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hidePivotFieldList="1" defaultThemeVersion="166925"/>
  <mc:AlternateContent xmlns:mc="http://schemas.openxmlformats.org/markup-compatibility/2006">
    <mc:Choice Requires="x15">
      <x15ac:absPath xmlns:x15ac="http://schemas.microsoft.com/office/spreadsheetml/2010/11/ac" url="C:\LZF\CPQD\Current\Test Case\"/>
    </mc:Choice>
  </mc:AlternateContent>
  <xr:revisionPtr revIDLastSave="0" documentId="13_ncr:1_{909427AE-8582-4472-AEF0-2EC3FA5A22EF}" xr6:coauthVersionLast="47" xr6:coauthVersionMax="47" xr10:uidLastSave="{00000000-0000-0000-0000-000000000000}"/>
  <bookViews>
    <workbookView xWindow="-108" yWindow="-108" windowWidth="23256" windowHeight="12456" activeTab="3" xr2:uid="{7E304562-9DC0-45A9-97C1-DC4ABA1ABC23}"/>
  </bookViews>
  <sheets>
    <sheet name="Notes" sheetId="6" r:id="rId1"/>
    <sheet name="Test cases" sheetId="5" r:id="rId2"/>
    <sheet name="Test Results (Data)" sheetId="1" r:id="rId3"/>
    <sheet name="Test Results (Curves)" sheetId="3" r:id="rId4"/>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8" i="5" l="1"/>
  <c r="B1007" i="5"/>
  <c r="B1006" i="5"/>
  <c r="B1005" i="5"/>
  <c r="B1004" i="5"/>
  <c r="B1003" i="5"/>
  <c r="B1002" i="5"/>
  <c r="B1001" i="5"/>
  <c r="B1000" i="5"/>
  <c r="B999" i="5"/>
  <c r="B998" i="5"/>
  <c r="B997" i="5"/>
  <c r="B996" i="5"/>
  <c r="B995" i="5"/>
  <c r="B994" i="5"/>
  <c r="B993" i="5"/>
  <c r="B992" i="5"/>
  <c r="B991" i="5"/>
  <c r="B990" i="5"/>
  <c r="B989" i="5"/>
  <c r="B988" i="5"/>
  <c r="B987" i="5"/>
  <c r="B986" i="5"/>
  <c r="B985" i="5"/>
  <c r="B984" i="5"/>
  <c r="B983" i="5"/>
  <c r="B982" i="5"/>
  <c r="B981" i="5"/>
  <c r="B980" i="5"/>
  <c r="B979" i="5"/>
  <c r="B978" i="5"/>
  <c r="B977" i="5"/>
  <c r="B976" i="5"/>
  <c r="B975" i="5"/>
  <c r="B974" i="5"/>
  <c r="B973" i="5"/>
  <c r="B972" i="5"/>
  <c r="B971" i="5"/>
  <c r="B970" i="5"/>
  <c r="B969" i="5"/>
  <c r="B968" i="5"/>
  <c r="B967" i="5"/>
  <c r="B966" i="5"/>
  <c r="B965" i="5"/>
  <c r="B964" i="5"/>
  <c r="B963" i="5"/>
  <c r="B962" i="5"/>
  <c r="B961" i="5"/>
  <c r="B960" i="5"/>
  <c r="B959" i="5"/>
  <c r="B958" i="5"/>
  <c r="B957" i="5"/>
  <c r="B956" i="5"/>
  <c r="B955" i="5"/>
  <c r="B954" i="5"/>
  <c r="B953" i="5"/>
  <c r="B952" i="5"/>
  <c r="B951" i="5"/>
  <c r="B950" i="5"/>
  <c r="B949" i="5"/>
  <c r="B948" i="5"/>
  <c r="B947" i="5"/>
  <c r="B946" i="5"/>
  <c r="B945" i="5"/>
  <c r="B944" i="5"/>
  <c r="B943" i="5"/>
  <c r="B942" i="5"/>
  <c r="B941" i="5"/>
  <c r="B940" i="5"/>
  <c r="B939" i="5"/>
  <c r="B938" i="5"/>
  <c r="B937" i="5"/>
  <c r="B936" i="5"/>
  <c r="B935" i="5"/>
  <c r="B934" i="5"/>
  <c r="B933" i="5"/>
  <c r="B932" i="5"/>
  <c r="B931" i="5"/>
  <c r="B930" i="5"/>
  <c r="B929" i="5"/>
  <c r="B928" i="5"/>
  <c r="B927" i="5"/>
  <c r="B926" i="5"/>
  <c r="B925" i="5"/>
  <c r="B924" i="5"/>
  <c r="B923" i="5"/>
  <c r="B922" i="5"/>
  <c r="B921" i="5"/>
  <c r="B920" i="5"/>
  <c r="B919" i="5"/>
  <c r="B918" i="5"/>
  <c r="B917" i="5"/>
  <c r="B916" i="5"/>
  <c r="B915" i="5"/>
  <c r="B914" i="5"/>
  <c r="B913" i="5"/>
  <c r="B912" i="5"/>
  <c r="B911" i="5"/>
  <c r="B910" i="5"/>
  <c r="B909" i="5"/>
  <c r="B908" i="5"/>
  <c r="B907" i="5"/>
  <c r="B906" i="5"/>
  <c r="B905" i="5"/>
  <c r="B904" i="5"/>
  <c r="B903" i="5"/>
  <c r="B902" i="5"/>
  <c r="B901" i="5"/>
  <c r="B900" i="5"/>
  <c r="B899" i="5"/>
  <c r="B898" i="5"/>
  <c r="B897" i="5"/>
  <c r="B896" i="5"/>
  <c r="B895" i="5"/>
  <c r="B894" i="5"/>
  <c r="B893" i="5"/>
  <c r="B892" i="5"/>
  <c r="B891" i="5"/>
  <c r="B890" i="5"/>
  <c r="B889" i="5"/>
  <c r="B888" i="5"/>
  <c r="B887" i="5"/>
  <c r="B886" i="5"/>
  <c r="B885" i="5"/>
  <c r="B884" i="5"/>
  <c r="B883" i="5"/>
  <c r="B882" i="5"/>
  <c r="B881" i="5"/>
  <c r="B880" i="5"/>
  <c r="B879" i="5"/>
  <c r="B878" i="5"/>
  <c r="B877" i="5"/>
  <c r="B876" i="5"/>
  <c r="B875" i="5"/>
  <c r="B874" i="5"/>
  <c r="B873" i="5"/>
  <c r="B872" i="5"/>
  <c r="B871" i="5"/>
  <c r="B870" i="5"/>
  <c r="B869" i="5"/>
  <c r="B868" i="5"/>
  <c r="B867" i="5"/>
  <c r="B866" i="5"/>
  <c r="B865" i="5"/>
  <c r="B864" i="5"/>
  <c r="B863" i="5"/>
  <c r="B862" i="5"/>
  <c r="B861" i="5"/>
  <c r="B860" i="5"/>
  <c r="B859" i="5"/>
  <c r="B858" i="5"/>
  <c r="B857" i="5"/>
  <c r="B856" i="5"/>
  <c r="B855" i="5"/>
  <c r="B854" i="5"/>
  <c r="B853" i="5"/>
  <c r="B852" i="5"/>
  <c r="B851" i="5"/>
  <c r="B850" i="5"/>
  <c r="B849" i="5"/>
  <c r="B848" i="5"/>
  <c r="B847" i="5"/>
  <c r="B846" i="5"/>
  <c r="B845" i="5"/>
  <c r="B844" i="5"/>
  <c r="B843" i="5"/>
  <c r="B842" i="5"/>
  <c r="B841" i="5"/>
  <c r="B840" i="5"/>
  <c r="B839" i="5"/>
  <c r="B838" i="5"/>
  <c r="B837" i="5"/>
  <c r="B836" i="5"/>
  <c r="B835" i="5"/>
  <c r="B834" i="5"/>
  <c r="B833" i="5"/>
  <c r="B832" i="5"/>
  <c r="B831" i="5"/>
  <c r="B830" i="5"/>
  <c r="B829" i="5"/>
  <c r="B828" i="5"/>
  <c r="B827" i="5"/>
  <c r="B826" i="5"/>
  <c r="B825" i="5"/>
  <c r="B824" i="5"/>
  <c r="B823" i="5"/>
  <c r="B822" i="5"/>
  <c r="B821" i="5"/>
  <c r="B820" i="5"/>
  <c r="B819" i="5"/>
  <c r="B818" i="5"/>
  <c r="B817" i="5"/>
  <c r="B816" i="5"/>
  <c r="B815" i="5"/>
  <c r="B814" i="5"/>
  <c r="B813" i="5"/>
  <c r="B812" i="5"/>
  <c r="B811" i="5"/>
  <c r="B810" i="5"/>
  <c r="B809" i="5"/>
  <c r="B808" i="5"/>
  <c r="B807" i="5"/>
  <c r="B806" i="5"/>
  <c r="B805" i="5"/>
  <c r="B804" i="5"/>
  <c r="B803" i="5"/>
  <c r="B802" i="5"/>
  <c r="B801" i="5"/>
  <c r="B800" i="5"/>
  <c r="B799" i="5"/>
  <c r="B798" i="5"/>
  <c r="B797" i="5"/>
  <c r="B796" i="5"/>
  <c r="B795" i="5"/>
  <c r="B794" i="5"/>
  <c r="B793" i="5"/>
  <c r="B792" i="5"/>
  <c r="B791" i="5"/>
  <c r="B790" i="5"/>
  <c r="B789" i="5"/>
  <c r="B788" i="5"/>
  <c r="B787" i="5"/>
  <c r="B786" i="5"/>
  <c r="B785" i="5"/>
  <c r="B784" i="5"/>
  <c r="B783" i="5"/>
  <c r="B782" i="5"/>
  <c r="B781" i="5"/>
  <c r="B780" i="5"/>
  <c r="B779" i="5"/>
  <c r="B778" i="5"/>
  <c r="B777" i="5"/>
  <c r="B776" i="5"/>
  <c r="B775" i="5"/>
  <c r="B774" i="5"/>
  <c r="B773" i="5"/>
  <c r="B772" i="5"/>
  <c r="B771" i="5"/>
  <c r="B770" i="5"/>
  <c r="B769" i="5"/>
  <c r="B768" i="5"/>
  <c r="B767" i="5"/>
  <c r="B766" i="5"/>
  <c r="B765" i="5"/>
  <c r="B764" i="5"/>
  <c r="B763" i="5"/>
  <c r="B762" i="5"/>
  <c r="B761" i="5"/>
  <c r="B760" i="5"/>
  <c r="B759" i="5"/>
  <c r="B758" i="5"/>
  <c r="B757" i="5"/>
  <c r="B756" i="5"/>
  <c r="B755" i="5"/>
  <c r="B754" i="5"/>
  <c r="B753" i="5"/>
  <c r="B752" i="5"/>
  <c r="B751" i="5"/>
  <c r="B750" i="5"/>
  <c r="B749" i="5"/>
  <c r="B748" i="5"/>
  <c r="B747" i="5"/>
  <c r="B746" i="5"/>
  <c r="B745" i="5"/>
  <c r="B744" i="5"/>
  <c r="B743" i="5"/>
  <c r="B742" i="5"/>
  <c r="B741" i="5"/>
  <c r="B740" i="5"/>
  <c r="B739" i="5"/>
  <c r="B738" i="5"/>
  <c r="B737" i="5"/>
  <c r="B736" i="5"/>
  <c r="B735" i="5"/>
  <c r="B734" i="5"/>
  <c r="B733" i="5"/>
  <c r="B732" i="5"/>
  <c r="B731" i="5"/>
  <c r="B730" i="5"/>
  <c r="B729" i="5"/>
  <c r="B728" i="5"/>
  <c r="B727" i="5"/>
  <c r="B726" i="5"/>
  <c r="B725" i="5"/>
  <c r="B724" i="5"/>
  <c r="B723" i="5"/>
  <c r="B722" i="5"/>
  <c r="B721" i="5"/>
  <c r="B720" i="5"/>
  <c r="B719" i="5"/>
  <c r="B718" i="5"/>
  <c r="B717" i="5"/>
  <c r="B716" i="5"/>
  <c r="B715" i="5"/>
  <c r="B714" i="5"/>
  <c r="B713" i="5"/>
  <c r="B712" i="5"/>
  <c r="B711" i="5"/>
  <c r="B710" i="5"/>
  <c r="B709" i="5"/>
  <c r="B708" i="5"/>
  <c r="B707" i="5"/>
  <c r="B706" i="5"/>
  <c r="B705" i="5"/>
  <c r="B704" i="5"/>
  <c r="B703" i="5"/>
  <c r="B702" i="5"/>
  <c r="B701" i="5"/>
  <c r="B700" i="5"/>
  <c r="B699" i="5"/>
  <c r="B698" i="5"/>
  <c r="B697" i="5"/>
  <c r="B696" i="5"/>
  <c r="B695" i="5"/>
  <c r="B694" i="5"/>
  <c r="B693" i="5"/>
  <c r="B692" i="5"/>
  <c r="B691" i="5"/>
  <c r="B690" i="5"/>
  <c r="B689" i="5"/>
  <c r="B688" i="5"/>
  <c r="B687" i="5"/>
  <c r="B686" i="5"/>
  <c r="B685" i="5"/>
  <c r="B684" i="5"/>
  <c r="B683" i="5"/>
  <c r="B682" i="5"/>
  <c r="B681" i="5"/>
  <c r="B680" i="5"/>
  <c r="B679" i="5"/>
  <c r="B678" i="5"/>
  <c r="B677" i="5"/>
  <c r="B676" i="5"/>
  <c r="B675" i="5"/>
  <c r="B674" i="5"/>
  <c r="B673" i="5"/>
  <c r="B672" i="5"/>
  <c r="B671" i="5"/>
  <c r="B670" i="5"/>
  <c r="B669" i="5"/>
  <c r="B668" i="5"/>
  <c r="B667" i="5"/>
  <c r="B666" i="5"/>
  <c r="B665" i="5"/>
  <c r="B664" i="5"/>
  <c r="B663" i="5"/>
  <c r="B662" i="5"/>
  <c r="B661" i="5"/>
  <c r="B660" i="5"/>
  <c r="B659" i="5"/>
  <c r="B658" i="5"/>
  <c r="B657" i="5"/>
  <c r="B656" i="5"/>
  <c r="B655" i="5"/>
  <c r="B654" i="5"/>
  <c r="B653" i="5"/>
  <c r="B652" i="5"/>
  <c r="B651" i="5"/>
  <c r="B650" i="5"/>
  <c r="B649" i="5"/>
  <c r="B648" i="5"/>
  <c r="B647" i="5"/>
  <c r="B646" i="5"/>
  <c r="B645" i="5"/>
  <c r="B644" i="5"/>
  <c r="B643" i="5"/>
  <c r="B642" i="5"/>
  <c r="B641" i="5"/>
  <c r="B640" i="5"/>
  <c r="B639" i="5"/>
  <c r="B638" i="5"/>
  <c r="B637" i="5"/>
  <c r="B636" i="5"/>
  <c r="B635" i="5"/>
  <c r="B634" i="5"/>
  <c r="B633" i="5"/>
  <c r="B632" i="5"/>
  <c r="B631" i="5"/>
  <c r="B630" i="5"/>
  <c r="B629" i="5"/>
  <c r="B628" i="5"/>
  <c r="B627" i="5"/>
  <c r="B626" i="5"/>
  <c r="B625" i="5"/>
  <c r="B624" i="5"/>
  <c r="B623" i="5"/>
  <c r="B622" i="5"/>
  <c r="B621" i="5"/>
  <c r="B620" i="5"/>
  <c r="B619" i="5"/>
  <c r="B618" i="5"/>
  <c r="B617" i="5"/>
  <c r="B616" i="5"/>
  <c r="B615" i="5"/>
  <c r="B614" i="5"/>
  <c r="B613" i="5"/>
  <c r="B612" i="5"/>
  <c r="B611" i="5"/>
  <c r="B610" i="5"/>
  <c r="B609" i="5"/>
  <c r="B608" i="5"/>
  <c r="B607" i="5"/>
  <c r="B606" i="5"/>
  <c r="B605" i="5"/>
  <c r="B604" i="5"/>
  <c r="B603" i="5"/>
  <c r="B602" i="5"/>
  <c r="B601" i="5"/>
  <c r="B600" i="5"/>
  <c r="B599" i="5"/>
  <c r="B598" i="5"/>
  <c r="B597" i="5"/>
  <c r="B596" i="5"/>
  <c r="B595" i="5"/>
  <c r="B594" i="5"/>
  <c r="B593" i="5"/>
  <c r="B592" i="5"/>
  <c r="B591" i="5"/>
  <c r="B590" i="5"/>
  <c r="B589" i="5"/>
  <c r="B588" i="5"/>
  <c r="B587" i="5"/>
  <c r="B586" i="5"/>
  <c r="B585" i="5"/>
  <c r="B584" i="5"/>
  <c r="B583" i="5"/>
  <c r="B582" i="5"/>
  <c r="B581" i="5"/>
  <c r="B580" i="5"/>
  <c r="B579" i="5"/>
  <c r="B578" i="5"/>
  <c r="B577" i="5"/>
  <c r="B576" i="5"/>
  <c r="B575" i="5"/>
  <c r="B574" i="5"/>
  <c r="B573" i="5"/>
  <c r="B572" i="5"/>
  <c r="B571" i="5"/>
  <c r="B570" i="5"/>
  <c r="B569" i="5"/>
  <c r="B568" i="5"/>
  <c r="B567" i="5"/>
  <c r="B566" i="5"/>
  <c r="B565" i="5"/>
  <c r="B564" i="5"/>
  <c r="B563" i="5"/>
  <c r="B562" i="5"/>
  <c r="B561" i="5"/>
  <c r="B560" i="5"/>
  <c r="B559" i="5"/>
  <c r="B558" i="5"/>
  <c r="B557" i="5"/>
  <c r="B556" i="5"/>
  <c r="B555" i="5"/>
  <c r="B554" i="5"/>
  <c r="B553" i="5"/>
  <c r="B552" i="5"/>
  <c r="B551" i="5"/>
  <c r="B550" i="5"/>
  <c r="B549" i="5"/>
  <c r="B548" i="5"/>
  <c r="B547" i="5"/>
  <c r="B546" i="5"/>
  <c r="B545" i="5"/>
  <c r="B544" i="5"/>
  <c r="B543" i="5"/>
  <c r="B542" i="5"/>
  <c r="B541" i="5"/>
  <c r="B540" i="5"/>
  <c r="B539" i="5"/>
  <c r="B538" i="5"/>
  <c r="B537" i="5"/>
  <c r="B536" i="5"/>
  <c r="B535" i="5"/>
  <c r="B534" i="5"/>
  <c r="B533" i="5"/>
  <c r="B532" i="5"/>
  <c r="B531" i="5"/>
  <c r="B530" i="5"/>
  <c r="B529" i="5"/>
  <c r="B528" i="5"/>
  <c r="B527" i="5"/>
  <c r="B526" i="5"/>
  <c r="B525" i="5"/>
  <c r="B524" i="5"/>
  <c r="B523" i="5"/>
  <c r="B522" i="5"/>
  <c r="B521" i="5"/>
  <c r="B520" i="5"/>
  <c r="B519" i="5"/>
  <c r="B518" i="5"/>
  <c r="B517" i="5"/>
  <c r="B516" i="5"/>
  <c r="B515" i="5"/>
  <c r="B514" i="5"/>
  <c r="B513" i="5"/>
  <c r="B512" i="5"/>
  <c r="B511" i="5"/>
  <c r="B510" i="5"/>
  <c r="B509" i="5"/>
  <c r="B508" i="5"/>
  <c r="B507" i="5"/>
  <c r="B506" i="5"/>
  <c r="B505" i="5"/>
  <c r="B504" i="5"/>
  <c r="B503" i="5"/>
  <c r="B502" i="5"/>
  <c r="B501" i="5"/>
  <c r="B500" i="5"/>
  <c r="B499" i="5"/>
  <c r="B498" i="5"/>
  <c r="B497" i="5"/>
  <c r="B496" i="5"/>
  <c r="B495" i="5"/>
  <c r="B494" i="5"/>
  <c r="B493" i="5"/>
  <c r="B492" i="5"/>
  <c r="B491" i="5"/>
  <c r="B490" i="5"/>
  <c r="B489" i="5"/>
  <c r="B488" i="5"/>
  <c r="B487" i="5"/>
  <c r="B486" i="5"/>
  <c r="B485" i="5"/>
  <c r="B484" i="5"/>
  <c r="B483" i="5"/>
  <c r="B482" i="5"/>
  <c r="B481" i="5"/>
  <c r="B480" i="5"/>
  <c r="B479" i="5"/>
  <c r="B478" i="5"/>
  <c r="B477" i="5"/>
  <c r="B476" i="5"/>
  <c r="B475" i="5"/>
  <c r="B474" i="5"/>
  <c r="B473" i="5"/>
  <c r="B472" i="5"/>
  <c r="B471" i="5"/>
  <c r="B470" i="5"/>
  <c r="B469" i="5"/>
  <c r="B468" i="5"/>
  <c r="B467" i="5"/>
  <c r="B466" i="5"/>
  <c r="B465" i="5"/>
  <c r="B464" i="5"/>
  <c r="B463" i="5"/>
  <c r="B462" i="5"/>
  <c r="B461" i="5"/>
  <c r="B460" i="5"/>
  <c r="B459" i="5"/>
  <c r="B458" i="5"/>
  <c r="B457" i="5"/>
  <c r="B456" i="5"/>
  <c r="B455" i="5"/>
  <c r="B454" i="5"/>
  <c r="B453" i="5"/>
  <c r="B452" i="5"/>
  <c r="B451" i="5"/>
  <c r="B450" i="5"/>
  <c r="B449" i="5"/>
  <c r="B448" i="5"/>
  <c r="B447" i="5"/>
  <c r="B446" i="5"/>
  <c r="B445" i="5"/>
  <c r="B444" i="5"/>
  <c r="B443" i="5"/>
  <c r="B442" i="5"/>
  <c r="B441" i="5"/>
  <c r="B440" i="5"/>
  <c r="B439" i="5"/>
  <c r="B438" i="5"/>
  <c r="B437" i="5"/>
  <c r="B436" i="5"/>
  <c r="B435" i="5"/>
  <c r="B434" i="5"/>
  <c r="B433" i="5"/>
  <c r="B432" i="5"/>
  <c r="B431" i="5"/>
  <c r="B430" i="5"/>
  <c r="B429" i="5"/>
  <c r="B428" i="5"/>
  <c r="B427" i="5"/>
  <c r="B426" i="5"/>
  <c r="B425" i="5"/>
  <c r="B424" i="5"/>
  <c r="B423" i="5"/>
  <c r="B422" i="5"/>
  <c r="B421" i="5"/>
  <c r="B420" i="5"/>
  <c r="B419" i="5"/>
  <c r="B418" i="5"/>
  <c r="B417" i="5"/>
  <c r="B416" i="5"/>
  <c r="B415" i="5"/>
  <c r="B414" i="5"/>
  <c r="B413" i="5"/>
  <c r="B412" i="5"/>
  <c r="B411" i="5"/>
  <c r="B410" i="5"/>
  <c r="B409" i="5"/>
  <c r="B408" i="5"/>
  <c r="B407" i="5"/>
  <c r="B406" i="5"/>
  <c r="B405" i="5"/>
  <c r="B404" i="5"/>
  <c r="B403" i="5"/>
  <c r="B402" i="5"/>
  <c r="B401" i="5"/>
  <c r="B400" i="5"/>
  <c r="B399" i="5"/>
  <c r="B398" i="5"/>
  <c r="B397" i="5"/>
  <c r="B396" i="5"/>
  <c r="B395" i="5"/>
  <c r="B394" i="5"/>
  <c r="B393" i="5"/>
  <c r="B392" i="5"/>
  <c r="B391" i="5"/>
  <c r="B390" i="5"/>
  <c r="B389" i="5"/>
  <c r="B388" i="5"/>
  <c r="B387" i="5"/>
  <c r="B386" i="5"/>
  <c r="B385" i="5"/>
  <c r="B384" i="5"/>
  <c r="B383" i="5"/>
  <c r="B382" i="5"/>
  <c r="B381" i="5"/>
  <c r="B380" i="5"/>
  <c r="B379" i="5"/>
  <c r="B378" i="5"/>
  <c r="B377" i="5"/>
  <c r="B376" i="5"/>
  <c r="B375" i="5"/>
  <c r="B374" i="5"/>
  <c r="B373" i="5"/>
  <c r="B372" i="5"/>
  <c r="B371" i="5"/>
  <c r="B370" i="5"/>
  <c r="B369" i="5"/>
  <c r="B368" i="5"/>
  <c r="B367" i="5"/>
  <c r="B366" i="5"/>
  <c r="B365" i="5"/>
  <c r="B364" i="5"/>
  <c r="B363" i="5"/>
  <c r="B362" i="5"/>
  <c r="B361" i="5"/>
  <c r="B360" i="5"/>
  <c r="B359" i="5"/>
  <c r="B358" i="5"/>
  <c r="B357" i="5"/>
  <c r="B356" i="5"/>
  <c r="B355" i="5"/>
  <c r="B354" i="5"/>
  <c r="B353" i="5"/>
  <c r="B352" i="5"/>
  <c r="B351" i="5"/>
  <c r="B350" i="5"/>
  <c r="B349" i="5"/>
  <c r="B348" i="5"/>
  <c r="B347" i="5"/>
  <c r="B346" i="5"/>
  <c r="B345" i="5"/>
  <c r="B344" i="5"/>
  <c r="B343" i="5"/>
  <c r="B342" i="5"/>
  <c r="B341" i="5"/>
  <c r="B340" i="5"/>
  <c r="B339" i="5"/>
  <c r="B338" i="5"/>
  <c r="B337" i="5"/>
  <c r="B336" i="5"/>
  <c r="B335" i="5"/>
  <c r="B334" i="5"/>
  <c r="B333" i="5"/>
  <c r="B332" i="5"/>
  <c r="B331" i="5"/>
  <c r="B330" i="5"/>
  <c r="B329" i="5"/>
  <c r="B328" i="5"/>
  <c r="B327" i="5"/>
  <c r="B326" i="5"/>
  <c r="B325" i="5"/>
  <c r="B324" i="5"/>
  <c r="B323" i="5"/>
  <c r="B322" i="5"/>
  <c r="B321" i="5"/>
  <c r="B320" i="5"/>
  <c r="B319" i="5"/>
  <c r="B318" i="5"/>
  <c r="B317" i="5"/>
  <c r="B316" i="5"/>
  <c r="B315" i="5"/>
  <c r="B314" i="5"/>
  <c r="B313" i="5"/>
  <c r="B312" i="5"/>
  <c r="B311" i="5"/>
  <c r="B310" i="5"/>
  <c r="B309" i="5"/>
  <c r="B308" i="5"/>
  <c r="B307" i="5"/>
  <c r="B306" i="5"/>
  <c r="B305" i="5"/>
  <c r="B304" i="5"/>
  <c r="B303" i="5"/>
  <c r="B302" i="5"/>
  <c r="B301" i="5"/>
  <c r="B300" i="5"/>
  <c r="B299" i="5"/>
  <c r="B298" i="5"/>
  <c r="B297" i="5"/>
  <c r="B296" i="5"/>
  <c r="B295" i="5"/>
  <c r="B294" i="5"/>
  <c r="B293" i="5"/>
  <c r="B292" i="5"/>
  <c r="B291" i="5"/>
  <c r="B290" i="5"/>
  <c r="B289" i="5"/>
  <c r="B288" i="5"/>
  <c r="B287" i="5"/>
  <c r="B286" i="5"/>
  <c r="B285" i="5"/>
  <c r="B284" i="5"/>
  <c r="B283" i="5"/>
  <c r="B282" i="5"/>
  <c r="B281" i="5"/>
  <c r="B280" i="5"/>
  <c r="B279" i="5"/>
  <c r="B278" i="5"/>
  <c r="B277" i="5"/>
  <c r="B276" i="5"/>
  <c r="B275" i="5"/>
  <c r="B274" i="5"/>
  <c r="B273" i="5"/>
  <c r="B272" i="5"/>
  <c r="B271" i="5"/>
  <c r="B270" i="5"/>
  <c r="B269" i="5"/>
  <c r="B268" i="5"/>
  <c r="B267" i="5"/>
  <c r="B266" i="5"/>
  <c r="B265" i="5"/>
  <c r="B264" i="5"/>
  <c r="B263" i="5"/>
  <c r="B262" i="5"/>
  <c r="B261" i="5"/>
  <c r="B260" i="5"/>
  <c r="B259" i="5"/>
  <c r="B258" i="5"/>
  <c r="B257" i="5"/>
  <c r="B256" i="5"/>
  <c r="B255" i="5"/>
  <c r="B254" i="5"/>
  <c r="B253" i="5"/>
  <c r="B252" i="5"/>
  <c r="B251" i="5"/>
  <c r="B250" i="5"/>
  <c r="B249" i="5"/>
  <c r="B248" i="5"/>
  <c r="B247" i="5"/>
  <c r="B246" i="5"/>
  <c r="B245" i="5"/>
  <c r="B244" i="5"/>
  <c r="B243" i="5"/>
  <c r="B242" i="5"/>
  <c r="B241" i="5"/>
  <c r="B240" i="5"/>
  <c r="B239" i="5"/>
  <c r="B238" i="5"/>
  <c r="B237" i="5"/>
  <c r="B236" i="5"/>
  <c r="B235" i="5"/>
  <c r="B234" i="5"/>
  <c r="B233" i="5"/>
  <c r="B232" i="5"/>
  <c r="B231" i="5"/>
  <c r="B230" i="5"/>
  <c r="B229" i="5"/>
  <c r="B228" i="5"/>
  <c r="B227" i="5"/>
  <c r="B226" i="5"/>
  <c r="B225" i="5"/>
  <c r="B224" i="5"/>
  <c r="B223" i="5"/>
  <c r="B222" i="5"/>
  <c r="B221" i="5"/>
  <c r="B220" i="5"/>
  <c r="B219" i="5"/>
  <c r="B218" i="5"/>
  <c r="B217" i="5"/>
  <c r="B216" i="5"/>
  <c r="B215" i="5"/>
  <c r="B214" i="5"/>
  <c r="B213" i="5"/>
  <c r="B212" i="5"/>
  <c r="B211" i="5"/>
  <c r="B210" i="5"/>
  <c r="B209" i="5"/>
  <c r="B208" i="5"/>
  <c r="B207" i="5"/>
  <c r="B206" i="5"/>
  <c r="B205" i="5"/>
  <c r="B204" i="5"/>
  <c r="B203" i="5"/>
  <c r="B202" i="5"/>
  <c r="B201" i="5"/>
  <c r="B200" i="5"/>
  <c r="B199" i="5"/>
  <c r="B198" i="5"/>
  <c r="B197" i="5"/>
  <c r="B196" i="5"/>
  <c r="B195" i="5"/>
  <c r="B194" i="5"/>
  <c r="B193" i="5"/>
  <c r="B192" i="5"/>
  <c r="B191" i="5"/>
  <c r="B190" i="5"/>
  <c r="B189" i="5"/>
  <c r="B188" i="5"/>
  <c r="B187" i="5"/>
  <c r="B186" i="5"/>
  <c r="B185" i="5"/>
  <c r="B184" i="5"/>
  <c r="B183" i="5"/>
  <c r="B182" i="5"/>
  <c r="B181" i="5"/>
  <c r="B180" i="5"/>
  <c r="B179" i="5"/>
  <c r="B178" i="5"/>
  <c r="B177" i="5"/>
  <c r="B176" i="5"/>
  <c r="B175" i="5"/>
  <c r="B174" i="5"/>
  <c r="B173" i="5"/>
  <c r="B172" i="5"/>
  <c r="B171" i="5"/>
  <c r="B170" i="5"/>
  <c r="B169" i="5"/>
  <c r="B168" i="5"/>
  <c r="B167" i="5"/>
  <c r="B166" i="5"/>
  <c r="B165" i="5"/>
  <c r="B164" i="5"/>
  <c r="B163" i="5"/>
  <c r="B162" i="5"/>
  <c r="B161" i="5"/>
  <c r="B160" i="5"/>
  <c r="B159" i="5"/>
  <c r="B158" i="5"/>
  <c r="B157" i="5"/>
  <c r="B156" i="5"/>
  <c r="B155" i="5"/>
  <c r="B154" i="5"/>
  <c r="B153" i="5"/>
  <c r="B152" i="5"/>
  <c r="B151" i="5"/>
  <c r="B150" i="5"/>
  <c r="B149" i="5"/>
  <c r="B148" i="5"/>
  <c r="B147" i="5"/>
  <c r="B146" i="5"/>
  <c r="B145" i="5"/>
  <c r="B144" i="5"/>
  <c r="B143" i="5"/>
  <c r="B142" i="5"/>
  <c r="B141" i="5"/>
  <c r="B140" i="5"/>
  <c r="B139" i="5"/>
  <c r="B138" i="5"/>
  <c r="B137" i="5"/>
  <c r="B136" i="5"/>
  <c r="B135" i="5"/>
  <c r="B134" i="5"/>
  <c r="B133" i="5"/>
  <c r="B132" i="5"/>
  <c r="B131" i="5"/>
  <c r="B130" i="5"/>
  <c r="B129" i="5"/>
  <c r="B128" i="5"/>
  <c r="B127" i="5"/>
  <c r="B126" i="5"/>
  <c r="B125" i="5"/>
  <c r="B124" i="5"/>
  <c r="B123" i="5"/>
  <c r="B122" i="5"/>
  <c r="B121" i="5"/>
  <c r="B120" i="5"/>
  <c r="B119" i="5"/>
  <c r="B118" i="5"/>
  <c r="B117" i="5"/>
  <c r="B116" i="5"/>
  <c r="B115" i="5"/>
  <c r="B114" i="5"/>
  <c r="B113" i="5"/>
  <c r="B112" i="5"/>
  <c r="B111" i="5"/>
  <c r="B110" i="5"/>
  <c r="B109" i="5"/>
  <c r="B108" i="5"/>
  <c r="B107" i="5"/>
  <c r="B106" i="5"/>
  <c r="B105" i="5"/>
  <c r="B104" i="5"/>
  <c r="B103" i="5"/>
  <c r="B102" i="5"/>
  <c r="B101" i="5"/>
  <c r="B100" i="5"/>
  <c r="B99" i="5"/>
  <c r="B98" i="5"/>
  <c r="B97" i="5"/>
  <c r="B96" i="5"/>
  <c r="B95" i="5"/>
  <c r="B94" i="5"/>
  <c r="B93" i="5"/>
  <c r="B92" i="5"/>
  <c r="B91" i="5"/>
  <c r="B90" i="5"/>
  <c r="B89" i="5"/>
  <c r="B88" i="5"/>
  <c r="B87" i="5"/>
  <c r="B86" i="5"/>
  <c r="B85" i="5"/>
  <c r="B84" i="5"/>
  <c r="B83" i="5"/>
  <c r="B82" i="5"/>
  <c r="B81" i="5"/>
  <c r="B80" i="5"/>
  <c r="B79" i="5"/>
  <c r="B78" i="5"/>
  <c r="B77" i="5"/>
  <c r="B76" i="5"/>
  <c r="B75" i="5"/>
  <c r="B74" i="5"/>
  <c r="B73" i="5"/>
  <c r="B72" i="5"/>
  <c r="B71" i="5"/>
  <c r="B70" i="5"/>
  <c r="B69" i="5"/>
  <c r="B68" i="5"/>
  <c r="B67" i="5"/>
  <c r="B66" i="5"/>
  <c r="B65" i="5"/>
  <c r="B64" i="5"/>
  <c r="B63" i="5"/>
  <c r="B62" i="5"/>
  <c r="B61" i="5"/>
  <c r="B60" i="5"/>
  <c r="B59" i="5"/>
  <c r="B58" i="5"/>
  <c r="B57" i="5"/>
  <c r="B56" i="5"/>
  <c r="B55" i="5"/>
  <c r="B54" i="5"/>
  <c r="B53" i="5"/>
  <c r="B52" i="5"/>
  <c r="B51" i="5"/>
  <c r="B50" i="5"/>
  <c r="B49" i="5"/>
  <c r="B48" i="5"/>
  <c r="B47" i="5"/>
  <c r="B46" i="5"/>
  <c r="B45" i="5"/>
  <c r="B44" i="5"/>
  <c r="B43" i="5"/>
  <c r="B42" i="5"/>
  <c r="B41" i="5"/>
  <c r="B40" i="5"/>
  <c r="B39" i="5"/>
  <c r="B38" i="5"/>
  <c r="B37" i="5"/>
  <c r="B36" i="5"/>
  <c r="B35" i="5"/>
  <c r="B34" i="5"/>
  <c r="B33" i="5"/>
  <c r="B32" i="5"/>
  <c r="B31" i="5"/>
  <c r="B30" i="5"/>
  <c r="B29" i="5"/>
  <c r="B28" i="5"/>
  <c r="B27" i="5"/>
  <c r="B26" i="5"/>
  <c r="B25" i="5"/>
  <c r="B24" i="5"/>
  <c r="B23" i="5"/>
  <c r="B22" i="5"/>
  <c r="B21" i="5"/>
  <c r="B20" i="5"/>
  <c r="B19" i="5"/>
  <c r="B18" i="5"/>
  <c r="B17" i="5"/>
  <c r="B16" i="5"/>
  <c r="B15" i="5"/>
  <c r="B14" i="5"/>
  <c r="B13" i="5"/>
  <c r="B12" i="5"/>
  <c r="B11" i="5"/>
  <c r="B10" i="5"/>
  <c r="B9" i="5"/>
  <c r="E9" i="5" s="1"/>
  <c r="E10" i="5" l="1"/>
  <c r="E11" i="5" s="1"/>
  <c r="E12" i="5" s="1"/>
  <c r="E13" i="5" s="1"/>
  <c r="E14" i="5" s="1"/>
  <c r="E15" i="5" s="1"/>
  <c r="E16" i="5" s="1"/>
  <c r="E17" i="5" s="1"/>
  <c r="E18" i="5" s="1"/>
  <c r="E19" i="5" s="1"/>
  <c r="E20" i="5" s="1"/>
  <c r="E21" i="5" s="1"/>
  <c r="E22" i="5" s="1"/>
  <c r="E23" i="5" s="1"/>
  <c r="E24" i="5" s="1"/>
  <c r="E25" i="5" s="1"/>
  <c r="E26" i="5" s="1"/>
  <c r="E27" i="5" s="1"/>
  <c r="E28" i="5" s="1"/>
  <c r="E29" i="5" s="1"/>
  <c r="E30" i="5" s="1"/>
  <c r="E31" i="5" s="1"/>
  <c r="E32" i="5" s="1"/>
  <c r="E33" i="5" s="1"/>
  <c r="E34" i="5" s="1"/>
  <c r="E35" i="5" s="1"/>
  <c r="E36" i="5" s="1"/>
  <c r="E37" i="5" s="1"/>
  <c r="E38" i="5" s="1"/>
  <c r="E39" i="5" s="1"/>
  <c r="E40" i="5" s="1"/>
  <c r="E41" i="5" s="1"/>
  <c r="E42" i="5" s="1"/>
  <c r="E43" i="5" s="1"/>
  <c r="E44" i="5" s="1"/>
  <c r="E45" i="5" s="1"/>
  <c r="E46" i="5" s="1"/>
  <c r="E47" i="5" s="1"/>
  <c r="E48" i="5" s="1"/>
  <c r="E49" i="5" s="1"/>
  <c r="E50" i="5" s="1"/>
  <c r="E51" i="5" s="1"/>
  <c r="E52" i="5" s="1"/>
  <c r="E53" i="5" s="1"/>
  <c r="E54" i="5" s="1"/>
  <c r="E55" i="5" s="1"/>
  <c r="E56" i="5" s="1"/>
  <c r="E57" i="5" s="1"/>
  <c r="E58" i="5" s="1"/>
  <c r="E59" i="5" s="1"/>
  <c r="E60" i="5" s="1"/>
  <c r="E61" i="5" s="1"/>
  <c r="E62" i="5" s="1"/>
  <c r="E63" i="5" s="1"/>
  <c r="E64" i="5" s="1"/>
  <c r="E65" i="5" s="1"/>
  <c r="E66" i="5" s="1"/>
  <c r="E67" i="5" s="1"/>
  <c r="E68" i="5" s="1"/>
  <c r="E69" i="5" s="1"/>
  <c r="E70" i="5" s="1"/>
  <c r="E71" i="5" s="1"/>
  <c r="E72" i="5" s="1"/>
  <c r="E73" i="5" s="1"/>
  <c r="E74" i="5" s="1"/>
  <c r="E75" i="5" s="1"/>
  <c r="E76" i="5" s="1"/>
  <c r="E77" i="5" s="1"/>
  <c r="E78" i="5" s="1"/>
  <c r="E79" i="5" s="1"/>
  <c r="E80" i="5" s="1"/>
  <c r="E81" i="5" s="1"/>
  <c r="E82" i="5" s="1"/>
  <c r="E83" i="5" s="1"/>
  <c r="E84" i="5" s="1"/>
  <c r="E85" i="5" s="1"/>
  <c r="E86" i="5" s="1"/>
  <c r="E87" i="5" s="1"/>
  <c r="E88" i="5" s="1"/>
  <c r="E89" i="5" s="1"/>
  <c r="E90" i="5" s="1"/>
  <c r="E91" i="5" s="1"/>
  <c r="E92" i="5" s="1"/>
  <c r="E93" i="5" s="1"/>
  <c r="E94" i="5" s="1"/>
  <c r="E95" i="5" s="1"/>
  <c r="E96" i="5" s="1"/>
  <c r="E97" i="5" s="1"/>
  <c r="E98" i="5" s="1"/>
  <c r="E99" i="5" s="1"/>
  <c r="E100" i="5" s="1"/>
  <c r="E101" i="5" s="1"/>
  <c r="E102" i="5" s="1"/>
  <c r="E103" i="5" s="1"/>
  <c r="E104" i="5" s="1"/>
  <c r="E105" i="5" s="1"/>
  <c r="E106" i="5" s="1"/>
  <c r="E107" i="5" s="1"/>
  <c r="E108" i="5" s="1"/>
  <c r="E109" i="5" s="1"/>
  <c r="E110" i="5" s="1"/>
  <c r="E111" i="5" s="1"/>
  <c r="E112" i="5" s="1"/>
  <c r="E113" i="5" s="1"/>
  <c r="E114" i="5" s="1"/>
  <c r="E115" i="5" s="1"/>
  <c r="E116" i="5" s="1"/>
  <c r="E117" i="5" s="1"/>
  <c r="E118" i="5" s="1"/>
  <c r="E119" i="5" s="1"/>
  <c r="E120" i="5" s="1"/>
  <c r="E121" i="5" s="1"/>
  <c r="E122" i="5" s="1"/>
  <c r="E123" i="5" s="1"/>
  <c r="E124" i="5" s="1"/>
  <c r="E125" i="5" s="1"/>
  <c r="E126" i="5" s="1"/>
  <c r="E127" i="5" s="1"/>
  <c r="E128" i="5" s="1"/>
  <c r="E129" i="5" s="1"/>
  <c r="E130" i="5" s="1"/>
  <c r="E131" i="5" s="1"/>
  <c r="E132" i="5" s="1"/>
  <c r="E133" i="5" s="1"/>
  <c r="E134" i="5" s="1"/>
  <c r="E135" i="5" s="1"/>
  <c r="E136" i="5" s="1"/>
  <c r="E137" i="5" s="1"/>
  <c r="E138" i="5" s="1"/>
  <c r="E139" i="5" s="1"/>
  <c r="E140" i="5" s="1"/>
  <c r="E141" i="5" s="1"/>
  <c r="E142" i="5" s="1"/>
  <c r="E143" i="5" s="1"/>
  <c r="E144" i="5" s="1"/>
  <c r="E145" i="5" s="1"/>
  <c r="E146" i="5" s="1"/>
  <c r="E147" i="5" s="1"/>
  <c r="E148" i="5" s="1"/>
  <c r="E149" i="5" s="1"/>
  <c r="E150" i="5" s="1"/>
  <c r="E151" i="5" s="1"/>
  <c r="E152" i="5" s="1"/>
  <c r="E153" i="5" s="1"/>
  <c r="E154" i="5" s="1"/>
  <c r="E155" i="5" s="1"/>
  <c r="E156" i="5" s="1"/>
  <c r="E157" i="5" s="1"/>
  <c r="E158" i="5" s="1"/>
  <c r="E159" i="5" s="1"/>
  <c r="E160" i="5" s="1"/>
  <c r="E161" i="5" s="1"/>
  <c r="E162" i="5" s="1"/>
  <c r="E163" i="5" s="1"/>
  <c r="E164" i="5" s="1"/>
  <c r="E165" i="5" s="1"/>
  <c r="E166" i="5" s="1"/>
  <c r="E167" i="5" s="1"/>
  <c r="E168" i="5" s="1"/>
  <c r="E169" i="5" s="1"/>
  <c r="E170" i="5" s="1"/>
  <c r="E171" i="5" s="1"/>
  <c r="E172" i="5" s="1"/>
  <c r="E173" i="5" s="1"/>
  <c r="E174" i="5" s="1"/>
  <c r="E175" i="5" s="1"/>
  <c r="E176" i="5" s="1"/>
  <c r="E177" i="5" s="1"/>
  <c r="E178" i="5" s="1"/>
  <c r="E179" i="5" s="1"/>
  <c r="E180" i="5" s="1"/>
  <c r="E181" i="5" s="1"/>
  <c r="E182" i="5" s="1"/>
  <c r="E183" i="5" s="1"/>
  <c r="E184" i="5" s="1"/>
  <c r="E185" i="5" s="1"/>
  <c r="E186" i="5" s="1"/>
  <c r="E187" i="5" s="1"/>
  <c r="E188" i="5" s="1"/>
  <c r="E189" i="5" s="1"/>
  <c r="E190" i="5" s="1"/>
  <c r="E191" i="5" s="1"/>
  <c r="E192" i="5" s="1"/>
  <c r="E193" i="5" s="1"/>
  <c r="E194" i="5" s="1"/>
  <c r="E195" i="5" s="1"/>
  <c r="E196" i="5" s="1"/>
  <c r="E197" i="5" s="1"/>
  <c r="E198" i="5" s="1"/>
  <c r="E199" i="5" s="1"/>
  <c r="E200" i="5" s="1"/>
  <c r="E201" i="5" s="1"/>
  <c r="E202" i="5" s="1"/>
  <c r="E203" i="5" s="1"/>
  <c r="E204" i="5" s="1"/>
  <c r="E205" i="5" s="1"/>
  <c r="E206" i="5" s="1"/>
  <c r="E207" i="5" s="1"/>
  <c r="E208" i="5" s="1"/>
  <c r="E209" i="5" s="1"/>
  <c r="E210" i="5" s="1"/>
  <c r="E211" i="5" s="1"/>
  <c r="E212" i="5" s="1"/>
  <c r="E213" i="5" s="1"/>
  <c r="E214" i="5" s="1"/>
  <c r="E215" i="5" s="1"/>
  <c r="E216" i="5" s="1"/>
  <c r="E217" i="5" s="1"/>
  <c r="E218" i="5" s="1"/>
  <c r="E219" i="5" s="1"/>
  <c r="E220" i="5" s="1"/>
  <c r="E221" i="5" s="1"/>
  <c r="E222" i="5" s="1"/>
  <c r="E223" i="5" s="1"/>
  <c r="E224" i="5" s="1"/>
  <c r="E225" i="5" s="1"/>
  <c r="E226" i="5" s="1"/>
  <c r="E227" i="5" s="1"/>
  <c r="E228" i="5" s="1"/>
  <c r="E229" i="5" s="1"/>
  <c r="E230" i="5" s="1"/>
  <c r="E231" i="5" s="1"/>
  <c r="E232" i="5" s="1"/>
  <c r="E233" i="5" s="1"/>
  <c r="E234" i="5" s="1"/>
  <c r="E235" i="5" s="1"/>
  <c r="E236" i="5" s="1"/>
  <c r="E237" i="5" s="1"/>
  <c r="E238" i="5" s="1"/>
  <c r="E239" i="5" s="1"/>
  <c r="E240" i="5" s="1"/>
  <c r="E241" i="5" s="1"/>
  <c r="E242" i="5" s="1"/>
  <c r="E243" i="5" s="1"/>
  <c r="E244" i="5" s="1"/>
  <c r="E245" i="5" s="1"/>
  <c r="E246" i="5" s="1"/>
  <c r="E247" i="5" s="1"/>
  <c r="E248" i="5" s="1"/>
  <c r="E249" i="5" s="1"/>
  <c r="E250" i="5" s="1"/>
  <c r="E251" i="5" s="1"/>
  <c r="E252" i="5" s="1"/>
  <c r="E253" i="5" s="1"/>
  <c r="E254" i="5" s="1"/>
  <c r="E255" i="5" s="1"/>
  <c r="E256" i="5" s="1"/>
  <c r="E257" i="5" s="1"/>
  <c r="E258" i="5" s="1"/>
  <c r="E259" i="5" s="1"/>
  <c r="E260" i="5" s="1"/>
  <c r="E261" i="5" s="1"/>
  <c r="E262" i="5" s="1"/>
  <c r="E263" i="5" s="1"/>
  <c r="E264" i="5" s="1"/>
  <c r="E265" i="5" s="1"/>
  <c r="E266" i="5" s="1"/>
  <c r="E267" i="5" s="1"/>
  <c r="E268" i="5" s="1"/>
  <c r="E269" i="5" s="1"/>
  <c r="E270" i="5" s="1"/>
  <c r="E271" i="5" s="1"/>
  <c r="E272" i="5" s="1"/>
  <c r="E273" i="5" s="1"/>
  <c r="E274" i="5" s="1"/>
  <c r="E275" i="5" s="1"/>
  <c r="E276" i="5" s="1"/>
  <c r="E277" i="5" s="1"/>
  <c r="E278" i="5" s="1"/>
  <c r="E279" i="5" s="1"/>
  <c r="E280" i="5" s="1"/>
  <c r="E281" i="5" s="1"/>
  <c r="E282" i="5" s="1"/>
  <c r="E283" i="5" s="1"/>
  <c r="E284" i="5" s="1"/>
  <c r="E285" i="5" s="1"/>
  <c r="E286" i="5" s="1"/>
  <c r="E287" i="5" s="1"/>
  <c r="E288" i="5" s="1"/>
  <c r="E289" i="5" s="1"/>
  <c r="E290" i="5" s="1"/>
  <c r="E291" i="5" s="1"/>
  <c r="E292" i="5" s="1"/>
  <c r="E293" i="5" s="1"/>
  <c r="E294" i="5" s="1"/>
  <c r="E295" i="5" s="1"/>
  <c r="E296" i="5" s="1"/>
  <c r="E297" i="5" s="1"/>
  <c r="E298" i="5" s="1"/>
  <c r="E299" i="5" s="1"/>
  <c r="E300" i="5" s="1"/>
  <c r="E301" i="5" s="1"/>
  <c r="E302" i="5" s="1"/>
  <c r="E303" i="5" s="1"/>
  <c r="E304" i="5" s="1"/>
  <c r="E305" i="5" s="1"/>
  <c r="E306" i="5" s="1"/>
  <c r="E307" i="5" s="1"/>
  <c r="E308" i="5" s="1"/>
  <c r="E309" i="5" s="1"/>
  <c r="E310" i="5" s="1"/>
  <c r="E311" i="5" s="1"/>
  <c r="E312" i="5" s="1"/>
  <c r="E313" i="5" s="1"/>
  <c r="E314" i="5" s="1"/>
  <c r="E315" i="5" s="1"/>
  <c r="E316" i="5" s="1"/>
  <c r="E317" i="5" s="1"/>
  <c r="E318" i="5" s="1"/>
  <c r="E319" i="5" s="1"/>
  <c r="E320" i="5" s="1"/>
  <c r="E321" i="5" s="1"/>
  <c r="E322" i="5" s="1"/>
  <c r="E323" i="5" s="1"/>
  <c r="E324" i="5" s="1"/>
  <c r="E325" i="5" s="1"/>
  <c r="E326" i="5" s="1"/>
  <c r="E327" i="5" s="1"/>
  <c r="E328" i="5" s="1"/>
  <c r="E329" i="5" s="1"/>
  <c r="E330" i="5" s="1"/>
  <c r="E331" i="5" s="1"/>
  <c r="E332" i="5" s="1"/>
  <c r="E333" i="5" s="1"/>
  <c r="E334" i="5" s="1"/>
  <c r="E335" i="5" s="1"/>
  <c r="E336" i="5" s="1"/>
  <c r="E337" i="5" s="1"/>
  <c r="E338" i="5" s="1"/>
  <c r="E339" i="5" s="1"/>
  <c r="E340" i="5" s="1"/>
  <c r="E341" i="5" s="1"/>
  <c r="E342" i="5" s="1"/>
  <c r="E343" i="5" s="1"/>
  <c r="E344" i="5" s="1"/>
  <c r="E345" i="5" s="1"/>
  <c r="E346" i="5" s="1"/>
  <c r="E347" i="5" s="1"/>
  <c r="E348" i="5" s="1"/>
  <c r="E349" i="5" s="1"/>
  <c r="E350" i="5" s="1"/>
  <c r="E351" i="5" s="1"/>
  <c r="E352" i="5" s="1"/>
  <c r="E353" i="5" s="1"/>
  <c r="E354" i="5" s="1"/>
  <c r="E355" i="5" s="1"/>
  <c r="E356" i="5" s="1"/>
  <c r="E357" i="5" s="1"/>
  <c r="E358" i="5" s="1"/>
  <c r="E359" i="5" s="1"/>
  <c r="E360" i="5" s="1"/>
  <c r="E361" i="5" s="1"/>
  <c r="E362" i="5" s="1"/>
  <c r="E363" i="5" s="1"/>
  <c r="E364" i="5" s="1"/>
  <c r="E365" i="5" s="1"/>
  <c r="E366" i="5" s="1"/>
  <c r="E367" i="5" s="1"/>
  <c r="E368" i="5" s="1"/>
  <c r="E369" i="5" s="1"/>
  <c r="E370" i="5" s="1"/>
  <c r="E371" i="5" s="1"/>
  <c r="E372" i="5" s="1"/>
  <c r="E373" i="5" s="1"/>
  <c r="E374" i="5" s="1"/>
  <c r="E375" i="5" s="1"/>
  <c r="E376" i="5" s="1"/>
  <c r="E377" i="5" s="1"/>
  <c r="E378" i="5" s="1"/>
  <c r="E379" i="5" s="1"/>
  <c r="E380" i="5" s="1"/>
  <c r="E381" i="5" s="1"/>
  <c r="E382" i="5" s="1"/>
  <c r="E383" i="5" s="1"/>
  <c r="E384" i="5" s="1"/>
  <c r="E385" i="5" s="1"/>
  <c r="E386" i="5" s="1"/>
  <c r="E387" i="5" s="1"/>
  <c r="E388" i="5" s="1"/>
  <c r="E389" i="5" s="1"/>
  <c r="E390" i="5" s="1"/>
  <c r="E391" i="5" s="1"/>
  <c r="E392" i="5" s="1"/>
  <c r="E393" i="5" s="1"/>
  <c r="E394" i="5" s="1"/>
  <c r="E395" i="5" s="1"/>
  <c r="E396" i="5" s="1"/>
  <c r="E397" i="5" s="1"/>
  <c r="E398" i="5" s="1"/>
  <c r="E399" i="5" s="1"/>
  <c r="E400" i="5" s="1"/>
  <c r="E401" i="5" s="1"/>
  <c r="E402" i="5" s="1"/>
  <c r="E403" i="5" s="1"/>
  <c r="E404" i="5" s="1"/>
  <c r="E405" i="5" s="1"/>
  <c r="E406" i="5" s="1"/>
  <c r="E407" i="5" s="1"/>
  <c r="E408" i="5" s="1"/>
  <c r="E409" i="5" s="1"/>
  <c r="E410" i="5" s="1"/>
  <c r="E411" i="5" s="1"/>
  <c r="E412" i="5" s="1"/>
  <c r="E413" i="5" s="1"/>
  <c r="E414" i="5" s="1"/>
  <c r="E415" i="5" s="1"/>
  <c r="E416" i="5" s="1"/>
  <c r="E417" i="5" s="1"/>
  <c r="E418" i="5" s="1"/>
  <c r="E419" i="5" s="1"/>
  <c r="E420" i="5" s="1"/>
  <c r="E421" i="5" s="1"/>
  <c r="E422" i="5" s="1"/>
  <c r="E423" i="5" s="1"/>
  <c r="E424" i="5" s="1"/>
  <c r="E425" i="5" s="1"/>
  <c r="E426" i="5" s="1"/>
  <c r="E427" i="5" s="1"/>
  <c r="E428" i="5" s="1"/>
  <c r="E429" i="5" s="1"/>
  <c r="E430" i="5" s="1"/>
  <c r="E431" i="5" s="1"/>
  <c r="E432" i="5" s="1"/>
  <c r="E433" i="5" s="1"/>
  <c r="E434" i="5" s="1"/>
  <c r="E435" i="5" s="1"/>
  <c r="E436" i="5" s="1"/>
  <c r="E437" i="5" s="1"/>
  <c r="E438" i="5" s="1"/>
  <c r="E439" i="5" s="1"/>
  <c r="E440" i="5" s="1"/>
  <c r="E441" i="5" s="1"/>
  <c r="E442" i="5" s="1"/>
  <c r="E443" i="5" s="1"/>
  <c r="E444" i="5" s="1"/>
  <c r="E445" i="5" s="1"/>
  <c r="E446" i="5" s="1"/>
  <c r="E447" i="5" s="1"/>
  <c r="E448" i="5" s="1"/>
  <c r="E449" i="5" s="1"/>
  <c r="E450" i="5" s="1"/>
  <c r="E451" i="5" s="1"/>
  <c r="E452" i="5" s="1"/>
  <c r="E453" i="5" s="1"/>
  <c r="E454" i="5" s="1"/>
  <c r="E455" i="5" s="1"/>
  <c r="E456" i="5" s="1"/>
  <c r="E457" i="5" s="1"/>
  <c r="E458" i="5" s="1"/>
  <c r="E459" i="5" s="1"/>
  <c r="E460" i="5" s="1"/>
  <c r="E461" i="5" s="1"/>
  <c r="E462" i="5" s="1"/>
  <c r="E463" i="5" s="1"/>
  <c r="E464" i="5" s="1"/>
  <c r="E465" i="5" s="1"/>
  <c r="E466" i="5" s="1"/>
  <c r="E467" i="5" s="1"/>
  <c r="E468" i="5" s="1"/>
  <c r="E469" i="5" s="1"/>
  <c r="E470" i="5" s="1"/>
  <c r="E471" i="5" s="1"/>
  <c r="E472" i="5" s="1"/>
  <c r="E473" i="5" s="1"/>
  <c r="E474" i="5" s="1"/>
  <c r="E475" i="5" s="1"/>
  <c r="E476" i="5" s="1"/>
  <c r="E477" i="5" s="1"/>
  <c r="E478" i="5" s="1"/>
  <c r="E479" i="5" s="1"/>
  <c r="E480" i="5" s="1"/>
  <c r="E481" i="5" s="1"/>
  <c r="E482" i="5" s="1"/>
  <c r="E483" i="5" s="1"/>
  <c r="E484" i="5" s="1"/>
  <c r="E485" i="5" s="1"/>
  <c r="E486" i="5" s="1"/>
  <c r="E487" i="5" s="1"/>
  <c r="E488" i="5" s="1"/>
  <c r="E489" i="5" s="1"/>
  <c r="E490" i="5" s="1"/>
  <c r="E491" i="5" s="1"/>
  <c r="E492" i="5" s="1"/>
  <c r="E493" i="5" s="1"/>
  <c r="E494" i="5" s="1"/>
  <c r="E495" i="5" s="1"/>
  <c r="E496" i="5" s="1"/>
  <c r="E497" i="5" s="1"/>
  <c r="E498" i="5" s="1"/>
  <c r="E499" i="5" s="1"/>
  <c r="E500" i="5" s="1"/>
  <c r="E501" i="5" s="1"/>
  <c r="E502" i="5" s="1"/>
  <c r="E503" i="5" s="1"/>
  <c r="E504" i="5" s="1"/>
  <c r="E505" i="5" s="1"/>
  <c r="E506" i="5" s="1"/>
  <c r="E507" i="5" s="1"/>
  <c r="E508" i="5" s="1"/>
  <c r="E509" i="5" s="1"/>
  <c r="E510" i="5" s="1"/>
  <c r="E511" i="5" s="1"/>
  <c r="E512" i="5" s="1"/>
  <c r="E513" i="5" s="1"/>
  <c r="E514" i="5" s="1"/>
  <c r="E515" i="5" s="1"/>
  <c r="E516" i="5" s="1"/>
  <c r="E517" i="5" s="1"/>
  <c r="E518" i="5" s="1"/>
  <c r="E519" i="5" s="1"/>
  <c r="E520" i="5" s="1"/>
  <c r="E521" i="5" s="1"/>
  <c r="E522" i="5" s="1"/>
  <c r="E523" i="5" s="1"/>
  <c r="E524" i="5" s="1"/>
  <c r="E525" i="5" s="1"/>
  <c r="E526" i="5" s="1"/>
  <c r="E527" i="5" s="1"/>
  <c r="E528" i="5" s="1"/>
  <c r="E529" i="5" s="1"/>
  <c r="E530" i="5" s="1"/>
  <c r="E531" i="5" s="1"/>
  <c r="E532" i="5" s="1"/>
  <c r="E533" i="5" s="1"/>
  <c r="E534" i="5" s="1"/>
  <c r="E535" i="5" s="1"/>
  <c r="E536" i="5" s="1"/>
  <c r="E537" i="5" s="1"/>
  <c r="E538" i="5" s="1"/>
  <c r="E539" i="5" s="1"/>
  <c r="E540" i="5" s="1"/>
  <c r="E541" i="5" s="1"/>
  <c r="E542" i="5" s="1"/>
  <c r="E543" i="5" s="1"/>
  <c r="E544" i="5" s="1"/>
  <c r="E545" i="5" s="1"/>
  <c r="E546" i="5" s="1"/>
  <c r="E547" i="5" s="1"/>
  <c r="E548" i="5" s="1"/>
  <c r="E549" i="5" s="1"/>
  <c r="E550" i="5" s="1"/>
  <c r="E551" i="5" s="1"/>
  <c r="E552" i="5" s="1"/>
  <c r="E553" i="5" s="1"/>
  <c r="E554" i="5" s="1"/>
  <c r="E555" i="5" s="1"/>
  <c r="E556" i="5" s="1"/>
  <c r="E557" i="5" s="1"/>
  <c r="E558" i="5" s="1"/>
  <c r="E559" i="5" s="1"/>
  <c r="E560" i="5" s="1"/>
  <c r="E561" i="5" s="1"/>
  <c r="E562" i="5" s="1"/>
  <c r="E563" i="5" s="1"/>
  <c r="E564" i="5" s="1"/>
  <c r="E565" i="5" s="1"/>
  <c r="E566" i="5" s="1"/>
  <c r="E567" i="5" s="1"/>
  <c r="E568" i="5" s="1"/>
  <c r="E569" i="5" s="1"/>
  <c r="E570" i="5" s="1"/>
  <c r="E571" i="5" s="1"/>
  <c r="E572" i="5" s="1"/>
  <c r="E573" i="5" s="1"/>
  <c r="E574" i="5" s="1"/>
  <c r="E575" i="5" s="1"/>
  <c r="E576" i="5" s="1"/>
  <c r="E577" i="5" s="1"/>
  <c r="E578" i="5" s="1"/>
  <c r="E579" i="5" s="1"/>
  <c r="E580" i="5" s="1"/>
  <c r="E581" i="5" s="1"/>
  <c r="E582" i="5" s="1"/>
  <c r="E583" i="5" s="1"/>
  <c r="E584" i="5" s="1"/>
  <c r="E585" i="5" s="1"/>
  <c r="E586" i="5" s="1"/>
  <c r="E587" i="5" s="1"/>
  <c r="E588" i="5" s="1"/>
  <c r="E589" i="5" s="1"/>
  <c r="E590" i="5" s="1"/>
  <c r="E591" i="5" s="1"/>
  <c r="E592" i="5" s="1"/>
  <c r="E593" i="5" s="1"/>
  <c r="E594" i="5" s="1"/>
  <c r="E595" i="5" s="1"/>
  <c r="E596" i="5" s="1"/>
  <c r="E597" i="5" s="1"/>
  <c r="E598" i="5" s="1"/>
  <c r="E599" i="5" s="1"/>
  <c r="E600" i="5" s="1"/>
  <c r="E601" i="5" s="1"/>
  <c r="E602" i="5" s="1"/>
  <c r="E603" i="5" s="1"/>
  <c r="E604" i="5" s="1"/>
  <c r="E605" i="5" s="1"/>
  <c r="E606" i="5" s="1"/>
  <c r="E607" i="5" s="1"/>
  <c r="E608" i="5" s="1"/>
  <c r="E609" i="5" s="1"/>
  <c r="E610" i="5" s="1"/>
  <c r="E611" i="5" s="1"/>
  <c r="E612" i="5" s="1"/>
  <c r="E613" i="5" s="1"/>
  <c r="E614" i="5" s="1"/>
  <c r="E615" i="5" s="1"/>
  <c r="E616" i="5" s="1"/>
  <c r="E617" i="5" s="1"/>
  <c r="E618" i="5" s="1"/>
  <c r="E619" i="5" s="1"/>
  <c r="E620" i="5" s="1"/>
  <c r="E621" i="5" s="1"/>
  <c r="E622" i="5" s="1"/>
  <c r="E623" i="5" s="1"/>
  <c r="E624" i="5" s="1"/>
  <c r="E625" i="5" s="1"/>
  <c r="E626" i="5" s="1"/>
  <c r="E627" i="5" s="1"/>
  <c r="E628" i="5" s="1"/>
  <c r="E629" i="5" s="1"/>
  <c r="E630" i="5" s="1"/>
  <c r="E631" i="5" s="1"/>
  <c r="E632" i="5" s="1"/>
  <c r="E633" i="5" s="1"/>
  <c r="E634" i="5" s="1"/>
  <c r="E635" i="5" s="1"/>
  <c r="E636" i="5" s="1"/>
  <c r="E637" i="5" s="1"/>
  <c r="E638" i="5" s="1"/>
  <c r="E639" i="5" s="1"/>
  <c r="E640" i="5" s="1"/>
  <c r="E641" i="5" s="1"/>
  <c r="E642" i="5" s="1"/>
  <c r="E643" i="5" s="1"/>
  <c r="E644" i="5" s="1"/>
  <c r="E645" i="5" s="1"/>
  <c r="E646" i="5" s="1"/>
  <c r="E647" i="5" s="1"/>
  <c r="E648" i="5" s="1"/>
  <c r="E649" i="5" s="1"/>
  <c r="E650" i="5" s="1"/>
  <c r="E651" i="5" s="1"/>
  <c r="E652" i="5" s="1"/>
  <c r="E653" i="5" s="1"/>
  <c r="E654" i="5" s="1"/>
  <c r="E655" i="5" s="1"/>
  <c r="E656" i="5" s="1"/>
  <c r="E657" i="5" s="1"/>
  <c r="E658" i="5" s="1"/>
  <c r="E659" i="5" s="1"/>
  <c r="E660" i="5" s="1"/>
  <c r="E661" i="5" s="1"/>
  <c r="E662" i="5" s="1"/>
  <c r="E663" i="5" s="1"/>
  <c r="E664" i="5" s="1"/>
  <c r="E665" i="5" s="1"/>
  <c r="E666" i="5" s="1"/>
  <c r="E667" i="5" s="1"/>
  <c r="E668" i="5" s="1"/>
  <c r="E669" i="5" s="1"/>
  <c r="E670" i="5" s="1"/>
  <c r="E671" i="5" s="1"/>
  <c r="E672" i="5" s="1"/>
  <c r="E673" i="5" s="1"/>
  <c r="E674" i="5" s="1"/>
  <c r="E675" i="5" s="1"/>
  <c r="E676" i="5" s="1"/>
  <c r="E677" i="5" s="1"/>
  <c r="E678" i="5" s="1"/>
  <c r="E679" i="5" s="1"/>
  <c r="E680" i="5" s="1"/>
  <c r="E681" i="5" s="1"/>
  <c r="E682" i="5" s="1"/>
  <c r="E683" i="5" s="1"/>
  <c r="E684" i="5" s="1"/>
  <c r="E685" i="5" s="1"/>
  <c r="E686" i="5" s="1"/>
  <c r="E687" i="5" s="1"/>
  <c r="E688" i="5" s="1"/>
  <c r="E689" i="5" s="1"/>
  <c r="E690" i="5" s="1"/>
  <c r="E691" i="5" s="1"/>
  <c r="E692" i="5" s="1"/>
  <c r="E693" i="5" s="1"/>
  <c r="E694" i="5" s="1"/>
  <c r="E695" i="5" s="1"/>
  <c r="E696" i="5" s="1"/>
  <c r="E697" i="5" s="1"/>
  <c r="E698" i="5" s="1"/>
  <c r="E699" i="5" s="1"/>
  <c r="E700" i="5" s="1"/>
  <c r="E701" i="5" s="1"/>
  <c r="E702" i="5" s="1"/>
  <c r="E703" i="5" s="1"/>
  <c r="E704" i="5" s="1"/>
  <c r="E705" i="5" s="1"/>
  <c r="E706" i="5" s="1"/>
  <c r="E707" i="5" s="1"/>
  <c r="E708" i="5" s="1"/>
  <c r="E709" i="5" s="1"/>
  <c r="E710" i="5" s="1"/>
  <c r="E711" i="5" s="1"/>
  <c r="E712" i="5" s="1"/>
  <c r="E713" i="5" s="1"/>
  <c r="E714" i="5" s="1"/>
  <c r="E715" i="5" s="1"/>
  <c r="E716" i="5" s="1"/>
  <c r="E717" i="5" s="1"/>
  <c r="E718" i="5" s="1"/>
  <c r="E719" i="5" s="1"/>
  <c r="E720" i="5" s="1"/>
  <c r="E721" i="5" s="1"/>
  <c r="E722" i="5" s="1"/>
  <c r="E723" i="5" s="1"/>
  <c r="E724" i="5" s="1"/>
  <c r="E725" i="5" s="1"/>
  <c r="E726" i="5" s="1"/>
  <c r="E727" i="5" s="1"/>
  <c r="E728" i="5" s="1"/>
  <c r="E729" i="5" s="1"/>
  <c r="E730" i="5" s="1"/>
  <c r="E731" i="5" s="1"/>
  <c r="E732" i="5" s="1"/>
  <c r="E733" i="5" s="1"/>
  <c r="E734" i="5" s="1"/>
  <c r="E735" i="5" s="1"/>
  <c r="E736" i="5" s="1"/>
  <c r="E737" i="5" s="1"/>
  <c r="E738" i="5" s="1"/>
  <c r="E739" i="5" s="1"/>
  <c r="E740" i="5" s="1"/>
  <c r="E741" i="5" s="1"/>
  <c r="E742" i="5" s="1"/>
  <c r="E743" i="5" s="1"/>
  <c r="E744" i="5" s="1"/>
  <c r="E745" i="5" s="1"/>
  <c r="E746" i="5" s="1"/>
  <c r="E747" i="5" s="1"/>
  <c r="E748" i="5" s="1"/>
  <c r="E749" i="5" s="1"/>
  <c r="E750" i="5" s="1"/>
  <c r="E751" i="5" s="1"/>
  <c r="E752" i="5" s="1"/>
  <c r="E753" i="5" s="1"/>
  <c r="E754" i="5" s="1"/>
  <c r="E755" i="5" s="1"/>
  <c r="E756" i="5" s="1"/>
  <c r="E757" i="5" s="1"/>
  <c r="E758" i="5" s="1"/>
  <c r="E759" i="5" s="1"/>
  <c r="E760" i="5" s="1"/>
  <c r="E761" i="5" s="1"/>
  <c r="E762" i="5" s="1"/>
  <c r="E763" i="5" s="1"/>
  <c r="E764" i="5" s="1"/>
  <c r="E765" i="5" s="1"/>
  <c r="E766" i="5" s="1"/>
  <c r="E767" i="5" s="1"/>
  <c r="E768" i="5" s="1"/>
  <c r="E769" i="5" s="1"/>
  <c r="E770" i="5" s="1"/>
  <c r="E771" i="5" s="1"/>
  <c r="E772" i="5" s="1"/>
  <c r="E773" i="5" s="1"/>
  <c r="E774" i="5" s="1"/>
  <c r="E775" i="5" s="1"/>
  <c r="E776" i="5" s="1"/>
  <c r="E777" i="5" s="1"/>
  <c r="E778" i="5" s="1"/>
  <c r="E779" i="5" s="1"/>
  <c r="E780" i="5" s="1"/>
  <c r="E781" i="5" s="1"/>
  <c r="E782" i="5" s="1"/>
  <c r="E783" i="5" s="1"/>
  <c r="E784" i="5" s="1"/>
  <c r="E785" i="5" s="1"/>
  <c r="E786" i="5" s="1"/>
  <c r="E787" i="5" s="1"/>
  <c r="E788" i="5" s="1"/>
  <c r="E789" i="5" s="1"/>
  <c r="E790" i="5" s="1"/>
  <c r="E791" i="5" s="1"/>
  <c r="E792" i="5" s="1"/>
  <c r="E793" i="5" s="1"/>
  <c r="E794" i="5" s="1"/>
  <c r="E795" i="5" s="1"/>
  <c r="E796" i="5" s="1"/>
  <c r="E797" i="5" s="1"/>
  <c r="E798" i="5" s="1"/>
  <c r="E799" i="5" s="1"/>
  <c r="E800" i="5" s="1"/>
  <c r="E801" i="5" s="1"/>
  <c r="E802" i="5" s="1"/>
  <c r="E803" i="5" s="1"/>
  <c r="E804" i="5" s="1"/>
  <c r="E805" i="5" s="1"/>
  <c r="E806" i="5" s="1"/>
  <c r="E807" i="5" s="1"/>
  <c r="E808" i="5" s="1"/>
  <c r="E809" i="5" s="1"/>
  <c r="E810" i="5" s="1"/>
  <c r="E811" i="5" s="1"/>
  <c r="E812" i="5" s="1"/>
  <c r="E813" i="5" s="1"/>
  <c r="E814" i="5" s="1"/>
  <c r="E815" i="5" s="1"/>
  <c r="E816" i="5" s="1"/>
  <c r="E817" i="5" s="1"/>
  <c r="E818" i="5" s="1"/>
  <c r="E819" i="5" s="1"/>
  <c r="E820" i="5" s="1"/>
  <c r="E821" i="5" s="1"/>
  <c r="E822" i="5" s="1"/>
  <c r="E823" i="5" s="1"/>
  <c r="E824" i="5" s="1"/>
  <c r="E825" i="5" s="1"/>
  <c r="E826" i="5" s="1"/>
  <c r="E827" i="5" s="1"/>
  <c r="E828" i="5" s="1"/>
  <c r="E829" i="5" s="1"/>
  <c r="E830" i="5" s="1"/>
  <c r="E831" i="5" s="1"/>
  <c r="E832" i="5" s="1"/>
  <c r="E833" i="5" s="1"/>
  <c r="E834" i="5" s="1"/>
  <c r="E835" i="5" s="1"/>
  <c r="E836" i="5" s="1"/>
  <c r="E837" i="5" s="1"/>
  <c r="E838" i="5" s="1"/>
  <c r="E839" i="5" s="1"/>
  <c r="E840" i="5" s="1"/>
  <c r="E841" i="5" s="1"/>
  <c r="E842" i="5" s="1"/>
  <c r="E843" i="5" s="1"/>
  <c r="E844" i="5" s="1"/>
  <c r="E845" i="5" s="1"/>
  <c r="E846" i="5" s="1"/>
  <c r="E847" i="5" s="1"/>
  <c r="E848" i="5" s="1"/>
  <c r="E849" i="5" s="1"/>
  <c r="E850" i="5" s="1"/>
  <c r="E851" i="5" s="1"/>
  <c r="E852" i="5" s="1"/>
  <c r="E853" i="5" s="1"/>
  <c r="E854" i="5" s="1"/>
  <c r="E855" i="5" s="1"/>
  <c r="E856" i="5" s="1"/>
  <c r="E857" i="5" s="1"/>
  <c r="E858" i="5" s="1"/>
  <c r="E859" i="5" s="1"/>
  <c r="E860" i="5" s="1"/>
  <c r="E861" i="5" s="1"/>
  <c r="E862" i="5" s="1"/>
  <c r="E863" i="5" s="1"/>
  <c r="E864" i="5" s="1"/>
  <c r="E865" i="5" s="1"/>
  <c r="E866" i="5" s="1"/>
  <c r="E867" i="5" s="1"/>
  <c r="E868" i="5" s="1"/>
  <c r="E869" i="5" s="1"/>
  <c r="E870" i="5" s="1"/>
  <c r="E871" i="5" s="1"/>
  <c r="E872" i="5" s="1"/>
  <c r="E873" i="5" s="1"/>
  <c r="E874" i="5" s="1"/>
  <c r="E875" i="5" s="1"/>
  <c r="E876" i="5" s="1"/>
  <c r="E877" i="5" s="1"/>
  <c r="E878" i="5" s="1"/>
  <c r="E879" i="5" s="1"/>
  <c r="E880" i="5" s="1"/>
  <c r="E881" i="5" s="1"/>
  <c r="E882" i="5" s="1"/>
  <c r="E883" i="5" s="1"/>
  <c r="E884" i="5" s="1"/>
  <c r="E885" i="5" s="1"/>
  <c r="E886" i="5" s="1"/>
  <c r="E887" i="5" s="1"/>
  <c r="E888" i="5" s="1"/>
  <c r="E889" i="5" s="1"/>
  <c r="E890" i="5" s="1"/>
  <c r="E891" i="5" s="1"/>
  <c r="E892" i="5" s="1"/>
  <c r="E893" i="5" s="1"/>
  <c r="E894" i="5" s="1"/>
  <c r="E895" i="5" s="1"/>
  <c r="E896" i="5" s="1"/>
  <c r="E897" i="5" s="1"/>
  <c r="E898" i="5" s="1"/>
  <c r="E899" i="5" s="1"/>
  <c r="E900" i="5" s="1"/>
  <c r="E901" i="5" s="1"/>
  <c r="E902" i="5" s="1"/>
  <c r="E903" i="5" s="1"/>
  <c r="E904" i="5" s="1"/>
  <c r="E905" i="5" s="1"/>
  <c r="E906" i="5" s="1"/>
  <c r="E907" i="5" s="1"/>
  <c r="E908" i="5" s="1"/>
  <c r="E909" i="5" s="1"/>
  <c r="E910" i="5" s="1"/>
  <c r="E911" i="5" s="1"/>
  <c r="E912" i="5" s="1"/>
  <c r="E913" i="5" s="1"/>
  <c r="E914" i="5" s="1"/>
  <c r="E915" i="5" s="1"/>
  <c r="E916" i="5" s="1"/>
  <c r="E917" i="5" s="1"/>
  <c r="E918" i="5" s="1"/>
  <c r="E919" i="5" s="1"/>
  <c r="E920" i="5" s="1"/>
  <c r="E921" i="5" s="1"/>
  <c r="E922" i="5" s="1"/>
  <c r="E923" i="5" s="1"/>
  <c r="E924" i="5" s="1"/>
  <c r="E925" i="5" s="1"/>
  <c r="E926" i="5" s="1"/>
  <c r="E927" i="5" s="1"/>
  <c r="E928" i="5" s="1"/>
  <c r="E929" i="5" s="1"/>
  <c r="E930" i="5" s="1"/>
  <c r="E931" i="5" s="1"/>
  <c r="E932" i="5" s="1"/>
  <c r="E933" i="5" s="1"/>
  <c r="E934" i="5" s="1"/>
  <c r="E935" i="5" s="1"/>
  <c r="E936" i="5" s="1"/>
  <c r="E937" i="5" s="1"/>
  <c r="E938" i="5" s="1"/>
  <c r="E939" i="5" s="1"/>
  <c r="E940" i="5" s="1"/>
  <c r="E941" i="5" s="1"/>
  <c r="E942" i="5" s="1"/>
  <c r="E943" i="5" s="1"/>
  <c r="E944" i="5" s="1"/>
  <c r="E945" i="5" s="1"/>
  <c r="E946" i="5" s="1"/>
  <c r="E947" i="5" s="1"/>
  <c r="E948" i="5" s="1"/>
  <c r="E949" i="5" s="1"/>
  <c r="E950" i="5" s="1"/>
  <c r="E951" i="5" s="1"/>
  <c r="E952" i="5" s="1"/>
  <c r="E953" i="5" s="1"/>
  <c r="E954" i="5" s="1"/>
  <c r="E955" i="5" s="1"/>
  <c r="E956" i="5" s="1"/>
  <c r="E957" i="5" s="1"/>
  <c r="E958" i="5" s="1"/>
  <c r="E959" i="5" s="1"/>
  <c r="E960" i="5" s="1"/>
  <c r="E961" i="5" s="1"/>
  <c r="E962" i="5" s="1"/>
  <c r="E963" i="5" s="1"/>
  <c r="E964" i="5" s="1"/>
  <c r="E965" i="5" s="1"/>
  <c r="E966" i="5" s="1"/>
  <c r="E967" i="5" s="1"/>
  <c r="E968" i="5" s="1"/>
  <c r="E969" i="5" s="1"/>
  <c r="E970" i="5" s="1"/>
  <c r="E971" i="5" s="1"/>
  <c r="E972" i="5" s="1"/>
  <c r="E973" i="5" s="1"/>
  <c r="E974" i="5" s="1"/>
  <c r="E975" i="5" s="1"/>
  <c r="E976" i="5" s="1"/>
  <c r="E977" i="5" s="1"/>
  <c r="E978" i="5" s="1"/>
  <c r="E979" i="5" s="1"/>
  <c r="E980" i="5" s="1"/>
  <c r="E981" i="5" s="1"/>
  <c r="E982" i="5" s="1"/>
  <c r="E983" i="5" s="1"/>
  <c r="E984" i="5" s="1"/>
  <c r="E985" i="5" s="1"/>
  <c r="E986" i="5" s="1"/>
  <c r="E987" i="5" s="1"/>
  <c r="E988" i="5" s="1"/>
  <c r="E989" i="5" s="1"/>
  <c r="E990" i="5" s="1"/>
  <c r="E991" i="5" s="1"/>
  <c r="E992" i="5" s="1"/>
  <c r="E993" i="5" s="1"/>
  <c r="E994" i="5" s="1"/>
  <c r="E995" i="5" s="1"/>
  <c r="E996" i="5" s="1"/>
  <c r="E997" i="5" s="1"/>
  <c r="E998" i="5" s="1"/>
  <c r="E999" i="5" s="1"/>
  <c r="E1000" i="5" s="1"/>
  <c r="E1001" i="5" s="1"/>
  <c r="E1002" i="5" s="1"/>
  <c r="E1003" i="5" s="1"/>
  <c r="E1004" i="5" s="1"/>
  <c r="E1005" i="5" s="1"/>
  <c r="E1006" i="5" s="1"/>
  <c r="E1007" i="5" s="1"/>
  <c r="C9" i="5"/>
  <c r="C10" i="5" s="1"/>
  <c r="C11" i="5" s="1"/>
  <c r="C12" i="5" s="1"/>
  <c r="C13" i="5" s="1"/>
  <c r="C14" i="5" s="1"/>
  <c r="C15" i="5" s="1"/>
  <c r="C16" i="5" s="1"/>
  <c r="C17" i="5" s="1"/>
  <c r="C18" i="5" s="1"/>
  <c r="C19" i="5" s="1"/>
  <c r="C20" i="5" s="1"/>
  <c r="C21" i="5" s="1"/>
  <c r="C22" i="5" s="1"/>
  <c r="C23" i="5" s="1"/>
  <c r="C24" i="5" s="1"/>
  <c r="C25" i="5" s="1"/>
  <c r="C26" i="5" s="1"/>
  <c r="C27" i="5" s="1"/>
  <c r="C28" i="5" s="1"/>
  <c r="C29" i="5" s="1"/>
  <c r="C30" i="5" s="1"/>
  <c r="C31" i="5" s="1"/>
  <c r="C32" i="5" s="1"/>
  <c r="C33" i="5" s="1"/>
  <c r="C34" i="5" s="1"/>
  <c r="C35" i="5" s="1"/>
  <c r="C36" i="5" s="1"/>
  <c r="C37" i="5" s="1"/>
  <c r="C38" i="5" s="1"/>
  <c r="C39" i="5" s="1"/>
  <c r="C40" i="5" s="1"/>
  <c r="C41" i="5" s="1"/>
  <c r="C42" i="5" s="1"/>
  <c r="C43" i="5" s="1"/>
  <c r="C44" i="5" s="1"/>
  <c r="C45" i="5" s="1"/>
  <c r="C46" i="5" s="1"/>
  <c r="C47" i="5" s="1"/>
  <c r="C48" i="5" s="1"/>
  <c r="C49" i="5" s="1"/>
  <c r="C50" i="5" s="1"/>
  <c r="C51" i="5" s="1"/>
  <c r="C52" i="5" s="1"/>
  <c r="C53" i="5" s="1"/>
  <c r="C54" i="5" s="1"/>
  <c r="C55" i="5" s="1"/>
  <c r="C56" i="5" s="1"/>
  <c r="C57" i="5" s="1"/>
  <c r="C58" i="5" s="1"/>
  <c r="C59" i="5" s="1"/>
  <c r="C60" i="5" s="1"/>
  <c r="C61" i="5" s="1"/>
  <c r="C62" i="5" s="1"/>
  <c r="C63" i="5" s="1"/>
  <c r="C64" i="5" s="1"/>
  <c r="C65" i="5" s="1"/>
  <c r="C66" i="5" s="1"/>
  <c r="C67" i="5" s="1"/>
  <c r="C68" i="5" s="1"/>
  <c r="C69" i="5" s="1"/>
  <c r="C70" i="5" s="1"/>
  <c r="C71" i="5" s="1"/>
  <c r="C72" i="5" s="1"/>
  <c r="C73" i="5" s="1"/>
  <c r="C74" i="5" s="1"/>
  <c r="C75" i="5" s="1"/>
  <c r="C76" i="5" s="1"/>
  <c r="C77" i="5" s="1"/>
  <c r="C78" i="5" s="1"/>
  <c r="C79" i="5" s="1"/>
  <c r="C80" i="5" s="1"/>
  <c r="C81" i="5" s="1"/>
  <c r="C82" i="5" s="1"/>
  <c r="C83" i="5" s="1"/>
  <c r="C84" i="5" s="1"/>
  <c r="C85" i="5" s="1"/>
  <c r="C86" i="5" s="1"/>
  <c r="C87" i="5" s="1"/>
  <c r="C88" i="5" s="1"/>
  <c r="C89" i="5" s="1"/>
  <c r="C90" i="5" s="1"/>
  <c r="C91" i="5" s="1"/>
  <c r="C92" i="5" s="1"/>
  <c r="C93" i="5" s="1"/>
  <c r="C94" i="5" s="1"/>
  <c r="C95" i="5" s="1"/>
  <c r="C96" i="5" s="1"/>
  <c r="C97" i="5" s="1"/>
  <c r="C98" i="5" s="1"/>
  <c r="C99" i="5" s="1"/>
  <c r="C100" i="5" s="1"/>
  <c r="C101" i="5" s="1"/>
  <c r="C102" i="5" s="1"/>
  <c r="C103" i="5" s="1"/>
  <c r="C104" i="5" s="1"/>
  <c r="C105" i="5" s="1"/>
  <c r="C106" i="5" s="1"/>
  <c r="C107" i="5" s="1"/>
  <c r="C108" i="5" s="1"/>
  <c r="C109" i="5" s="1"/>
  <c r="C110" i="5" s="1"/>
  <c r="C111" i="5" s="1"/>
  <c r="C112" i="5" s="1"/>
  <c r="C113" i="5" s="1"/>
  <c r="C114" i="5" s="1"/>
  <c r="C115" i="5" s="1"/>
  <c r="C116" i="5" s="1"/>
  <c r="C117" i="5" s="1"/>
  <c r="C118" i="5" s="1"/>
  <c r="C119" i="5" s="1"/>
  <c r="C120" i="5" s="1"/>
  <c r="C121" i="5" s="1"/>
  <c r="C122" i="5" s="1"/>
  <c r="C123" i="5" s="1"/>
  <c r="C124" i="5" s="1"/>
  <c r="C125" i="5" s="1"/>
  <c r="C126" i="5" s="1"/>
  <c r="C127" i="5" s="1"/>
  <c r="C128" i="5" s="1"/>
  <c r="C129" i="5" s="1"/>
  <c r="C130" i="5" s="1"/>
  <c r="C131" i="5" s="1"/>
  <c r="C132" i="5" s="1"/>
  <c r="C133" i="5" s="1"/>
  <c r="C134" i="5" s="1"/>
  <c r="C135" i="5" s="1"/>
  <c r="C136" i="5" s="1"/>
  <c r="C137" i="5" s="1"/>
  <c r="C138" i="5" s="1"/>
  <c r="C139" i="5" s="1"/>
  <c r="C140" i="5" s="1"/>
  <c r="C141" i="5" s="1"/>
  <c r="C142" i="5" s="1"/>
  <c r="C143" i="5" s="1"/>
  <c r="C144" i="5" s="1"/>
  <c r="C145" i="5" s="1"/>
  <c r="C146" i="5" s="1"/>
  <c r="C147" i="5" s="1"/>
  <c r="C148" i="5" s="1"/>
  <c r="C149" i="5" s="1"/>
  <c r="C150" i="5" s="1"/>
  <c r="C151" i="5" s="1"/>
  <c r="C152" i="5" s="1"/>
  <c r="C153" i="5" s="1"/>
  <c r="C154" i="5" s="1"/>
  <c r="C155" i="5" s="1"/>
  <c r="C156" i="5" s="1"/>
  <c r="C157" i="5" s="1"/>
  <c r="C158" i="5" s="1"/>
  <c r="C159" i="5" s="1"/>
  <c r="C160" i="5" s="1"/>
  <c r="C161" i="5" s="1"/>
  <c r="C162" i="5" s="1"/>
  <c r="C163" i="5" s="1"/>
  <c r="C164" i="5" s="1"/>
  <c r="C165" i="5" s="1"/>
  <c r="C166" i="5" s="1"/>
  <c r="C167" i="5" s="1"/>
  <c r="C168" i="5" s="1"/>
  <c r="C169" i="5" s="1"/>
  <c r="C170" i="5" s="1"/>
  <c r="C171" i="5" s="1"/>
  <c r="C172" i="5" s="1"/>
  <c r="C173" i="5" s="1"/>
  <c r="C174" i="5" s="1"/>
  <c r="C175" i="5" s="1"/>
  <c r="C176" i="5" s="1"/>
  <c r="C177" i="5" s="1"/>
  <c r="C178" i="5" s="1"/>
  <c r="C179" i="5" s="1"/>
  <c r="C180" i="5" s="1"/>
  <c r="C181" i="5" s="1"/>
  <c r="C182" i="5" s="1"/>
  <c r="C183" i="5" s="1"/>
  <c r="C184" i="5" s="1"/>
  <c r="C185" i="5" s="1"/>
  <c r="C186" i="5" s="1"/>
  <c r="C187" i="5" s="1"/>
  <c r="C188" i="5" s="1"/>
  <c r="C189" i="5" s="1"/>
  <c r="C190" i="5" s="1"/>
  <c r="C191" i="5" s="1"/>
  <c r="C192" i="5" s="1"/>
  <c r="C193" i="5" s="1"/>
  <c r="C194" i="5" s="1"/>
  <c r="C195" i="5" s="1"/>
  <c r="C196" i="5" s="1"/>
  <c r="C197" i="5" s="1"/>
  <c r="C198" i="5" s="1"/>
  <c r="C199" i="5" s="1"/>
  <c r="C200" i="5" s="1"/>
  <c r="C201" i="5" s="1"/>
  <c r="C202" i="5" s="1"/>
  <c r="C203" i="5" s="1"/>
  <c r="C204" i="5" s="1"/>
  <c r="C205" i="5" s="1"/>
  <c r="C206" i="5" s="1"/>
  <c r="C207" i="5" s="1"/>
  <c r="C208" i="5" s="1"/>
  <c r="C209" i="5" s="1"/>
  <c r="C210" i="5" s="1"/>
  <c r="C211" i="5" s="1"/>
  <c r="C212" i="5" s="1"/>
  <c r="C213" i="5" s="1"/>
  <c r="C214" i="5" s="1"/>
  <c r="C215" i="5" s="1"/>
  <c r="C216" i="5" s="1"/>
  <c r="C217" i="5" s="1"/>
  <c r="C218" i="5" s="1"/>
  <c r="C219" i="5" s="1"/>
  <c r="C220" i="5" s="1"/>
  <c r="C221" i="5" s="1"/>
  <c r="C222" i="5" s="1"/>
  <c r="C223" i="5" s="1"/>
  <c r="C224" i="5" s="1"/>
  <c r="C225" i="5" s="1"/>
  <c r="C226" i="5" s="1"/>
  <c r="C227" i="5" s="1"/>
  <c r="C228" i="5" s="1"/>
  <c r="C229" i="5" s="1"/>
  <c r="C230" i="5" s="1"/>
  <c r="C231" i="5" s="1"/>
  <c r="C232" i="5" s="1"/>
  <c r="C233" i="5" s="1"/>
  <c r="C234" i="5" s="1"/>
  <c r="C235" i="5" s="1"/>
  <c r="C236" i="5" s="1"/>
  <c r="C237" i="5" s="1"/>
  <c r="C238" i="5" s="1"/>
  <c r="C239" i="5" s="1"/>
  <c r="C240" i="5" s="1"/>
  <c r="C241" i="5" s="1"/>
  <c r="C242" i="5" s="1"/>
  <c r="C243" i="5" s="1"/>
  <c r="C244" i="5" s="1"/>
  <c r="C245" i="5" s="1"/>
  <c r="C246" i="5" s="1"/>
  <c r="C247" i="5" s="1"/>
  <c r="C248" i="5" s="1"/>
  <c r="C249" i="5" s="1"/>
  <c r="C250" i="5" s="1"/>
  <c r="C251" i="5" s="1"/>
  <c r="C252" i="5" s="1"/>
  <c r="C253" i="5" s="1"/>
  <c r="C254" i="5" s="1"/>
  <c r="C255" i="5" s="1"/>
  <c r="C256" i="5" s="1"/>
  <c r="C257" i="5" s="1"/>
  <c r="C258" i="5" s="1"/>
  <c r="C259" i="5" s="1"/>
  <c r="C260" i="5" s="1"/>
  <c r="C261" i="5" s="1"/>
  <c r="C262" i="5" s="1"/>
  <c r="C263" i="5" s="1"/>
  <c r="C264" i="5" s="1"/>
  <c r="C265" i="5" s="1"/>
  <c r="C266" i="5" s="1"/>
  <c r="C267" i="5" s="1"/>
  <c r="C268" i="5" s="1"/>
  <c r="C269" i="5" s="1"/>
  <c r="C270" i="5" s="1"/>
  <c r="C271" i="5" s="1"/>
  <c r="C272" i="5" s="1"/>
  <c r="C273" i="5" s="1"/>
  <c r="C274" i="5" s="1"/>
  <c r="C275" i="5" s="1"/>
  <c r="C276" i="5" s="1"/>
  <c r="C277" i="5" s="1"/>
  <c r="C278" i="5" s="1"/>
  <c r="C279" i="5" s="1"/>
  <c r="C280" i="5" s="1"/>
  <c r="C281" i="5" s="1"/>
  <c r="C282" i="5" s="1"/>
  <c r="C283" i="5" s="1"/>
  <c r="C284" i="5" s="1"/>
  <c r="C285" i="5" s="1"/>
  <c r="C286" i="5" s="1"/>
  <c r="C287" i="5" s="1"/>
  <c r="C288" i="5" s="1"/>
  <c r="C289" i="5" s="1"/>
  <c r="C290" i="5" s="1"/>
  <c r="C291" i="5" s="1"/>
  <c r="C292" i="5" s="1"/>
  <c r="C293" i="5" s="1"/>
  <c r="C294" i="5" s="1"/>
  <c r="C295" i="5" s="1"/>
  <c r="C296" i="5" s="1"/>
  <c r="C297" i="5" s="1"/>
  <c r="C298" i="5" s="1"/>
  <c r="C299" i="5" s="1"/>
  <c r="C300" i="5" s="1"/>
  <c r="C301" i="5" s="1"/>
  <c r="C302" i="5" s="1"/>
  <c r="C303" i="5" s="1"/>
  <c r="C304" i="5" s="1"/>
  <c r="C305" i="5" s="1"/>
  <c r="C306" i="5" s="1"/>
  <c r="C307" i="5" s="1"/>
  <c r="C308" i="5" s="1"/>
  <c r="C309" i="5" s="1"/>
  <c r="C310" i="5" s="1"/>
  <c r="C311" i="5" s="1"/>
  <c r="C312" i="5" s="1"/>
  <c r="C313" i="5" s="1"/>
  <c r="C314" i="5" s="1"/>
  <c r="C315" i="5" s="1"/>
  <c r="C316" i="5" s="1"/>
  <c r="C317" i="5" s="1"/>
  <c r="C318" i="5" s="1"/>
  <c r="C319" i="5" s="1"/>
  <c r="C320" i="5" s="1"/>
  <c r="C321" i="5" s="1"/>
  <c r="C322" i="5" s="1"/>
  <c r="C323" i="5" s="1"/>
  <c r="C324" i="5" s="1"/>
  <c r="C325" i="5" s="1"/>
  <c r="C326" i="5" s="1"/>
  <c r="C327" i="5" s="1"/>
  <c r="C328" i="5" s="1"/>
  <c r="C329" i="5" s="1"/>
  <c r="C330" i="5" s="1"/>
  <c r="C331" i="5" s="1"/>
  <c r="C332" i="5" s="1"/>
  <c r="C333" i="5" s="1"/>
  <c r="C334" i="5" s="1"/>
  <c r="C335" i="5" s="1"/>
  <c r="C336" i="5" s="1"/>
  <c r="C337" i="5" s="1"/>
  <c r="C338" i="5" s="1"/>
  <c r="C339" i="5" s="1"/>
  <c r="C340" i="5" s="1"/>
  <c r="C341" i="5" s="1"/>
  <c r="C342" i="5" s="1"/>
  <c r="C343" i="5" s="1"/>
  <c r="C344" i="5" s="1"/>
  <c r="C345" i="5" s="1"/>
  <c r="C346" i="5" s="1"/>
  <c r="C347" i="5" s="1"/>
  <c r="C348" i="5" s="1"/>
  <c r="C349" i="5" s="1"/>
  <c r="C350" i="5" s="1"/>
  <c r="C351" i="5" s="1"/>
  <c r="C352" i="5" s="1"/>
  <c r="C353" i="5" s="1"/>
  <c r="C354" i="5" s="1"/>
  <c r="C355" i="5" s="1"/>
  <c r="C356" i="5" s="1"/>
  <c r="C357" i="5" s="1"/>
  <c r="C358" i="5" s="1"/>
  <c r="C359" i="5" s="1"/>
  <c r="C360" i="5" s="1"/>
  <c r="C361" i="5" s="1"/>
  <c r="C362" i="5" s="1"/>
  <c r="C363" i="5" s="1"/>
  <c r="C364" i="5" s="1"/>
  <c r="C365" i="5" s="1"/>
  <c r="C366" i="5" s="1"/>
  <c r="C367" i="5" s="1"/>
  <c r="C368" i="5" s="1"/>
  <c r="C369" i="5" s="1"/>
  <c r="C370" i="5" s="1"/>
  <c r="C371" i="5" s="1"/>
  <c r="C372" i="5" s="1"/>
  <c r="C373" i="5" s="1"/>
  <c r="C374" i="5" s="1"/>
  <c r="C375" i="5" s="1"/>
  <c r="C376" i="5" s="1"/>
  <c r="C377" i="5" s="1"/>
  <c r="C378" i="5" s="1"/>
  <c r="C379" i="5" s="1"/>
  <c r="C380" i="5" s="1"/>
  <c r="C381" i="5" s="1"/>
  <c r="C382" i="5" s="1"/>
  <c r="C383" i="5" s="1"/>
  <c r="C384" i="5" s="1"/>
  <c r="C385" i="5" s="1"/>
  <c r="C386" i="5" s="1"/>
  <c r="C387" i="5" s="1"/>
  <c r="C388" i="5" s="1"/>
  <c r="C389" i="5" s="1"/>
  <c r="C390" i="5" s="1"/>
  <c r="C391" i="5" s="1"/>
  <c r="C392" i="5" s="1"/>
  <c r="C393" i="5" s="1"/>
  <c r="C394" i="5" s="1"/>
  <c r="C395" i="5" s="1"/>
  <c r="C396" i="5" s="1"/>
  <c r="C397" i="5" s="1"/>
  <c r="C398" i="5" s="1"/>
  <c r="C399" i="5" s="1"/>
  <c r="C400" i="5" s="1"/>
  <c r="C401" i="5" s="1"/>
  <c r="C402" i="5" s="1"/>
  <c r="C403" i="5" s="1"/>
  <c r="C404" i="5" s="1"/>
  <c r="C405" i="5" s="1"/>
  <c r="C406" i="5" s="1"/>
  <c r="C407" i="5" s="1"/>
  <c r="C408" i="5" s="1"/>
  <c r="C409" i="5" s="1"/>
  <c r="C410" i="5" s="1"/>
  <c r="C411" i="5" s="1"/>
  <c r="C412" i="5" s="1"/>
  <c r="C413" i="5" s="1"/>
  <c r="C414" i="5" s="1"/>
  <c r="C415" i="5" s="1"/>
  <c r="C416" i="5" s="1"/>
  <c r="C417" i="5" s="1"/>
  <c r="C418" i="5" s="1"/>
  <c r="C419" i="5" s="1"/>
  <c r="C420" i="5" s="1"/>
  <c r="C421" i="5" s="1"/>
  <c r="C422" i="5" s="1"/>
  <c r="C423" i="5" s="1"/>
  <c r="C424" i="5" s="1"/>
  <c r="C425" i="5" s="1"/>
  <c r="C426" i="5" s="1"/>
  <c r="C427" i="5" s="1"/>
  <c r="C428" i="5" s="1"/>
  <c r="C429" i="5" s="1"/>
  <c r="C430" i="5" s="1"/>
  <c r="C431" i="5" s="1"/>
  <c r="C432" i="5" s="1"/>
  <c r="C433" i="5" s="1"/>
  <c r="C434" i="5" s="1"/>
  <c r="C435" i="5" s="1"/>
  <c r="C436" i="5" s="1"/>
  <c r="C437" i="5" s="1"/>
  <c r="C438" i="5" s="1"/>
  <c r="C439" i="5" s="1"/>
  <c r="C440" i="5" s="1"/>
  <c r="C441" i="5" s="1"/>
  <c r="C442" i="5" s="1"/>
  <c r="C443" i="5" s="1"/>
  <c r="C444" i="5" s="1"/>
  <c r="C445" i="5" s="1"/>
  <c r="C446" i="5" s="1"/>
  <c r="C447" i="5" s="1"/>
  <c r="C448" i="5" s="1"/>
  <c r="C449" i="5" s="1"/>
  <c r="C450" i="5" s="1"/>
  <c r="C451" i="5" s="1"/>
  <c r="C452" i="5" s="1"/>
  <c r="C453" i="5" s="1"/>
  <c r="C454" i="5" s="1"/>
  <c r="C455" i="5" s="1"/>
  <c r="C456" i="5" s="1"/>
  <c r="C457" i="5" s="1"/>
  <c r="C458" i="5" s="1"/>
  <c r="C459" i="5" s="1"/>
  <c r="C460" i="5" s="1"/>
  <c r="C461" i="5" s="1"/>
  <c r="C462" i="5" s="1"/>
  <c r="C463" i="5" s="1"/>
  <c r="C464" i="5" s="1"/>
  <c r="C465" i="5" s="1"/>
  <c r="C466" i="5" s="1"/>
  <c r="C467" i="5" s="1"/>
  <c r="C468" i="5" s="1"/>
  <c r="C469" i="5" s="1"/>
  <c r="C470" i="5" s="1"/>
  <c r="C471" i="5" s="1"/>
  <c r="C472" i="5" s="1"/>
  <c r="C473" i="5" s="1"/>
  <c r="C474" i="5" s="1"/>
  <c r="C475" i="5" s="1"/>
  <c r="C476" i="5" s="1"/>
  <c r="C477" i="5" s="1"/>
  <c r="C478" i="5" s="1"/>
  <c r="C479" i="5" s="1"/>
  <c r="C480" i="5" s="1"/>
  <c r="C481" i="5" s="1"/>
  <c r="C482" i="5" s="1"/>
  <c r="C483" i="5" s="1"/>
  <c r="C484" i="5" s="1"/>
  <c r="C485" i="5" s="1"/>
  <c r="C486" i="5" s="1"/>
  <c r="C487" i="5" s="1"/>
  <c r="C488" i="5" s="1"/>
  <c r="C489" i="5" s="1"/>
  <c r="C490" i="5" s="1"/>
  <c r="C491" i="5" s="1"/>
  <c r="C492" i="5" s="1"/>
  <c r="C493" i="5" s="1"/>
  <c r="C494" i="5" s="1"/>
  <c r="C495" i="5" s="1"/>
  <c r="C496" i="5" s="1"/>
  <c r="C497" i="5" s="1"/>
  <c r="C498" i="5" s="1"/>
  <c r="C499" i="5" s="1"/>
  <c r="C500" i="5" s="1"/>
  <c r="C501" i="5" s="1"/>
  <c r="C502" i="5" s="1"/>
  <c r="C503" i="5" s="1"/>
  <c r="C504" i="5" s="1"/>
  <c r="C505" i="5" s="1"/>
  <c r="C506" i="5" s="1"/>
  <c r="C507" i="5" s="1"/>
  <c r="C508" i="5" s="1"/>
  <c r="C509" i="5" s="1"/>
  <c r="C510" i="5" s="1"/>
  <c r="C511" i="5" s="1"/>
  <c r="C512" i="5" s="1"/>
  <c r="C513" i="5" s="1"/>
  <c r="C514" i="5" s="1"/>
  <c r="C515" i="5" s="1"/>
  <c r="C516" i="5" s="1"/>
  <c r="C517" i="5" s="1"/>
  <c r="C518" i="5" s="1"/>
  <c r="C519" i="5" s="1"/>
  <c r="C520" i="5" s="1"/>
  <c r="C521" i="5" s="1"/>
  <c r="C522" i="5" s="1"/>
  <c r="C523" i="5" s="1"/>
  <c r="C524" i="5" s="1"/>
  <c r="C525" i="5" s="1"/>
  <c r="C526" i="5" s="1"/>
  <c r="C527" i="5" s="1"/>
  <c r="C528" i="5" s="1"/>
  <c r="C529" i="5" s="1"/>
  <c r="C530" i="5" s="1"/>
  <c r="C531" i="5" s="1"/>
  <c r="C532" i="5" s="1"/>
  <c r="C533" i="5" s="1"/>
  <c r="C534" i="5" s="1"/>
  <c r="C535" i="5" s="1"/>
  <c r="C536" i="5" s="1"/>
  <c r="C537" i="5" s="1"/>
  <c r="C538" i="5" s="1"/>
  <c r="C539" i="5" s="1"/>
  <c r="C540" i="5" s="1"/>
  <c r="C541" i="5" s="1"/>
  <c r="C542" i="5" s="1"/>
  <c r="C543" i="5" s="1"/>
  <c r="C544" i="5" s="1"/>
  <c r="C545" i="5" s="1"/>
  <c r="C546" i="5" s="1"/>
  <c r="C547" i="5" s="1"/>
  <c r="C548" i="5" s="1"/>
  <c r="C549" i="5" s="1"/>
  <c r="C550" i="5" s="1"/>
  <c r="C551" i="5" s="1"/>
  <c r="C552" i="5" s="1"/>
  <c r="C553" i="5" s="1"/>
  <c r="C554" i="5" s="1"/>
  <c r="C555" i="5" s="1"/>
  <c r="C556" i="5" s="1"/>
  <c r="C557" i="5" s="1"/>
  <c r="C558" i="5" s="1"/>
  <c r="C559" i="5" s="1"/>
  <c r="C560" i="5" s="1"/>
  <c r="C561" i="5" s="1"/>
  <c r="C562" i="5" s="1"/>
  <c r="C563" i="5" s="1"/>
  <c r="C564" i="5" s="1"/>
  <c r="C565" i="5" s="1"/>
  <c r="C566" i="5" s="1"/>
  <c r="C567" i="5" s="1"/>
  <c r="C568" i="5" s="1"/>
  <c r="C569" i="5" s="1"/>
  <c r="C570" i="5" s="1"/>
  <c r="C571" i="5" s="1"/>
  <c r="C572" i="5" s="1"/>
  <c r="C573" i="5" s="1"/>
  <c r="C574" i="5" s="1"/>
  <c r="C575" i="5" s="1"/>
  <c r="C576" i="5" s="1"/>
  <c r="C577" i="5" s="1"/>
  <c r="C578" i="5" s="1"/>
  <c r="C579" i="5" s="1"/>
  <c r="C580" i="5" s="1"/>
  <c r="C581" i="5" s="1"/>
  <c r="C582" i="5" s="1"/>
  <c r="C583" i="5" s="1"/>
  <c r="C584" i="5" s="1"/>
  <c r="C585" i="5" s="1"/>
  <c r="C586" i="5" s="1"/>
  <c r="C587" i="5" s="1"/>
  <c r="C588" i="5" s="1"/>
  <c r="C589" i="5" s="1"/>
  <c r="C590" i="5" s="1"/>
  <c r="C591" i="5" s="1"/>
  <c r="C592" i="5" s="1"/>
  <c r="C593" i="5" s="1"/>
  <c r="C594" i="5" s="1"/>
  <c r="C595" i="5" s="1"/>
  <c r="C596" i="5" s="1"/>
  <c r="C597" i="5" s="1"/>
  <c r="C598" i="5" s="1"/>
  <c r="C599" i="5" s="1"/>
  <c r="C600" i="5" s="1"/>
  <c r="C601" i="5" s="1"/>
  <c r="C602" i="5" s="1"/>
  <c r="C603" i="5" s="1"/>
  <c r="C604" i="5" s="1"/>
  <c r="C605" i="5" s="1"/>
  <c r="C606" i="5" s="1"/>
  <c r="C607" i="5" s="1"/>
  <c r="C608" i="5" s="1"/>
  <c r="C609" i="5" s="1"/>
  <c r="C610" i="5" s="1"/>
  <c r="C611" i="5" s="1"/>
  <c r="C612" i="5" s="1"/>
  <c r="C613" i="5" s="1"/>
  <c r="C614" i="5" s="1"/>
  <c r="C615" i="5" s="1"/>
  <c r="C616" i="5" s="1"/>
  <c r="C617" i="5" s="1"/>
  <c r="C618" i="5" s="1"/>
  <c r="C619" i="5" s="1"/>
  <c r="C620" i="5" s="1"/>
  <c r="C621" i="5" s="1"/>
  <c r="C622" i="5" s="1"/>
  <c r="C623" i="5" s="1"/>
  <c r="C624" i="5" s="1"/>
  <c r="C625" i="5" s="1"/>
  <c r="C626" i="5" s="1"/>
  <c r="C627" i="5" s="1"/>
  <c r="C628" i="5" s="1"/>
  <c r="C629" i="5" s="1"/>
  <c r="C630" i="5" s="1"/>
  <c r="C631" i="5" s="1"/>
  <c r="C632" i="5" s="1"/>
  <c r="C633" i="5" s="1"/>
  <c r="C634" i="5" s="1"/>
  <c r="C635" i="5" s="1"/>
  <c r="C636" i="5" s="1"/>
  <c r="C637" i="5" s="1"/>
  <c r="C638" i="5" s="1"/>
  <c r="C639" i="5" s="1"/>
  <c r="C640" i="5" s="1"/>
  <c r="C641" i="5" s="1"/>
  <c r="C642" i="5" s="1"/>
  <c r="C643" i="5" s="1"/>
  <c r="C644" i="5" s="1"/>
  <c r="C645" i="5" s="1"/>
  <c r="C646" i="5" s="1"/>
  <c r="C647" i="5" s="1"/>
  <c r="C648" i="5" s="1"/>
  <c r="C649" i="5" s="1"/>
  <c r="C650" i="5" s="1"/>
  <c r="C651" i="5" s="1"/>
  <c r="C652" i="5" s="1"/>
  <c r="C653" i="5" s="1"/>
  <c r="C654" i="5" s="1"/>
  <c r="C655" i="5" s="1"/>
  <c r="C656" i="5" s="1"/>
  <c r="C657" i="5" s="1"/>
  <c r="C658" i="5" s="1"/>
  <c r="C659" i="5" s="1"/>
  <c r="C660" i="5" s="1"/>
  <c r="C661" i="5" s="1"/>
  <c r="C662" i="5" s="1"/>
  <c r="C663" i="5" s="1"/>
  <c r="C664" i="5" s="1"/>
  <c r="C665" i="5" s="1"/>
  <c r="C666" i="5" s="1"/>
  <c r="C667" i="5" s="1"/>
  <c r="C668" i="5" s="1"/>
  <c r="C669" i="5" s="1"/>
  <c r="C670" i="5" s="1"/>
  <c r="C671" i="5" s="1"/>
  <c r="C672" i="5" s="1"/>
  <c r="C673" i="5" s="1"/>
  <c r="C674" i="5" s="1"/>
  <c r="C675" i="5" s="1"/>
  <c r="C676" i="5" s="1"/>
  <c r="C677" i="5" s="1"/>
  <c r="C678" i="5" s="1"/>
  <c r="C679" i="5" s="1"/>
  <c r="C680" i="5" s="1"/>
  <c r="C681" i="5" s="1"/>
  <c r="C682" i="5" s="1"/>
  <c r="C683" i="5" s="1"/>
  <c r="C684" i="5" s="1"/>
  <c r="C685" i="5" s="1"/>
  <c r="C686" i="5" s="1"/>
  <c r="C687" i="5" s="1"/>
  <c r="C688" i="5" s="1"/>
  <c r="C689" i="5" s="1"/>
  <c r="C690" i="5" s="1"/>
  <c r="C691" i="5" s="1"/>
  <c r="C692" i="5" s="1"/>
  <c r="C693" i="5" s="1"/>
  <c r="C694" i="5" s="1"/>
  <c r="C695" i="5" s="1"/>
  <c r="C696" i="5" s="1"/>
  <c r="C697" i="5" s="1"/>
  <c r="C698" i="5" s="1"/>
  <c r="C699" i="5" s="1"/>
  <c r="C700" i="5" s="1"/>
  <c r="C701" i="5" s="1"/>
  <c r="C702" i="5" s="1"/>
  <c r="C703" i="5" s="1"/>
  <c r="C704" i="5" s="1"/>
  <c r="C705" i="5" s="1"/>
  <c r="C706" i="5" s="1"/>
  <c r="C707" i="5" s="1"/>
  <c r="C708" i="5" s="1"/>
  <c r="C709" i="5" s="1"/>
  <c r="C710" i="5" s="1"/>
  <c r="C711" i="5" s="1"/>
  <c r="C712" i="5" s="1"/>
  <c r="C713" i="5" s="1"/>
  <c r="C714" i="5" s="1"/>
  <c r="C715" i="5" s="1"/>
  <c r="C716" i="5" s="1"/>
  <c r="C717" i="5" s="1"/>
  <c r="C718" i="5" s="1"/>
  <c r="C719" i="5" s="1"/>
  <c r="C720" i="5" s="1"/>
  <c r="C721" i="5" s="1"/>
  <c r="C722" i="5" s="1"/>
  <c r="C723" i="5" s="1"/>
  <c r="C724" i="5" s="1"/>
  <c r="C725" i="5" s="1"/>
  <c r="C726" i="5" s="1"/>
  <c r="C727" i="5" s="1"/>
  <c r="C728" i="5" s="1"/>
  <c r="C729" i="5" s="1"/>
  <c r="C730" i="5" s="1"/>
  <c r="C731" i="5" s="1"/>
  <c r="C732" i="5" s="1"/>
  <c r="C733" i="5" s="1"/>
  <c r="C734" i="5" s="1"/>
  <c r="C735" i="5" s="1"/>
  <c r="C736" i="5" s="1"/>
  <c r="C737" i="5" s="1"/>
  <c r="C738" i="5" s="1"/>
  <c r="C739" i="5" s="1"/>
  <c r="C740" i="5" s="1"/>
  <c r="C741" i="5" s="1"/>
  <c r="C742" i="5" s="1"/>
  <c r="C743" i="5" s="1"/>
  <c r="C744" i="5" s="1"/>
  <c r="C745" i="5" s="1"/>
  <c r="C746" i="5" s="1"/>
  <c r="C747" i="5" s="1"/>
  <c r="C748" i="5" s="1"/>
  <c r="C749" i="5" s="1"/>
  <c r="C750" i="5" s="1"/>
  <c r="C751" i="5" s="1"/>
  <c r="C752" i="5" s="1"/>
  <c r="C753" i="5" s="1"/>
  <c r="C754" i="5" s="1"/>
  <c r="C755" i="5" s="1"/>
  <c r="C756" i="5" s="1"/>
  <c r="C757" i="5" s="1"/>
  <c r="C758" i="5" s="1"/>
  <c r="C759" i="5" s="1"/>
  <c r="C760" i="5" s="1"/>
  <c r="C761" i="5" s="1"/>
  <c r="C762" i="5" s="1"/>
  <c r="C763" i="5" s="1"/>
  <c r="C764" i="5" s="1"/>
  <c r="C765" i="5" s="1"/>
  <c r="C766" i="5" s="1"/>
  <c r="C767" i="5" s="1"/>
  <c r="C768" i="5" s="1"/>
  <c r="C769" i="5" s="1"/>
  <c r="C770" i="5" s="1"/>
  <c r="C771" i="5" s="1"/>
  <c r="C772" i="5" s="1"/>
  <c r="C773" i="5" s="1"/>
  <c r="C774" i="5" s="1"/>
  <c r="C775" i="5" s="1"/>
  <c r="C776" i="5" s="1"/>
  <c r="C777" i="5" s="1"/>
  <c r="C778" i="5" s="1"/>
  <c r="C779" i="5" s="1"/>
  <c r="C780" i="5" s="1"/>
  <c r="C781" i="5" s="1"/>
  <c r="C782" i="5" s="1"/>
  <c r="C783" i="5" s="1"/>
  <c r="C784" i="5" s="1"/>
  <c r="C785" i="5" s="1"/>
  <c r="C786" i="5" s="1"/>
  <c r="C787" i="5" s="1"/>
  <c r="C788" i="5" s="1"/>
  <c r="C789" i="5" s="1"/>
  <c r="C790" i="5" s="1"/>
  <c r="C791" i="5" s="1"/>
  <c r="C792" i="5" s="1"/>
  <c r="C793" i="5" s="1"/>
  <c r="C794" i="5" s="1"/>
  <c r="C795" i="5" s="1"/>
  <c r="C796" i="5" s="1"/>
  <c r="C797" i="5" s="1"/>
  <c r="C798" i="5" s="1"/>
  <c r="C799" i="5" s="1"/>
  <c r="C800" i="5" s="1"/>
  <c r="C801" i="5" s="1"/>
  <c r="C802" i="5" s="1"/>
  <c r="C803" i="5" s="1"/>
  <c r="C804" i="5" s="1"/>
  <c r="C805" i="5" s="1"/>
  <c r="C806" i="5" s="1"/>
  <c r="C807" i="5" s="1"/>
  <c r="C808" i="5" s="1"/>
  <c r="C809" i="5" s="1"/>
  <c r="C810" i="5" s="1"/>
  <c r="C811" i="5" s="1"/>
  <c r="C812" i="5" s="1"/>
  <c r="C813" i="5" s="1"/>
  <c r="C814" i="5" s="1"/>
  <c r="C815" i="5" s="1"/>
  <c r="C816" i="5" s="1"/>
  <c r="C817" i="5" s="1"/>
  <c r="C818" i="5" s="1"/>
  <c r="C819" i="5" s="1"/>
  <c r="C820" i="5" s="1"/>
  <c r="C821" i="5" s="1"/>
  <c r="C822" i="5" s="1"/>
  <c r="C823" i="5" s="1"/>
  <c r="C824" i="5" s="1"/>
  <c r="C825" i="5" s="1"/>
  <c r="C826" i="5" s="1"/>
  <c r="C827" i="5" s="1"/>
  <c r="C828" i="5" s="1"/>
  <c r="C829" i="5" s="1"/>
  <c r="C830" i="5" s="1"/>
  <c r="C831" i="5" s="1"/>
  <c r="C832" i="5" s="1"/>
  <c r="C833" i="5" s="1"/>
  <c r="C834" i="5" s="1"/>
  <c r="C835" i="5" s="1"/>
  <c r="C836" i="5" s="1"/>
  <c r="C837" i="5" s="1"/>
  <c r="C838" i="5" s="1"/>
  <c r="C839" i="5" s="1"/>
  <c r="C840" i="5" s="1"/>
  <c r="C841" i="5" s="1"/>
  <c r="C842" i="5" s="1"/>
  <c r="C843" i="5" s="1"/>
  <c r="C844" i="5" s="1"/>
  <c r="C845" i="5" s="1"/>
  <c r="C846" i="5" s="1"/>
  <c r="C847" i="5" s="1"/>
  <c r="C848" i="5" s="1"/>
  <c r="C849" i="5" s="1"/>
  <c r="C850" i="5" s="1"/>
  <c r="C851" i="5" s="1"/>
  <c r="C852" i="5" s="1"/>
  <c r="C853" i="5" s="1"/>
  <c r="C854" i="5" s="1"/>
  <c r="C855" i="5" s="1"/>
  <c r="C856" i="5" s="1"/>
  <c r="C857" i="5" s="1"/>
  <c r="C858" i="5" s="1"/>
  <c r="C859" i="5" s="1"/>
  <c r="C860" i="5" s="1"/>
  <c r="C861" i="5" s="1"/>
  <c r="C862" i="5" s="1"/>
  <c r="C863" i="5" s="1"/>
  <c r="C864" i="5" s="1"/>
  <c r="C865" i="5" s="1"/>
  <c r="C866" i="5" s="1"/>
  <c r="C867" i="5" s="1"/>
  <c r="C868" i="5" s="1"/>
  <c r="C869" i="5" s="1"/>
  <c r="C870" i="5" s="1"/>
  <c r="C871" i="5" s="1"/>
  <c r="C872" i="5" s="1"/>
  <c r="C873" i="5" s="1"/>
  <c r="C874" i="5" s="1"/>
  <c r="C875" i="5" s="1"/>
  <c r="C876" i="5" s="1"/>
  <c r="C877" i="5" s="1"/>
  <c r="C878" i="5" s="1"/>
  <c r="C879" i="5" s="1"/>
  <c r="C880" i="5" s="1"/>
  <c r="C881" i="5" s="1"/>
  <c r="C882" i="5" s="1"/>
  <c r="C883" i="5" s="1"/>
  <c r="C884" i="5" s="1"/>
  <c r="C885" i="5" s="1"/>
  <c r="C886" i="5" s="1"/>
  <c r="C887" i="5" s="1"/>
  <c r="C888" i="5" s="1"/>
  <c r="C889" i="5" s="1"/>
  <c r="C890" i="5" s="1"/>
  <c r="C891" i="5" s="1"/>
  <c r="C892" i="5" s="1"/>
  <c r="C893" i="5" s="1"/>
  <c r="C894" i="5" s="1"/>
  <c r="C895" i="5" s="1"/>
  <c r="C896" i="5" s="1"/>
  <c r="C897" i="5" s="1"/>
  <c r="C898" i="5" s="1"/>
  <c r="C899" i="5" s="1"/>
  <c r="C900" i="5" s="1"/>
  <c r="C901" i="5" s="1"/>
  <c r="C902" i="5" s="1"/>
  <c r="C903" i="5" s="1"/>
  <c r="C904" i="5" s="1"/>
  <c r="C905" i="5" s="1"/>
  <c r="C906" i="5" s="1"/>
  <c r="C907" i="5" s="1"/>
  <c r="C908" i="5" s="1"/>
  <c r="C909" i="5" s="1"/>
  <c r="C910" i="5" s="1"/>
  <c r="C911" i="5" s="1"/>
  <c r="C912" i="5" s="1"/>
  <c r="C913" i="5" s="1"/>
  <c r="C914" i="5" s="1"/>
  <c r="C915" i="5" s="1"/>
  <c r="C916" i="5" s="1"/>
  <c r="C917" i="5" s="1"/>
  <c r="C918" i="5" s="1"/>
  <c r="C919" i="5" s="1"/>
  <c r="C920" i="5" s="1"/>
  <c r="C921" i="5" s="1"/>
  <c r="C922" i="5" s="1"/>
  <c r="C923" i="5" s="1"/>
  <c r="C924" i="5" s="1"/>
  <c r="C925" i="5" s="1"/>
  <c r="C926" i="5" s="1"/>
  <c r="C927" i="5" s="1"/>
  <c r="C928" i="5" s="1"/>
  <c r="C929" i="5" s="1"/>
  <c r="C930" i="5" s="1"/>
  <c r="C931" i="5" s="1"/>
  <c r="C932" i="5" s="1"/>
  <c r="C933" i="5" s="1"/>
  <c r="C934" i="5" s="1"/>
  <c r="C935" i="5" s="1"/>
  <c r="C936" i="5" s="1"/>
  <c r="C937" i="5" s="1"/>
  <c r="C938" i="5" s="1"/>
  <c r="C939" i="5" s="1"/>
  <c r="C940" i="5" s="1"/>
  <c r="C941" i="5" s="1"/>
  <c r="C942" i="5" s="1"/>
  <c r="C943" i="5" s="1"/>
  <c r="C944" i="5" s="1"/>
  <c r="C945" i="5" s="1"/>
  <c r="C946" i="5" s="1"/>
  <c r="C947" i="5" s="1"/>
  <c r="C948" i="5" s="1"/>
  <c r="C949" i="5" s="1"/>
  <c r="C950" i="5" s="1"/>
  <c r="C951" i="5" s="1"/>
  <c r="C952" i="5" s="1"/>
  <c r="C953" i="5" s="1"/>
  <c r="C954" i="5" s="1"/>
  <c r="C955" i="5" s="1"/>
  <c r="C956" i="5" s="1"/>
  <c r="C957" i="5" s="1"/>
  <c r="C958" i="5" s="1"/>
  <c r="C959" i="5" s="1"/>
  <c r="C960" i="5" s="1"/>
  <c r="C961" i="5" s="1"/>
  <c r="C962" i="5" s="1"/>
  <c r="C963" i="5" s="1"/>
  <c r="C964" i="5" s="1"/>
  <c r="C965" i="5" s="1"/>
  <c r="C966" i="5" s="1"/>
  <c r="C967" i="5" s="1"/>
  <c r="C968" i="5" s="1"/>
  <c r="C969" i="5" s="1"/>
  <c r="C970" i="5" s="1"/>
  <c r="C971" i="5" s="1"/>
  <c r="C972" i="5" s="1"/>
  <c r="C973" i="5" s="1"/>
  <c r="C974" i="5" s="1"/>
  <c r="C975" i="5" s="1"/>
  <c r="C976" i="5" s="1"/>
  <c r="C977" i="5" s="1"/>
  <c r="C978" i="5" s="1"/>
  <c r="C979" i="5" s="1"/>
  <c r="C980" i="5" s="1"/>
  <c r="C981" i="5" s="1"/>
  <c r="C982" i="5" s="1"/>
  <c r="C983" i="5" s="1"/>
  <c r="C984" i="5" s="1"/>
  <c r="C985" i="5" s="1"/>
  <c r="C986" i="5" s="1"/>
  <c r="C987" i="5" s="1"/>
  <c r="C988" i="5" s="1"/>
  <c r="C989" i="5" s="1"/>
  <c r="C990" i="5" s="1"/>
  <c r="C991" i="5" s="1"/>
  <c r="C992" i="5" s="1"/>
  <c r="C993" i="5" s="1"/>
  <c r="C994" i="5" s="1"/>
  <c r="C995" i="5" s="1"/>
  <c r="C996" i="5" s="1"/>
  <c r="C997" i="5" s="1"/>
  <c r="C998" i="5" s="1"/>
  <c r="C999" i="5" s="1"/>
  <c r="C1000" i="5" s="1"/>
  <c r="C1001" i="5" s="1"/>
  <c r="C1002" i="5" s="1"/>
  <c r="C1003" i="5" s="1"/>
  <c r="C1004" i="5" s="1"/>
  <c r="C1005" i="5" s="1"/>
  <c r="C1006" i="5" s="1"/>
  <c r="C1007" i="5" s="1"/>
  <c r="D9" i="5"/>
  <c r="D10" i="5" s="1"/>
  <c r="D11" i="5" s="1"/>
  <c r="D12" i="5" s="1"/>
  <c r="D13" i="5" s="1"/>
  <c r="D14" i="5" s="1"/>
  <c r="D15" i="5" s="1"/>
  <c r="D16" i="5" s="1"/>
  <c r="D17" i="5" s="1"/>
  <c r="D18" i="5" s="1"/>
  <c r="D19" i="5" s="1"/>
  <c r="D20" i="5" s="1"/>
  <c r="D21" i="5" s="1"/>
  <c r="D22" i="5" s="1"/>
  <c r="D23" i="5" s="1"/>
  <c r="D24" i="5" s="1"/>
  <c r="D25" i="5" s="1"/>
  <c r="D26" i="5" s="1"/>
  <c r="D27" i="5" s="1"/>
  <c r="D28" i="5" s="1"/>
  <c r="D29" i="5" s="1"/>
  <c r="D30" i="5" s="1"/>
  <c r="D31" i="5" s="1"/>
  <c r="D32" i="5" s="1"/>
  <c r="D33" i="5" s="1"/>
  <c r="D34" i="5" s="1"/>
  <c r="D35" i="5" s="1"/>
  <c r="D36" i="5" s="1"/>
  <c r="D37" i="5" s="1"/>
  <c r="D38" i="5" s="1"/>
  <c r="D39" i="5" s="1"/>
  <c r="D40" i="5" s="1"/>
  <c r="D41" i="5" s="1"/>
  <c r="D42" i="5" s="1"/>
  <c r="D43" i="5" s="1"/>
  <c r="D44" i="5" s="1"/>
  <c r="D45" i="5" s="1"/>
  <c r="D46" i="5" s="1"/>
  <c r="D47" i="5" s="1"/>
  <c r="D48" i="5" s="1"/>
  <c r="D49" i="5" s="1"/>
  <c r="D50" i="5" s="1"/>
  <c r="D51" i="5" s="1"/>
  <c r="D52" i="5" s="1"/>
  <c r="D53" i="5" s="1"/>
  <c r="D54" i="5" s="1"/>
  <c r="D55" i="5" s="1"/>
  <c r="D56" i="5" s="1"/>
  <c r="D57" i="5" s="1"/>
  <c r="D58" i="5" s="1"/>
  <c r="D59" i="5" s="1"/>
  <c r="D60" i="5" s="1"/>
  <c r="D61" i="5" s="1"/>
  <c r="D62" i="5" s="1"/>
  <c r="D63" i="5" s="1"/>
  <c r="D64" i="5" s="1"/>
  <c r="D65" i="5" s="1"/>
  <c r="D66" i="5" s="1"/>
  <c r="D67" i="5" s="1"/>
  <c r="D68" i="5" s="1"/>
  <c r="D69" i="5" s="1"/>
  <c r="D70" i="5" s="1"/>
  <c r="D71" i="5" s="1"/>
  <c r="D72" i="5" s="1"/>
  <c r="D73" i="5" s="1"/>
  <c r="D74" i="5" s="1"/>
  <c r="D75" i="5" s="1"/>
  <c r="D76" i="5" s="1"/>
  <c r="D77" i="5" s="1"/>
  <c r="D78" i="5" s="1"/>
  <c r="D79" i="5" s="1"/>
  <c r="D80" i="5" s="1"/>
  <c r="D81" i="5" s="1"/>
  <c r="D82" i="5" s="1"/>
  <c r="D83" i="5" s="1"/>
  <c r="D84" i="5" s="1"/>
  <c r="D85" i="5" s="1"/>
  <c r="D86" i="5" s="1"/>
  <c r="D87" i="5" s="1"/>
  <c r="D88" i="5" s="1"/>
  <c r="D89" i="5" s="1"/>
  <c r="D90" i="5" s="1"/>
  <c r="D91" i="5" s="1"/>
  <c r="D92" i="5" s="1"/>
  <c r="D93" i="5" s="1"/>
  <c r="D94" i="5" s="1"/>
  <c r="D95" i="5" s="1"/>
  <c r="D96" i="5" s="1"/>
  <c r="D97" i="5" s="1"/>
  <c r="D98" i="5" s="1"/>
  <c r="D99" i="5" s="1"/>
  <c r="D100" i="5" s="1"/>
  <c r="D101" i="5" s="1"/>
  <c r="D102" i="5" s="1"/>
  <c r="D103" i="5" s="1"/>
  <c r="D104" i="5" s="1"/>
  <c r="D105" i="5" s="1"/>
  <c r="D106" i="5" s="1"/>
  <c r="D107" i="5" s="1"/>
  <c r="D108" i="5" s="1"/>
  <c r="D109" i="5" s="1"/>
  <c r="D110" i="5" s="1"/>
  <c r="D111" i="5" s="1"/>
  <c r="D112" i="5" s="1"/>
  <c r="D113" i="5" s="1"/>
  <c r="D114" i="5" s="1"/>
  <c r="D115" i="5" s="1"/>
  <c r="D116" i="5" s="1"/>
  <c r="D117" i="5" s="1"/>
  <c r="D118" i="5" s="1"/>
  <c r="D119" i="5" s="1"/>
  <c r="D120" i="5" s="1"/>
  <c r="D121" i="5" s="1"/>
  <c r="D122" i="5" s="1"/>
  <c r="D123" i="5" s="1"/>
  <c r="D124" i="5" s="1"/>
  <c r="D125" i="5" s="1"/>
  <c r="D126" i="5" s="1"/>
  <c r="D127" i="5" s="1"/>
  <c r="D128" i="5" s="1"/>
  <c r="D129" i="5" s="1"/>
  <c r="D130" i="5" s="1"/>
  <c r="D131" i="5" s="1"/>
  <c r="D132" i="5" s="1"/>
  <c r="D133" i="5" s="1"/>
  <c r="D134" i="5" s="1"/>
  <c r="D135" i="5" s="1"/>
  <c r="D136" i="5" s="1"/>
  <c r="D137" i="5" s="1"/>
  <c r="D138" i="5" s="1"/>
  <c r="D139" i="5" s="1"/>
  <c r="D140" i="5" s="1"/>
  <c r="D141" i="5" s="1"/>
  <c r="D142" i="5" s="1"/>
  <c r="D143" i="5" s="1"/>
  <c r="D144" i="5" s="1"/>
  <c r="D145" i="5" s="1"/>
  <c r="D146" i="5" s="1"/>
  <c r="D147" i="5" s="1"/>
  <c r="D148" i="5" s="1"/>
  <c r="D149" i="5" s="1"/>
  <c r="D150" i="5" s="1"/>
  <c r="D151" i="5" s="1"/>
  <c r="D152" i="5" s="1"/>
  <c r="D153" i="5" s="1"/>
  <c r="D154" i="5" s="1"/>
  <c r="D155" i="5" s="1"/>
  <c r="D156" i="5" s="1"/>
  <c r="D157" i="5" s="1"/>
  <c r="D158" i="5" s="1"/>
  <c r="D159" i="5" s="1"/>
  <c r="D160" i="5" s="1"/>
  <c r="D161" i="5" s="1"/>
  <c r="D162" i="5" s="1"/>
  <c r="D163" i="5" s="1"/>
  <c r="D164" i="5" s="1"/>
  <c r="D165" i="5" s="1"/>
  <c r="D166" i="5" s="1"/>
  <c r="D167" i="5" s="1"/>
  <c r="D168" i="5" s="1"/>
  <c r="D169" i="5" s="1"/>
  <c r="D170" i="5" s="1"/>
  <c r="D171" i="5" s="1"/>
  <c r="D172" i="5" s="1"/>
  <c r="D173" i="5" s="1"/>
  <c r="D174" i="5" s="1"/>
  <c r="D175" i="5" s="1"/>
  <c r="D176" i="5" s="1"/>
  <c r="D177" i="5" s="1"/>
  <c r="D178" i="5" s="1"/>
  <c r="D179" i="5" s="1"/>
  <c r="D180" i="5" s="1"/>
  <c r="D181" i="5" s="1"/>
  <c r="D182" i="5" s="1"/>
  <c r="D183" i="5" s="1"/>
  <c r="D184" i="5" s="1"/>
  <c r="D185" i="5" s="1"/>
  <c r="D186" i="5" s="1"/>
  <c r="D187" i="5" s="1"/>
  <c r="D188" i="5" s="1"/>
  <c r="D189" i="5" s="1"/>
  <c r="D190" i="5" s="1"/>
  <c r="D191" i="5" s="1"/>
  <c r="D192" i="5" s="1"/>
  <c r="D193" i="5" s="1"/>
  <c r="D194" i="5" s="1"/>
  <c r="D195" i="5" s="1"/>
  <c r="D196" i="5" s="1"/>
  <c r="D197" i="5" s="1"/>
  <c r="D198" i="5" s="1"/>
  <c r="D199" i="5" s="1"/>
  <c r="D200" i="5" s="1"/>
  <c r="D201" i="5" s="1"/>
  <c r="D202" i="5" s="1"/>
  <c r="D203" i="5" s="1"/>
  <c r="D204" i="5" s="1"/>
  <c r="D205" i="5" s="1"/>
  <c r="D206" i="5" s="1"/>
  <c r="D207" i="5" s="1"/>
  <c r="D208" i="5" s="1"/>
  <c r="D209" i="5" s="1"/>
  <c r="D210" i="5" s="1"/>
  <c r="D211" i="5" s="1"/>
  <c r="D212" i="5" s="1"/>
  <c r="D213" i="5" s="1"/>
  <c r="D214" i="5" s="1"/>
  <c r="D215" i="5" s="1"/>
  <c r="D216" i="5" s="1"/>
  <c r="D217" i="5" s="1"/>
  <c r="D218" i="5" s="1"/>
  <c r="D219" i="5" s="1"/>
  <c r="D220" i="5" s="1"/>
  <c r="D221" i="5" s="1"/>
  <c r="D222" i="5" s="1"/>
  <c r="D223" i="5" s="1"/>
  <c r="D224" i="5" s="1"/>
  <c r="D225" i="5" s="1"/>
  <c r="D226" i="5" s="1"/>
  <c r="D227" i="5" s="1"/>
  <c r="D228" i="5" s="1"/>
  <c r="D229" i="5" s="1"/>
  <c r="D230" i="5" s="1"/>
  <c r="D231" i="5" s="1"/>
  <c r="D232" i="5" s="1"/>
  <c r="D233" i="5" s="1"/>
  <c r="D234" i="5" s="1"/>
  <c r="D235" i="5" s="1"/>
  <c r="D236" i="5" s="1"/>
  <c r="D237" i="5" s="1"/>
  <c r="D238" i="5" s="1"/>
  <c r="D239" i="5" s="1"/>
  <c r="D240" i="5" s="1"/>
  <c r="D241" i="5" s="1"/>
  <c r="D242" i="5" s="1"/>
  <c r="D243" i="5" s="1"/>
  <c r="D244" i="5" s="1"/>
  <c r="D245" i="5" s="1"/>
  <c r="D246" i="5" s="1"/>
  <c r="D247" i="5" s="1"/>
  <c r="D248" i="5" s="1"/>
  <c r="D249" i="5" s="1"/>
  <c r="D250" i="5" s="1"/>
  <c r="D251" i="5" s="1"/>
  <c r="D252" i="5" s="1"/>
  <c r="D253" i="5" s="1"/>
  <c r="D254" i="5" s="1"/>
  <c r="D255" i="5" s="1"/>
  <c r="D256" i="5" s="1"/>
  <c r="D257" i="5" s="1"/>
  <c r="D258" i="5" s="1"/>
  <c r="D259" i="5" s="1"/>
  <c r="D260" i="5" s="1"/>
  <c r="D261" i="5" s="1"/>
  <c r="D262" i="5" s="1"/>
  <c r="D263" i="5" s="1"/>
  <c r="D264" i="5" s="1"/>
  <c r="D265" i="5" s="1"/>
  <c r="D266" i="5" s="1"/>
  <c r="D267" i="5" s="1"/>
  <c r="D268" i="5" s="1"/>
  <c r="D269" i="5" s="1"/>
  <c r="D270" i="5" s="1"/>
  <c r="D271" i="5" s="1"/>
  <c r="D272" i="5" s="1"/>
  <c r="D273" i="5" s="1"/>
  <c r="D274" i="5" s="1"/>
  <c r="D275" i="5" s="1"/>
  <c r="D276" i="5" s="1"/>
  <c r="D277" i="5" s="1"/>
  <c r="D278" i="5" s="1"/>
  <c r="D279" i="5" s="1"/>
  <c r="D280" i="5" s="1"/>
  <c r="D281" i="5" s="1"/>
  <c r="D282" i="5" s="1"/>
  <c r="D283" i="5" s="1"/>
  <c r="D284" i="5" s="1"/>
  <c r="D285" i="5" s="1"/>
  <c r="D286" i="5" s="1"/>
  <c r="D287" i="5" s="1"/>
  <c r="D288" i="5" s="1"/>
  <c r="D289" i="5" s="1"/>
  <c r="D290" i="5" s="1"/>
  <c r="D291" i="5" s="1"/>
  <c r="D292" i="5" s="1"/>
  <c r="D293" i="5" s="1"/>
  <c r="D294" i="5" s="1"/>
  <c r="D295" i="5" s="1"/>
  <c r="D296" i="5" s="1"/>
  <c r="D297" i="5" s="1"/>
  <c r="D298" i="5" s="1"/>
  <c r="D299" i="5" s="1"/>
  <c r="D300" i="5" s="1"/>
  <c r="D301" i="5" s="1"/>
  <c r="D302" i="5" s="1"/>
  <c r="D303" i="5" s="1"/>
  <c r="D304" i="5" s="1"/>
  <c r="D305" i="5" s="1"/>
  <c r="D306" i="5" s="1"/>
  <c r="D307" i="5" s="1"/>
  <c r="D308" i="5" s="1"/>
  <c r="D309" i="5" s="1"/>
  <c r="D310" i="5" s="1"/>
  <c r="D311" i="5" s="1"/>
  <c r="D312" i="5" s="1"/>
  <c r="D313" i="5" s="1"/>
  <c r="D314" i="5" s="1"/>
  <c r="D315" i="5" s="1"/>
  <c r="D316" i="5" s="1"/>
  <c r="D317" i="5" s="1"/>
  <c r="D318" i="5" s="1"/>
  <c r="D319" i="5" s="1"/>
  <c r="D320" i="5" s="1"/>
  <c r="D321" i="5" s="1"/>
  <c r="D322" i="5" s="1"/>
  <c r="D323" i="5" s="1"/>
  <c r="D324" i="5" s="1"/>
  <c r="D325" i="5" s="1"/>
  <c r="D326" i="5" s="1"/>
  <c r="D327" i="5" s="1"/>
  <c r="D328" i="5" s="1"/>
  <c r="D329" i="5" s="1"/>
  <c r="D330" i="5" s="1"/>
  <c r="D331" i="5" s="1"/>
  <c r="D332" i="5" s="1"/>
  <c r="D333" i="5" s="1"/>
  <c r="D334" i="5" s="1"/>
  <c r="D335" i="5" s="1"/>
  <c r="D336" i="5" s="1"/>
  <c r="D337" i="5" s="1"/>
  <c r="D338" i="5" s="1"/>
  <c r="D339" i="5" s="1"/>
  <c r="D340" i="5" s="1"/>
  <c r="D341" i="5" s="1"/>
  <c r="D342" i="5" s="1"/>
  <c r="D343" i="5" s="1"/>
  <c r="D344" i="5" s="1"/>
  <c r="D345" i="5" s="1"/>
  <c r="D346" i="5" s="1"/>
  <c r="D347" i="5" s="1"/>
  <c r="D348" i="5" s="1"/>
  <c r="D349" i="5" s="1"/>
  <c r="D350" i="5" s="1"/>
  <c r="D351" i="5" s="1"/>
  <c r="D352" i="5" s="1"/>
  <c r="D353" i="5" s="1"/>
  <c r="D354" i="5" s="1"/>
  <c r="D355" i="5" s="1"/>
  <c r="D356" i="5" s="1"/>
  <c r="D357" i="5" s="1"/>
  <c r="D358" i="5" s="1"/>
  <c r="D359" i="5" s="1"/>
  <c r="D360" i="5" s="1"/>
  <c r="D361" i="5" s="1"/>
  <c r="D362" i="5" s="1"/>
  <c r="D363" i="5" s="1"/>
  <c r="D364" i="5" s="1"/>
  <c r="D365" i="5" s="1"/>
  <c r="D366" i="5" s="1"/>
  <c r="D367" i="5" s="1"/>
  <c r="D368" i="5" s="1"/>
  <c r="D369" i="5" s="1"/>
  <c r="D370" i="5" s="1"/>
  <c r="D371" i="5" s="1"/>
  <c r="D372" i="5" s="1"/>
  <c r="D373" i="5" s="1"/>
  <c r="D374" i="5" s="1"/>
  <c r="D375" i="5" s="1"/>
  <c r="D376" i="5" s="1"/>
  <c r="D377" i="5" s="1"/>
  <c r="D378" i="5" s="1"/>
  <c r="D379" i="5" s="1"/>
  <c r="D380" i="5" s="1"/>
  <c r="D381" i="5" s="1"/>
  <c r="D382" i="5" s="1"/>
  <c r="D383" i="5" s="1"/>
  <c r="D384" i="5" s="1"/>
  <c r="D385" i="5" s="1"/>
  <c r="D386" i="5" s="1"/>
  <c r="D387" i="5" s="1"/>
  <c r="D388" i="5" s="1"/>
  <c r="D389" i="5" s="1"/>
  <c r="D390" i="5" s="1"/>
  <c r="D391" i="5" s="1"/>
  <c r="D392" i="5" s="1"/>
  <c r="D393" i="5" s="1"/>
  <c r="D394" i="5" s="1"/>
  <c r="D395" i="5" s="1"/>
  <c r="D396" i="5" s="1"/>
  <c r="D397" i="5" s="1"/>
  <c r="D398" i="5" s="1"/>
  <c r="D399" i="5" s="1"/>
  <c r="D400" i="5" s="1"/>
  <c r="D401" i="5" s="1"/>
  <c r="D402" i="5" s="1"/>
  <c r="D403" i="5" s="1"/>
  <c r="D404" i="5" s="1"/>
  <c r="D405" i="5" s="1"/>
  <c r="D406" i="5" s="1"/>
  <c r="D407" i="5" s="1"/>
  <c r="D408" i="5" s="1"/>
  <c r="D409" i="5" s="1"/>
  <c r="D410" i="5" s="1"/>
  <c r="D411" i="5" s="1"/>
  <c r="D412" i="5" s="1"/>
  <c r="D413" i="5" s="1"/>
  <c r="D414" i="5" s="1"/>
  <c r="D415" i="5" s="1"/>
  <c r="D416" i="5" s="1"/>
  <c r="D417" i="5" s="1"/>
  <c r="D418" i="5" s="1"/>
  <c r="D419" i="5" s="1"/>
  <c r="D420" i="5" s="1"/>
  <c r="D421" i="5" s="1"/>
  <c r="D422" i="5" s="1"/>
  <c r="D423" i="5" s="1"/>
  <c r="D424" i="5" s="1"/>
  <c r="D425" i="5" s="1"/>
  <c r="D426" i="5" s="1"/>
  <c r="D427" i="5" s="1"/>
  <c r="D428" i="5" s="1"/>
  <c r="D429" i="5" s="1"/>
  <c r="D430" i="5" s="1"/>
  <c r="D431" i="5" s="1"/>
  <c r="D432" i="5" s="1"/>
  <c r="D433" i="5" s="1"/>
  <c r="D434" i="5" s="1"/>
  <c r="D435" i="5" s="1"/>
  <c r="D436" i="5" s="1"/>
  <c r="D437" i="5" s="1"/>
  <c r="D438" i="5" s="1"/>
  <c r="D439" i="5" s="1"/>
  <c r="D440" i="5" s="1"/>
  <c r="D441" i="5" s="1"/>
  <c r="D442" i="5" s="1"/>
  <c r="D443" i="5" s="1"/>
  <c r="D444" i="5" s="1"/>
  <c r="D445" i="5" s="1"/>
  <c r="D446" i="5" s="1"/>
  <c r="D447" i="5" s="1"/>
  <c r="D448" i="5" s="1"/>
  <c r="D449" i="5" s="1"/>
  <c r="D450" i="5" s="1"/>
  <c r="D451" i="5" s="1"/>
  <c r="D452" i="5" s="1"/>
  <c r="D453" i="5" s="1"/>
  <c r="D454" i="5" s="1"/>
  <c r="D455" i="5" s="1"/>
  <c r="D456" i="5" s="1"/>
  <c r="D457" i="5" s="1"/>
  <c r="D458" i="5" s="1"/>
  <c r="D459" i="5" s="1"/>
  <c r="D460" i="5" s="1"/>
  <c r="D461" i="5" s="1"/>
  <c r="D462" i="5" s="1"/>
  <c r="D463" i="5" s="1"/>
  <c r="D464" i="5" s="1"/>
  <c r="D465" i="5" s="1"/>
  <c r="D466" i="5" s="1"/>
  <c r="D467" i="5" s="1"/>
  <c r="D468" i="5" s="1"/>
  <c r="D469" i="5" s="1"/>
  <c r="D470" i="5" s="1"/>
  <c r="D471" i="5" s="1"/>
  <c r="D472" i="5" s="1"/>
  <c r="D473" i="5" s="1"/>
  <c r="D474" i="5" s="1"/>
  <c r="D475" i="5" s="1"/>
  <c r="D476" i="5" s="1"/>
  <c r="D477" i="5" s="1"/>
  <c r="D478" i="5" s="1"/>
  <c r="D479" i="5" s="1"/>
  <c r="D480" i="5" s="1"/>
  <c r="D481" i="5" s="1"/>
  <c r="D482" i="5" s="1"/>
  <c r="D483" i="5" s="1"/>
  <c r="D484" i="5" s="1"/>
  <c r="D485" i="5" s="1"/>
  <c r="D486" i="5" s="1"/>
  <c r="D487" i="5" s="1"/>
  <c r="D488" i="5" s="1"/>
  <c r="D489" i="5" s="1"/>
  <c r="D490" i="5" s="1"/>
  <c r="D491" i="5" s="1"/>
  <c r="D492" i="5" s="1"/>
  <c r="D493" i="5" s="1"/>
  <c r="D494" i="5" s="1"/>
  <c r="D495" i="5" s="1"/>
  <c r="D496" i="5" s="1"/>
  <c r="D497" i="5" s="1"/>
  <c r="D498" i="5" s="1"/>
  <c r="D499" i="5" s="1"/>
  <c r="D500" i="5" s="1"/>
  <c r="D501" i="5" s="1"/>
  <c r="D502" i="5" s="1"/>
  <c r="D503" i="5" s="1"/>
  <c r="D504" i="5" s="1"/>
  <c r="D505" i="5" s="1"/>
  <c r="D506" i="5" s="1"/>
  <c r="D507" i="5" s="1"/>
  <c r="D508" i="5" s="1"/>
  <c r="D509" i="5" s="1"/>
  <c r="D510" i="5" s="1"/>
  <c r="D511" i="5" s="1"/>
  <c r="D512" i="5" s="1"/>
  <c r="D513" i="5" s="1"/>
  <c r="D514" i="5" s="1"/>
  <c r="D515" i="5" s="1"/>
  <c r="D516" i="5" s="1"/>
  <c r="D517" i="5" s="1"/>
  <c r="D518" i="5" s="1"/>
  <c r="D519" i="5" s="1"/>
  <c r="D520" i="5" s="1"/>
  <c r="D521" i="5" s="1"/>
  <c r="D522" i="5" s="1"/>
  <c r="D523" i="5" s="1"/>
  <c r="D524" i="5" s="1"/>
  <c r="D525" i="5" s="1"/>
  <c r="D526" i="5" s="1"/>
  <c r="D527" i="5" s="1"/>
  <c r="D528" i="5" s="1"/>
  <c r="D529" i="5" s="1"/>
  <c r="D530" i="5" s="1"/>
  <c r="D531" i="5" s="1"/>
  <c r="D532" i="5" s="1"/>
  <c r="D533" i="5" s="1"/>
  <c r="D534" i="5" s="1"/>
  <c r="D535" i="5" s="1"/>
  <c r="D536" i="5" s="1"/>
  <c r="D537" i="5" s="1"/>
  <c r="D538" i="5" s="1"/>
  <c r="D539" i="5" s="1"/>
  <c r="D540" i="5" s="1"/>
  <c r="D541" i="5" s="1"/>
  <c r="D542" i="5" s="1"/>
  <c r="D543" i="5" s="1"/>
  <c r="D544" i="5" s="1"/>
  <c r="D545" i="5" s="1"/>
  <c r="D546" i="5" s="1"/>
  <c r="D547" i="5" s="1"/>
  <c r="D548" i="5" s="1"/>
  <c r="D549" i="5" s="1"/>
  <c r="D550" i="5" s="1"/>
  <c r="D551" i="5" s="1"/>
  <c r="D552" i="5" s="1"/>
  <c r="D553" i="5" s="1"/>
  <c r="D554" i="5" s="1"/>
  <c r="D555" i="5" s="1"/>
  <c r="D556" i="5" s="1"/>
  <c r="D557" i="5" s="1"/>
  <c r="D558" i="5" s="1"/>
  <c r="D559" i="5" s="1"/>
  <c r="D560" i="5" s="1"/>
  <c r="D561" i="5" s="1"/>
  <c r="D562" i="5" s="1"/>
  <c r="D563" i="5" s="1"/>
  <c r="D564" i="5" s="1"/>
  <c r="D565" i="5" s="1"/>
  <c r="D566" i="5" s="1"/>
  <c r="D567" i="5" s="1"/>
  <c r="D568" i="5" s="1"/>
  <c r="D569" i="5" s="1"/>
  <c r="D570" i="5" s="1"/>
  <c r="D571" i="5" s="1"/>
  <c r="D572" i="5" s="1"/>
  <c r="D573" i="5" s="1"/>
  <c r="D574" i="5" s="1"/>
  <c r="D575" i="5" s="1"/>
  <c r="D576" i="5" s="1"/>
  <c r="D577" i="5" s="1"/>
  <c r="D578" i="5" s="1"/>
  <c r="D579" i="5" s="1"/>
  <c r="D580" i="5" s="1"/>
  <c r="D581" i="5" s="1"/>
  <c r="D582" i="5" s="1"/>
  <c r="D583" i="5" s="1"/>
  <c r="D584" i="5" s="1"/>
  <c r="D585" i="5" s="1"/>
  <c r="D586" i="5" s="1"/>
  <c r="D587" i="5" s="1"/>
  <c r="D588" i="5" s="1"/>
  <c r="D589" i="5" s="1"/>
  <c r="D590" i="5" s="1"/>
  <c r="D591" i="5" s="1"/>
  <c r="D592" i="5" s="1"/>
  <c r="D593" i="5" s="1"/>
  <c r="D594" i="5" s="1"/>
  <c r="D595" i="5" s="1"/>
  <c r="D596" i="5" s="1"/>
  <c r="D597" i="5" s="1"/>
  <c r="D598" i="5" s="1"/>
  <c r="D599" i="5" s="1"/>
  <c r="D600" i="5" s="1"/>
  <c r="D601" i="5" s="1"/>
  <c r="D602" i="5" s="1"/>
  <c r="D603" i="5" s="1"/>
  <c r="D604" i="5" s="1"/>
  <c r="D605" i="5" s="1"/>
  <c r="D606" i="5" s="1"/>
  <c r="D607" i="5" s="1"/>
  <c r="D608" i="5" s="1"/>
  <c r="D609" i="5" s="1"/>
  <c r="D610" i="5" s="1"/>
  <c r="D611" i="5" s="1"/>
  <c r="D612" i="5" s="1"/>
  <c r="D613" i="5" s="1"/>
  <c r="D614" i="5" s="1"/>
  <c r="D615" i="5" s="1"/>
  <c r="D616" i="5" s="1"/>
  <c r="D617" i="5" s="1"/>
  <c r="D618" i="5" s="1"/>
  <c r="D619" i="5" s="1"/>
  <c r="D620" i="5" s="1"/>
  <c r="D621" i="5" s="1"/>
  <c r="D622" i="5" s="1"/>
  <c r="D623" i="5" s="1"/>
  <c r="D624" i="5" s="1"/>
  <c r="D625" i="5" s="1"/>
  <c r="D626" i="5" s="1"/>
  <c r="D627" i="5" s="1"/>
  <c r="D628" i="5" s="1"/>
  <c r="D629" i="5" s="1"/>
  <c r="D630" i="5" s="1"/>
  <c r="D631" i="5" s="1"/>
  <c r="D632" i="5" s="1"/>
  <c r="D633" i="5" s="1"/>
  <c r="D634" i="5" s="1"/>
  <c r="D635" i="5" s="1"/>
  <c r="D636" i="5" s="1"/>
  <c r="D637" i="5" s="1"/>
  <c r="D638" i="5" s="1"/>
  <c r="D639" i="5" s="1"/>
  <c r="D640" i="5" s="1"/>
  <c r="D641" i="5" s="1"/>
  <c r="D642" i="5" s="1"/>
  <c r="D643" i="5" s="1"/>
  <c r="D644" i="5" s="1"/>
  <c r="D645" i="5" s="1"/>
  <c r="D646" i="5" s="1"/>
  <c r="D647" i="5" s="1"/>
  <c r="D648" i="5" s="1"/>
  <c r="D649" i="5" s="1"/>
  <c r="D650" i="5" s="1"/>
  <c r="D651" i="5" s="1"/>
  <c r="D652" i="5" s="1"/>
  <c r="D653" i="5" s="1"/>
  <c r="D654" i="5" s="1"/>
  <c r="D655" i="5" s="1"/>
  <c r="D656" i="5" s="1"/>
  <c r="D657" i="5" s="1"/>
  <c r="D658" i="5" s="1"/>
  <c r="D659" i="5" s="1"/>
  <c r="D660" i="5" s="1"/>
  <c r="D661" i="5" s="1"/>
  <c r="D662" i="5" s="1"/>
  <c r="D663" i="5" s="1"/>
  <c r="D664" i="5" s="1"/>
  <c r="D665" i="5" s="1"/>
  <c r="D666" i="5" s="1"/>
  <c r="D667" i="5" s="1"/>
  <c r="D668" i="5" s="1"/>
  <c r="D669" i="5" s="1"/>
  <c r="D670" i="5" s="1"/>
  <c r="D671" i="5" s="1"/>
  <c r="D672" i="5" s="1"/>
  <c r="D673" i="5" s="1"/>
  <c r="D674" i="5" s="1"/>
  <c r="D675" i="5" s="1"/>
  <c r="D676" i="5" s="1"/>
  <c r="D677" i="5" s="1"/>
  <c r="D678" i="5" s="1"/>
  <c r="D679" i="5" s="1"/>
  <c r="D680" i="5" s="1"/>
  <c r="D681" i="5" s="1"/>
  <c r="D682" i="5" s="1"/>
  <c r="D683" i="5" s="1"/>
  <c r="D684" i="5" s="1"/>
  <c r="D685" i="5" s="1"/>
  <c r="D686" i="5" s="1"/>
  <c r="D687" i="5" s="1"/>
  <c r="D688" i="5" s="1"/>
  <c r="D689" i="5" s="1"/>
  <c r="D690" i="5" s="1"/>
  <c r="D691" i="5" s="1"/>
  <c r="D692" i="5" s="1"/>
  <c r="D693" i="5" s="1"/>
  <c r="D694" i="5" s="1"/>
  <c r="D695" i="5" s="1"/>
  <c r="D696" i="5" s="1"/>
  <c r="D697" i="5" s="1"/>
  <c r="D698" i="5" s="1"/>
  <c r="D699" i="5" s="1"/>
  <c r="D700" i="5" s="1"/>
  <c r="D701" i="5" s="1"/>
  <c r="D702" i="5" s="1"/>
  <c r="D703" i="5" s="1"/>
  <c r="D704" i="5" s="1"/>
  <c r="D705" i="5" s="1"/>
  <c r="D706" i="5" s="1"/>
  <c r="D707" i="5" s="1"/>
  <c r="D708" i="5" s="1"/>
  <c r="D709" i="5" s="1"/>
  <c r="D710" i="5" s="1"/>
  <c r="D711" i="5" s="1"/>
  <c r="D712" i="5" s="1"/>
  <c r="D713" i="5" s="1"/>
  <c r="D714" i="5" s="1"/>
  <c r="D715" i="5" s="1"/>
  <c r="D716" i="5" s="1"/>
  <c r="D717" i="5" s="1"/>
  <c r="D718" i="5" s="1"/>
  <c r="D719" i="5" s="1"/>
  <c r="D720" i="5" s="1"/>
  <c r="D721" i="5" s="1"/>
  <c r="D722" i="5" s="1"/>
  <c r="D723" i="5" s="1"/>
  <c r="D724" i="5" s="1"/>
  <c r="D725" i="5" s="1"/>
  <c r="D726" i="5" s="1"/>
  <c r="D727" i="5" s="1"/>
  <c r="D728" i="5" s="1"/>
  <c r="D729" i="5" s="1"/>
  <c r="D730" i="5" s="1"/>
  <c r="D731" i="5" s="1"/>
  <c r="D732" i="5" s="1"/>
  <c r="D733" i="5" s="1"/>
  <c r="D734" i="5" s="1"/>
  <c r="D735" i="5" s="1"/>
  <c r="D736" i="5" s="1"/>
  <c r="D737" i="5" s="1"/>
  <c r="D738" i="5" s="1"/>
  <c r="D739" i="5" s="1"/>
  <c r="D740" i="5" s="1"/>
  <c r="D741" i="5" s="1"/>
  <c r="D742" i="5" s="1"/>
  <c r="D743" i="5" s="1"/>
  <c r="D744" i="5" s="1"/>
  <c r="D745" i="5" s="1"/>
  <c r="D746" i="5" s="1"/>
  <c r="D747" i="5" s="1"/>
  <c r="D748" i="5" s="1"/>
  <c r="D749" i="5" s="1"/>
  <c r="D750" i="5" s="1"/>
  <c r="D751" i="5" s="1"/>
  <c r="D752" i="5" s="1"/>
  <c r="D753" i="5" s="1"/>
  <c r="D754" i="5" s="1"/>
  <c r="D755" i="5" s="1"/>
  <c r="D756" i="5" s="1"/>
  <c r="D757" i="5" s="1"/>
  <c r="D758" i="5" s="1"/>
  <c r="D759" i="5" s="1"/>
  <c r="D760" i="5" s="1"/>
  <c r="D761" i="5" s="1"/>
  <c r="D762" i="5" s="1"/>
  <c r="D763" i="5" s="1"/>
  <c r="D764" i="5" s="1"/>
  <c r="D765" i="5" s="1"/>
  <c r="D766" i="5" s="1"/>
  <c r="D767" i="5" s="1"/>
  <c r="D768" i="5" s="1"/>
  <c r="D769" i="5" s="1"/>
  <c r="D770" i="5" s="1"/>
  <c r="D771" i="5" s="1"/>
  <c r="D772" i="5" s="1"/>
  <c r="D773" i="5" s="1"/>
  <c r="D774" i="5" s="1"/>
  <c r="D775" i="5" s="1"/>
  <c r="D776" i="5" s="1"/>
  <c r="D777" i="5" s="1"/>
  <c r="D778" i="5" s="1"/>
  <c r="D779" i="5" s="1"/>
  <c r="D780" i="5" s="1"/>
  <c r="D781" i="5" s="1"/>
  <c r="D782" i="5" s="1"/>
  <c r="D783" i="5" s="1"/>
  <c r="D784" i="5" s="1"/>
  <c r="D785" i="5" s="1"/>
  <c r="D786" i="5" s="1"/>
  <c r="D787" i="5" s="1"/>
  <c r="D788" i="5" s="1"/>
  <c r="D789" i="5" s="1"/>
  <c r="D790" i="5" s="1"/>
  <c r="D791" i="5" s="1"/>
  <c r="D792" i="5" s="1"/>
  <c r="D793" i="5" s="1"/>
  <c r="D794" i="5" s="1"/>
  <c r="D795" i="5" s="1"/>
  <c r="D796" i="5" s="1"/>
  <c r="D797" i="5" s="1"/>
  <c r="D798" i="5" s="1"/>
  <c r="D799" i="5" s="1"/>
  <c r="D800" i="5" s="1"/>
  <c r="D801" i="5" s="1"/>
  <c r="D802" i="5" s="1"/>
  <c r="D803" i="5" s="1"/>
  <c r="D804" i="5" s="1"/>
  <c r="D805" i="5" s="1"/>
  <c r="D806" i="5" s="1"/>
  <c r="D807" i="5" s="1"/>
  <c r="D808" i="5" s="1"/>
  <c r="D809" i="5" s="1"/>
  <c r="D810" i="5" s="1"/>
  <c r="D811" i="5" s="1"/>
  <c r="D812" i="5" s="1"/>
  <c r="D813" i="5" s="1"/>
  <c r="D814" i="5" s="1"/>
  <c r="D815" i="5" s="1"/>
  <c r="D816" i="5" s="1"/>
  <c r="D817" i="5" s="1"/>
  <c r="D818" i="5" s="1"/>
  <c r="D819" i="5" s="1"/>
  <c r="D820" i="5" s="1"/>
  <c r="D821" i="5" s="1"/>
  <c r="D822" i="5" s="1"/>
  <c r="D823" i="5" s="1"/>
  <c r="D824" i="5" s="1"/>
  <c r="D825" i="5" s="1"/>
  <c r="D826" i="5" s="1"/>
  <c r="D827" i="5" s="1"/>
  <c r="D828" i="5" s="1"/>
  <c r="D829" i="5" s="1"/>
  <c r="D830" i="5" s="1"/>
  <c r="D831" i="5" s="1"/>
  <c r="D832" i="5" s="1"/>
  <c r="D833" i="5" s="1"/>
  <c r="D834" i="5" s="1"/>
  <c r="D835" i="5" s="1"/>
  <c r="D836" i="5" s="1"/>
  <c r="D837" i="5" s="1"/>
  <c r="D838" i="5" s="1"/>
  <c r="D839" i="5" s="1"/>
  <c r="D840" i="5" s="1"/>
  <c r="D841" i="5" s="1"/>
  <c r="D842" i="5" s="1"/>
  <c r="D843" i="5" s="1"/>
  <c r="D844" i="5" s="1"/>
  <c r="D845" i="5" s="1"/>
  <c r="D846" i="5" s="1"/>
  <c r="D847" i="5" s="1"/>
  <c r="D848" i="5" s="1"/>
  <c r="D849" i="5" s="1"/>
  <c r="D850" i="5" s="1"/>
  <c r="D851" i="5" s="1"/>
  <c r="D852" i="5" s="1"/>
  <c r="D853" i="5" s="1"/>
  <c r="D854" i="5" s="1"/>
  <c r="D855" i="5" s="1"/>
  <c r="D856" i="5" s="1"/>
  <c r="D857" i="5" s="1"/>
  <c r="D858" i="5" s="1"/>
  <c r="D859" i="5" s="1"/>
  <c r="D860" i="5" s="1"/>
  <c r="D861" i="5" s="1"/>
  <c r="D862" i="5" s="1"/>
  <c r="D863" i="5" s="1"/>
  <c r="D864" i="5" s="1"/>
  <c r="D865" i="5" s="1"/>
  <c r="D866" i="5" s="1"/>
  <c r="D867" i="5" s="1"/>
  <c r="D868" i="5" s="1"/>
  <c r="D869" i="5" s="1"/>
  <c r="D870" i="5" s="1"/>
  <c r="D871" i="5" s="1"/>
  <c r="D872" i="5" s="1"/>
  <c r="D873" i="5" s="1"/>
  <c r="D874" i="5" s="1"/>
  <c r="D875" i="5" s="1"/>
  <c r="D876" i="5" s="1"/>
  <c r="D877" i="5" s="1"/>
  <c r="D878" i="5" s="1"/>
  <c r="D879" i="5" s="1"/>
  <c r="D880" i="5" s="1"/>
  <c r="D881" i="5" s="1"/>
  <c r="D882" i="5" s="1"/>
  <c r="D883" i="5" s="1"/>
  <c r="D884" i="5" s="1"/>
  <c r="D885" i="5" s="1"/>
  <c r="D886" i="5" s="1"/>
  <c r="D887" i="5" s="1"/>
  <c r="D888" i="5" s="1"/>
  <c r="D889" i="5" s="1"/>
  <c r="D890" i="5" s="1"/>
  <c r="D891" i="5" s="1"/>
  <c r="D892" i="5" s="1"/>
  <c r="D893" i="5" s="1"/>
  <c r="D894" i="5" s="1"/>
  <c r="D895" i="5" s="1"/>
  <c r="D896" i="5" s="1"/>
  <c r="D897" i="5" s="1"/>
  <c r="D898" i="5" s="1"/>
  <c r="D899" i="5" s="1"/>
  <c r="D900" i="5" s="1"/>
  <c r="D901" i="5" s="1"/>
  <c r="D902" i="5" s="1"/>
  <c r="D903" i="5" s="1"/>
  <c r="D904" i="5" s="1"/>
  <c r="D905" i="5" s="1"/>
  <c r="D906" i="5" s="1"/>
  <c r="D907" i="5" s="1"/>
  <c r="D908" i="5" s="1"/>
  <c r="D909" i="5" s="1"/>
  <c r="D910" i="5" s="1"/>
  <c r="D911" i="5" s="1"/>
  <c r="D912" i="5" s="1"/>
  <c r="D913" i="5" s="1"/>
  <c r="D914" i="5" s="1"/>
  <c r="D915" i="5" s="1"/>
  <c r="D916" i="5" s="1"/>
  <c r="D917" i="5" s="1"/>
  <c r="D918" i="5" s="1"/>
  <c r="D919" i="5" s="1"/>
  <c r="D920" i="5" s="1"/>
  <c r="D921" i="5" s="1"/>
  <c r="D922" i="5" s="1"/>
  <c r="D923" i="5" s="1"/>
  <c r="D924" i="5" s="1"/>
  <c r="D925" i="5" s="1"/>
  <c r="D926" i="5" s="1"/>
  <c r="D927" i="5" s="1"/>
  <c r="D928" i="5" s="1"/>
  <c r="D929" i="5" s="1"/>
  <c r="D930" i="5" s="1"/>
  <c r="D931" i="5" s="1"/>
  <c r="D932" i="5" s="1"/>
  <c r="D933" i="5" s="1"/>
  <c r="D934" i="5" s="1"/>
  <c r="D935" i="5" s="1"/>
  <c r="D936" i="5" s="1"/>
  <c r="D937" i="5" s="1"/>
  <c r="D938" i="5" s="1"/>
  <c r="D939" i="5" s="1"/>
  <c r="D940" i="5" s="1"/>
  <c r="D941" i="5" s="1"/>
  <c r="D942" i="5" s="1"/>
  <c r="D943" i="5" s="1"/>
  <c r="D944" i="5" s="1"/>
  <c r="D945" i="5" s="1"/>
  <c r="D946" i="5" s="1"/>
  <c r="D947" i="5" s="1"/>
  <c r="D948" i="5" s="1"/>
  <c r="D949" i="5" s="1"/>
  <c r="D950" i="5" s="1"/>
  <c r="D951" i="5" s="1"/>
  <c r="D952" i="5" s="1"/>
  <c r="D953" i="5" s="1"/>
  <c r="D954" i="5" s="1"/>
  <c r="D955" i="5" s="1"/>
  <c r="D956" i="5" s="1"/>
  <c r="D957" i="5" s="1"/>
  <c r="D958" i="5" s="1"/>
  <c r="D959" i="5" s="1"/>
  <c r="D960" i="5" s="1"/>
  <c r="D961" i="5" s="1"/>
  <c r="D962" i="5" s="1"/>
  <c r="D963" i="5" s="1"/>
  <c r="D964" i="5" s="1"/>
  <c r="D965" i="5" s="1"/>
  <c r="D966" i="5" s="1"/>
  <c r="D967" i="5" s="1"/>
  <c r="D968" i="5" s="1"/>
  <c r="D969" i="5" s="1"/>
  <c r="D970" i="5" s="1"/>
  <c r="D971" i="5" s="1"/>
  <c r="D972" i="5" s="1"/>
  <c r="D973" i="5" s="1"/>
  <c r="D974" i="5" s="1"/>
  <c r="D975" i="5" s="1"/>
  <c r="D976" i="5" s="1"/>
  <c r="D977" i="5" s="1"/>
  <c r="D978" i="5" s="1"/>
  <c r="D979" i="5" s="1"/>
  <c r="D980" i="5" s="1"/>
  <c r="D981" i="5" s="1"/>
  <c r="D982" i="5" s="1"/>
  <c r="D983" i="5" s="1"/>
  <c r="D984" i="5" s="1"/>
  <c r="D985" i="5" s="1"/>
  <c r="D986" i="5" s="1"/>
  <c r="D987" i="5" s="1"/>
  <c r="D988" i="5" s="1"/>
  <c r="D989" i="5" s="1"/>
  <c r="D990" i="5" s="1"/>
  <c r="D991" i="5" s="1"/>
  <c r="D992" i="5" s="1"/>
  <c r="D993" i="5" s="1"/>
  <c r="D994" i="5" s="1"/>
  <c r="D995" i="5" s="1"/>
  <c r="D996" i="5" s="1"/>
  <c r="D997" i="5" s="1"/>
  <c r="D998" i="5" s="1"/>
  <c r="D999" i="5" s="1"/>
  <c r="D1000" i="5" s="1"/>
  <c r="D1001" i="5" s="1"/>
  <c r="D1002" i="5" s="1"/>
  <c r="D1003" i="5" s="1"/>
  <c r="D1004" i="5" s="1"/>
  <c r="D1005" i="5" s="1"/>
  <c r="D1006" i="5" s="1"/>
  <c r="D1007" i="5" s="1"/>
  <c r="P3" i="5" l="1"/>
  <c r="R3" i="5" s="1"/>
  <c r="R4" i="1" s="1"/>
  <c r="P4" i="5"/>
  <c r="R4" i="5" s="1"/>
  <c r="S4" i="1" s="1"/>
  <c r="P5" i="5"/>
  <c r="Q5" i="5"/>
  <c r="A4" i="1"/>
  <c r="F8" i="5"/>
  <c r="A9" i="5"/>
  <c r="A5" i="1" s="1"/>
  <c r="R5" i="5" l="1"/>
  <c r="A10" i="5"/>
  <c r="T4" i="1"/>
  <c r="R6" i="1"/>
  <c r="R7" i="1"/>
  <c r="R5" i="1"/>
  <c r="U4" i="1"/>
  <c r="W4" i="1" s="1"/>
  <c r="A6" i="1" l="1"/>
  <c r="A11" i="5"/>
  <c r="F9" i="5"/>
  <c r="S5" i="1"/>
  <c r="U5" i="1" s="1"/>
  <c r="V4" i="1"/>
  <c r="E4" i="1"/>
  <c r="Y4" i="1" s="1"/>
  <c r="C4" i="1" s="1"/>
  <c r="T5" i="1"/>
  <c r="A12" i="5" l="1"/>
  <c r="A7" i="1"/>
  <c r="T6" i="1"/>
  <c r="G4" i="1"/>
  <c r="M4" i="1" s="1"/>
  <c r="AB4" i="1"/>
  <c r="J4" i="1" s="1"/>
  <c r="R8" i="1"/>
  <c r="S6" i="1"/>
  <c r="R9" i="1"/>
  <c r="X4" i="1"/>
  <c r="B4" i="1" s="1"/>
  <c r="Z4" i="1"/>
  <c r="D4" i="1" s="1"/>
  <c r="E5" i="1"/>
  <c r="Z5" i="1" s="1"/>
  <c r="D5" i="1" s="1"/>
  <c r="V5" i="1"/>
  <c r="W5" i="1"/>
  <c r="A13" i="5" l="1"/>
  <c r="A8" i="1"/>
  <c r="F10" i="5"/>
  <c r="F11" i="5"/>
  <c r="H4" i="1"/>
  <c r="N4" i="1" s="1"/>
  <c r="AC4" i="1"/>
  <c r="K4" i="1" s="1"/>
  <c r="F4" i="1"/>
  <c r="L4" i="1" s="1"/>
  <c r="AA4" i="1"/>
  <c r="I4" i="1" s="1"/>
  <c r="H5" i="1"/>
  <c r="N5" i="1" s="1"/>
  <c r="AC5" i="1"/>
  <c r="K5" i="1" s="1"/>
  <c r="U6" i="1"/>
  <c r="W6" i="1" s="1"/>
  <c r="R10" i="1"/>
  <c r="S7" i="1"/>
  <c r="Y5" i="1"/>
  <c r="C5" i="1" s="1"/>
  <c r="X5" i="1"/>
  <c r="B5" i="1" s="1"/>
  <c r="Q4" i="1" l="1"/>
  <c r="P4" i="1"/>
  <c r="A14" i="5"/>
  <c r="A9" i="1"/>
  <c r="T7" i="1"/>
  <c r="F12" i="5"/>
  <c r="O4" i="1"/>
  <c r="G5" i="1"/>
  <c r="M5" i="1" s="1"/>
  <c r="AB5" i="1"/>
  <c r="J5" i="1" s="1"/>
  <c r="F5" i="1"/>
  <c r="L5" i="1" s="1"/>
  <c r="AA5" i="1"/>
  <c r="I5" i="1" s="1"/>
  <c r="U7" i="1"/>
  <c r="R11" i="1"/>
  <c r="S8" i="1"/>
  <c r="E6" i="1"/>
  <c r="Z6" i="1" s="1"/>
  <c r="D6" i="1" s="1"/>
  <c r="V6" i="1"/>
  <c r="Q5" i="1" l="1"/>
  <c r="A15" i="5"/>
  <c r="A10" i="1"/>
  <c r="T9" i="1"/>
  <c r="T8" i="1"/>
  <c r="P5" i="1"/>
  <c r="H6" i="1"/>
  <c r="N6" i="1" s="1"/>
  <c r="AC6" i="1"/>
  <c r="K6" i="1" s="1"/>
  <c r="O5" i="1"/>
  <c r="X6" i="1"/>
  <c r="B6" i="1" s="1"/>
  <c r="Y6" i="1"/>
  <c r="C6" i="1" s="1"/>
  <c r="R12" i="1"/>
  <c r="U8" i="1"/>
  <c r="S9" i="1"/>
  <c r="E7" i="1"/>
  <c r="Z7" i="1" s="1"/>
  <c r="D7" i="1" s="1"/>
  <c r="V7" i="1"/>
  <c r="W7" i="1"/>
  <c r="A16" i="5" l="1"/>
  <c r="A11" i="1"/>
  <c r="F13" i="5"/>
  <c r="F14" i="5"/>
  <c r="H7" i="1"/>
  <c r="N7" i="1" s="1"/>
  <c r="AC7" i="1"/>
  <c r="K7" i="1" s="1"/>
  <c r="G6" i="1"/>
  <c r="M6" i="1" s="1"/>
  <c r="AB6" i="1"/>
  <c r="J6" i="1" s="1"/>
  <c r="F6" i="1"/>
  <c r="L6" i="1" s="1"/>
  <c r="AA6" i="1"/>
  <c r="I6" i="1" s="1"/>
  <c r="Y7" i="1"/>
  <c r="C7" i="1" s="1"/>
  <c r="E8" i="1"/>
  <c r="Z8" i="1" s="1"/>
  <c r="D8" i="1" s="1"/>
  <c r="V8" i="1"/>
  <c r="U9" i="1"/>
  <c r="W8" i="1"/>
  <c r="R13" i="1"/>
  <c r="X7" i="1"/>
  <c r="B7" i="1" s="1"/>
  <c r="S10" i="1"/>
  <c r="Q6" i="1" l="1"/>
  <c r="A17" i="5"/>
  <c r="A12" i="1"/>
  <c r="T10" i="1"/>
  <c r="F15" i="5"/>
  <c r="P6" i="1"/>
  <c r="H8" i="1"/>
  <c r="N8" i="1" s="1"/>
  <c r="AC8" i="1"/>
  <c r="K8" i="1" s="1"/>
  <c r="O6" i="1"/>
  <c r="G7" i="1"/>
  <c r="M7" i="1" s="1"/>
  <c r="AB7" i="1"/>
  <c r="J7" i="1" s="1"/>
  <c r="F7" i="1"/>
  <c r="L7" i="1" s="1"/>
  <c r="AA7" i="1"/>
  <c r="I7" i="1" s="1"/>
  <c r="X8" i="1"/>
  <c r="B8" i="1" s="1"/>
  <c r="Y8" i="1"/>
  <c r="C8" i="1" s="1"/>
  <c r="E9" i="1"/>
  <c r="Z9" i="1" s="1"/>
  <c r="D9" i="1" s="1"/>
  <c r="V9" i="1"/>
  <c r="S11" i="1"/>
  <c r="W9" i="1"/>
  <c r="R14" i="1"/>
  <c r="U10" i="1"/>
  <c r="Q7" i="1" l="1"/>
  <c r="A18" i="5"/>
  <c r="A13" i="1"/>
  <c r="T11" i="1"/>
  <c r="F16" i="5"/>
  <c r="P7" i="1"/>
  <c r="H9" i="1"/>
  <c r="N9" i="1" s="1"/>
  <c r="AC9" i="1"/>
  <c r="K9" i="1" s="1"/>
  <c r="O7" i="1"/>
  <c r="G8" i="1"/>
  <c r="M8" i="1" s="1"/>
  <c r="AB8" i="1"/>
  <c r="J8" i="1" s="1"/>
  <c r="F8" i="1"/>
  <c r="L8" i="1" s="1"/>
  <c r="AA8" i="1"/>
  <c r="I8" i="1" s="1"/>
  <c r="Y9" i="1"/>
  <c r="C9" i="1" s="1"/>
  <c r="X9" i="1"/>
  <c r="B9" i="1" s="1"/>
  <c r="U11" i="1"/>
  <c r="E10" i="1"/>
  <c r="Z10" i="1" s="1"/>
  <c r="D10" i="1" s="1"/>
  <c r="V10" i="1"/>
  <c r="W10" i="1"/>
  <c r="S12" i="1"/>
  <c r="R15" i="1"/>
  <c r="Q8" i="1" l="1"/>
  <c r="A19" i="5"/>
  <c r="A14" i="1"/>
  <c r="T12" i="1"/>
  <c r="F17" i="5"/>
  <c r="P8" i="1"/>
  <c r="H10" i="1"/>
  <c r="N10" i="1" s="1"/>
  <c r="AC10" i="1"/>
  <c r="K10" i="1" s="1"/>
  <c r="O8" i="1"/>
  <c r="G9" i="1"/>
  <c r="M9" i="1" s="1"/>
  <c r="AB9" i="1"/>
  <c r="J9" i="1" s="1"/>
  <c r="F9" i="1"/>
  <c r="L9" i="1" s="1"/>
  <c r="AA9" i="1"/>
  <c r="I9" i="1" s="1"/>
  <c r="Y10" i="1"/>
  <c r="C10" i="1" s="1"/>
  <c r="X10" i="1"/>
  <c r="B10" i="1" s="1"/>
  <c r="U12" i="1"/>
  <c r="S13" i="1"/>
  <c r="R16" i="1"/>
  <c r="E11" i="1"/>
  <c r="Z11" i="1" s="1"/>
  <c r="D11" i="1" s="1"/>
  <c r="V11" i="1"/>
  <c r="W11" i="1"/>
  <c r="Q9" i="1" l="1"/>
  <c r="A20" i="5"/>
  <c r="A15" i="1"/>
  <c r="T13" i="1"/>
  <c r="F18" i="5"/>
  <c r="P9" i="1"/>
  <c r="H11" i="1"/>
  <c r="N11" i="1" s="1"/>
  <c r="AC11" i="1"/>
  <c r="K11" i="1" s="1"/>
  <c r="O9" i="1"/>
  <c r="G10" i="1"/>
  <c r="M10" i="1" s="1"/>
  <c r="AB10" i="1"/>
  <c r="J10" i="1" s="1"/>
  <c r="F10" i="1"/>
  <c r="L10" i="1" s="1"/>
  <c r="AA10" i="1"/>
  <c r="I10" i="1" s="1"/>
  <c r="X11" i="1"/>
  <c r="B11" i="1" s="1"/>
  <c r="Y11" i="1"/>
  <c r="C11" i="1" s="1"/>
  <c r="S14" i="1"/>
  <c r="E12" i="1"/>
  <c r="Z12" i="1" s="1"/>
  <c r="D12" i="1" s="1"/>
  <c r="V12" i="1"/>
  <c r="R17" i="1"/>
  <c r="W12" i="1"/>
  <c r="U13" i="1"/>
  <c r="Q10" i="1" l="1"/>
  <c r="A21" i="5"/>
  <c r="A16" i="1"/>
  <c r="T14" i="1"/>
  <c r="F19" i="5"/>
  <c r="P10" i="1"/>
  <c r="O10" i="1"/>
  <c r="H12" i="1"/>
  <c r="N12" i="1" s="1"/>
  <c r="AC12" i="1"/>
  <c r="K12" i="1" s="1"/>
  <c r="G11" i="1"/>
  <c r="M11" i="1" s="1"/>
  <c r="AB11" i="1"/>
  <c r="J11" i="1" s="1"/>
  <c r="F11" i="1"/>
  <c r="L11" i="1" s="1"/>
  <c r="AA11" i="1"/>
  <c r="I11" i="1" s="1"/>
  <c r="X12" i="1"/>
  <c r="B12" i="1" s="1"/>
  <c r="Y12" i="1"/>
  <c r="C12" i="1" s="1"/>
  <c r="S15" i="1"/>
  <c r="R18" i="1"/>
  <c r="E13" i="1"/>
  <c r="Z13" i="1" s="1"/>
  <c r="D13" i="1" s="1"/>
  <c r="V13" i="1"/>
  <c r="W13" i="1"/>
  <c r="U14" i="1"/>
  <c r="W14" i="1" s="1"/>
  <c r="Q11" i="1" l="1"/>
  <c r="A22" i="5"/>
  <c r="A17" i="1"/>
  <c r="T15" i="1"/>
  <c r="F20" i="5"/>
  <c r="P11" i="1"/>
  <c r="H13" i="1"/>
  <c r="N13" i="1" s="1"/>
  <c r="AC13" i="1"/>
  <c r="K13" i="1" s="1"/>
  <c r="O11" i="1"/>
  <c r="G12" i="1"/>
  <c r="M12" i="1" s="1"/>
  <c r="AB12" i="1"/>
  <c r="J12" i="1" s="1"/>
  <c r="F12" i="1"/>
  <c r="L12" i="1" s="1"/>
  <c r="AA12" i="1"/>
  <c r="I12" i="1" s="1"/>
  <c r="Y13" i="1"/>
  <c r="C13" i="1" s="1"/>
  <c r="X13" i="1"/>
  <c r="B13" i="1" s="1"/>
  <c r="S16" i="1"/>
  <c r="U15" i="1"/>
  <c r="E14" i="1"/>
  <c r="Z14" i="1" s="1"/>
  <c r="D14" i="1" s="1"/>
  <c r="V14" i="1"/>
  <c r="R19" i="1"/>
  <c r="Q12" i="1" l="1"/>
  <c r="A23" i="5"/>
  <c r="A18" i="1"/>
  <c r="T16" i="1"/>
  <c r="F21" i="5"/>
  <c r="P12" i="1"/>
  <c r="O12" i="1"/>
  <c r="H14" i="1"/>
  <c r="N14" i="1" s="1"/>
  <c r="AC14" i="1"/>
  <c r="K14" i="1" s="1"/>
  <c r="G13" i="1"/>
  <c r="M13" i="1" s="1"/>
  <c r="AB13" i="1"/>
  <c r="J13" i="1" s="1"/>
  <c r="F13" i="1"/>
  <c r="L13" i="1" s="1"/>
  <c r="AA13" i="1"/>
  <c r="I13" i="1" s="1"/>
  <c r="X14" i="1"/>
  <c r="B14" i="1" s="1"/>
  <c r="E15" i="1"/>
  <c r="Z15" i="1" s="1"/>
  <c r="D15" i="1" s="1"/>
  <c r="V15" i="1"/>
  <c r="W15" i="1"/>
  <c r="R20" i="1"/>
  <c r="S17" i="1"/>
  <c r="U16" i="1"/>
  <c r="Y14" i="1"/>
  <c r="C14" i="1" s="1"/>
  <c r="Q13" i="1" l="1"/>
  <c r="A24" i="5"/>
  <c r="A19" i="1"/>
  <c r="T17" i="1"/>
  <c r="F22" i="5"/>
  <c r="P13" i="1"/>
  <c r="H15" i="1"/>
  <c r="N15" i="1" s="1"/>
  <c r="AC15" i="1"/>
  <c r="K15" i="1" s="1"/>
  <c r="O13" i="1"/>
  <c r="G14" i="1"/>
  <c r="M14" i="1" s="1"/>
  <c r="AB14" i="1"/>
  <c r="J14" i="1" s="1"/>
  <c r="F14" i="1"/>
  <c r="L14" i="1" s="1"/>
  <c r="AA14" i="1"/>
  <c r="I14" i="1" s="1"/>
  <c r="Y15" i="1"/>
  <c r="C15" i="1" s="1"/>
  <c r="X15" i="1"/>
  <c r="B15" i="1" s="1"/>
  <c r="U17" i="1"/>
  <c r="E16" i="1"/>
  <c r="Z16" i="1" s="1"/>
  <c r="D16" i="1" s="1"/>
  <c r="V16" i="1"/>
  <c r="W16" i="1"/>
  <c r="R21" i="1"/>
  <c r="S18" i="1"/>
  <c r="Q14" i="1" l="1"/>
  <c r="A25" i="5"/>
  <c r="A20" i="1"/>
  <c r="T18" i="1"/>
  <c r="F23" i="5"/>
  <c r="P14" i="1"/>
  <c r="O14" i="1"/>
  <c r="H16" i="1"/>
  <c r="N16" i="1" s="1"/>
  <c r="AC16" i="1"/>
  <c r="K16" i="1" s="1"/>
  <c r="G15" i="1"/>
  <c r="M15" i="1" s="1"/>
  <c r="AB15" i="1"/>
  <c r="J15" i="1" s="1"/>
  <c r="F15" i="1"/>
  <c r="L15" i="1" s="1"/>
  <c r="AA15" i="1"/>
  <c r="I15" i="1" s="1"/>
  <c r="Y16" i="1"/>
  <c r="C16" i="1" s="1"/>
  <c r="X16" i="1"/>
  <c r="B16" i="1" s="1"/>
  <c r="S19" i="1"/>
  <c r="R22" i="1"/>
  <c r="U18" i="1"/>
  <c r="W18" i="1" s="1"/>
  <c r="E17" i="1"/>
  <c r="Z17" i="1" s="1"/>
  <c r="D17" i="1" s="1"/>
  <c r="V17" i="1"/>
  <c r="W17" i="1"/>
  <c r="Q15" i="1" l="1"/>
  <c r="A26" i="5"/>
  <c r="A21" i="1"/>
  <c r="T19" i="1"/>
  <c r="F24" i="5"/>
  <c r="P15" i="1"/>
  <c r="H17" i="1"/>
  <c r="N17" i="1" s="1"/>
  <c r="AC17" i="1"/>
  <c r="K17" i="1" s="1"/>
  <c r="O15" i="1"/>
  <c r="G16" i="1"/>
  <c r="M16" i="1" s="1"/>
  <c r="AB16" i="1"/>
  <c r="J16" i="1" s="1"/>
  <c r="F16" i="1"/>
  <c r="L16" i="1" s="1"/>
  <c r="AA16" i="1"/>
  <c r="I16" i="1" s="1"/>
  <c r="Y17" i="1"/>
  <c r="C17" i="1" s="1"/>
  <c r="X17" i="1"/>
  <c r="B17" i="1" s="1"/>
  <c r="R23" i="1"/>
  <c r="E18" i="1"/>
  <c r="Z18" i="1" s="1"/>
  <c r="D18" i="1" s="1"/>
  <c r="V18" i="1"/>
  <c r="S20" i="1"/>
  <c r="U19" i="1"/>
  <c r="Q16" i="1" l="1"/>
  <c r="A27" i="5"/>
  <c r="A22" i="1"/>
  <c r="T20" i="1"/>
  <c r="T21" i="1"/>
  <c r="P16" i="1"/>
  <c r="H18" i="1"/>
  <c r="N18" i="1" s="1"/>
  <c r="AC18" i="1"/>
  <c r="K18" i="1" s="1"/>
  <c r="O16" i="1"/>
  <c r="G17" i="1"/>
  <c r="M17" i="1" s="1"/>
  <c r="AB17" i="1"/>
  <c r="J17" i="1" s="1"/>
  <c r="F17" i="1"/>
  <c r="L17" i="1" s="1"/>
  <c r="AA17" i="1"/>
  <c r="I17" i="1" s="1"/>
  <c r="S21" i="1"/>
  <c r="E19" i="1"/>
  <c r="Z19" i="1" s="1"/>
  <c r="D19" i="1" s="1"/>
  <c r="V19" i="1"/>
  <c r="W19" i="1"/>
  <c r="R24" i="1"/>
  <c r="U20" i="1"/>
  <c r="X18" i="1"/>
  <c r="B18" i="1" s="1"/>
  <c r="Y18" i="1"/>
  <c r="C18" i="1" s="1"/>
  <c r="Q17" i="1" l="1"/>
  <c r="A28" i="5"/>
  <c r="A23" i="1"/>
  <c r="F25" i="5"/>
  <c r="F26" i="5"/>
  <c r="P17" i="1"/>
  <c r="H19" i="1"/>
  <c r="N19" i="1" s="1"/>
  <c r="AC19" i="1"/>
  <c r="K19" i="1" s="1"/>
  <c r="O17" i="1"/>
  <c r="G18" i="1"/>
  <c r="M18" i="1" s="1"/>
  <c r="AB18" i="1"/>
  <c r="J18" i="1" s="1"/>
  <c r="F18" i="1"/>
  <c r="L18" i="1" s="1"/>
  <c r="AA18" i="1"/>
  <c r="I18" i="1" s="1"/>
  <c r="Y19" i="1"/>
  <c r="C19" i="1" s="1"/>
  <c r="X19" i="1"/>
  <c r="B19" i="1" s="1"/>
  <c r="S22" i="1"/>
  <c r="R25" i="1"/>
  <c r="E20" i="1"/>
  <c r="Z20" i="1" s="1"/>
  <c r="D20" i="1" s="1"/>
  <c r="V20" i="1"/>
  <c r="W20" i="1"/>
  <c r="U21" i="1"/>
  <c r="Q18" i="1" l="1"/>
  <c r="A29" i="5"/>
  <c r="A24" i="1"/>
  <c r="T22" i="1"/>
  <c r="F27" i="5"/>
  <c r="P18" i="1"/>
  <c r="O18" i="1"/>
  <c r="H20" i="1"/>
  <c r="N20" i="1" s="1"/>
  <c r="AC20" i="1"/>
  <c r="K20" i="1" s="1"/>
  <c r="G19" i="1"/>
  <c r="M19" i="1" s="1"/>
  <c r="AB19" i="1"/>
  <c r="J19" i="1" s="1"/>
  <c r="F19" i="1"/>
  <c r="L19" i="1" s="1"/>
  <c r="AA19" i="1"/>
  <c r="I19" i="1" s="1"/>
  <c r="Y20" i="1"/>
  <c r="C20" i="1" s="1"/>
  <c r="X20" i="1"/>
  <c r="B20" i="1" s="1"/>
  <c r="S23" i="1"/>
  <c r="E21" i="1"/>
  <c r="Z21" i="1" s="1"/>
  <c r="D21" i="1" s="1"/>
  <c r="V21" i="1"/>
  <c r="W21" i="1"/>
  <c r="U22" i="1"/>
  <c r="R26" i="1"/>
  <c r="Q19" i="1" l="1"/>
  <c r="A30" i="5"/>
  <c r="A25" i="1"/>
  <c r="T23" i="1"/>
  <c r="F28" i="5"/>
  <c r="P19" i="1"/>
  <c r="O19" i="1"/>
  <c r="H21" i="1"/>
  <c r="N21" i="1" s="1"/>
  <c r="AC21" i="1"/>
  <c r="K21" i="1" s="1"/>
  <c r="G20" i="1"/>
  <c r="M20" i="1" s="1"/>
  <c r="AB20" i="1"/>
  <c r="J20" i="1" s="1"/>
  <c r="F20" i="1"/>
  <c r="L20" i="1" s="1"/>
  <c r="AA20" i="1"/>
  <c r="I20" i="1" s="1"/>
  <c r="Y21" i="1"/>
  <c r="C21" i="1" s="1"/>
  <c r="X21" i="1"/>
  <c r="B21" i="1" s="1"/>
  <c r="R27" i="1"/>
  <c r="E22" i="1"/>
  <c r="Z22" i="1" s="1"/>
  <c r="D22" i="1" s="1"/>
  <c r="V22" i="1"/>
  <c r="S24" i="1"/>
  <c r="W22" i="1"/>
  <c r="U23" i="1"/>
  <c r="Q20" i="1" l="1"/>
  <c r="A31" i="5"/>
  <c r="A26" i="1"/>
  <c r="T24" i="1"/>
  <c r="F29" i="5"/>
  <c r="R29" i="1"/>
  <c r="P20" i="1"/>
  <c r="H22" i="1"/>
  <c r="N22" i="1" s="1"/>
  <c r="AC22" i="1"/>
  <c r="K22" i="1" s="1"/>
  <c r="O20" i="1"/>
  <c r="G21" i="1"/>
  <c r="M21" i="1" s="1"/>
  <c r="AB21" i="1"/>
  <c r="J21" i="1" s="1"/>
  <c r="F21" i="1"/>
  <c r="L21" i="1" s="1"/>
  <c r="AA21" i="1"/>
  <c r="I21" i="1" s="1"/>
  <c r="X22" i="1"/>
  <c r="B22" i="1" s="1"/>
  <c r="E23" i="1"/>
  <c r="Z23" i="1" s="1"/>
  <c r="D23" i="1" s="1"/>
  <c r="V23" i="1"/>
  <c r="W23" i="1"/>
  <c r="S25" i="1"/>
  <c r="Y22" i="1"/>
  <c r="C22" i="1" s="1"/>
  <c r="R28" i="1"/>
  <c r="U24" i="1"/>
  <c r="W24" i="1" s="1"/>
  <c r="Q21" i="1" l="1"/>
  <c r="A32" i="5"/>
  <c r="A27" i="1"/>
  <c r="T25" i="1"/>
  <c r="F30" i="5"/>
  <c r="P21" i="1"/>
  <c r="H23" i="1"/>
  <c r="N23" i="1" s="1"/>
  <c r="AC23" i="1"/>
  <c r="K23" i="1" s="1"/>
  <c r="O21" i="1"/>
  <c r="G22" i="1"/>
  <c r="M22" i="1" s="1"/>
  <c r="AB22" i="1"/>
  <c r="J22" i="1" s="1"/>
  <c r="F22" i="1"/>
  <c r="L22" i="1" s="1"/>
  <c r="AA22" i="1"/>
  <c r="I22" i="1" s="1"/>
  <c r="Y23" i="1"/>
  <c r="C23" i="1" s="1"/>
  <c r="X23" i="1"/>
  <c r="B23" i="1" s="1"/>
  <c r="S26" i="1"/>
  <c r="U25" i="1"/>
  <c r="E24" i="1"/>
  <c r="Z24" i="1" s="1"/>
  <c r="D24" i="1" s="1"/>
  <c r="V24" i="1"/>
  <c r="Q22" i="1" l="1"/>
  <c r="A33" i="5"/>
  <c r="A28" i="1"/>
  <c r="T26" i="1"/>
  <c r="F31" i="5"/>
  <c r="R31" i="1"/>
  <c r="R30" i="1"/>
  <c r="P22" i="1"/>
  <c r="H24" i="1"/>
  <c r="N24" i="1" s="1"/>
  <c r="AC24" i="1"/>
  <c r="K24" i="1" s="1"/>
  <c r="O22" i="1"/>
  <c r="G23" i="1"/>
  <c r="M23" i="1" s="1"/>
  <c r="AB23" i="1"/>
  <c r="J23" i="1" s="1"/>
  <c r="F23" i="1"/>
  <c r="L23" i="1" s="1"/>
  <c r="AA23" i="1"/>
  <c r="I23" i="1" s="1"/>
  <c r="X24" i="1"/>
  <c r="B24" i="1" s="1"/>
  <c r="E25" i="1"/>
  <c r="Z25" i="1" s="1"/>
  <c r="D25" i="1" s="1"/>
  <c r="V25" i="1"/>
  <c r="U26" i="1"/>
  <c r="W25" i="1"/>
  <c r="S27" i="1"/>
  <c r="Y24" i="1"/>
  <c r="C24" i="1" s="1"/>
  <c r="Q23" i="1" l="1"/>
  <c r="A34" i="5"/>
  <c r="A29" i="1"/>
  <c r="T27" i="1"/>
  <c r="F32" i="5"/>
  <c r="S29" i="1"/>
  <c r="O23" i="1"/>
  <c r="P23" i="1"/>
  <c r="H25" i="1"/>
  <c r="N25" i="1" s="1"/>
  <c r="AC25" i="1"/>
  <c r="K25" i="1" s="1"/>
  <c r="G24" i="1"/>
  <c r="M24" i="1" s="1"/>
  <c r="AB24" i="1"/>
  <c r="J24" i="1" s="1"/>
  <c r="F24" i="1"/>
  <c r="L24" i="1" s="1"/>
  <c r="AA24" i="1"/>
  <c r="I24" i="1" s="1"/>
  <c r="Y25" i="1"/>
  <c r="C25" i="1" s="1"/>
  <c r="X25" i="1"/>
  <c r="B25" i="1" s="1"/>
  <c r="S28" i="1"/>
  <c r="E26" i="1"/>
  <c r="Z26" i="1" s="1"/>
  <c r="D26" i="1" s="1"/>
  <c r="V26" i="1"/>
  <c r="W26" i="1"/>
  <c r="U27" i="1"/>
  <c r="Q24" i="1" l="1"/>
  <c r="A35" i="5"/>
  <c r="A30" i="1"/>
  <c r="T28" i="1"/>
  <c r="F33" i="5"/>
  <c r="S30" i="1"/>
  <c r="R33" i="1"/>
  <c r="R32" i="1"/>
  <c r="P24" i="1"/>
  <c r="H26" i="1"/>
  <c r="N26" i="1" s="1"/>
  <c r="AC26" i="1"/>
  <c r="K26" i="1" s="1"/>
  <c r="O24" i="1"/>
  <c r="G25" i="1"/>
  <c r="M25" i="1" s="1"/>
  <c r="AB25" i="1"/>
  <c r="J25" i="1" s="1"/>
  <c r="F25" i="1"/>
  <c r="L25" i="1" s="1"/>
  <c r="AA25" i="1"/>
  <c r="I25" i="1" s="1"/>
  <c r="Y26" i="1"/>
  <c r="C26" i="1" s="1"/>
  <c r="X26" i="1"/>
  <c r="B26" i="1" s="1"/>
  <c r="U29" i="1"/>
  <c r="E27" i="1"/>
  <c r="Z27" i="1" s="1"/>
  <c r="D27" i="1" s="1"/>
  <c r="V27" i="1"/>
  <c r="W27" i="1"/>
  <c r="U28" i="1"/>
  <c r="Q25" i="1" l="1"/>
  <c r="A36" i="5"/>
  <c r="A31" i="1"/>
  <c r="T29" i="1"/>
  <c r="E29" i="1" s="1"/>
  <c r="Z29" i="1" s="1"/>
  <c r="D29" i="1" s="1"/>
  <c r="S31" i="1"/>
  <c r="F34" i="5"/>
  <c r="R34" i="1"/>
  <c r="P25" i="1"/>
  <c r="O25" i="1"/>
  <c r="H27" i="1"/>
  <c r="N27" i="1" s="1"/>
  <c r="AC27" i="1"/>
  <c r="K27" i="1" s="1"/>
  <c r="G26" i="1"/>
  <c r="M26" i="1" s="1"/>
  <c r="AB26" i="1"/>
  <c r="J26" i="1" s="1"/>
  <c r="F26" i="1"/>
  <c r="L26" i="1" s="1"/>
  <c r="AA26" i="1"/>
  <c r="I26" i="1" s="1"/>
  <c r="X27" i="1"/>
  <c r="B27" i="1" s="1"/>
  <c r="Y27" i="1"/>
  <c r="C27" i="1" s="1"/>
  <c r="V29" i="1"/>
  <c r="W29" i="1"/>
  <c r="U30" i="1"/>
  <c r="E28" i="1"/>
  <c r="Z28" i="1" s="1"/>
  <c r="D28" i="1" s="1"/>
  <c r="V28" i="1"/>
  <c r="W28" i="1"/>
  <c r="Q26" i="1" l="1"/>
  <c r="A37" i="5"/>
  <c r="A32" i="1"/>
  <c r="T30" i="1"/>
  <c r="E30" i="1" s="1"/>
  <c r="Z30" i="1" s="1"/>
  <c r="D30" i="1" s="1"/>
  <c r="F35" i="5"/>
  <c r="S32" i="1"/>
  <c r="R35" i="1"/>
  <c r="P26" i="1"/>
  <c r="O26" i="1"/>
  <c r="H28" i="1"/>
  <c r="N28" i="1" s="1"/>
  <c r="AC28" i="1"/>
  <c r="K28" i="1" s="1"/>
  <c r="H29" i="1"/>
  <c r="N29" i="1" s="1"/>
  <c r="AC29" i="1"/>
  <c r="K29" i="1" s="1"/>
  <c r="G27" i="1"/>
  <c r="M27" i="1" s="1"/>
  <c r="AB27" i="1"/>
  <c r="J27" i="1" s="1"/>
  <c r="F27" i="1"/>
  <c r="L27" i="1" s="1"/>
  <c r="AA27" i="1"/>
  <c r="I27" i="1" s="1"/>
  <c r="Y29" i="1"/>
  <c r="C29" i="1" s="1"/>
  <c r="X29" i="1"/>
  <c r="B29" i="1" s="1"/>
  <c r="X28" i="1"/>
  <c r="B28" i="1" s="1"/>
  <c r="Y28" i="1"/>
  <c r="C28" i="1" s="1"/>
  <c r="V30" i="1"/>
  <c r="W30" i="1"/>
  <c r="U31" i="1"/>
  <c r="W31" i="1" s="1"/>
  <c r="Q27" i="1" l="1"/>
  <c r="A38" i="5"/>
  <c r="A33" i="1"/>
  <c r="T31" i="1"/>
  <c r="E31" i="1" s="1"/>
  <c r="Z31" i="1" s="1"/>
  <c r="D31" i="1" s="1"/>
  <c r="F36" i="5"/>
  <c r="S33" i="1"/>
  <c r="R36" i="1"/>
  <c r="P27" i="1"/>
  <c r="O27" i="1"/>
  <c r="H30" i="1"/>
  <c r="N30" i="1" s="1"/>
  <c r="AC30" i="1"/>
  <c r="K30" i="1" s="1"/>
  <c r="G29" i="1"/>
  <c r="M29" i="1" s="1"/>
  <c r="AB29" i="1"/>
  <c r="J29" i="1" s="1"/>
  <c r="G28" i="1"/>
  <c r="M28" i="1" s="1"/>
  <c r="AB28" i="1"/>
  <c r="J28" i="1" s="1"/>
  <c r="F29" i="1"/>
  <c r="L29" i="1" s="1"/>
  <c r="AA29" i="1"/>
  <c r="I29" i="1" s="1"/>
  <c r="F28" i="1"/>
  <c r="L28" i="1" s="1"/>
  <c r="AA28" i="1"/>
  <c r="I28" i="1" s="1"/>
  <c r="X30" i="1"/>
  <c r="B30" i="1" s="1"/>
  <c r="Y30" i="1"/>
  <c r="C30" i="1" s="1"/>
  <c r="V31" i="1"/>
  <c r="U32" i="1"/>
  <c r="Q28" i="1" l="1"/>
  <c r="Q29" i="1"/>
  <c r="A39" i="5"/>
  <c r="A34" i="1"/>
  <c r="T32" i="1"/>
  <c r="E32" i="1" s="1"/>
  <c r="Z32" i="1" s="1"/>
  <c r="D32" i="1" s="1"/>
  <c r="F37" i="5"/>
  <c r="S34" i="1"/>
  <c r="R37" i="1"/>
  <c r="P28" i="1"/>
  <c r="P29" i="1"/>
  <c r="O29" i="1"/>
  <c r="O28" i="1"/>
  <c r="H31" i="1"/>
  <c r="N31" i="1" s="1"/>
  <c r="AC31" i="1"/>
  <c r="K31" i="1" s="1"/>
  <c r="G30" i="1"/>
  <c r="M30" i="1" s="1"/>
  <c r="AB30" i="1"/>
  <c r="J30" i="1" s="1"/>
  <c r="F30" i="1"/>
  <c r="L30" i="1" s="1"/>
  <c r="AA30" i="1"/>
  <c r="I30" i="1" s="1"/>
  <c r="X31" i="1"/>
  <c r="B31" i="1" s="1"/>
  <c r="U33" i="1"/>
  <c r="V32" i="1"/>
  <c r="W32" i="1"/>
  <c r="Y31" i="1"/>
  <c r="C31" i="1" s="1"/>
  <c r="Q30" i="1" l="1"/>
  <c r="A40" i="5"/>
  <c r="A35" i="1"/>
  <c r="T33" i="1"/>
  <c r="E33" i="1" s="1"/>
  <c r="Z33" i="1" s="1"/>
  <c r="D33" i="1" s="1"/>
  <c r="F38" i="5"/>
  <c r="S35" i="1"/>
  <c r="R38" i="1"/>
  <c r="O30" i="1"/>
  <c r="P30" i="1"/>
  <c r="H32" i="1"/>
  <c r="N32" i="1" s="1"/>
  <c r="AC32" i="1"/>
  <c r="K32" i="1" s="1"/>
  <c r="G31" i="1"/>
  <c r="M31" i="1" s="1"/>
  <c r="AB31" i="1"/>
  <c r="J31" i="1" s="1"/>
  <c r="F31" i="1"/>
  <c r="L31" i="1" s="1"/>
  <c r="AA31" i="1"/>
  <c r="I31" i="1" s="1"/>
  <c r="Y32" i="1"/>
  <c r="C32" i="1" s="1"/>
  <c r="X32" i="1"/>
  <c r="B32" i="1" s="1"/>
  <c r="U34" i="1"/>
  <c r="V33" i="1"/>
  <c r="W33" i="1"/>
  <c r="Q31" i="1" l="1"/>
  <c r="A41" i="5"/>
  <c r="A36" i="1"/>
  <c r="T34" i="1"/>
  <c r="E34" i="1" s="1"/>
  <c r="Z34" i="1" s="1"/>
  <c r="D34" i="1" s="1"/>
  <c r="F39" i="5"/>
  <c r="S36" i="1"/>
  <c r="R39" i="1"/>
  <c r="P31" i="1"/>
  <c r="H33" i="1"/>
  <c r="N33" i="1" s="1"/>
  <c r="AC33" i="1"/>
  <c r="K33" i="1" s="1"/>
  <c r="O31" i="1"/>
  <c r="G32" i="1"/>
  <c r="M32" i="1" s="1"/>
  <c r="AB32" i="1"/>
  <c r="J32" i="1" s="1"/>
  <c r="F32" i="1"/>
  <c r="L32" i="1" s="1"/>
  <c r="AA32" i="1"/>
  <c r="I32" i="1" s="1"/>
  <c r="Y33" i="1"/>
  <c r="C33" i="1" s="1"/>
  <c r="X33" i="1"/>
  <c r="B33" i="1" s="1"/>
  <c r="U35" i="1"/>
  <c r="V34" i="1"/>
  <c r="W34" i="1"/>
  <c r="Q32" i="1" l="1"/>
  <c r="A42" i="5"/>
  <c r="A37" i="1"/>
  <c r="T35" i="1"/>
  <c r="E35" i="1" s="1"/>
  <c r="Z35" i="1" s="1"/>
  <c r="D35" i="1" s="1"/>
  <c r="F40" i="5"/>
  <c r="S37" i="1"/>
  <c r="R40" i="1"/>
  <c r="P32" i="1"/>
  <c r="H34" i="1"/>
  <c r="N34" i="1" s="1"/>
  <c r="AC34" i="1"/>
  <c r="K34" i="1" s="1"/>
  <c r="O32" i="1"/>
  <c r="G33" i="1"/>
  <c r="M33" i="1" s="1"/>
  <c r="AB33" i="1"/>
  <c r="J33" i="1" s="1"/>
  <c r="F33" i="1"/>
  <c r="L33" i="1" s="1"/>
  <c r="AA33" i="1"/>
  <c r="I33" i="1" s="1"/>
  <c r="X34" i="1"/>
  <c r="B34" i="1" s="1"/>
  <c r="Y34" i="1"/>
  <c r="C34" i="1" s="1"/>
  <c r="V35" i="1"/>
  <c r="W35" i="1"/>
  <c r="U36" i="1"/>
  <c r="W36" i="1" s="1"/>
  <c r="Q33" i="1" l="1"/>
  <c r="A43" i="5"/>
  <c r="A38" i="1"/>
  <c r="T36" i="1"/>
  <c r="E36" i="1" s="1"/>
  <c r="Z36" i="1" s="1"/>
  <c r="D36" i="1" s="1"/>
  <c r="F41" i="5"/>
  <c r="S38" i="1"/>
  <c r="R41" i="1"/>
  <c r="P33" i="1"/>
  <c r="O33" i="1"/>
  <c r="H35" i="1"/>
  <c r="N35" i="1" s="1"/>
  <c r="AC35" i="1"/>
  <c r="K35" i="1" s="1"/>
  <c r="G34" i="1"/>
  <c r="M34" i="1" s="1"/>
  <c r="AB34" i="1"/>
  <c r="J34" i="1" s="1"/>
  <c r="F34" i="1"/>
  <c r="L34" i="1" s="1"/>
  <c r="AA34" i="1"/>
  <c r="I34" i="1" s="1"/>
  <c r="Y35" i="1"/>
  <c r="C35" i="1" s="1"/>
  <c r="V36" i="1"/>
  <c r="U37" i="1"/>
  <c r="X35" i="1"/>
  <c r="B35" i="1" s="1"/>
  <c r="Q34" i="1" l="1"/>
  <c r="A44" i="5"/>
  <c r="A39" i="1"/>
  <c r="T37" i="1"/>
  <c r="E37" i="1" s="1"/>
  <c r="Z37" i="1" s="1"/>
  <c r="D37" i="1" s="1"/>
  <c r="F42" i="5"/>
  <c r="S39" i="1"/>
  <c r="R42" i="1"/>
  <c r="P34" i="1"/>
  <c r="H36" i="1"/>
  <c r="N36" i="1" s="1"/>
  <c r="AC36" i="1"/>
  <c r="K36" i="1" s="1"/>
  <c r="O34" i="1"/>
  <c r="G35" i="1"/>
  <c r="M35" i="1" s="1"/>
  <c r="AB35" i="1"/>
  <c r="J35" i="1" s="1"/>
  <c r="F35" i="1"/>
  <c r="L35" i="1" s="1"/>
  <c r="AA35" i="1"/>
  <c r="I35" i="1" s="1"/>
  <c r="X36" i="1"/>
  <c r="B36" i="1" s="1"/>
  <c r="U38" i="1"/>
  <c r="V37" i="1"/>
  <c r="W37" i="1"/>
  <c r="Y36" i="1"/>
  <c r="C36" i="1" s="1"/>
  <c r="Q35" i="1" l="1"/>
  <c r="A45" i="5"/>
  <c r="A40" i="1"/>
  <c r="T38" i="1"/>
  <c r="E38" i="1" s="1"/>
  <c r="Z38" i="1" s="1"/>
  <c r="D38" i="1" s="1"/>
  <c r="F43" i="5"/>
  <c r="S40" i="1"/>
  <c r="R43" i="1"/>
  <c r="P35" i="1"/>
  <c r="H37" i="1"/>
  <c r="N37" i="1" s="1"/>
  <c r="AC37" i="1"/>
  <c r="K37" i="1" s="1"/>
  <c r="O35" i="1"/>
  <c r="G36" i="1"/>
  <c r="M36" i="1" s="1"/>
  <c r="AB36" i="1"/>
  <c r="J36" i="1" s="1"/>
  <c r="F36" i="1"/>
  <c r="L36" i="1" s="1"/>
  <c r="AA36" i="1"/>
  <c r="I36" i="1" s="1"/>
  <c r="X37" i="1"/>
  <c r="B37" i="1" s="1"/>
  <c r="Y37" i="1"/>
  <c r="C37" i="1" s="1"/>
  <c r="U39" i="1"/>
  <c r="W39" i="1" s="1"/>
  <c r="V38" i="1"/>
  <c r="W38" i="1"/>
  <c r="Q36" i="1" l="1"/>
  <c r="A46" i="5"/>
  <c r="A41" i="1"/>
  <c r="T39" i="1"/>
  <c r="E39" i="1" s="1"/>
  <c r="Z39" i="1" s="1"/>
  <c r="D39" i="1" s="1"/>
  <c r="S41" i="1"/>
  <c r="F44" i="5"/>
  <c r="R44" i="1"/>
  <c r="P36" i="1"/>
  <c r="H38" i="1"/>
  <c r="N38" i="1" s="1"/>
  <c r="AC38" i="1"/>
  <c r="K38" i="1" s="1"/>
  <c r="O36" i="1"/>
  <c r="G37" i="1"/>
  <c r="M37" i="1" s="1"/>
  <c r="AB37" i="1"/>
  <c r="J37" i="1" s="1"/>
  <c r="F37" i="1"/>
  <c r="L37" i="1" s="1"/>
  <c r="AA37" i="1"/>
  <c r="I37" i="1" s="1"/>
  <c r="Y38" i="1"/>
  <c r="C38" i="1" s="1"/>
  <c r="X38" i="1"/>
  <c r="B38" i="1" s="1"/>
  <c r="V39" i="1"/>
  <c r="U40" i="1"/>
  <c r="W40" i="1" s="1"/>
  <c r="Q37" i="1" l="1"/>
  <c r="A47" i="5"/>
  <c r="A42" i="1"/>
  <c r="T40" i="1"/>
  <c r="E40" i="1" s="1"/>
  <c r="Z40" i="1" s="1"/>
  <c r="D40" i="1" s="1"/>
  <c r="F45" i="5"/>
  <c r="S42" i="1"/>
  <c r="R45" i="1"/>
  <c r="P37" i="1"/>
  <c r="O37" i="1"/>
  <c r="H39" i="1"/>
  <c r="N39" i="1" s="1"/>
  <c r="AC39" i="1"/>
  <c r="K39" i="1" s="1"/>
  <c r="G38" i="1"/>
  <c r="M38" i="1" s="1"/>
  <c r="AB38" i="1"/>
  <c r="J38" i="1" s="1"/>
  <c r="F38" i="1"/>
  <c r="L38" i="1" s="1"/>
  <c r="AA38" i="1"/>
  <c r="I38" i="1" s="1"/>
  <c r="X39" i="1"/>
  <c r="B39" i="1" s="1"/>
  <c r="U41" i="1"/>
  <c r="W41" i="1" s="1"/>
  <c r="V40" i="1"/>
  <c r="Y39" i="1"/>
  <c r="C39" i="1" s="1"/>
  <c r="Q38" i="1" l="1"/>
  <c r="A48" i="5"/>
  <c r="A43" i="1"/>
  <c r="T41" i="1"/>
  <c r="E41" i="1" s="1"/>
  <c r="Z41" i="1" s="1"/>
  <c r="D41" i="1" s="1"/>
  <c r="F46" i="5"/>
  <c r="S43" i="1"/>
  <c r="R46" i="1"/>
  <c r="P38" i="1"/>
  <c r="O38" i="1"/>
  <c r="H40" i="1"/>
  <c r="N40" i="1" s="1"/>
  <c r="AC40" i="1"/>
  <c r="K40" i="1" s="1"/>
  <c r="G39" i="1"/>
  <c r="M39" i="1" s="1"/>
  <c r="AB39" i="1"/>
  <c r="J39" i="1" s="1"/>
  <c r="F39" i="1"/>
  <c r="L39" i="1" s="1"/>
  <c r="AA39" i="1"/>
  <c r="I39" i="1" s="1"/>
  <c r="V41" i="1"/>
  <c r="U42" i="1"/>
  <c r="X40" i="1"/>
  <c r="B40" i="1" s="1"/>
  <c r="Y40" i="1"/>
  <c r="C40" i="1" s="1"/>
  <c r="Q39" i="1" l="1"/>
  <c r="A49" i="5"/>
  <c r="A44" i="1"/>
  <c r="T42" i="1"/>
  <c r="E42" i="1" s="1"/>
  <c r="Z42" i="1" s="1"/>
  <c r="D42" i="1" s="1"/>
  <c r="F47" i="5"/>
  <c r="S44" i="1"/>
  <c r="P39" i="1"/>
  <c r="H41" i="1"/>
  <c r="N41" i="1" s="1"/>
  <c r="AC41" i="1"/>
  <c r="K41" i="1" s="1"/>
  <c r="O39" i="1"/>
  <c r="G40" i="1"/>
  <c r="M40" i="1" s="1"/>
  <c r="AB40" i="1"/>
  <c r="J40" i="1" s="1"/>
  <c r="F40" i="1"/>
  <c r="L40" i="1" s="1"/>
  <c r="AA40" i="1"/>
  <c r="I40" i="1" s="1"/>
  <c r="V42" i="1"/>
  <c r="W42" i="1"/>
  <c r="U43" i="1"/>
  <c r="W43" i="1" s="1"/>
  <c r="X41" i="1"/>
  <c r="B41" i="1" s="1"/>
  <c r="Y41" i="1"/>
  <c r="C41" i="1" s="1"/>
  <c r="Q40" i="1" l="1"/>
  <c r="A50" i="5"/>
  <c r="A45" i="1"/>
  <c r="T43" i="1"/>
  <c r="E43" i="1" s="1"/>
  <c r="Z43" i="1" s="1"/>
  <c r="D43" i="1" s="1"/>
  <c r="F48" i="5"/>
  <c r="S45" i="1"/>
  <c r="R47" i="1"/>
  <c r="O40" i="1"/>
  <c r="P40" i="1"/>
  <c r="H42" i="1"/>
  <c r="N42" i="1" s="1"/>
  <c r="AC42" i="1"/>
  <c r="K42" i="1" s="1"/>
  <c r="G41" i="1"/>
  <c r="M41" i="1" s="1"/>
  <c r="AB41" i="1"/>
  <c r="J41" i="1" s="1"/>
  <c r="F41" i="1"/>
  <c r="L41" i="1" s="1"/>
  <c r="AA41" i="1"/>
  <c r="I41" i="1" s="1"/>
  <c r="X42" i="1"/>
  <c r="B42" i="1" s="1"/>
  <c r="Y42" i="1"/>
  <c r="C42" i="1" s="1"/>
  <c r="U44" i="1"/>
  <c r="V43" i="1"/>
  <c r="Q41" i="1" l="1"/>
  <c r="A51" i="5"/>
  <c r="A46" i="1"/>
  <c r="F49" i="5"/>
  <c r="S46" i="1"/>
  <c r="T44" i="1"/>
  <c r="E44" i="1" s="1"/>
  <c r="Z44" i="1" s="1"/>
  <c r="D44" i="1" s="1"/>
  <c r="R48" i="1"/>
  <c r="P41" i="1"/>
  <c r="O41" i="1"/>
  <c r="H43" i="1"/>
  <c r="N43" i="1" s="1"/>
  <c r="AC43" i="1"/>
  <c r="K43" i="1" s="1"/>
  <c r="G42" i="1"/>
  <c r="M42" i="1" s="1"/>
  <c r="AB42" i="1"/>
  <c r="J42" i="1" s="1"/>
  <c r="F42" i="1"/>
  <c r="L42" i="1" s="1"/>
  <c r="AA42" i="1"/>
  <c r="I42" i="1" s="1"/>
  <c r="Y43" i="1"/>
  <c r="C43" i="1" s="1"/>
  <c r="U45" i="1"/>
  <c r="W45" i="1" s="1"/>
  <c r="V44" i="1"/>
  <c r="W44" i="1"/>
  <c r="X43" i="1"/>
  <c r="B43" i="1" s="1"/>
  <c r="Q42" i="1" l="1"/>
  <c r="A52" i="5"/>
  <c r="A47" i="1"/>
  <c r="T45" i="1"/>
  <c r="E45" i="1" s="1"/>
  <c r="Z45" i="1" s="1"/>
  <c r="D45" i="1" s="1"/>
  <c r="F50" i="5"/>
  <c r="R49" i="1"/>
  <c r="P42" i="1"/>
  <c r="O42" i="1"/>
  <c r="H44" i="1"/>
  <c r="N44" i="1" s="1"/>
  <c r="AC44" i="1"/>
  <c r="K44" i="1" s="1"/>
  <c r="G43" i="1"/>
  <c r="M43" i="1" s="1"/>
  <c r="AB43" i="1"/>
  <c r="J43" i="1" s="1"/>
  <c r="F43" i="1"/>
  <c r="L43" i="1" s="1"/>
  <c r="AA43" i="1"/>
  <c r="I43" i="1" s="1"/>
  <c r="X44" i="1"/>
  <c r="B44" i="1" s="1"/>
  <c r="Y44" i="1"/>
  <c r="C44" i="1" s="1"/>
  <c r="V45" i="1"/>
  <c r="U46" i="1"/>
  <c r="Q43" i="1" l="1"/>
  <c r="T46" i="1"/>
  <c r="E46" i="1" s="1"/>
  <c r="Z46" i="1" s="1"/>
  <c r="D46" i="1" s="1"/>
  <c r="A53" i="5"/>
  <c r="A48" i="1"/>
  <c r="F51" i="5"/>
  <c r="S47" i="1"/>
  <c r="U47" i="1" s="1"/>
  <c r="V47" i="1" s="1"/>
  <c r="R50" i="1"/>
  <c r="P43" i="1"/>
  <c r="H45" i="1"/>
  <c r="N45" i="1" s="1"/>
  <c r="AC45" i="1"/>
  <c r="K45" i="1" s="1"/>
  <c r="O43" i="1"/>
  <c r="G44" i="1"/>
  <c r="M44" i="1" s="1"/>
  <c r="AB44" i="1"/>
  <c r="J44" i="1" s="1"/>
  <c r="F44" i="1"/>
  <c r="L44" i="1" s="1"/>
  <c r="AA44" i="1"/>
  <c r="I44" i="1" s="1"/>
  <c r="X45" i="1"/>
  <c r="B45" i="1" s="1"/>
  <c r="V46" i="1"/>
  <c r="W46" i="1"/>
  <c r="Y45" i="1"/>
  <c r="C45" i="1" s="1"/>
  <c r="Q44" i="1" l="1"/>
  <c r="A54" i="5"/>
  <c r="A49" i="1"/>
  <c r="T47" i="1"/>
  <c r="E47" i="1" s="1"/>
  <c r="Z47" i="1" s="1"/>
  <c r="D47" i="1" s="1"/>
  <c r="H47" i="1" s="1"/>
  <c r="N47" i="1" s="1"/>
  <c r="W47" i="1"/>
  <c r="F52" i="5"/>
  <c r="S48" i="1"/>
  <c r="U48" i="1" s="1"/>
  <c r="W48" i="1" s="1"/>
  <c r="R51" i="1"/>
  <c r="P44" i="1"/>
  <c r="H46" i="1"/>
  <c r="N46" i="1" s="1"/>
  <c r="AC46" i="1"/>
  <c r="K46" i="1" s="1"/>
  <c r="O44" i="1"/>
  <c r="G45" i="1"/>
  <c r="M45" i="1" s="1"/>
  <c r="AB45" i="1"/>
  <c r="J45" i="1" s="1"/>
  <c r="F45" i="1"/>
  <c r="L45" i="1" s="1"/>
  <c r="AA45" i="1"/>
  <c r="I45" i="1" s="1"/>
  <c r="Y46" i="1"/>
  <c r="C46" i="1" s="1"/>
  <c r="X46" i="1"/>
  <c r="B46" i="1" s="1"/>
  <c r="Q45" i="1" l="1"/>
  <c r="X47" i="1"/>
  <c r="B47" i="1" s="1"/>
  <c r="F47" i="1" s="1"/>
  <c r="L47" i="1" s="1"/>
  <c r="Y47" i="1"/>
  <c r="C47" i="1" s="1"/>
  <c r="G47" i="1" s="1"/>
  <c r="M47" i="1" s="1"/>
  <c r="V48" i="1"/>
  <c r="AC47" i="1"/>
  <c r="K47" i="1" s="1"/>
  <c r="A55" i="5"/>
  <c r="A50" i="1"/>
  <c r="T48" i="1"/>
  <c r="E48" i="1" s="1"/>
  <c r="Z48" i="1" s="1"/>
  <c r="D48" i="1" s="1"/>
  <c r="AC48" i="1" s="1"/>
  <c r="K48" i="1" s="1"/>
  <c r="F53" i="5"/>
  <c r="S49" i="1"/>
  <c r="U49" i="1" s="1"/>
  <c r="V49" i="1" s="1"/>
  <c r="R52" i="1"/>
  <c r="P45" i="1"/>
  <c r="O45" i="1"/>
  <c r="G46" i="1"/>
  <c r="M46" i="1" s="1"/>
  <c r="AB46" i="1"/>
  <c r="J46" i="1" s="1"/>
  <c r="F46" i="1"/>
  <c r="L46" i="1" s="1"/>
  <c r="AA46" i="1"/>
  <c r="I46" i="1" s="1"/>
  <c r="Q46" i="1" l="1"/>
  <c r="Q47" i="1"/>
  <c r="AA47" i="1"/>
  <c r="I47" i="1" s="1"/>
  <c r="AB47" i="1"/>
  <c r="J47" i="1" s="1"/>
  <c r="X48" i="1"/>
  <c r="B48" i="1" s="1"/>
  <c r="F48" i="1" s="1"/>
  <c r="L48" i="1" s="1"/>
  <c r="W49" i="1"/>
  <c r="T49" i="1"/>
  <c r="E49" i="1" s="1"/>
  <c r="Z49" i="1" s="1"/>
  <c r="D49" i="1" s="1"/>
  <c r="H49" i="1" s="1"/>
  <c r="N49" i="1" s="1"/>
  <c r="H48" i="1"/>
  <c r="N48" i="1" s="1"/>
  <c r="Y48" i="1"/>
  <c r="C48" i="1" s="1"/>
  <c r="AB48" i="1" s="1"/>
  <c r="J48" i="1" s="1"/>
  <c r="A56" i="5"/>
  <c r="A51" i="1"/>
  <c r="F54" i="5"/>
  <c r="S50" i="1"/>
  <c r="U50" i="1" s="1"/>
  <c r="W50" i="1" s="1"/>
  <c r="R53" i="1"/>
  <c r="P46" i="1"/>
  <c r="O46" i="1"/>
  <c r="O47" i="1"/>
  <c r="P47" i="1" l="1"/>
  <c r="AA48" i="1"/>
  <c r="I48" i="1" s="1"/>
  <c r="X49" i="1"/>
  <c r="B49" i="1" s="1"/>
  <c r="AA49" i="1" s="1"/>
  <c r="I49" i="1" s="1"/>
  <c r="Y49" i="1"/>
  <c r="C49" i="1" s="1"/>
  <c r="G49" i="1" s="1"/>
  <c r="M49" i="1" s="1"/>
  <c r="V50" i="1"/>
  <c r="G48" i="1"/>
  <c r="AC49" i="1"/>
  <c r="K49" i="1" s="1"/>
  <c r="A57" i="5"/>
  <c r="A52" i="1"/>
  <c r="T50" i="1"/>
  <c r="E50" i="1" s="1"/>
  <c r="Z50" i="1" s="1"/>
  <c r="D50" i="1" s="1"/>
  <c r="AC50" i="1" s="1"/>
  <c r="K50" i="1" s="1"/>
  <c r="F55" i="5"/>
  <c r="S51" i="1"/>
  <c r="U51" i="1" s="1"/>
  <c r="W51" i="1" s="1"/>
  <c r="R54" i="1"/>
  <c r="P48" i="1" l="1"/>
  <c r="O48" i="1"/>
  <c r="M48" i="1"/>
  <c r="Q48" i="1" s="1"/>
  <c r="F49" i="1"/>
  <c r="L49" i="1" s="1"/>
  <c r="Q49" i="1" s="1"/>
  <c r="AB49" i="1"/>
  <c r="J49" i="1" s="1"/>
  <c r="P49" i="1" s="1"/>
  <c r="A58" i="5"/>
  <c r="A53" i="1"/>
  <c r="T51" i="1"/>
  <c r="E51" i="1" s="1"/>
  <c r="V51" i="1"/>
  <c r="H50" i="1"/>
  <c r="N50" i="1" s="1"/>
  <c r="Y50" i="1"/>
  <c r="C50" i="1" s="1"/>
  <c r="G50" i="1" s="1"/>
  <c r="M50" i="1" s="1"/>
  <c r="X50" i="1"/>
  <c r="B50" i="1" s="1"/>
  <c r="F50" i="1" s="1"/>
  <c r="L50" i="1" s="1"/>
  <c r="F56" i="5"/>
  <c r="S52" i="1"/>
  <c r="U52" i="1" s="1"/>
  <c r="W52" i="1" s="1"/>
  <c r="R55" i="1"/>
  <c r="Q50" i="1" l="1"/>
  <c r="O49" i="1"/>
  <c r="A59" i="5"/>
  <c r="A54" i="1"/>
  <c r="Z51" i="1"/>
  <c r="D51" i="1" s="1"/>
  <c r="H51" i="1" s="1"/>
  <c r="N51" i="1" s="1"/>
  <c r="Y51" i="1"/>
  <c r="C51" i="1" s="1"/>
  <c r="AB51" i="1" s="1"/>
  <c r="J51" i="1" s="1"/>
  <c r="X51" i="1"/>
  <c r="B51" i="1" s="1"/>
  <c r="F51" i="1" s="1"/>
  <c r="L51" i="1" s="1"/>
  <c r="AA50" i="1"/>
  <c r="I50" i="1" s="1"/>
  <c r="T52" i="1"/>
  <c r="E52" i="1" s="1"/>
  <c r="Z52" i="1" s="1"/>
  <c r="D52" i="1" s="1"/>
  <c r="AC52" i="1" s="1"/>
  <c r="K52" i="1" s="1"/>
  <c r="AB50" i="1"/>
  <c r="J50" i="1" s="1"/>
  <c r="V52" i="1"/>
  <c r="F57" i="5"/>
  <c r="S53" i="1"/>
  <c r="U53" i="1" s="1"/>
  <c r="V53" i="1" s="1"/>
  <c r="R56" i="1"/>
  <c r="O50" i="1"/>
  <c r="AC51" i="1" l="1"/>
  <c r="K51" i="1" s="1"/>
  <c r="X52" i="1"/>
  <c r="B52" i="1" s="1"/>
  <c r="F52" i="1" s="1"/>
  <c r="L52" i="1" s="1"/>
  <c r="AA51" i="1"/>
  <c r="I51" i="1" s="1"/>
  <c r="A60" i="5"/>
  <c r="A55" i="1"/>
  <c r="Y52" i="1"/>
  <c r="C52" i="1" s="1"/>
  <c r="AB52" i="1" s="1"/>
  <c r="J52" i="1" s="1"/>
  <c r="G51" i="1"/>
  <c r="H52" i="1"/>
  <c r="N52" i="1" s="1"/>
  <c r="P50" i="1"/>
  <c r="W53" i="1"/>
  <c r="S54" i="1"/>
  <c r="U54" i="1" s="1"/>
  <c r="V54" i="1" s="1"/>
  <c r="F58" i="5"/>
  <c r="R57" i="1"/>
  <c r="T53" i="1"/>
  <c r="E53" i="1" s="1"/>
  <c r="Z53" i="1" s="1"/>
  <c r="D53" i="1" s="1"/>
  <c r="H53" i="1" s="1"/>
  <c r="N53" i="1" s="1"/>
  <c r="O51" i="1" l="1"/>
  <c r="M51" i="1"/>
  <c r="Q51" i="1" s="1"/>
  <c r="AA52" i="1"/>
  <c r="I52" i="1" s="1"/>
  <c r="P51" i="1"/>
  <c r="G52" i="1"/>
  <c r="A61" i="5"/>
  <c r="A56" i="1"/>
  <c r="W54" i="1"/>
  <c r="F59" i="5"/>
  <c r="S55" i="1"/>
  <c r="U55" i="1" s="1"/>
  <c r="V55" i="1" s="1"/>
  <c r="R58" i="1"/>
  <c r="X53" i="1"/>
  <c r="B53" i="1" s="1"/>
  <c r="F53" i="1" s="1"/>
  <c r="L53" i="1" s="1"/>
  <c r="Y53" i="1"/>
  <c r="C53" i="1" s="1"/>
  <c r="G53" i="1" s="1"/>
  <c r="M53" i="1" s="1"/>
  <c r="AC53" i="1"/>
  <c r="K53" i="1" s="1"/>
  <c r="T54" i="1"/>
  <c r="E54" i="1" s="1"/>
  <c r="Z54" i="1" s="1"/>
  <c r="D54" i="1" s="1"/>
  <c r="H54" i="1" s="1"/>
  <c r="N54" i="1" s="1"/>
  <c r="P52" i="1" l="1"/>
  <c r="Q53" i="1"/>
  <c r="O52" i="1"/>
  <c r="M52" i="1"/>
  <c r="Q52" i="1" s="1"/>
  <c r="A62" i="5"/>
  <c r="A57" i="1"/>
  <c r="W55" i="1"/>
  <c r="F60" i="5"/>
  <c r="S56" i="1"/>
  <c r="U56" i="1" s="1"/>
  <c r="V56" i="1" s="1"/>
  <c r="R59" i="1"/>
  <c r="AA53" i="1"/>
  <c r="I53" i="1" s="1"/>
  <c r="AB53" i="1"/>
  <c r="J53" i="1" s="1"/>
  <c r="AC54" i="1"/>
  <c r="K54" i="1" s="1"/>
  <c r="X54" i="1"/>
  <c r="B54" i="1" s="1"/>
  <c r="F54" i="1" s="1"/>
  <c r="L54" i="1" s="1"/>
  <c r="Y54" i="1"/>
  <c r="C54" i="1" s="1"/>
  <c r="G54" i="1" s="1"/>
  <c r="M54" i="1" s="1"/>
  <c r="T55" i="1"/>
  <c r="E55" i="1" s="1"/>
  <c r="Z55" i="1" s="1"/>
  <c r="D55" i="1" s="1"/>
  <c r="H55" i="1" s="1"/>
  <c r="N55" i="1" s="1"/>
  <c r="O53" i="1"/>
  <c r="Q54" i="1" l="1"/>
  <c r="A63" i="5"/>
  <c r="A58" i="1"/>
  <c r="W56" i="1"/>
  <c r="F61" i="5"/>
  <c r="S57" i="1"/>
  <c r="U57" i="1" s="1"/>
  <c r="V57" i="1" s="1"/>
  <c r="P53" i="1"/>
  <c r="AA54" i="1"/>
  <c r="I54" i="1" s="1"/>
  <c r="R60" i="1"/>
  <c r="AC55" i="1"/>
  <c r="K55" i="1" s="1"/>
  <c r="X55" i="1"/>
  <c r="B55" i="1" s="1"/>
  <c r="F55" i="1" s="1"/>
  <c r="L55" i="1" s="1"/>
  <c r="AB54" i="1"/>
  <c r="J54" i="1" s="1"/>
  <c r="Y55" i="1"/>
  <c r="C55" i="1" s="1"/>
  <c r="G55" i="1" s="1"/>
  <c r="M55" i="1" s="1"/>
  <c r="T56" i="1"/>
  <c r="E56" i="1" s="1"/>
  <c r="Z56" i="1" s="1"/>
  <c r="D56" i="1" s="1"/>
  <c r="H56" i="1" s="1"/>
  <c r="N56" i="1" s="1"/>
  <c r="O54" i="1"/>
  <c r="Q55" i="1" l="1"/>
  <c r="A64" i="5"/>
  <c r="A59" i="1"/>
  <c r="W57" i="1"/>
  <c r="F62" i="5"/>
  <c r="S58" i="1"/>
  <c r="U58" i="1" s="1"/>
  <c r="V58" i="1" s="1"/>
  <c r="P54" i="1"/>
  <c r="R61" i="1"/>
  <c r="AB55" i="1"/>
  <c r="J55" i="1" s="1"/>
  <c r="AA55" i="1"/>
  <c r="I55" i="1" s="1"/>
  <c r="AC56" i="1"/>
  <c r="K56" i="1" s="1"/>
  <c r="X56" i="1"/>
  <c r="B56" i="1" s="1"/>
  <c r="AA56" i="1" s="1"/>
  <c r="I56" i="1" s="1"/>
  <c r="Y56" i="1"/>
  <c r="C56" i="1" s="1"/>
  <c r="G56" i="1" s="1"/>
  <c r="M56" i="1" s="1"/>
  <c r="T57" i="1"/>
  <c r="E57" i="1" s="1"/>
  <c r="Z57" i="1" s="1"/>
  <c r="D57" i="1" s="1"/>
  <c r="H57" i="1" s="1"/>
  <c r="N57" i="1" s="1"/>
  <c r="O55" i="1"/>
  <c r="A65" i="5" l="1"/>
  <c r="A60" i="1"/>
  <c r="W58" i="1"/>
  <c r="F63" i="5"/>
  <c r="S59" i="1"/>
  <c r="U59" i="1" s="1"/>
  <c r="W59" i="1" s="1"/>
  <c r="F56" i="1"/>
  <c r="L56" i="1" s="1"/>
  <c r="Q56" i="1" s="1"/>
  <c r="R62" i="1"/>
  <c r="AB56" i="1"/>
  <c r="J56" i="1" s="1"/>
  <c r="P56" i="1" s="1"/>
  <c r="P55" i="1"/>
  <c r="AC57" i="1"/>
  <c r="K57" i="1" s="1"/>
  <c r="X57" i="1"/>
  <c r="B57" i="1" s="1"/>
  <c r="AA57" i="1" s="1"/>
  <c r="I57" i="1" s="1"/>
  <c r="Y57" i="1"/>
  <c r="C57" i="1" s="1"/>
  <c r="AB57" i="1" s="1"/>
  <c r="J57" i="1" s="1"/>
  <c r="T58" i="1"/>
  <c r="E58" i="1" s="1"/>
  <c r="Z58" i="1" s="1"/>
  <c r="D58" i="1" s="1"/>
  <c r="H58" i="1" s="1"/>
  <c r="N58" i="1" s="1"/>
  <c r="O56" i="1" l="1"/>
  <c r="A66" i="5"/>
  <c r="A61" i="1"/>
  <c r="V59" i="1"/>
  <c r="S60" i="1"/>
  <c r="F64" i="5"/>
  <c r="R63" i="1"/>
  <c r="F57" i="1"/>
  <c r="L57" i="1" s="1"/>
  <c r="G57" i="1"/>
  <c r="M57" i="1" s="1"/>
  <c r="P57" i="1"/>
  <c r="AC58" i="1"/>
  <c r="K58" i="1" s="1"/>
  <c r="Y58" i="1"/>
  <c r="C58" i="1" s="1"/>
  <c r="G58" i="1" s="1"/>
  <c r="M58" i="1" s="1"/>
  <c r="X58" i="1"/>
  <c r="B58" i="1" s="1"/>
  <c r="AA58" i="1" s="1"/>
  <c r="I58" i="1" s="1"/>
  <c r="T59" i="1"/>
  <c r="E59" i="1" s="1"/>
  <c r="Z59" i="1" s="1"/>
  <c r="D59" i="1" s="1"/>
  <c r="AC59" i="1" s="1"/>
  <c r="K59" i="1" s="1"/>
  <c r="Q57" i="1" l="1"/>
  <c r="A67" i="5"/>
  <c r="A62" i="1"/>
  <c r="F65" i="5"/>
  <c r="S61" i="1"/>
  <c r="U60" i="1"/>
  <c r="V60" i="1" s="1"/>
  <c r="R64" i="1"/>
  <c r="AB58" i="1"/>
  <c r="J58" i="1" s="1"/>
  <c r="P58" i="1" s="1"/>
  <c r="F58" i="1"/>
  <c r="L58" i="1" s="1"/>
  <c r="Q58" i="1" s="1"/>
  <c r="O57" i="1"/>
  <c r="Y59" i="1"/>
  <c r="C59" i="1" s="1"/>
  <c r="G59" i="1" s="1"/>
  <c r="M59" i="1" s="1"/>
  <c r="H59" i="1"/>
  <c r="N59" i="1" s="1"/>
  <c r="X59" i="1"/>
  <c r="B59" i="1" s="1"/>
  <c r="AA59" i="1" s="1"/>
  <c r="I59" i="1" s="1"/>
  <c r="T60" i="1"/>
  <c r="O58" i="1" l="1"/>
  <c r="A68" i="5"/>
  <c r="A63" i="1"/>
  <c r="W60" i="1"/>
  <c r="U61" i="1"/>
  <c r="V61" i="1" s="1"/>
  <c r="F66" i="5"/>
  <c r="S62" i="1"/>
  <c r="E60" i="1"/>
  <c r="Z60" i="1" s="1"/>
  <c r="D60" i="1" s="1"/>
  <c r="R65" i="1"/>
  <c r="AB59" i="1"/>
  <c r="J59" i="1" s="1"/>
  <c r="P59" i="1" s="1"/>
  <c r="F59" i="1"/>
  <c r="L59" i="1" s="1"/>
  <c r="Q59" i="1" s="1"/>
  <c r="T61" i="1"/>
  <c r="O59" i="1" l="1"/>
  <c r="E61" i="1"/>
  <c r="Z61" i="1" s="1"/>
  <c r="D61" i="1" s="1"/>
  <c r="A69" i="5"/>
  <c r="A64" i="1"/>
  <c r="W61" i="1"/>
  <c r="F67" i="5"/>
  <c r="S63" i="1"/>
  <c r="U62" i="1"/>
  <c r="V62" i="1" s="1"/>
  <c r="X60" i="1"/>
  <c r="B60" i="1" s="1"/>
  <c r="AA60" i="1" s="1"/>
  <c r="I60" i="1" s="1"/>
  <c r="Y60" i="1"/>
  <c r="C60" i="1" s="1"/>
  <c r="G60" i="1" s="1"/>
  <c r="M60" i="1" s="1"/>
  <c r="R66" i="1"/>
  <c r="AC60" i="1"/>
  <c r="K60" i="1" s="1"/>
  <c r="H60" i="1"/>
  <c r="N60" i="1" s="1"/>
  <c r="T62" i="1"/>
  <c r="X61" i="1" l="1"/>
  <c r="B61" i="1" s="1"/>
  <c r="F61" i="1" s="1"/>
  <c r="L61" i="1" s="1"/>
  <c r="Y61" i="1"/>
  <c r="C61" i="1" s="1"/>
  <c r="AB61" i="1" s="1"/>
  <c r="J61" i="1" s="1"/>
  <c r="E62" i="1"/>
  <c r="Z62" i="1" s="1"/>
  <c r="D62" i="1" s="1"/>
  <c r="A70" i="5"/>
  <c r="A65" i="1"/>
  <c r="AB60" i="1"/>
  <c r="J60" i="1" s="1"/>
  <c r="P60" i="1" s="1"/>
  <c r="F68" i="5"/>
  <c r="S64" i="1"/>
  <c r="F60" i="1"/>
  <c r="L60" i="1" s="1"/>
  <c r="Q60" i="1" s="1"/>
  <c r="U63" i="1"/>
  <c r="V63" i="1" s="1"/>
  <c r="W62" i="1"/>
  <c r="R67" i="1"/>
  <c r="T63" i="1"/>
  <c r="AC61" i="1"/>
  <c r="K61" i="1" s="1"/>
  <c r="H61" i="1"/>
  <c r="N61" i="1" s="1"/>
  <c r="O60" i="1" l="1"/>
  <c r="Y62" i="1"/>
  <c r="C62" i="1" s="1"/>
  <c r="G62" i="1" s="1"/>
  <c r="M62" i="1" s="1"/>
  <c r="G61" i="1"/>
  <c r="AA61" i="1"/>
  <c r="I61" i="1" s="1"/>
  <c r="X62" i="1"/>
  <c r="B62" i="1" s="1"/>
  <c r="AA62" i="1" s="1"/>
  <c r="I62" i="1" s="1"/>
  <c r="A71" i="5"/>
  <c r="A66" i="1"/>
  <c r="W63" i="1"/>
  <c r="E63" i="1"/>
  <c r="Z63" i="1" s="1"/>
  <c r="D63" i="1" s="1"/>
  <c r="S65" i="1"/>
  <c r="U65" i="1" s="1"/>
  <c r="F69" i="5"/>
  <c r="U64" i="1"/>
  <c r="V64" i="1" s="1"/>
  <c r="R68" i="1"/>
  <c r="H62" i="1"/>
  <c r="N62" i="1" s="1"/>
  <c r="AC62" i="1"/>
  <c r="K62" i="1" s="1"/>
  <c r="T64" i="1"/>
  <c r="P61" i="1" l="1"/>
  <c r="O61" i="1"/>
  <c r="M61" i="1"/>
  <c r="Q61" i="1" s="1"/>
  <c r="AB62" i="1"/>
  <c r="J62" i="1" s="1"/>
  <c r="P62" i="1" s="1"/>
  <c r="F62" i="1"/>
  <c r="L62" i="1" s="1"/>
  <c r="Q62" i="1" s="1"/>
  <c r="X63" i="1"/>
  <c r="B63" i="1" s="1"/>
  <c r="F63" i="1" s="1"/>
  <c r="L63" i="1" s="1"/>
  <c r="A72" i="5"/>
  <c r="A67" i="1"/>
  <c r="Y63" i="1"/>
  <c r="C63" i="1" s="1"/>
  <c r="G63" i="1" s="1"/>
  <c r="M63" i="1" s="1"/>
  <c r="W64" i="1"/>
  <c r="E64" i="1"/>
  <c r="Z64" i="1" s="1"/>
  <c r="D64" i="1" s="1"/>
  <c r="S66" i="1"/>
  <c r="U66" i="1" s="1"/>
  <c r="F70" i="5"/>
  <c r="W65" i="1"/>
  <c r="V65" i="1"/>
  <c r="R69" i="1"/>
  <c r="H63" i="1"/>
  <c r="N63" i="1" s="1"/>
  <c r="AC63" i="1"/>
  <c r="K63" i="1" s="1"/>
  <c r="T65" i="1"/>
  <c r="E65" i="1" s="1"/>
  <c r="Q63" i="1" l="1"/>
  <c r="O62" i="1"/>
  <c r="AA63" i="1"/>
  <c r="I63" i="1" s="1"/>
  <c r="A73" i="5"/>
  <c r="A68" i="1"/>
  <c r="AB63" i="1"/>
  <c r="J63" i="1" s="1"/>
  <c r="Y64" i="1"/>
  <c r="C64" i="1" s="1"/>
  <c r="AB64" i="1" s="1"/>
  <c r="J64" i="1" s="1"/>
  <c r="X64" i="1"/>
  <c r="B64" i="1" s="1"/>
  <c r="F64" i="1" s="1"/>
  <c r="L64" i="1" s="1"/>
  <c r="F71" i="5"/>
  <c r="S67" i="1"/>
  <c r="W66" i="1"/>
  <c r="V66" i="1"/>
  <c r="R70" i="1"/>
  <c r="AC64" i="1"/>
  <c r="K64" i="1" s="1"/>
  <c r="H64" i="1"/>
  <c r="N64" i="1" s="1"/>
  <c r="Z65" i="1"/>
  <c r="D65" i="1" s="1"/>
  <c r="Y65" i="1"/>
  <c r="C65" i="1" s="1"/>
  <c r="X65" i="1"/>
  <c r="B65" i="1" s="1"/>
  <c r="T66" i="1"/>
  <c r="E66" i="1" s="1"/>
  <c r="O63" i="1"/>
  <c r="P63" i="1" l="1"/>
  <c r="G64" i="1"/>
  <c r="A74" i="5"/>
  <c r="A69" i="1"/>
  <c r="AA64" i="1"/>
  <c r="I64" i="1" s="1"/>
  <c r="F72" i="5"/>
  <c r="S68" i="1"/>
  <c r="U67" i="1"/>
  <c r="V67" i="1" s="1"/>
  <c r="R71" i="1"/>
  <c r="T67" i="1"/>
  <c r="F65" i="1"/>
  <c r="L65" i="1" s="1"/>
  <c r="AA65" i="1"/>
  <c r="I65" i="1" s="1"/>
  <c r="Z66" i="1"/>
  <c r="D66" i="1" s="1"/>
  <c r="X66" i="1"/>
  <c r="B66" i="1" s="1"/>
  <c r="Y66" i="1"/>
  <c r="C66" i="1" s="1"/>
  <c r="G65" i="1"/>
  <c r="M65" i="1" s="1"/>
  <c r="AB65" i="1"/>
  <c r="J65" i="1" s="1"/>
  <c r="H65" i="1"/>
  <c r="N65" i="1" s="1"/>
  <c r="AC65" i="1"/>
  <c r="K65" i="1" s="1"/>
  <c r="P64" i="1" l="1"/>
  <c r="Q65" i="1"/>
  <c r="O64" i="1"/>
  <c r="M64" i="1"/>
  <c r="Q64" i="1" s="1"/>
  <c r="E67" i="1"/>
  <c r="Z67" i="1" s="1"/>
  <c r="D67" i="1" s="1"/>
  <c r="A75" i="5"/>
  <c r="A70" i="1"/>
  <c r="F73" i="5"/>
  <c r="S69" i="1"/>
  <c r="U69" i="1" s="1"/>
  <c r="W67" i="1"/>
  <c r="U68" i="1"/>
  <c r="V68" i="1" s="1"/>
  <c r="R72" i="1"/>
  <c r="P65" i="1"/>
  <c r="F66" i="1"/>
  <c r="L66" i="1" s="1"/>
  <c r="AA66" i="1"/>
  <c r="I66" i="1" s="1"/>
  <c r="O65" i="1"/>
  <c r="T68" i="1"/>
  <c r="G66" i="1"/>
  <c r="M66" i="1" s="1"/>
  <c r="AB66" i="1"/>
  <c r="J66" i="1" s="1"/>
  <c r="H66" i="1"/>
  <c r="N66" i="1" s="1"/>
  <c r="AC66" i="1"/>
  <c r="K66" i="1" s="1"/>
  <c r="Q66" i="1" l="1"/>
  <c r="X67" i="1"/>
  <c r="B67" i="1" s="1"/>
  <c r="AA67" i="1" s="1"/>
  <c r="I67" i="1" s="1"/>
  <c r="Y67" i="1"/>
  <c r="C67" i="1" s="1"/>
  <c r="AB67" i="1" s="1"/>
  <c r="J67" i="1" s="1"/>
  <c r="A76" i="5"/>
  <c r="A71" i="1"/>
  <c r="W68" i="1"/>
  <c r="F74" i="5"/>
  <c r="S70" i="1"/>
  <c r="U70" i="1" s="1"/>
  <c r="E68" i="1"/>
  <c r="Z68" i="1" s="1"/>
  <c r="D68" i="1" s="1"/>
  <c r="W69" i="1"/>
  <c r="V69" i="1"/>
  <c r="R73" i="1"/>
  <c r="P66" i="1"/>
  <c r="H67" i="1"/>
  <c r="N67" i="1" s="1"/>
  <c r="AC67" i="1"/>
  <c r="K67" i="1" s="1"/>
  <c r="T69" i="1"/>
  <c r="E69" i="1" s="1"/>
  <c r="O66" i="1"/>
  <c r="F67" i="1" l="1"/>
  <c r="L67" i="1" s="1"/>
  <c r="G67" i="1"/>
  <c r="M67" i="1" s="1"/>
  <c r="A77" i="5"/>
  <c r="A72" i="1"/>
  <c r="X68" i="1"/>
  <c r="B68" i="1" s="1"/>
  <c r="AA68" i="1" s="1"/>
  <c r="I68" i="1" s="1"/>
  <c r="Y68" i="1"/>
  <c r="C68" i="1" s="1"/>
  <c r="AB68" i="1" s="1"/>
  <c r="J68" i="1" s="1"/>
  <c r="F75" i="5"/>
  <c r="S71" i="1"/>
  <c r="W70" i="1"/>
  <c r="V70" i="1"/>
  <c r="R74" i="1"/>
  <c r="P67" i="1"/>
  <c r="T70" i="1"/>
  <c r="E70" i="1" s="1"/>
  <c r="H68" i="1"/>
  <c r="N68" i="1" s="1"/>
  <c r="AC68" i="1"/>
  <c r="K68" i="1" s="1"/>
  <c r="Z69" i="1"/>
  <c r="D69" i="1" s="1"/>
  <c r="X69" i="1"/>
  <c r="B69" i="1" s="1"/>
  <c r="Y69" i="1"/>
  <c r="C69" i="1" s="1"/>
  <c r="Q67" i="1" l="1"/>
  <c r="O67" i="1"/>
  <c r="G68" i="1"/>
  <c r="M68" i="1" s="1"/>
  <c r="A78" i="5"/>
  <c r="A73" i="1"/>
  <c r="F68" i="1"/>
  <c r="L68" i="1" s="1"/>
  <c r="F76" i="5"/>
  <c r="S72" i="1"/>
  <c r="U71" i="1"/>
  <c r="V71" i="1" s="1"/>
  <c r="R75" i="1"/>
  <c r="P68" i="1"/>
  <c r="G69" i="1"/>
  <c r="M69" i="1" s="1"/>
  <c r="AB69" i="1"/>
  <c r="J69" i="1" s="1"/>
  <c r="AA69" i="1"/>
  <c r="I69" i="1" s="1"/>
  <c r="F69" i="1"/>
  <c r="L69" i="1" s="1"/>
  <c r="T71" i="1"/>
  <c r="H69" i="1"/>
  <c r="N69" i="1" s="1"/>
  <c r="AC69" i="1"/>
  <c r="K69" i="1" s="1"/>
  <c r="Z70" i="1"/>
  <c r="D70" i="1" s="1"/>
  <c r="X70" i="1"/>
  <c r="B70" i="1" s="1"/>
  <c r="Y70" i="1"/>
  <c r="C70" i="1" s="1"/>
  <c r="Q68" i="1" l="1"/>
  <c r="Q69" i="1"/>
  <c r="O68" i="1"/>
  <c r="A79" i="5"/>
  <c r="A74" i="1"/>
  <c r="W71" i="1"/>
  <c r="E71" i="1"/>
  <c r="Z71" i="1" s="1"/>
  <c r="D71" i="1" s="1"/>
  <c r="F77" i="5"/>
  <c r="S73" i="1"/>
  <c r="U72" i="1"/>
  <c r="V72" i="1" s="1"/>
  <c r="R76" i="1"/>
  <c r="P69" i="1"/>
  <c r="AC70" i="1"/>
  <c r="K70" i="1" s="1"/>
  <c r="H70" i="1"/>
  <c r="N70" i="1" s="1"/>
  <c r="T72" i="1"/>
  <c r="O69" i="1"/>
  <c r="F70" i="1"/>
  <c r="L70" i="1" s="1"/>
  <c r="AA70" i="1"/>
  <c r="I70" i="1" s="1"/>
  <c r="G70" i="1"/>
  <c r="M70" i="1" s="1"/>
  <c r="AB70" i="1"/>
  <c r="J70" i="1" s="1"/>
  <c r="Q70" i="1" l="1"/>
  <c r="Y71" i="1"/>
  <c r="C71" i="1" s="1"/>
  <c r="G71" i="1" s="1"/>
  <c r="M71" i="1" s="1"/>
  <c r="A80" i="5"/>
  <c r="A75" i="1"/>
  <c r="X71" i="1"/>
  <c r="B71" i="1" s="1"/>
  <c r="AA71" i="1" s="1"/>
  <c r="I71" i="1" s="1"/>
  <c r="S74" i="1"/>
  <c r="F78" i="5"/>
  <c r="U73" i="1"/>
  <c r="V73" i="1" s="1"/>
  <c r="W72" i="1"/>
  <c r="E72" i="1"/>
  <c r="X72" i="1" s="1"/>
  <c r="B72" i="1" s="1"/>
  <c r="R77" i="1"/>
  <c r="P70" i="1"/>
  <c r="AC71" i="1"/>
  <c r="K71" i="1" s="1"/>
  <c r="H71" i="1"/>
  <c r="N71" i="1" s="1"/>
  <c r="T73" i="1"/>
  <c r="O70" i="1"/>
  <c r="AB71" i="1" l="1"/>
  <c r="J71" i="1" s="1"/>
  <c r="P71" i="1" s="1"/>
  <c r="A81" i="5"/>
  <c r="A76" i="1"/>
  <c r="F71" i="1"/>
  <c r="L71" i="1" s="1"/>
  <c r="Q71" i="1" s="1"/>
  <c r="E73" i="1"/>
  <c r="Z73" i="1" s="1"/>
  <c r="D73" i="1" s="1"/>
  <c r="Z72" i="1"/>
  <c r="D72" i="1" s="1"/>
  <c r="H72" i="1" s="1"/>
  <c r="N72" i="1" s="1"/>
  <c r="Y72" i="1"/>
  <c r="C72" i="1" s="1"/>
  <c r="AB72" i="1" s="1"/>
  <c r="J72" i="1" s="1"/>
  <c r="S75" i="1"/>
  <c r="U75" i="1" s="1"/>
  <c r="F79" i="5"/>
  <c r="W73" i="1"/>
  <c r="U74" i="1"/>
  <c r="V74" i="1" s="1"/>
  <c r="R78" i="1"/>
  <c r="F72" i="1"/>
  <c r="L72" i="1" s="1"/>
  <c r="AA72" i="1"/>
  <c r="I72" i="1" s="1"/>
  <c r="T74" i="1"/>
  <c r="O71" i="1" l="1"/>
  <c r="Y73" i="1"/>
  <c r="C73" i="1" s="1"/>
  <c r="G73" i="1" s="1"/>
  <c r="M73" i="1" s="1"/>
  <c r="A82" i="5"/>
  <c r="A77" i="1"/>
  <c r="X73" i="1"/>
  <c r="B73" i="1" s="1"/>
  <c r="F73" i="1" s="1"/>
  <c r="L73" i="1" s="1"/>
  <c r="G72" i="1"/>
  <c r="E74" i="1"/>
  <c r="X74" i="1" s="1"/>
  <c r="B74" i="1" s="1"/>
  <c r="AC72" i="1"/>
  <c r="K72" i="1" s="1"/>
  <c r="P72" i="1" s="1"/>
  <c r="W74" i="1"/>
  <c r="S76" i="1"/>
  <c r="F80" i="5"/>
  <c r="W75" i="1"/>
  <c r="V75" i="1"/>
  <c r="R79" i="1"/>
  <c r="T75" i="1"/>
  <c r="E75" i="1" s="1"/>
  <c r="H73" i="1"/>
  <c r="N73" i="1" s="1"/>
  <c r="AC73" i="1"/>
  <c r="K73" i="1" s="1"/>
  <c r="Q73" i="1" l="1"/>
  <c r="O72" i="1"/>
  <c r="M72" i="1"/>
  <c r="Q72" i="1" s="1"/>
  <c r="AB73" i="1"/>
  <c r="J73" i="1" s="1"/>
  <c r="Z74" i="1"/>
  <c r="D74" i="1" s="1"/>
  <c r="AC74" i="1" s="1"/>
  <c r="K74" i="1" s="1"/>
  <c r="Y74" i="1"/>
  <c r="C74" i="1" s="1"/>
  <c r="G74" i="1" s="1"/>
  <c r="M74" i="1" s="1"/>
  <c r="A83" i="5"/>
  <c r="A78" i="1"/>
  <c r="AA73" i="1"/>
  <c r="I73" i="1" s="1"/>
  <c r="S77" i="1"/>
  <c r="F81" i="5"/>
  <c r="U76" i="1"/>
  <c r="V76" i="1" s="1"/>
  <c r="R80" i="1"/>
  <c r="F74" i="1"/>
  <c r="L74" i="1" s="1"/>
  <c r="AA74" i="1"/>
  <c r="I74" i="1" s="1"/>
  <c r="Z75" i="1"/>
  <c r="D75" i="1" s="1"/>
  <c r="X75" i="1"/>
  <c r="B75" i="1" s="1"/>
  <c r="Y75" i="1"/>
  <c r="C75" i="1" s="1"/>
  <c r="T76" i="1"/>
  <c r="O73" i="1"/>
  <c r="P73" i="1" l="1"/>
  <c r="AB74" i="1"/>
  <c r="J74" i="1" s="1"/>
  <c r="P74" i="1" s="1"/>
  <c r="H74" i="1"/>
  <c r="A84" i="5"/>
  <c r="A79" i="1"/>
  <c r="E76" i="1"/>
  <c r="Z76" i="1" s="1"/>
  <c r="D76" i="1" s="1"/>
  <c r="W76" i="1"/>
  <c r="S78" i="1"/>
  <c r="U78" i="1" s="1"/>
  <c r="F82" i="5"/>
  <c r="U77" i="1"/>
  <c r="V77" i="1" s="1"/>
  <c r="R81" i="1"/>
  <c r="F75" i="1"/>
  <c r="L75" i="1" s="1"/>
  <c r="AA75" i="1"/>
  <c r="I75" i="1" s="1"/>
  <c r="T77" i="1"/>
  <c r="AC75" i="1"/>
  <c r="K75" i="1" s="1"/>
  <c r="H75" i="1"/>
  <c r="N75" i="1" s="1"/>
  <c r="AB75" i="1"/>
  <c r="J75" i="1" s="1"/>
  <c r="G75" i="1"/>
  <c r="M75" i="1" s="1"/>
  <c r="Q75" i="1" l="1"/>
  <c r="O74" i="1"/>
  <c r="N74" i="1"/>
  <c r="Q74" i="1" s="1"/>
  <c r="A85" i="5"/>
  <c r="A80" i="1"/>
  <c r="Y76" i="1"/>
  <c r="C76" i="1" s="1"/>
  <c r="G76" i="1" s="1"/>
  <c r="M76" i="1" s="1"/>
  <c r="X76" i="1"/>
  <c r="B76" i="1" s="1"/>
  <c r="F76" i="1" s="1"/>
  <c r="L76" i="1" s="1"/>
  <c r="W77" i="1"/>
  <c r="E77" i="1"/>
  <c r="Z77" i="1" s="1"/>
  <c r="D77" i="1" s="1"/>
  <c r="S79" i="1"/>
  <c r="F83" i="5"/>
  <c r="W78" i="1"/>
  <c r="V78" i="1"/>
  <c r="R82" i="1"/>
  <c r="P75" i="1"/>
  <c r="T78" i="1"/>
  <c r="E78" i="1" s="1"/>
  <c r="O75" i="1"/>
  <c r="H76" i="1"/>
  <c r="N76" i="1" s="1"/>
  <c r="AC76" i="1"/>
  <c r="K76" i="1" s="1"/>
  <c r="Q76" i="1" l="1"/>
  <c r="AB76" i="1"/>
  <c r="J76" i="1" s="1"/>
  <c r="AA76" i="1"/>
  <c r="I76" i="1" s="1"/>
  <c r="A86" i="5"/>
  <c r="A81" i="1"/>
  <c r="Y77" i="1"/>
  <c r="C77" i="1" s="1"/>
  <c r="AB77" i="1" s="1"/>
  <c r="J77" i="1" s="1"/>
  <c r="X77" i="1"/>
  <c r="B77" i="1" s="1"/>
  <c r="AA77" i="1" s="1"/>
  <c r="I77" i="1" s="1"/>
  <c r="S80" i="1"/>
  <c r="F84" i="5"/>
  <c r="U79" i="1"/>
  <c r="V79" i="1" s="1"/>
  <c r="R83" i="1"/>
  <c r="H77" i="1"/>
  <c r="N77" i="1" s="1"/>
  <c r="AC77" i="1"/>
  <c r="K77" i="1" s="1"/>
  <c r="O76" i="1"/>
  <c r="T79" i="1"/>
  <c r="Z78" i="1"/>
  <c r="D78" i="1" s="1"/>
  <c r="X78" i="1"/>
  <c r="B78" i="1" s="1"/>
  <c r="Y78" i="1"/>
  <c r="C78" i="1" s="1"/>
  <c r="P76" i="1" l="1"/>
  <c r="A87" i="5"/>
  <c r="A82" i="1"/>
  <c r="G77" i="1"/>
  <c r="M77" i="1" s="1"/>
  <c r="F77" i="1"/>
  <c r="L77" i="1" s="1"/>
  <c r="E79" i="1"/>
  <c r="X79" i="1" s="1"/>
  <c r="B79" i="1" s="1"/>
  <c r="S81" i="1"/>
  <c r="W79" i="1"/>
  <c r="U80" i="1"/>
  <c r="V80" i="1" s="1"/>
  <c r="R84" i="1"/>
  <c r="P77" i="1"/>
  <c r="AA78" i="1"/>
  <c r="I78" i="1" s="1"/>
  <c r="F78" i="1"/>
  <c r="L78" i="1" s="1"/>
  <c r="T80" i="1"/>
  <c r="H78" i="1"/>
  <c r="N78" i="1" s="1"/>
  <c r="AC78" i="1"/>
  <c r="K78" i="1" s="1"/>
  <c r="G78" i="1"/>
  <c r="M78" i="1" s="1"/>
  <c r="AB78" i="1"/>
  <c r="J78" i="1" s="1"/>
  <c r="Q77" i="1" l="1"/>
  <c r="Q78" i="1"/>
  <c r="Z79" i="1"/>
  <c r="D79" i="1" s="1"/>
  <c r="AC79" i="1" s="1"/>
  <c r="K79" i="1" s="1"/>
  <c r="O77" i="1"/>
  <c r="A88" i="5"/>
  <c r="A83" i="1"/>
  <c r="Y79" i="1"/>
  <c r="C79" i="1" s="1"/>
  <c r="G79" i="1" s="1"/>
  <c r="M79" i="1" s="1"/>
  <c r="W80" i="1"/>
  <c r="F86" i="5"/>
  <c r="F85" i="5"/>
  <c r="S82" i="1"/>
  <c r="E80" i="1"/>
  <c r="X80" i="1" s="1"/>
  <c r="B80" i="1" s="1"/>
  <c r="U81" i="1"/>
  <c r="V81" i="1" s="1"/>
  <c r="R85" i="1"/>
  <c r="P78" i="1"/>
  <c r="F79" i="1"/>
  <c r="L79" i="1" s="1"/>
  <c r="AA79" i="1"/>
  <c r="I79" i="1" s="1"/>
  <c r="T81" i="1"/>
  <c r="O78" i="1"/>
  <c r="H79" i="1" l="1"/>
  <c r="A89" i="5"/>
  <c r="A84" i="1"/>
  <c r="AB79" i="1"/>
  <c r="J79" i="1" s="1"/>
  <c r="P79" i="1" s="1"/>
  <c r="E81" i="1"/>
  <c r="Z81" i="1" s="1"/>
  <c r="D81" i="1" s="1"/>
  <c r="Y80" i="1"/>
  <c r="C80" i="1" s="1"/>
  <c r="G80" i="1" s="1"/>
  <c r="M80" i="1" s="1"/>
  <c r="Z80" i="1"/>
  <c r="D80" i="1" s="1"/>
  <c r="H80" i="1" s="1"/>
  <c r="N80" i="1" s="1"/>
  <c r="W81" i="1"/>
  <c r="U82" i="1"/>
  <c r="V82" i="1" s="1"/>
  <c r="S83" i="1"/>
  <c r="U83" i="1" s="1"/>
  <c r="F87" i="5"/>
  <c r="R86" i="1"/>
  <c r="F80" i="1"/>
  <c r="L80" i="1" s="1"/>
  <c r="AA80" i="1"/>
  <c r="I80" i="1" s="1"/>
  <c r="T82" i="1"/>
  <c r="Q80" i="1" l="1"/>
  <c r="O79" i="1"/>
  <c r="N79" i="1"/>
  <c r="Q79" i="1" s="1"/>
  <c r="Y81" i="1"/>
  <c r="C81" i="1" s="1"/>
  <c r="G81" i="1" s="1"/>
  <c r="M81" i="1" s="1"/>
  <c r="X81" i="1"/>
  <c r="B81" i="1" s="1"/>
  <c r="AA81" i="1" s="1"/>
  <c r="I81" i="1" s="1"/>
  <c r="A90" i="5"/>
  <c r="A85" i="1"/>
  <c r="E82" i="1"/>
  <c r="Z82" i="1" s="1"/>
  <c r="D82" i="1" s="1"/>
  <c r="AB80" i="1"/>
  <c r="J80" i="1" s="1"/>
  <c r="W82" i="1"/>
  <c r="AC80" i="1"/>
  <c r="K80" i="1" s="1"/>
  <c r="S84" i="1"/>
  <c r="F88" i="5"/>
  <c r="W83" i="1"/>
  <c r="V83" i="1"/>
  <c r="R87" i="1"/>
  <c r="T83" i="1"/>
  <c r="E83" i="1" s="1"/>
  <c r="H81" i="1"/>
  <c r="N81" i="1" s="1"/>
  <c r="AC81" i="1"/>
  <c r="K81" i="1" s="1"/>
  <c r="O80" i="1"/>
  <c r="X82" i="1" l="1"/>
  <c r="B82" i="1" s="1"/>
  <c r="AA82" i="1" s="1"/>
  <c r="I82" i="1" s="1"/>
  <c r="AB81" i="1"/>
  <c r="J81" i="1" s="1"/>
  <c r="P81" i="1" s="1"/>
  <c r="P80" i="1"/>
  <c r="F81" i="1"/>
  <c r="L81" i="1" s="1"/>
  <c r="Q81" i="1" s="1"/>
  <c r="Y82" i="1"/>
  <c r="C82" i="1" s="1"/>
  <c r="AB82" i="1" s="1"/>
  <c r="J82" i="1" s="1"/>
  <c r="A91" i="5"/>
  <c r="A86" i="1"/>
  <c r="S85" i="1"/>
  <c r="F89" i="5"/>
  <c r="U84" i="1"/>
  <c r="V84" i="1" s="1"/>
  <c r="R88" i="1"/>
  <c r="H82" i="1"/>
  <c r="N82" i="1" s="1"/>
  <c r="AC82" i="1"/>
  <c r="K82" i="1" s="1"/>
  <c r="T84" i="1"/>
  <c r="Z83" i="1"/>
  <c r="D83" i="1" s="1"/>
  <c r="Y83" i="1"/>
  <c r="C83" i="1" s="1"/>
  <c r="X83" i="1"/>
  <c r="B83" i="1" s="1"/>
  <c r="O81" i="1" l="1"/>
  <c r="F82" i="1"/>
  <c r="L82" i="1" s="1"/>
  <c r="G82" i="1"/>
  <c r="M82" i="1" s="1"/>
  <c r="A92" i="5"/>
  <c r="A87" i="1"/>
  <c r="E84" i="1"/>
  <c r="Z84" i="1" s="1"/>
  <c r="D84" i="1" s="1"/>
  <c r="S86" i="1"/>
  <c r="U86" i="1" s="1"/>
  <c r="F90" i="5"/>
  <c r="W84" i="1"/>
  <c r="U85" i="1"/>
  <c r="V85" i="1" s="1"/>
  <c r="R89" i="1"/>
  <c r="P82" i="1"/>
  <c r="AC83" i="1"/>
  <c r="K83" i="1" s="1"/>
  <c r="H83" i="1"/>
  <c r="N83" i="1" s="1"/>
  <c r="T85" i="1"/>
  <c r="G83" i="1"/>
  <c r="M83" i="1" s="1"/>
  <c r="AB83" i="1"/>
  <c r="J83" i="1" s="1"/>
  <c r="F83" i="1"/>
  <c r="L83" i="1" s="1"/>
  <c r="AA83" i="1"/>
  <c r="I83" i="1" s="1"/>
  <c r="Q83" i="1" l="1"/>
  <c r="Q82" i="1"/>
  <c r="O82" i="1"/>
  <c r="A93" i="5"/>
  <c r="A88" i="1"/>
  <c r="Y84" i="1"/>
  <c r="C84" i="1" s="1"/>
  <c r="AB84" i="1" s="1"/>
  <c r="J84" i="1" s="1"/>
  <c r="X84" i="1"/>
  <c r="B84" i="1" s="1"/>
  <c r="F84" i="1" s="1"/>
  <c r="L84" i="1" s="1"/>
  <c r="W85" i="1"/>
  <c r="S87" i="1"/>
  <c r="F91" i="5"/>
  <c r="E85" i="1"/>
  <c r="Z85" i="1" s="1"/>
  <c r="D85" i="1" s="1"/>
  <c r="W86" i="1"/>
  <c r="V86" i="1"/>
  <c r="R90" i="1"/>
  <c r="P83" i="1"/>
  <c r="O83" i="1"/>
  <c r="H84" i="1"/>
  <c r="N84" i="1" s="1"/>
  <c r="AC84" i="1"/>
  <c r="K84" i="1" s="1"/>
  <c r="T86" i="1"/>
  <c r="E86" i="1" s="1"/>
  <c r="AA84" i="1" l="1"/>
  <c r="I84" i="1" s="1"/>
  <c r="A94" i="5"/>
  <c r="A89" i="1"/>
  <c r="G84" i="1"/>
  <c r="X85" i="1"/>
  <c r="B85" i="1" s="1"/>
  <c r="AA85" i="1" s="1"/>
  <c r="I85" i="1" s="1"/>
  <c r="Y85" i="1"/>
  <c r="C85" i="1" s="1"/>
  <c r="G85" i="1" s="1"/>
  <c r="M85" i="1" s="1"/>
  <c r="U87" i="1"/>
  <c r="V87" i="1" s="1"/>
  <c r="S88" i="1"/>
  <c r="F92" i="5"/>
  <c r="R91" i="1"/>
  <c r="Z86" i="1"/>
  <c r="D86" i="1" s="1"/>
  <c r="X86" i="1"/>
  <c r="B86" i="1" s="1"/>
  <c r="Y86" i="1"/>
  <c r="C86" i="1" s="1"/>
  <c r="T87" i="1"/>
  <c r="H85" i="1"/>
  <c r="N85" i="1" s="1"/>
  <c r="AC85" i="1"/>
  <c r="K85" i="1" s="1"/>
  <c r="P84" i="1" l="1"/>
  <c r="O84" i="1"/>
  <c r="M84" i="1"/>
  <c r="Q84" i="1" s="1"/>
  <c r="A95" i="5"/>
  <c r="A90" i="1"/>
  <c r="F85" i="1"/>
  <c r="L85" i="1" s="1"/>
  <c r="Q85" i="1" s="1"/>
  <c r="E87" i="1"/>
  <c r="Z87" i="1" s="1"/>
  <c r="D87" i="1" s="1"/>
  <c r="AB85" i="1"/>
  <c r="J85" i="1" s="1"/>
  <c r="P85" i="1" s="1"/>
  <c r="W87" i="1"/>
  <c r="S89" i="1"/>
  <c r="U89" i="1" s="1"/>
  <c r="F93" i="5"/>
  <c r="U88" i="1"/>
  <c r="V88" i="1" s="1"/>
  <c r="R92" i="1"/>
  <c r="T88" i="1"/>
  <c r="AB86" i="1"/>
  <c r="J86" i="1" s="1"/>
  <c r="G86" i="1"/>
  <c r="M86" i="1" s="1"/>
  <c r="F86" i="1"/>
  <c r="L86" i="1" s="1"/>
  <c r="AA86" i="1"/>
  <c r="I86" i="1" s="1"/>
  <c r="H86" i="1"/>
  <c r="N86" i="1" s="1"/>
  <c r="AC86" i="1"/>
  <c r="K86" i="1" s="1"/>
  <c r="Q86" i="1" l="1"/>
  <c r="O85" i="1"/>
  <c r="A96" i="5"/>
  <c r="A91" i="1"/>
  <c r="Y87" i="1"/>
  <c r="C87" i="1" s="1"/>
  <c r="G87" i="1" s="1"/>
  <c r="M87" i="1" s="1"/>
  <c r="X87" i="1"/>
  <c r="B87" i="1" s="1"/>
  <c r="AA87" i="1" s="1"/>
  <c r="I87" i="1" s="1"/>
  <c r="W88" i="1"/>
  <c r="S90" i="1"/>
  <c r="U90" i="1" s="1"/>
  <c r="F94" i="5"/>
  <c r="E88" i="1"/>
  <c r="W89" i="1"/>
  <c r="V89" i="1"/>
  <c r="R93" i="1"/>
  <c r="P86" i="1"/>
  <c r="O86" i="1"/>
  <c r="T89" i="1"/>
  <c r="E89" i="1" s="1"/>
  <c r="H87" i="1"/>
  <c r="N87" i="1" s="1"/>
  <c r="AC87" i="1"/>
  <c r="K87" i="1" s="1"/>
  <c r="Y88" i="1" l="1"/>
  <c r="C88" i="1" s="1"/>
  <c r="AB88" i="1" s="1"/>
  <c r="J88" i="1" s="1"/>
  <c r="AB87" i="1"/>
  <c r="J87" i="1" s="1"/>
  <c r="P87" i="1" s="1"/>
  <c r="A97" i="5"/>
  <c r="A92" i="1"/>
  <c r="F87" i="1"/>
  <c r="L87" i="1" s="1"/>
  <c r="Q87" i="1" s="1"/>
  <c r="S91" i="1"/>
  <c r="F95" i="5"/>
  <c r="X88" i="1"/>
  <c r="B88" i="1" s="1"/>
  <c r="F88" i="1" s="1"/>
  <c r="L88" i="1" s="1"/>
  <c r="Z88" i="1"/>
  <c r="D88" i="1" s="1"/>
  <c r="H88" i="1" s="1"/>
  <c r="N88" i="1" s="1"/>
  <c r="W90" i="1"/>
  <c r="V90" i="1"/>
  <c r="R94" i="1"/>
  <c r="Z89" i="1"/>
  <c r="D89" i="1" s="1"/>
  <c r="Y89" i="1"/>
  <c r="C89" i="1" s="1"/>
  <c r="X89" i="1"/>
  <c r="B89" i="1" s="1"/>
  <c r="T90" i="1"/>
  <c r="E90" i="1" s="1"/>
  <c r="O87" i="1" l="1"/>
  <c r="G88" i="1"/>
  <c r="A98" i="5"/>
  <c r="A93" i="1"/>
  <c r="AC88" i="1"/>
  <c r="K88" i="1" s="1"/>
  <c r="AA88" i="1"/>
  <c r="I88" i="1" s="1"/>
  <c r="S92" i="1"/>
  <c r="F96" i="5"/>
  <c r="U91" i="1"/>
  <c r="V91" i="1" s="1"/>
  <c r="R95" i="1"/>
  <c r="Z90" i="1"/>
  <c r="D90" i="1" s="1"/>
  <c r="Y90" i="1"/>
  <c r="C90" i="1" s="1"/>
  <c r="X90" i="1"/>
  <c r="B90" i="1" s="1"/>
  <c r="G89" i="1"/>
  <c r="M89" i="1" s="1"/>
  <c r="AB89" i="1"/>
  <c r="J89" i="1" s="1"/>
  <c r="H89" i="1"/>
  <c r="N89" i="1" s="1"/>
  <c r="AC89" i="1"/>
  <c r="K89" i="1" s="1"/>
  <c r="AA89" i="1"/>
  <c r="I89" i="1" s="1"/>
  <c r="F89" i="1"/>
  <c r="L89" i="1" s="1"/>
  <c r="T91" i="1"/>
  <c r="Q89" i="1" l="1"/>
  <c r="O88" i="1"/>
  <c r="M88" i="1"/>
  <c r="Q88" i="1" s="1"/>
  <c r="A99" i="5"/>
  <c r="A94" i="1"/>
  <c r="P88" i="1"/>
  <c r="E91" i="1"/>
  <c r="X91" i="1" s="1"/>
  <c r="B91" i="1" s="1"/>
  <c r="W91" i="1"/>
  <c r="S93" i="1"/>
  <c r="U92" i="1"/>
  <c r="V92" i="1" s="1"/>
  <c r="R96" i="1"/>
  <c r="O89" i="1"/>
  <c r="P89" i="1"/>
  <c r="F90" i="1"/>
  <c r="L90" i="1" s="1"/>
  <c r="AA90" i="1"/>
  <c r="I90" i="1" s="1"/>
  <c r="G90" i="1"/>
  <c r="M90" i="1" s="1"/>
  <c r="AB90" i="1"/>
  <c r="J90" i="1" s="1"/>
  <c r="T92" i="1"/>
  <c r="H90" i="1"/>
  <c r="N90" i="1" s="1"/>
  <c r="AC90" i="1"/>
  <c r="K90" i="1" s="1"/>
  <c r="Q90" i="1" l="1"/>
  <c r="Z91" i="1"/>
  <c r="D91" i="1" s="1"/>
  <c r="H91" i="1" s="1"/>
  <c r="N91" i="1" s="1"/>
  <c r="A100" i="5"/>
  <c r="A95" i="1"/>
  <c r="Y91" i="1"/>
  <c r="C91" i="1" s="1"/>
  <c r="G91" i="1" s="1"/>
  <c r="M91" i="1" s="1"/>
  <c r="E92" i="1"/>
  <c r="X92" i="1" s="1"/>
  <c r="B92" i="1" s="1"/>
  <c r="W92" i="1"/>
  <c r="F98" i="5"/>
  <c r="F97" i="5"/>
  <c r="S94" i="1"/>
  <c r="U94" i="1" s="1"/>
  <c r="U93" i="1"/>
  <c r="V93" i="1" s="1"/>
  <c r="R97" i="1"/>
  <c r="P90" i="1"/>
  <c r="T93" i="1"/>
  <c r="O90" i="1"/>
  <c r="F91" i="1"/>
  <c r="L91" i="1" s="1"/>
  <c r="AA91" i="1"/>
  <c r="I91" i="1" s="1"/>
  <c r="Q91" i="1" l="1"/>
  <c r="AB91" i="1"/>
  <c r="J91" i="1" s="1"/>
  <c r="AC91" i="1"/>
  <c r="K91" i="1" s="1"/>
  <c r="A101" i="5"/>
  <c r="A96" i="1"/>
  <c r="Z92" i="1"/>
  <c r="D92" i="1" s="1"/>
  <c r="AC92" i="1" s="1"/>
  <c r="K92" i="1" s="1"/>
  <c r="Y92" i="1"/>
  <c r="C92" i="1" s="1"/>
  <c r="G92" i="1" s="1"/>
  <c r="M92" i="1" s="1"/>
  <c r="W93" i="1"/>
  <c r="S95" i="1"/>
  <c r="F99" i="5"/>
  <c r="W94" i="1"/>
  <c r="V94" i="1"/>
  <c r="E93" i="1"/>
  <c r="Z93" i="1" s="1"/>
  <c r="D93" i="1" s="1"/>
  <c r="R98" i="1"/>
  <c r="O91" i="1"/>
  <c r="F92" i="1"/>
  <c r="L92" i="1" s="1"/>
  <c r="AA92" i="1"/>
  <c r="I92" i="1" s="1"/>
  <c r="T94" i="1"/>
  <c r="E94" i="1" s="1"/>
  <c r="P91" i="1" l="1"/>
  <c r="H92" i="1"/>
  <c r="A102" i="5"/>
  <c r="A97" i="1"/>
  <c r="AB92" i="1"/>
  <c r="J92" i="1" s="1"/>
  <c r="P92" i="1" s="1"/>
  <c r="X93" i="1"/>
  <c r="B93" i="1" s="1"/>
  <c r="F93" i="1" s="1"/>
  <c r="L93" i="1" s="1"/>
  <c r="Y93" i="1"/>
  <c r="C93" i="1" s="1"/>
  <c r="AB93" i="1" s="1"/>
  <c r="J93" i="1" s="1"/>
  <c r="S96" i="1"/>
  <c r="F100" i="5"/>
  <c r="U95" i="1"/>
  <c r="V95" i="1" s="1"/>
  <c r="R99" i="1"/>
  <c r="AC93" i="1"/>
  <c r="K93" i="1" s="1"/>
  <c r="H93" i="1"/>
  <c r="N93" i="1" s="1"/>
  <c r="Z94" i="1"/>
  <c r="D94" i="1" s="1"/>
  <c r="Y94" i="1"/>
  <c r="C94" i="1" s="1"/>
  <c r="X94" i="1"/>
  <c r="B94" i="1" s="1"/>
  <c r="T95" i="1"/>
  <c r="O92" i="1" l="1"/>
  <c r="N92" i="1"/>
  <c r="Q92" i="1" s="1"/>
  <c r="AA93" i="1"/>
  <c r="I93" i="1" s="1"/>
  <c r="G93" i="1"/>
  <c r="A103" i="5"/>
  <c r="A98" i="1"/>
  <c r="E95" i="1"/>
  <c r="Z95" i="1" s="1"/>
  <c r="D95" i="1" s="1"/>
  <c r="W95" i="1"/>
  <c r="S97" i="1"/>
  <c r="F101" i="5"/>
  <c r="U96" i="1"/>
  <c r="V96" i="1" s="1"/>
  <c r="R100" i="1"/>
  <c r="T96" i="1"/>
  <c r="H94" i="1"/>
  <c r="N94" i="1" s="1"/>
  <c r="AC94" i="1"/>
  <c r="K94" i="1" s="1"/>
  <c r="F94" i="1"/>
  <c r="L94" i="1" s="1"/>
  <c r="AA94" i="1"/>
  <c r="I94" i="1" s="1"/>
  <c r="G94" i="1"/>
  <c r="M94" i="1" s="1"/>
  <c r="AB94" i="1"/>
  <c r="J94" i="1" s="1"/>
  <c r="P93" i="1" l="1"/>
  <c r="Q94" i="1"/>
  <c r="O93" i="1"/>
  <c r="M93" i="1"/>
  <c r="Q93" i="1" s="1"/>
  <c r="A104" i="5"/>
  <c r="A99" i="1"/>
  <c r="X95" i="1"/>
  <c r="B95" i="1" s="1"/>
  <c r="AA95" i="1" s="1"/>
  <c r="I95" i="1" s="1"/>
  <c r="Y95" i="1"/>
  <c r="C95" i="1" s="1"/>
  <c r="G95" i="1" s="1"/>
  <c r="M95" i="1" s="1"/>
  <c r="W96" i="1"/>
  <c r="S98" i="1"/>
  <c r="F102" i="5"/>
  <c r="U97" i="1"/>
  <c r="V97" i="1" s="1"/>
  <c r="E96" i="1"/>
  <c r="R101" i="1"/>
  <c r="P94" i="1"/>
  <c r="AC95" i="1"/>
  <c r="K95" i="1" s="1"/>
  <c r="H95" i="1"/>
  <c r="N95" i="1" s="1"/>
  <c r="O94" i="1"/>
  <c r="T97" i="1"/>
  <c r="Y96" i="1" l="1"/>
  <c r="C96" i="1" s="1"/>
  <c r="AB96" i="1" s="1"/>
  <c r="J96" i="1" s="1"/>
  <c r="A105" i="5"/>
  <c r="A100" i="1"/>
  <c r="AB95" i="1"/>
  <c r="J95" i="1" s="1"/>
  <c r="P95" i="1" s="1"/>
  <c r="F95" i="1"/>
  <c r="L95" i="1" s="1"/>
  <c r="Q95" i="1" s="1"/>
  <c r="E97" i="1"/>
  <c r="Z97" i="1" s="1"/>
  <c r="D97" i="1" s="1"/>
  <c r="Z96" i="1"/>
  <c r="D96" i="1" s="1"/>
  <c r="H96" i="1" s="1"/>
  <c r="N96" i="1" s="1"/>
  <c r="X96" i="1"/>
  <c r="B96" i="1" s="1"/>
  <c r="AA96" i="1" s="1"/>
  <c r="I96" i="1" s="1"/>
  <c r="W97" i="1"/>
  <c r="S99" i="1"/>
  <c r="F103" i="5"/>
  <c r="U98" i="1"/>
  <c r="V98" i="1" s="1"/>
  <c r="R102" i="1"/>
  <c r="T98" i="1"/>
  <c r="O95" i="1" l="1"/>
  <c r="G96" i="1"/>
  <c r="M96" i="1" s="1"/>
  <c r="Y97" i="1"/>
  <c r="C97" i="1" s="1"/>
  <c r="G97" i="1" s="1"/>
  <c r="M97" i="1" s="1"/>
  <c r="A106" i="5"/>
  <c r="A101" i="1"/>
  <c r="F96" i="1"/>
  <c r="L96" i="1" s="1"/>
  <c r="AC96" i="1"/>
  <c r="K96" i="1" s="1"/>
  <c r="P96" i="1" s="1"/>
  <c r="X97" i="1"/>
  <c r="B97" i="1" s="1"/>
  <c r="AA97" i="1" s="1"/>
  <c r="I97" i="1" s="1"/>
  <c r="W98" i="1"/>
  <c r="E98" i="1"/>
  <c r="X98" i="1" s="1"/>
  <c r="B98" i="1" s="1"/>
  <c r="S100" i="1"/>
  <c r="F104" i="5"/>
  <c r="U99" i="1"/>
  <c r="V99" i="1" s="1"/>
  <c r="R103" i="1"/>
  <c r="H97" i="1"/>
  <c r="N97" i="1" s="1"/>
  <c r="AC97" i="1"/>
  <c r="K97" i="1" s="1"/>
  <c r="T99" i="1"/>
  <c r="Q96" i="1" l="1"/>
  <c r="AB97" i="1"/>
  <c r="J97" i="1" s="1"/>
  <c r="P97" i="1" s="1"/>
  <c r="O96" i="1"/>
  <c r="Y98" i="1"/>
  <c r="C98" i="1" s="1"/>
  <c r="AB98" i="1" s="1"/>
  <c r="J98" i="1" s="1"/>
  <c r="Z98" i="1"/>
  <c r="D98" i="1" s="1"/>
  <c r="H98" i="1" s="1"/>
  <c r="N98" i="1" s="1"/>
  <c r="A107" i="5"/>
  <c r="A102" i="1"/>
  <c r="F97" i="1"/>
  <c r="L97" i="1" s="1"/>
  <c r="Q97" i="1" s="1"/>
  <c r="E99" i="1"/>
  <c r="Z99" i="1" s="1"/>
  <c r="D99" i="1" s="1"/>
  <c r="S101" i="1"/>
  <c r="F105" i="5"/>
  <c r="W99" i="1"/>
  <c r="U100" i="1"/>
  <c r="V100" i="1" s="1"/>
  <c r="R104" i="1"/>
  <c r="F98" i="1"/>
  <c r="L98" i="1" s="1"/>
  <c r="AA98" i="1"/>
  <c r="I98" i="1" s="1"/>
  <c r="T100" i="1"/>
  <c r="O97" i="1" l="1"/>
  <c r="AC98" i="1"/>
  <c r="K98" i="1" s="1"/>
  <c r="P98" i="1" s="1"/>
  <c r="G98" i="1"/>
  <c r="A108" i="5"/>
  <c r="A103" i="1"/>
  <c r="Y99" i="1"/>
  <c r="C99" i="1" s="1"/>
  <c r="G99" i="1" s="1"/>
  <c r="M99" i="1" s="1"/>
  <c r="X99" i="1"/>
  <c r="B99" i="1" s="1"/>
  <c r="AA99" i="1" s="1"/>
  <c r="I99" i="1" s="1"/>
  <c r="W100" i="1"/>
  <c r="E100" i="1"/>
  <c r="Z100" i="1" s="1"/>
  <c r="D100" i="1" s="1"/>
  <c r="S102" i="1"/>
  <c r="F106" i="5"/>
  <c r="U101" i="1"/>
  <c r="V101" i="1" s="1"/>
  <c r="R105" i="1"/>
  <c r="H99" i="1"/>
  <c r="N99" i="1" s="1"/>
  <c r="AC99" i="1"/>
  <c r="K99" i="1" s="1"/>
  <c r="T101" i="1"/>
  <c r="O98" i="1" l="1"/>
  <c r="M98" i="1"/>
  <c r="Q98" i="1" s="1"/>
  <c r="F99" i="1"/>
  <c r="L99" i="1" s="1"/>
  <c r="Q99" i="1" s="1"/>
  <c r="A109" i="5"/>
  <c r="A104" i="1"/>
  <c r="E101" i="1"/>
  <c r="X101" i="1" s="1"/>
  <c r="B101" i="1" s="1"/>
  <c r="X100" i="1"/>
  <c r="B100" i="1" s="1"/>
  <c r="F100" i="1" s="1"/>
  <c r="L100" i="1" s="1"/>
  <c r="Y100" i="1"/>
  <c r="C100" i="1" s="1"/>
  <c r="G100" i="1" s="1"/>
  <c r="M100" i="1" s="1"/>
  <c r="AB99" i="1"/>
  <c r="J99" i="1" s="1"/>
  <c r="P99" i="1" s="1"/>
  <c r="W101" i="1"/>
  <c r="S103" i="1"/>
  <c r="U103" i="1" s="1"/>
  <c r="F107" i="5"/>
  <c r="U102" i="1"/>
  <c r="V102" i="1" s="1"/>
  <c r="R106" i="1"/>
  <c r="T102" i="1"/>
  <c r="H100" i="1"/>
  <c r="N100" i="1" s="1"/>
  <c r="AC100" i="1"/>
  <c r="K100" i="1" s="1"/>
  <c r="Q100" i="1" l="1"/>
  <c r="O99" i="1"/>
  <c r="Y101" i="1"/>
  <c r="C101" i="1" s="1"/>
  <c r="AB101" i="1" s="1"/>
  <c r="J101" i="1" s="1"/>
  <c r="AA100" i="1"/>
  <c r="I100" i="1" s="1"/>
  <c r="Z101" i="1"/>
  <c r="D101" i="1" s="1"/>
  <c r="H101" i="1" s="1"/>
  <c r="N101" i="1" s="1"/>
  <c r="A110" i="5"/>
  <c r="A105" i="1"/>
  <c r="E102" i="1"/>
  <c r="Z102" i="1" s="1"/>
  <c r="D102" i="1" s="1"/>
  <c r="AB100" i="1"/>
  <c r="J100" i="1" s="1"/>
  <c r="W102" i="1"/>
  <c r="S104" i="1"/>
  <c r="U104" i="1" s="1"/>
  <c r="F108" i="5"/>
  <c r="W103" i="1"/>
  <c r="V103" i="1"/>
  <c r="O100" i="1"/>
  <c r="R107" i="1"/>
  <c r="F101" i="1"/>
  <c r="L101" i="1" s="1"/>
  <c r="AA101" i="1"/>
  <c r="I101" i="1" s="1"/>
  <c r="T103" i="1"/>
  <c r="E103" i="1" s="1"/>
  <c r="X102" i="1" l="1"/>
  <c r="B102" i="1" s="1"/>
  <c r="F102" i="1" s="1"/>
  <c r="L102" i="1" s="1"/>
  <c r="G101" i="1"/>
  <c r="Y102" i="1"/>
  <c r="C102" i="1" s="1"/>
  <c r="AB102" i="1" s="1"/>
  <c r="J102" i="1" s="1"/>
  <c r="P100" i="1"/>
  <c r="AC101" i="1"/>
  <c r="K101" i="1" s="1"/>
  <c r="P101" i="1" s="1"/>
  <c r="A111" i="5"/>
  <c r="A106" i="1"/>
  <c r="S105" i="1"/>
  <c r="W104" i="1"/>
  <c r="V104" i="1"/>
  <c r="R108" i="1"/>
  <c r="T104" i="1"/>
  <c r="E104" i="1" s="1"/>
  <c r="H102" i="1"/>
  <c r="N102" i="1" s="1"/>
  <c r="AC102" i="1"/>
  <c r="K102" i="1" s="1"/>
  <c r="Z103" i="1"/>
  <c r="D103" i="1" s="1"/>
  <c r="Y103" i="1"/>
  <c r="C103" i="1" s="1"/>
  <c r="X103" i="1"/>
  <c r="B103" i="1" s="1"/>
  <c r="O101" i="1" l="1"/>
  <c r="M101" i="1"/>
  <c r="Q101" i="1" s="1"/>
  <c r="G102" i="1"/>
  <c r="AA102" i="1"/>
  <c r="I102" i="1" s="1"/>
  <c r="A112" i="5"/>
  <c r="A107" i="1"/>
  <c r="F110" i="5"/>
  <c r="F109" i="5"/>
  <c r="S106" i="1"/>
  <c r="U106" i="1" s="1"/>
  <c r="U105" i="1"/>
  <c r="V105" i="1" s="1"/>
  <c r="R109" i="1"/>
  <c r="H103" i="1"/>
  <c r="N103" i="1" s="1"/>
  <c r="AC103" i="1"/>
  <c r="K103" i="1" s="1"/>
  <c r="F103" i="1"/>
  <c r="L103" i="1" s="1"/>
  <c r="AA103" i="1"/>
  <c r="I103" i="1" s="1"/>
  <c r="G103" i="1"/>
  <c r="M103" i="1" s="1"/>
  <c r="AB103" i="1"/>
  <c r="J103" i="1" s="1"/>
  <c r="T105" i="1"/>
  <c r="Z104" i="1"/>
  <c r="D104" i="1" s="1"/>
  <c r="Y104" i="1"/>
  <c r="C104" i="1" s="1"/>
  <c r="X104" i="1"/>
  <c r="B104" i="1" s="1"/>
  <c r="P102" i="1" l="1"/>
  <c r="Q103" i="1"/>
  <c r="O102" i="1"/>
  <c r="M102" i="1"/>
  <c r="Q102" i="1" s="1"/>
  <c r="A113" i="5"/>
  <c r="A108" i="1"/>
  <c r="E105" i="1"/>
  <c r="Z105" i="1" s="1"/>
  <c r="D105" i="1" s="1"/>
  <c r="W105" i="1"/>
  <c r="S107" i="1"/>
  <c r="F111" i="5"/>
  <c r="W106" i="1"/>
  <c r="V106" i="1"/>
  <c r="R110" i="1"/>
  <c r="P103" i="1"/>
  <c r="F104" i="1"/>
  <c r="L104" i="1" s="1"/>
  <c r="AA104" i="1"/>
  <c r="I104" i="1" s="1"/>
  <c r="T106" i="1"/>
  <c r="E106" i="1" s="1"/>
  <c r="G104" i="1"/>
  <c r="M104" i="1" s="1"/>
  <c r="AB104" i="1"/>
  <c r="J104" i="1" s="1"/>
  <c r="O103" i="1"/>
  <c r="H104" i="1"/>
  <c r="N104" i="1" s="1"/>
  <c r="AC104" i="1"/>
  <c r="K104" i="1" s="1"/>
  <c r="Q104" i="1" l="1"/>
  <c r="X105" i="1"/>
  <c r="B105" i="1" s="1"/>
  <c r="F105" i="1" s="1"/>
  <c r="L105" i="1" s="1"/>
  <c r="Y105" i="1"/>
  <c r="C105" i="1" s="1"/>
  <c r="AB105" i="1" s="1"/>
  <c r="J105" i="1" s="1"/>
  <c r="A114" i="5"/>
  <c r="A109" i="1"/>
  <c r="S108" i="1"/>
  <c r="U108" i="1" s="1"/>
  <c r="F112" i="5"/>
  <c r="U107" i="1"/>
  <c r="V107" i="1" s="1"/>
  <c r="R111" i="1"/>
  <c r="P104" i="1"/>
  <c r="T107" i="1"/>
  <c r="H105" i="1"/>
  <c r="N105" i="1" s="1"/>
  <c r="AC105" i="1"/>
  <c r="K105" i="1" s="1"/>
  <c r="Z106" i="1"/>
  <c r="D106" i="1" s="1"/>
  <c r="X106" i="1"/>
  <c r="B106" i="1" s="1"/>
  <c r="Y106" i="1"/>
  <c r="C106" i="1" s="1"/>
  <c r="O104" i="1"/>
  <c r="AA105" i="1" l="1"/>
  <c r="I105" i="1" s="1"/>
  <c r="G105" i="1"/>
  <c r="M105" i="1" s="1"/>
  <c r="Q105" i="1" s="1"/>
  <c r="A115" i="5"/>
  <c r="A110" i="1"/>
  <c r="W107" i="1"/>
  <c r="S109" i="1"/>
  <c r="F113" i="5"/>
  <c r="E107" i="1"/>
  <c r="Z107" i="1" s="1"/>
  <c r="D107" i="1" s="1"/>
  <c r="W108" i="1"/>
  <c r="V108" i="1"/>
  <c r="R112" i="1"/>
  <c r="H106" i="1"/>
  <c r="N106" i="1" s="1"/>
  <c r="AC106" i="1"/>
  <c r="K106" i="1" s="1"/>
  <c r="T108" i="1"/>
  <c r="E108" i="1" s="1"/>
  <c r="F106" i="1"/>
  <c r="L106" i="1" s="1"/>
  <c r="AA106" i="1"/>
  <c r="I106" i="1" s="1"/>
  <c r="G106" i="1"/>
  <c r="M106" i="1" s="1"/>
  <c r="AB106" i="1"/>
  <c r="J106" i="1" s="1"/>
  <c r="P105" i="1" l="1"/>
  <c r="Q106" i="1"/>
  <c r="O105" i="1"/>
  <c r="A116" i="5"/>
  <c r="A111" i="1"/>
  <c r="X107" i="1"/>
  <c r="B107" i="1" s="1"/>
  <c r="F107" i="1" s="1"/>
  <c r="L107" i="1" s="1"/>
  <c r="Y107" i="1"/>
  <c r="C107" i="1" s="1"/>
  <c r="G107" i="1" s="1"/>
  <c r="M107" i="1" s="1"/>
  <c r="S110" i="1"/>
  <c r="U109" i="1"/>
  <c r="V109" i="1" s="1"/>
  <c r="R113" i="1"/>
  <c r="P106" i="1"/>
  <c r="T109" i="1"/>
  <c r="O106" i="1"/>
  <c r="Z108" i="1"/>
  <c r="D108" i="1" s="1"/>
  <c r="X108" i="1"/>
  <c r="B108" i="1" s="1"/>
  <c r="Y108" i="1"/>
  <c r="C108" i="1" s="1"/>
  <c r="H107" i="1"/>
  <c r="N107" i="1" s="1"/>
  <c r="AC107" i="1"/>
  <c r="K107" i="1" s="1"/>
  <c r="Q107" i="1" l="1"/>
  <c r="AB107" i="1"/>
  <c r="J107" i="1" s="1"/>
  <c r="AA107" i="1"/>
  <c r="I107" i="1" s="1"/>
  <c r="A117" i="5"/>
  <c r="A112" i="1"/>
  <c r="W109" i="1"/>
  <c r="F115" i="5"/>
  <c r="F114" i="5"/>
  <c r="S111" i="1"/>
  <c r="U110" i="1"/>
  <c r="V110" i="1" s="1"/>
  <c r="E109" i="1"/>
  <c r="Z109" i="1" s="1"/>
  <c r="D109" i="1" s="1"/>
  <c r="R114" i="1"/>
  <c r="G108" i="1"/>
  <c r="M108" i="1" s="1"/>
  <c r="AB108" i="1"/>
  <c r="J108" i="1" s="1"/>
  <c r="AA108" i="1"/>
  <c r="I108" i="1" s="1"/>
  <c r="F108" i="1"/>
  <c r="L108" i="1" s="1"/>
  <c r="O107" i="1"/>
  <c r="H108" i="1"/>
  <c r="N108" i="1" s="1"/>
  <c r="AC108" i="1"/>
  <c r="K108" i="1" s="1"/>
  <c r="T110" i="1"/>
  <c r="Q108" i="1" l="1"/>
  <c r="P107" i="1"/>
  <c r="A118" i="5"/>
  <c r="A113" i="1"/>
  <c r="E110" i="1"/>
  <c r="Z110" i="1" s="1"/>
  <c r="D110" i="1" s="1"/>
  <c r="W110" i="1"/>
  <c r="Y109" i="1"/>
  <c r="C109" i="1" s="1"/>
  <c r="G109" i="1" s="1"/>
  <c r="M109" i="1" s="1"/>
  <c r="X109" i="1"/>
  <c r="B109" i="1" s="1"/>
  <c r="F109" i="1" s="1"/>
  <c r="L109" i="1" s="1"/>
  <c r="S112" i="1"/>
  <c r="F116" i="5"/>
  <c r="U111" i="1"/>
  <c r="V111" i="1" s="1"/>
  <c r="R115" i="1"/>
  <c r="P108" i="1"/>
  <c r="H109" i="1"/>
  <c r="N109" i="1" s="1"/>
  <c r="AC109" i="1"/>
  <c r="K109" i="1" s="1"/>
  <c r="T111" i="1"/>
  <c r="O108" i="1"/>
  <c r="Q109" i="1" l="1"/>
  <c r="X110" i="1"/>
  <c r="B110" i="1" s="1"/>
  <c r="AA110" i="1" s="1"/>
  <c r="I110" i="1" s="1"/>
  <c r="Y110" i="1"/>
  <c r="C110" i="1" s="1"/>
  <c r="G110" i="1" s="1"/>
  <c r="M110" i="1" s="1"/>
  <c r="A119" i="5"/>
  <c r="A114" i="1"/>
  <c r="AA109" i="1"/>
  <c r="I109" i="1" s="1"/>
  <c r="AB109" i="1"/>
  <c r="J109" i="1" s="1"/>
  <c r="S113" i="1"/>
  <c r="F117" i="5"/>
  <c r="W111" i="1"/>
  <c r="U112" i="1"/>
  <c r="V112" i="1" s="1"/>
  <c r="E111" i="1"/>
  <c r="Z111" i="1" s="1"/>
  <c r="D111" i="1" s="1"/>
  <c r="R116" i="1"/>
  <c r="O109" i="1"/>
  <c r="T112" i="1"/>
  <c r="H110" i="1"/>
  <c r="N110" i="1" s="1"/>
  <c r="AC110" i="1"/>
  <c r="K110" i="1" s="1"/>
  <c r="F110" i="1" l="1"/>
  <c r="L110" i="1" s="1"/>
  <c r="Q110" i="1" s="1"/>
  <c r="AB110" i="1"/>
  <c r="J110" i="1" s="1"/>
  <c r="P110" i="1" s="1"/>
  <c r="P109" i="1"/>
  <c r="A120" i="5"/>
  <c r="A115" i="1"/>
  <c r="Y111" i="1"/>
  <c r="C111" i="1" s="1"/>
  <c r="AB111" i="1" s="1"/>
  <c r="J111" i="1" s="1"/>
  <c r="X111" i="1"/>
  <c r="B111" i="1" s="1"/>
  <c r="AA111" i="1" s="1"/>
  <c r="I111" i="1" s="1"/>
  <c r="E112" i="1"/>
  <c r="Z112" i="1" s="1"/>
  <c r="D112" i="1" s="1"/>
  <c r="W112" i="1"/>
  <c r="S114" i="1"/>
  <c r="F118" i="5"/>
  <c r="U113" i="1"/>
  <c r="V113" i="1" s="1"/>
  <c r="R117" i="1"/>
  <c r="T113" i="1"/>
  <c r="H111" i="1"/>
  <c r="N111" i="1" s="1"/>
  <c r="AC111" i="1"/>
  <c r="K111" i="1" s="1"/>
  <c r="O110" i="1" l="1"/>
  <c r="G111" i="1"/>
  <c r="M111" i="1" s="1"/>
  <c r="F111" i="1"/>
  <c r="L111" i="1" s="1"/>
  <c r="A121" i="5"/>
  <c r="A116" i="1"/>
  <c r="X112" i="1"/>
  <c r="B112" i="1" s="1"/>
  <c r="F112" i="1" s="1"/>
  <c r="L112" i="1" s="1"/>
  <c r="Y112" i="1"/>
  <c r="C112" i="1" s="1"/>
  <c r="AB112" i="1" s="1"/>
  <c r="J112" i="1" s="1"/>
  <c r="W113" i="1"/>
  <c r="E113" i="1"/>
  <c r="X113" i="1" s="1"/>
  <c r="B113" i="1" s="1"/>
  <c r="S115" i="1"/>
  <c r="U114" i="1"/>
  <c r="V114" i="1" s="1"/>
  <c r="R118" i="1"/>
  <c r="P111" i="1"/>
  <c r="H112" i="1"/>
  <c r="N112" i="1" s="1"/>
  <c r="AC112" i="1"/>
  <c r="K112" i="1" s="1"/>
  <c r="T114" i="1"/>
  <c r="Q111" i="1" l="1"/>
  <c r="O111" i="1"/>
  <c r="G112" i="1"/>
  <c r="A122" i="5"/>
  <c r="A117" i="1"/>
  <c r="Z113" i="1"/>
  <c r="D113" i="1" s="1"/>
  <c r="H113" i="1" s="1"/>
  <c r="N113" i="1" s="1"/>
  <c r="AA112" i="1"/>
  <c r="I112" i="1" s="1"/>
  <c r="Y113" i="1"/>
  <c r="C113" i="1" s="1"/>
  <c r="G113" i="1" s="1"/>
  <c r="M113" i="1" s="1"/>
  <c r="W114" i="1"/>
  <c r="E114" i="1"/>
  <c r="X114" i="1" s="1"/>
  <c r="B114" i="1" s="1"/>
  <c r="S116" i="1"/>
  <c r="F120" i="5"/>
  <c r="F119" i="5"/>
  <c r="U115" i="1"/>
  <c r="V115" i="1" s="1"/>
  <c r="R119" i="1"/>
  <c r="T115" i="1"/>
  <c r="AA113" i="1"/>
  <c r="I113" i="1" s="1"/>
  <c r="F113" i="1"/>
  <c r="L113" i="1" s="1"/>
  <c r="P112" i="1" l="1"/>
  <c r="Q113" i="1"/>
  <c r="O112" i="1"/>
  <c r="M112" i="1"/>
  <c r="Q112" i="1" s="1"/>
  <c r="AC113" i="1"/>
  <c r="K113" i="1" s="1"/>
  <c r="AB113" i="1"/>
  <c r="J113" i="1" s="1"/>
  <c r="A123" i="5"/>
  <c r="A118" i="1"/>
  <c r="Z114" i="1"/>
  <c r="D114" i="1" s="1"/>
  <c r="H114" i="1" s="1"/>
  <c r="N114" i="1" s="1"/>
  <c r="Y114" i="1"/>
  <c r="C114" i="1" s="1"/>
  <c r="AB114" i="1" s="1"/>
  <c r="J114" i="1" s="1"/>
  <c r="W115" i="1"/>
  <c r="E115" i="1"/>
  <c r="X115" i="1" s="1"/>
  <c r="B115" i="1" s="1"/>
  <c r="S117" i="1"/>
  <c r="U116" i="1"/>
  <c r="V116" i="1" s="1"/>
  <c r="R120" i="1"/>
  <c r="T116" i="1"/>
  <c r="O113" i="1"/>
  <c r="F114" i="1"/>
  <c r="L114" i="1" s="1"/>
  <c r="AA114" i="1"/>
  <c r="I114" i="1" s="1"/>
  <c r="P113" i="1" l="1"/>
  <c r="AC114" i="1"/>
  <c r="K114" i="1" s="1"/>
  <c r="P114" i="1" s="1"/>
  <c r="G114" i="1"/>
  <c r="A124" i="5"/>
  <c r="A119" i="1"/>
  <c r="Z115" i="1"/>
  <c r="D115" i="1" s="1"/>
  <c r="H115" i="1" s="1"/>
  <c r="N115" i="1" s="1"/>
  <c r="Y115" i="1"/>
  <c r="C115" i="1" s="1"/>
  <c r="G115" i="1" s="1"/>
  <c r="M115" i="1" s="1"/>
  <c r="F122" i="5"/>
  <c r="F121" i="5"/>
  <c r="S118" i="1"/>
  <c r="U117" i="1"/>
  <c r="V117" i="1" s="1"/>
  <c r="E116" i="1"/>
  <c r="Z116" i="1" s="1"/>
  <c r="D116" i="1" s="1"/>
  <c r="W116" i="1"/>
  <c r="R121" i="1"/>
  <c r="F115" i="1"/>
  <c r="L115" i="1" s="1"/>
  <c r="AA115" i="1"/>
  <c r="I115" i="1" s="1"/>
  <c r="T117" i="1"/>
  <c r="Q115" i="1" l="1"/>
  <c r="O114" i="1"/>
  <c r="M114" i="1"/>
  <c r="Q114" i="1" s="1"/>
  <c r="AB115" i="1"/>
  <c r="J115" i="1" s="1"/>
  <c r="AC115" i="1"/>
  <c r="K115" i="1" s="1"/>
  <c r="A125" i="5"/>
  <c r="A120" i="1"/>
  <c r="Y116" i="1"/>
  <c r="C116" i="1" s="1"/>
  <c r="AB116" i="1" s="1"/>
  <c r="J116" i="1" s="1"/>
  <c r="X116" i="1"/>
  <c r="B116" i="1" s="1"/>
  <c r="F116" i="1" s="1"/>
  <c r="L116" i="1" s="1"/>
  <c r="E117" i="1"/>
  <c r="X117" i="1" s="1"/>
  <c r="B117" i="1" s="1"/>
  <c r="W117" i="1"/>
  <c r="S119" i="1"/>
  <c r="U119" i="1" s="1"/>
  <c r="F123" i="5"/>
  <c r="U118" i="1"/>
  <c r="V118" i="1" s="1"/>
  <c r="R122" i="1"/>
  <c r="T118" i="1"/>
  <c r="H116" i="1"/>
  <c r="N116" i="1" s="1"/>
  <c r="AC116" i="1"/>
  <c r="K116" i="1" s="1"/>
  <c r="O115" i="1"/>
  <c r="P115" i="1" l="1"/>
  <c r="AA116" i="1"/>
  <c r="I116" i="1" s="1"/>
  <c r="Y117" i="1"/>
  <c r="C117" i="1" s="1"/>
  <c r="AB117" i="1" s="1"/>
  <c r="J117" i="1" s="1"/>
  <c r="Z117" i="1"/>
  <c r="D117" i="1" s="1"/>
  <c r="H117" i="1" s="1"/>
  <c r="N117" i="1" s="1"/>
  <c r="G116" i="1"/>
  <c r="A126" i="5"/>
  <c r="A121" i="1"/>
  <c r="W118" i="1"/>
  <c r="S120" i="1"/>
  <c r="F124" i="5"/>
  <c r="E118" i="1"/>
  <c r="Z118" i="1" s="1"/>
  <c r="D118" i="1" s="1"/>
  <c r="W119" i="1"/>
  <c r="V119" i="1"/>
  <c r="R123" i="1"/>
  <c r="AA117" i="1"/>
  <c r="I117" i="1" s="1"/>
  <c r="F117" i="1"/>
  <c r="L117" i="1" s="1"/>
  <c r="T119" i="1"/>
  <c r="E119" i="1" s="1"/>
  <c r="P116" i="1" l="1"/>
  <c r="O116" i="1"/>
  <c r="M116" i="1"/>
  <c r="Q116" i="1" s="1"/>
  <c r="AC117" i="1"/>
  <c r="K117" i="1" s="1"/>
  <c r="P117" i="1" s="1"/>
  <c r="G117" i="1"/>
  <c r="A127" i="5"/>
  <c r="A122" i="1"/>
  <c r="X118" i="1"/>
  <c r="B118" i="1" s="1"/>
  <c r="AA118" i="1" s="1"/>
  <c r="I118" i="1" s="1"/>
  <c r="Y118" i="1"/>
  <c r="C118" i="1" s="1"/>
  <c r="G118" i="1" s="1"/>
  <c r="M118" i="1" s="1"/>
  <c r="S121" i="1"/>
  <c r="U121" i="1" s="1"/>
  <c r="F125" i="5"/>
  <c r="U120" i="1"/>
  <c r="V120" i="1" s="1"/>
  <c r="R124" i="1"/>
  <c r="H118" i="1"/>
  <c r="N118" i="1" s="1"/>
  <c r="AC118" i="1"/>
  <c r="K118" i="1" s="1"/>
  <c r="Z119" i="1"/>
  <c r="D119" i="1" s="1"/>
  <c r="Y119" i="1"/>
  <c r="C119" i="1" s="1"/>
  <c r="X119" i="1"/>
  <c r="B119" i="1" s="1"/>
  <c r="T120" i="1"/>
  <c r="O117" i="1" l="1"/>
  <c r="M117" i="1"/>
  <c r="Q117" i="1" s="1"/>
  <c r="F118" i="1"/>
  <c r="L118" i="1" s="1"/>
  <c r="Q118" i="1" s="1"/>
  <c r="E120" i="1"/>
  <c r="Z120" i="1" s="1"/>
  <c r="D120" i="1" s="1"/>
  <c r="AB118" i="1"/>
  <c r="J118" i="1" s="1"/>
  <c r="P118" i="1" s="1"/>
  <c r="A128" i="5"/>
  <c r="A123" i="1"/>
  <c r="S122" i="1"/>
  <c r="U122" i="1" s="1"/>
  <c r="F126" i="5"/>
  <c r="W120" i="1"/>
  <c r="W121" i="1"/>
  <c r="V121" i="1"/>
  <c r="R125" i="1"/>
  <c r="T121" i="1"/>
  <c r="E121" i="1" s="1"/>
  <c r="F119" i="1"/>
  <c r="L119" i="1" s="1"/>
  <c r="AA119" i="1"/>
  <c r="I119" i="1" s="1"/>
  <c r="H119" i="1"/>
  <c r="N119" i="1" s="1"/>
  <c r="AC119" i="1"/>
  <c r="K119" i="1" s="1"/>
  <c r="G119" i="1"/>
  <c r="M119" i="1" s="1"/>
  <c r="AB119" i="1"/>
  <c r="J119" i="1" s="1"/>
  <c r="Q119" i="1" l="1"/>
  <c r="O118" i="1"/>
  <c r="X120" i="1"/>
  <c r="B120" i="1" s="1"/>
  <c r="AA120" i="1" s="1"/>
  <c r="I120" i="1" s="1"/>
  <c r="Y120" i="1"/>
  <c r="C120" i="1" s="1"/>
  <c r="AB120" i="1" s="1"/>
  <c r="J120" i="1" s="1"/>
  <c r="A129" i="5"/>
  <c r="A124" i="1"/>
  <c r="S123" i="1"/>
  <c r="F127" i="5"/>
  <c r="W122" i="1"/>
  <c r="V122" i="1"/>
  <c r="R126" i="1"/>
  <c r="P119" i="1"/>
  <c r="O119" i="1"/>
  <c r="H120" i="1"/>
  <c r="N120" i="1" s="1"/>
  <c r="AC120" i="1"/>
  <c r="K120" i="1" s="1"/>
  <c r="T122" i="1"/>
  <c r="E122" i="1" s="1"/>
  <c r="Z121" i="1"/>
  <c r="D121" i="1" s="1"/>
  <c r="H121" i="1" s="1"/>
  <c r="N121" i="1" s="1"/>
  <c r="Y121" i="1"/>
  <c r="C121" i="1" s="1"/>
  <c r="X121" i="1"/>
  <c r="B121" i="1" s="1"/>
  <c r="F120" i="1" l="1"/>
  <c r="L120" i="1" s="1"/>
  <c r="G120" i="1"/>
  <c r="M120" i="1" s="1"/>
  <c r="A130" i="5"/>
  <c r="A125" i="1"/>
  <c r="S124" i="1"/>
  <c r="F128" i="5"/>
  <c r="U123" i="1"/>
  <c r="V123" i="1" s="1"/>
  <c r="R127" i="1"/>
  <c r="P120" i="1"/>
  <c r="G121" i="1"/>
  <c r="M121" i="1" s="1"/>
  <c r="AB121" i="1"/>
  <c r="J121" i="1" s="1"/>
  <c r="AC121" i="1"/>
  <c r="K121" i="1" s="1"/>
  <c r="T123" i="1"/>
  <c r="Z122" i="1"/>
  <c r="D122" i="1" s="1"/>
  <c r="Y122" i="1"/>
  <c r="C122" i="1" s="1"/>
  <c r="X122" i="1"/>
  <c r="B122" i="1" s="1"/>
  <c r="F121" i="1"/>
  <c r="L121" i="1" s="1"/>
  <c r="AA121" i="1"/>
  <c r="I121" i="1" s="1"/>
  <c r="Q121" i="1" l="1"/>
  <c r="Q120" i="1"/>
  <c r="O120" i="1"/>
  <c r="A131" i="5"/>
  <c r="A126" i="1"/>
  <c r="W123" i="1"/>
  <c r="E123" i="1"/>
  <c r="Z123" i="1" s="1"/>
  <c r="D123" i="1" s="1"/>
  <c r="S125" i="1"/>
  <c r="U125" i="1" s="1"/>
  <c r="F129" i="5"/>
  <c r="U124" i="1"/>
  <c r="V124" i="1" s="1"/>
  <c r="R128" i="1"/>
  <c r="O121" i="1"/>
  <c r="P121" i="1"/>
  <c r="AA122" i="1"/>
  <c r="I122" i="1" s="1"/>
  <c r="F122" i="1"/>
  <c r="L122" i="1" s="1"/>
  <c r="AB122" i="1"/>
  <c r="J122" i="1" s="1"/>
  <c r="G122" i="1"/>
  <c r="M122" i="1" s="1"/>
  <c r="H122" i="1"/>
  <c r="N122" i="1" s="1"/>
  <c r="AC122" i="1"/>
  <c r="K122" i="1" s="1"/>
  <c r="T124" i="1"/>
  <c r="Q122" i="1" l="1"/>
  <c r="X123" i="1"/>
  <c r="B123" i="1" s="1"/>
  <c r="AA123" i="1" s="1"/>
  <c r="I123" i="1" s="1"/>
  <c r="A132" i="5"/>
  <c r="A127" i="1"/>
  <c r="E124" i="1"/>
  <c r="Z124" i="1" s="1"/>
  <c r="D124" i="1" s="1"/>
  <c r="Y123" i="1"/>
  <c r="C123" i="1" s="1"/>
  <c r="AB123" i="1" s="1"/>
  <c r="J123" i="1" s="1"/>
  <c r="W124" i="1"/>
  <c r="S126" i="1"/>
  <c r="F130" i="5"/>
  <c r="W125" i="1"/>
  <c r="V125" i="1"/>
  <c r="R129" i="1"/>
  <c r="P122" i="1"/>
  <c r="H123" i="1"/>
  <c r="N123" i="1" s="1"/>
  <c r="AC123" i="1"/>
  <c r="K123" i="1" s="1"/>
  <c r="T125" i="1"/>
  <c r="E125" i="1" s="1"/>
  <c r="O122" i="1"/>
  <c r="Y124" i="1" l="1"/>
  <c r="C124" i="1" s="1"/>
  <c r="AB124" i="1" s="1"/>
  <c r="J124" i="1" s="1"/>
  <c r="F123" i="1"/>
  <c r="L123" i="1" s="1"/>
  <c r="G123" i="1"/>
  <c r="M123" i="1" s="1"/>
  <c r="X124" i="1"/>
  <c r="B124" i="1" s="1"/>
  <c r="AA124" i="1" s="1"/>
  <c r="I124" i="1" s="1"/>
  <c r="A133" i="5"/>
  <c r="A128" i="1"/>
  <c r="S127" i="1"/>
  <c r="F131" i="5"/>
  <c r="U126" i="1"/>
  <c r="V126" i="1" s="1"/>
  <c r="R130" i="1"/>
  <c r="P123" i="1"/>
  <c r="Z125" i="1"/>
  <c r="D125" i="1" s="1"/>
  <c r="X125" i="1"/>
  <c r="B125" i="1" s="1"/>
  <c r="Y125" i="1"/>
  <c r="C125" i="1" s="1"/>
  <c r="T126" i="1"/>
  <c r="AC124" i="1"/>
  <c r="K124" i="1" s="1"/>
  <c r="H124" i="1"/>
  <c r="N124" i="1" s="1"/>
  <c r="Q123" i="1" l="1"/>
  <c r="G124" i="1"/>
  <c r="M124" i="1" s="1"/>
  <c r="O123" i="1"/>
  <c r="F124" i="1"/>
  <c r="L124" i="1" s="1"/>
  <c r="A134" i="5"/>
  <c r="A129" i="1"/>
  <c r="W126" i="1"/>
  <c r="E126" i="1"/>
  <c r="Z126" i="1" s="1"/>
  <c r="D126" i="1" s="1"/>
  <c r="S128" i="1"/>
  <c r="F132" i="5"/>
  <c r="U127" i="1"/>
  <c r="V127" i="1" s="1"/>
  <c r="R131" i="1"/>
  <c r="P124" i="1"/>
  <c r="T127" i="1"/>
  <c r="AB125" i="1"/>
  <c r="J125" i="1" s="1"/>
  <c r="G125" i="1"/>
  <c r="M125" i="1" s="1"/>
  <c r="AA125" i="1"/>
  <c r="I125" i="1" s="1"/>
  <c r="F125" i="1"/>
  <c r="L125" i="1" s="1"/>
  <c r="H125" i="1"/>
  <c r="N125" i="1" s="1"/>
  <c r="AC125" i="1"/>
  <c r="K125" i="1" s="1"/>
  <c r="Q124" i="1" l="1"/>
  <c r="Q125" i="1"/>
  <c r="O124" i="1"/>
  <c r="E127" i="1"/>
  <c r="X127" i="1" s="1"/>
  <c r="B127" i="1" s="1"/>
  <c r="X126" i="1"/>
  <c r="B126" i="1" s="1"/>
  <c r="F126" i="1" s="1"/>
  <c r="L126" i="1" s="1"/>
  <c r="A135" i="5"/>
  <c r="A130" i="1"/>
  <c r="Y126" i="1"/>
  <c r="C126" i="1" s="1"/>
  <c r="G126" i="1" s="1"/>
  <c r="M126" i="1" s="1"/>
  <c r="W127" i="1"/>
  <c r="S129" i="1"/>
  <c r="U129" i="1" s="1"/>
  <c r="U128" i="1"/>
  <c r="V128" i="1" s="1"/>
  <c r="R132" i="1"/>
  <c r="P125" i="1"/>
  <c r="H126" i="1"/>
  <c r="N126" i="1" s="1"/>
  <c r="AC126" i="1"/>
  <c r="K126" i="1" s="1"/>
  <c r="O125" i="1"/>
  <c r="T128" i="1"/>
  <c r="Q126" i="1" l="1"/>
  <c r="Z127" i="1"/>
  <c r="D127" i="1" s="1"/>
  <c r="AC127" i="1" s="1"/>
  <c r="K127" i="1" s="1"/>
  <c r="AA126" i="1"/>
  <c r="I126" i="1" s="1"/>
  <c r="Y127" i="1"/>
  <c r="C127" i="1" s="1"/>
  <c r="G127" i="1" s="1"/>
  <c r="M127" i="1" s="1"/>
  <c r="A136" i="5"/>
  <c r="A131" i="1"/>
  <c r="AB126" i="1"/>
  <c r="J126" i="1" s="1"/>
  <c r="W128" i="1"/>
  <c r="E128" i="1"/>
  <c r="Z128" i="1" s="1"/>
  <c r="D128" i="1" s="1"/>
  <c r="F134" i="5"/>
  <c r="F133" i="5"/>
  <c r="S130" i="1"/>
  <c r="U130" i="1" s="1"/>
  <c r="W129" i="1"/>
  <c r="V129" i="1"/>
  <c r="R133" i="1"/>
  <c r="O126" i="1"/>
  <c r="T129" i="1"/>
  <c r="E129" i="1" s="1"/>
  <c r="F127" i="1"/>
  <c r="L127" i="1" s="1"/>
  <c r="AA127" i="1"/>
  <c r="I127" i="1" s="1"/>
  <c r="AB127" i="1" l="1"/>
  <c r="J127" i="1" s="1"/>
  <c r="P127" i="1" s="1"/>
  <c r="P126" i="1"/>
  <c r="X128" i="1"/>
  <c r="B128" i="1" s="1"/>
  <c r="F128" i="1" s="1"/>
  <c r="L128" i="1" s="1"/>
  <c r="H127" i="1"/>
  <c r="A137" i="5"/>
  <c r="A132" i="1"/>
  <c r="Y128" i="1"/>
  <c r="C128" i="1" s="1"/>
  <c r="AB128" i="1" s="1"/>
  <c r="J128" i="1" s="1"/>
  <c r="S131" i="1"/>
  <c r="U131" i="1" s="1"/>
  <c r="F135" i="5"/>
  <c r="W130" i="1"/>
  <c r="V130" i="1"/>
  <c r="R134" i="1"/>
  <c r="T130" i="1"/>
  <c r="E130" i="1" s="1"/>
  <c r="Z129" i="1"/>
  <c r="D129" i="1" s="1"/>
  <c r="Y129" i="1"/>
  <c r="C129" i="1" s="1"/>
  <c r="X129" i="1"/>
  <c r="B129" i="1" s="1"/>
  <c r="H128" i="1"/>
  <c r="N128" i="1" s="1"/>
  <c r="AC128" i="1"/>
  <c r="K128" i="1" s="1"/>
  <c r="O127" i="1" l="1"/>
  <c r="N127" i="1"/>
  <c r="Q127" i="1" s="1"/>
  <c r="AA128" i="1"/>
  <c r="I128" i="1" s="1"/>
  <c r="A138" i="5"/>
  <c r="A133" i="1"/>
  <c r="G128" i="1"/>
  <c r="S132" i="1"/>
  <c r="F136" i="5"/>
  <c r="W131" i="1"/>
  <c r="V131" i="1"/>
  <c r="R135" i="1"/>
  <c r="H129" i="1"/>
  <c r="N129" i="1" s="1"/>
  <c r="AC129" i="1"/>
  <c r="K129" i="1" s="1"/>
  <c r="AB129" i="1"/>
  <c r="J129" i="1" s="1"/>
  <c r="G129" i="1"/>
  <c r="M129" i="1" s="1"/>
  <c r="Z130" i="1"/>
  <c r="D130" i="1" s="1"/>
  <c r="Y130" i="1"/>
  <c r="C130" i="1" s="1"/>
  <c r="X130" i="1"/>
  <c r="B130" i="1" s="1"/>
  <c r="F129" i="1"/>
  <c r="L129" i="1" s="1"/>
  <c r="AA129" i="1"/>
  <c r="I129" i="1" s="1"/>
  <c r="T131" i="1"/>
  <c r="E131" i="1" s="1"/>
  <c r="P128" i="1" l="1"/>
  <c r="Q129" i="1"/>
  <c r="O128" i="1"/>
  <c r="M128" i="1"/>
  <c r="Q128" i="1" s="1"/>
  <c r="A139" i="5"/>
  <c r="A134" i="1"/>
  <c r="S133" i="1"/>
  <c r="U133" i="1" s="1"/>
  <c r="F137" i="5"/>
  <c r="U132" i="1"/>
  <c r="V132" i="1" s="1"/>
  <c r="R136" i="1"/>
  <c r="O129" i="1"/>
  <c r="P129" i="1"/>
  <c r="F130" i="1"/>
  <c r="L130" i="1" s="1"/>
  <c r="AA130" i="1"/>
  <c r="I130" i="1" s="1"/>
  <c r="H130" i="1"/>
  <c r="N130" i="1" s="1"/>
  <c r="AC130" i="1"/>
  <c r="K130" i="1" s="1"/>
  <c r="Z131" i="1"/>
  <c r="D131" i="1" s="1"/>
  <c r="Y131" i="1"/>
  <c r="C131" i="1" s="1"/>
  <c r="X131" i="1"/>
  <c r="B131" i="1" s="1"/>
  <c r="G130" i="1"/>
  <c r="M130" i="1" s="1"/>
  <c r="AB130" i="1"/>
  <c r="J130" i="1" s="1"/>
  <c r="T132" i="1"/>
  <c r="Q130" i="1" l="1"/>
  <c r="E132" i="1"/>
  <c r="Z132" i="1" s="1"/>
  <c r="D132" i="1" s="1"/>
  <c r="A140" i="5"/>
  <c r="A135" i="1"/>
  <c r="W132" i="1"/>
  <c r="S134" i="1"/>
  <c r="F138" i="5"/>
  <c r="W133" i="1"/>
  <c r="V133" i="1"/>
  <c r="R137" i="1"/>
  <c r="P130" i="1"/>
  <c r="T133" i="1"/>
  <c r="E133" i="1" s="1"/>
  <c r="H131" i="1"/>
  <c r="N131" i="1" s="1"/>
  <c r="AC131" i="1"/>
  <c r="K131" i="1" s="1"/>
  <c r="F131" i="1"/>
  <c r="L131" i="1" s="1"/>
  <c r="AA131" i="1"/>
  <c r="I131" i="1" s="1"/>
  <c r="G131" i="1"/>
  <c r="M131" i="1" s="1"/>
  <c r="AB131" i="1"/>
  <c r="J131" i="1" s="1"/>
  <c r="O130" i="1"/>
  <c r="Q131" i="1" l="1"/>
  <c r="Y132" i="1"/>
  <c r="C132" i="1" s="1"/>
  <c r="G132" i="1" s="1"/>
  <c r="M132" i="1" s="1"/>
  <c r="X132" i="1"/>
  <c r="B132" i="1" s="1"/>
  <c r="F132" i="1" s="1"/>
  <c r="L132" i="1" s="1"/>
  <c r="A141" i="5"/>
  <c r="A136" i="1"/>
  <c r="S135" i="1"/>
  <c r="F139" i="5"/>
  <c r="U134" i="1"/>
  <c r="V134" i="1" s="1"/>
  <c r="R138" i="1"/>
  <c r="P131" i="1"/>
  <c r="H132" i="1"/>
  <c r="N132" i="1" s="1"/>
  <c r="AC132" i="1"/>
  <c r="K132" i="1" s="1"/>
  <c r="O131" i="1"/>
  <c r="T134" i="1"/>
  <c r="Z133" i="1"/>
  <c r="D133" i="1" s="1"/>
  <c r="Y133" i="1"/>
  <c r="C133" i="1" s="1"/>
  <c r="X133" i="1"/>
  <c r="B133" i="1" s="1"/>
  <c r="Q132" i="1" l="1"/>
  <c r="AB132" i="1"/>
  <c r="J132" i="1" s="1"/>
  <c r="AA132" i="1"/>
  <c r="I132" i="1" s="1"/>
  <c r="A142" i="5"/>
  <c r="A137" i="1"/>
  <c r="E134" i="1"/>
  <c r="X134" i="1" s="1"/>
  <c r="B134" i="1" s="1"/>
  <c r="S136" i="1"/>
  <c r="F140" i="5"/>
  <c r="U135" i="1"/>
  <c r="V135" i="1" s="1"/>
  <c r="W134" i="1"/>
  <c r="R139" i="1"/>
  <c r="AB133" i="1"/>
  <c r="J133" i="1" s="1"/>
  <c r="G133" i="1"/>
  <c r="M133" i="1" s="1"/>
  <c r="T135" i="1"/>
  <c r="O132" i="1"/>
  <c r="H133" i="1"/>
  <c r="N133" i="1" s="1"/>
  <c r="AC133" i="1"/>
  <c r="K133" i="1" s="1"/>
  <c r="F133" i="1"/>
  <c r="L133" i="1" s="1"/>
  <c r="AA133" i="1"/>
  <c r="I133" i="1" s="1"/>
  <c r="Y134" i="1" l="1"/>
  <c r="C134" i="1" s="1"/>
  <c r="G134" i="1" s="1"/>
  <c r="M134" i="1" s="1"/>
  <c r="Q133" i="1"/>
  <c r="P132" i="1"/>
  <c r="Z134" i="1"/>
  <c r="D134" i="1" s="1"/>
  <c r="H134" i="1" s="1"/>
  <c r="N134" i="1" s="1"/>
  <c r="A143" i="5"/>
  <c r="A138" i="1"/>
  <c r="W135" i="1"/>
  <c r="S137" i="1"/>
  <c r="F141" i="5"/>
  <c r="U136" i="1"/>
  <c r="V136" i="1" s="1"/>
  <c r="E135" i="1"/>
  <c r="Z135" i="1" s="1"/>
  <c r="D135" i="1" s="1"/>
  <c r="R140" i="1"/>
  <c r="P133" i="1"/>
  <c r="O133" i="1"/>
  <c r="AA134" i="1"/>
  <c r="I134" i="1" s="1"/>
  <c r="F134" i="1"/>
  <c r="L134" i="1" s="1"/>
  <c r="T136" i="1"/>
  <c r="AB134" i="1" l="1"/>
  <c r="J134" i="1" s="1"/>
  <c r="Q134" i="1"/>
  <c r="AC134" i="1"/>
  <c r="K134" i="1" s="1"/>
  <c r="A144" i="5"/>
  <c r="A139" i="1"/>
  <c r="E136" i="1"/>
  <c r="Z136" i="1" s="1"/>
  <c r="D136" i="1" s="1"/>
  <c r="X135" i="1"/>
  <c r="B135" i="1" s="1"/>
  <c r="F135" i="1" s="1"/>
  <c r="L135" i="1" s="1"/>
  <c r="Y135" i="1"/>
  <c r="C135" i="1" s="1"/>
  <c r="G135" i="1" s="1"/>
  <c r="M135" i="1" s="1"/>
  <c r="W136" i="1"/>
  <c r="S138" i="1"/>
  <c r="F142" i="5"/>
  <c r="U137" i="1"/>
  <c r="V137" i="1" s="1"/>
  <c r="R141" i="1"/>
  <c r="AC135" i="1"/>
  <c r="K135" i="1" s="1"/>
  <c r="H135" i="1"/>
  <c r="N135" i="1" s="1"/>
  <c r="T137" i="1"/>
  <c r="O134" i="1"/>
  <c r="P134" i="1" l="1"/>
  <c r="Q135" i="1"/>
  <c r="Y136" i="1"/>
  <c r="C136" i="1" s="1"/>
  <c r="G136" i="1" s="1"/>
  <c r="M136" i="1" s="1"/>
  <c r="X136" i="1"/>
  <c r="B136" i="1" s="1"/>
  <c r="F136" i="1" s="1"/>
  <c r="L136" i="1" s="1"/>
  <c r="AB135" i="1"/>
  <c r="J135" i="1" s="1"/>
  <c r="AA135" i="1"/>
  <c r="I135" i="1" s="1"/>
  <c r="A145" i="5"/>
  <c r="A140" i="1"/>
  <c r="E137" i="1"/>
  <c r="X137" i="1" s="1"/>
  <c r="B137" i="1" s="1"/>
  <c r="W137" i="1"/>
  <c r="S139" i="1"/>
  <c r="F143" i="5"/>
  <c r="U138" i="1"/>
  <c r="V138" i="1" s="1"/>
  <c r="R142" i="1"/>
  <c r="T138" i="1"/>
  <c r="O135" i="1"/>
  <c r="H136" i="1"/>
  <c r="N136" i="1" s="1"/>
  <c r="AC136" i="1"/>
  <c r="K136" i="1" s="1"/>
  <c r="Q136" i="1" l="1"/>
  <c r="AB136" i="1"/>
  <c r="J136" i="1" s="1"/>
  <c r="AA136" i="1"/>
  <c r="I136" i="1" s="1"/>
  <c r="P135" i="1"/>
  <c r="A146" i="5"/>
  <c r="A141" i="1"/>
  <c r="E138" i="1"/>
  <c r="Z138" i="1" s="1"/>
  <c r="D138" i="1" s="1"/>
  <c r="Z137" i="1"/>
  <c r="D137" i="1" s="1"/>
  <c r="AC137" i="1" s="1"/>
  <c r="K137" i="1" s="1"/>
  <c r="Y137" i="1"/>
  <c r="C137" i="1" s="1"/>
  <c r="AB137" i="1" s="1"/>
  <c r="J137" i="1" s="1"/>
  <c r="S140" i="1"/>
  <c r="F144" i="5"/>
  <c r="W138" i="1"/>
  <c r="U139" i="1"/>
  <c r="V139" i="1" s="1"/>
  <c r="R143" i="1"/>
  <c r="O136" i="1"/>
  <c r="F137" i="1"/>
  <c r="L137" i="1" s="1"/>
  <c r="AA137" i="1"/>
  <c r="I137" i="1" s="1"/>
  <c r="T139" i="1"/>
  <c r="Y138" i="1" l="1"/>
  <c r="C138" i="1" s="1"/>
  <c r="G138" i="1" s="1"/>
  <c r="M138" i="1" s="1"/>
  <c r="X138" i="1"/>
  <c r="B138" i="1" s="1"/>
  <c r="F138" i="1" s="1"/>
  <c r="L138" i="1" s="1"/>
  <c r="P136" i="1"/>
  <c r="G137" i="1"/>
  <c r="M137" i="1" s="1"/>
  <c r="A147" i="5"/>
  <c r="A142" i="1"/>
  <c r="H137" i="1"/>
  <c r="N137" i="1" s="1"/>
  <c r="E139" i="1"/>
  <c r="Z139" i="1" s="1"/>
  <c r="D139" i="1" s="1"/>
  <c r="W139" i="1"/>
  <c r="S141" i="1"/>
  <c r="U141" i="1" s="1"/>
  <c r="U140" i="1"/>
  <c r="V140" i="1" s="1"/>
  <c r="R144" i="1"/>
  <c r="P137" i="1"/>
  <c r="T140" i="1"/>
  <c r="H138" i="1"/>
  <c r="N138" i="1" s="1"/>
  <c r="AC138" i="1"/>
  <c r="K138" i="1" s="1"/>
  <c r="AB138" i="1" l="1"/>
  <c r="J138" i="1" s="1"/>
  <c r="Q137" i="1"/>
  <c r="Q138" i="1"/>
  <c r="AA138" i="1"/>
  <c r="I138" i="1" s="1"/>
  <c r="O137" i="1"/>
  <c r="X139" i="1"/>
  <c r="B139" i="1" s="1"/>
  <c r="AA139" i="1" s="1"/>
  <c r="I139" i="1" s="1"/>
  <c r="A148" i="5"/>
  <c r="A143" i="1"/>
  <c r="Y139" i="1"/>
  <c r="C139" i="1" s="1"/>
  <c r="G139" i="1" s="1"/>
  <c r="M139" i="1" s="1"/>
  <c r="F146" i="5"/>
  <c r="F145" i="5"/>
  <c r="S142" i="1"/>
  <c r="W141" i="1"/>
  <c r="V141" i="1"/>
  <c r="W140" i="1"/>
  <c r="E140" i="1"/>
  <c r="Z140" i="1" s="1"/>
  <c r="D140" i="1" s="1"/>
  <c r="R145" i="1"/>
  <c r="O138" i="1"/>
  <c r="T141" i="1"/>
  <c r="E141" i="1" s="1"/>
  <c r="H139" i="1"/>
  <c r="N139" i="1" s="1"/>
  <c r="AC139" i="1"/>
  <c r="K139" i="1" s="1"/>
  <c r="P138" i="1" l="1"/>
  <c r="AB139" i="1"/>
  <c r="J139" i="1" s="1"/>
  <c r="P139" i="1" s="1"/>
  <c r="F139" i="1"/>
  <c r="L139" i="1" s="1"/>
  <c r="Q139" i="1" s="1"/>
  <c r="A149" i="5"/>
  <c r="A144" i="1"/>
  <c r="Y140" i="1"/>
  <c r="C140" i="1" s="1"/>
  <c r="G140" i="1" s="1"/>
  <c r="M140" i="1" s="1"/>
  <c r="X140" i="1"/>
  <c r="B140" i="1" s="1"/>
  <c r="AA140" i="1" s="1"/>
  <c r="I140" i="1" s="1"/>
  <c r="S143" i="1"/>
  <c r="F147" i="5"/>
  <c r="U142" i="1"/>
  <c r="V142" i="1" s="1"/>
  <c r="R146" i="1"/>
  <c r="H140" i="1"/>
  <c r="N140" i="1" s="1"/>
  <c r="AC140" i="1"/>
  <c r="K140" i="1" s="1"/>
  <c r="T142" i="1"/>
  <c r="Z141" i="1"/>
  <c r="D141" i="1" s="1"/>
  <c r="X141" i="1"/>
  <c r="B141" i="1" s="1"/>
  <c r="Y141" i="1"/>
  <c r="C141" i="1" s="1"/>
  <c r="O139" i="1" l="1"/>
  <c r="F140" i="1"/>
  <c r="L140" i="1" s="1"/>
  <c r="Q140" i="1" s="1"/>
  <c r="AB140" i="1"/>
  <c r="J140" i="1" s="1"/>
  <c r="P140" i="1" s="1"/>
  <c r="A150" i="5"/>
  <c r="A145" i="1"/>
  <c r="E142" i="1"/>
  <c r="Z142" i="1" s="1"/>
  <c r="D142" i="1" s="1"/>
  <c r="W142" i="1"/>
  <c r="S144" i="1"/>
  <c r="F148" i="5"/>
  <c r="U143" i="1"/>
  <c r="V143" i="1" s="1"/>
  <c r="R147" i="1"/>
  <c r="T143" i="1"/>
  <c r="G141" i="1"/>
  <c r="M141" i="1" s="1"/>
  <c r="AB141" i="1"/>
  <c r="J141" i="1" s="1"/>
  <c r="F141" i="1"/>
  <c r="L141" i="1" s="1"/>
  <c r="AA141" i="1"/>
  <c r="I141" i="1" s="1"/>
  <c r="H141" i="1"/>
  <c r="N141" i="1" s="1"/>
  <c r="AC141" i="1"/>
  <c r="K141" i="1" s="1"/>
  <c r="Q141" i="1" l="1"/>
  <c r="O140" i="1"/>
  <c r="A151" i="5"/>
  <c r="A146" i="1"/>
  <c r="X142" i="1"/>
  <c r="B142" i="1" s="1"/>
  <c r="AA142" i="1" s="1"/>
  <c r="I142" i="1" s="1"/>
  <c r="Y142" i="1"/>
  <c r="C142" i="1" s="1"/>
  <c r="AB142" i="1" s="1"/>
  <c r="J142" i="1" s="1"/>
  <c r="S145" i="1"/>
  <c r="F149" i="5"/>
  <c r="U144" i="1"/>
  <c r="V144" i="1" s="1"/>
  <c r="W143" i="1"/>
  <c r="E143" i="1"/>
  <c r="Z143" i="1" s="1"/>
  <c r="D143" i="1" s="1"/>
  <c r="R148" i="1"/>
  <c r="P141" i="1"/>
  <c r="O141" i="1"/>
  <c r="H142" i="1"/>
  <c r="N142" i="1" s="1"/>
  <c r="AC142" i="1"/>
  <c r="K142" i="1" s="1"/>
  <c r="T144" i="1"/>
  <c r="A152" i="5" l="1"/>
  <c r="A147" i="1"/>
  <c r="F142" i="1"/>
  <c r="L142" i="1" s="1"/>
  <c r="E144" i="1"/>
  <c r="Z144" i="1" s="1"/>
  <c r="D144" i="1" s="1"/>
  <c r="G142" i="1"/>
  <c r="M142" i="1" s="1"/>
  <c r="Y143" i="1"/>
  <c r="C143" i="1" s="1"/>
  <c r="AB143" i="1" s="1"/>
  <c r="J143" i="1" s="1"/>
  <c r="X143" i="1"/>
  <c r="B143" i="1" s="1"/>
  <c r="F143" i="1" s="1"/>
  <c r="L143" i="1" s="1"/>
  <c r="S146" i="1"/>
  <c r="F150" i="5"/>
  <c r="W144" i="1"/>
  <c r="U145" i="1"/>
  <c r="V145" i="1" s="1"/>
  <c r="R149" i="1"/>
  <c r="P142" i="1"/>
  <c r="H143" i="1"/>
  <c r="N143" i="1" s="1"/>
  <c r="AC143" i="1"/>
  <c r="K143" i="1" s="1"/>
  <c r="T145" i="1"/>
  <c r="Q142" i="1" l="1"/>
  <c r="Y144" i="1"/>
  <c r="C144" i="1" s="1"/>
  <c r="AB144" i="1" s="1"/>
  <c r="J144" i="1" s="1"/>
  <c r="X144" i="1"/>
  <c r="B144" i="1" s="1"/>
  <c r="F144" i="1" s="1"/>
  <c r="L144" i="1" s="1"/>
  <c r="O142" i="1"/>
  <c r="A153" i="5"/>
  <c r="A148" i="1"/>
  <c r="G143" i="1"/>
  <c r="AA143" i="1"/>
  <c r="I143" i="1" s="1"/>
  <c r="W145" i="1"/>
  <c r="E145" i="1"/>
  <c r="X145" i="1" s="1"/>
  <c r="B145" i="1" s="1"/>
  <c r="S147" i="1"/>
  <c r="F151" i="5"/>
  <c r="U146" i="1"/>
  <c r="V146" i="1" s="1"/>
  <c r="R150" i="1"/>
  <c r="T146" i="1"/>
  <c r="H144" i="1"/>
  <c r="N144" i="1" s="1"/>
  <c r="AC144" i="1"/>
  <c r="K144" i="1" s="1"/>
  <c r="P143" i="1" l="1"/>
  <c r="O143" i="1"/>
  <c r="M143" i="1"/>
  <c r="Q143" i="1" s="1"/>
  <c r="AA144" i="1"/>
  <c r="I144" i="1" s="1"/>
  <c r="G144" i="1"/>
  <c r="A154" i="5"/>
  <c r="A149" i="1"/>
  <c r="Y145" i="1"/>
  <c r="C145" i="1" s="1"/>
  <c r="G145" i="1" s="1"/>
  <c r="M145" i="1" s="1"/>
  <c r="Z145" i="1"/>
  <c r="D145" i="1" s="1"/>
  <c r="H145" i="1" s="1"/>
  <c r="N145" i="1" s="1"/>
  <c r="S148" i="1"/>
  <c r="F152" i="5"/>
  <c r="U147" i="1"/>
  <c r="V147" i="1" s="1"/>
  <c r="W146" i="1"/>
  <c r="E146" i="1"/>
  <c r="Z146" i="1" s="1"/>
  <c r="D146" i="1" s="1"/>
  <c r="R151" i="1"/>
  <c r="F145" i="1"/>
  <c r="L145" i="1" s="1"/>
  <c r="AA145" i="1"/>
  <c r="I145" i="1" s="1"/>
  <c r="T147" i="1"/>
  <c r="P144" i="1" l="1"/>
  <c r="Q145" i="1"/>
  <c r="O144" i="1"/>
  <c r="M144" i="1"/>
  <c r="Q144" i="1" s="1"/>
  <c r="AC145" i="1"/>
  <c r="K145" i="1" s="1"/>
  <c r="A155" i="5"/>
  <c r="A150" i="1"/>
  <c r="AB145" i="1"/>
  <c r="J145" i="1" s="1"/>
  <c r="E147" i="1"/>
  <c r="Z147" i="1" s="1"/>
  <c r="D147" i="1" s="1"/>
  <c r="X146" i="1"/>
  <c r="B146" i="1" s="1"/>
  <c r="F146" i="1" s="1"/>
  <c r="L146" i="1" s="1"/>
  <c r="Y146" i="1"/>
  <c r="C146" i="1" s="1"/>
  <c r="AB146" i="1" s="1"/>
  <c r="J146" i="1" s="1"/>
  <c r="W147" i="1"/>
  <c r="S149" i="1"/>
  <c r="U149" i="1" s="1"/>
  <c r="F153" i="5"/>
  <c r="U148" i="1"/>
  <c r="V148" i="1" s="1"/>
  <c r="R152" i="1"/>
  <c r="T148" i="1"/>
  <c r="H146" i="1"/>
  <c r="N146" i="1" s="1"/>
  <c r="AC146" i="1"/>
  <c r="K146" i="1" s="1"/>
  <c r="O145" i="1"/>
  <c r="P145" i="1" l="1"/>
  <c r="A156" i="5"/>
  <c r="A151" i="1"/>
  <c r="G146" i="1"/>
  <c r="AA146" i="1"/>
  <c r="I146" i="1" s="1"/>
  <c r="Y147" i="1"/>
  <c r="C147" i="1" s="1"/>
  <c r="G147" i="1" s="1"/>
  <c r="M147" i="1" s="1"/>
  <c r="X147" i="1"/>
  <c r="B147" i="1" s="1"/>
  <c r="F147" i="1" s="1"/>
  <c r="L147" i="1" s="1"/>
  <c r="S150" i="1"/>
  <c r="F154" i="5"/>
  <c r="W148" i="1"/>
  <c r="E148" i="1"/>
  <c r="Z148" i="1" s="1"/>
  <c r="D148" i="1" s="1"/>
  <c r="W149" i="1"/>
  <c r="V149" i="1"/>
  <c r="R153" i="1"/>
  <c r="T149" i="1"/>
  <c r="E149" i="1" s="1"/>
  <c r="H147" i="1"/>
  <c r="N147" i="1" s="1"/>
  <c r="AC147" i="1"/>
  <c r="K147" i="1" s="1"/>
  <c r="P146" i="1" l="1"/>
  <c r="Q147" i="1"/>
  <c r="O146" i="1"/>
  <c r="M146" i="1"/>
  <c r="Q146" i="1" s="1"/>
  <c r="A157" i="5"/>
  <c r="A152" i="1"/>
  <c r="AA147" i="1"/>
  <c r="I147" i="1" s="1"/>
  <c r="AB147" i="1"/>
  <c r="J147" i="1" s="1"/>
  <c r="X148" i="1"/>
  <c r="B148" i="1" s="1"/>
  <c r="AA148" i="1" s="1"/>
  <c r="I148" i="1" s="1"/>
  <c r="Y148" i="1"/>
  <c r="C148" i="1" s="1"/>
  <c r="G148" i="1" s="1"/>
  <c r="M148" i="1" s="1"/>
  <c r="S151" i="1"/>
  <c r="F155" i="5"/>
  <c r="U150" i="1"/>
  <c r="V150" i="1" s="1"/>
  <c r="R154" i="1"/>
  <c r="T150" i="1"/>
  <c r="H148" i="1"/>
  <c r="N148" i="1" s="1"/>
  <c r="AC148" i="1"/>
  <c r="K148" i="1" s="1"/>
  <c r="Z149" i="1"/>
  <c r="D149" i="1" s="1"/>
  <c r="X149" i="1"/>
  <c r="B149" i="1" s="1"/>
  <c r="Y149" i="1"/>
  <c r="C149" i="1" s="1"/>
  <c r="O147" i="1"/>
  <c r="F148" i="1" l="1"/>
  <c r="L148" i="1" s="1"/>
  <c r="Q148" i="1" s="1"/>
  <c r="AB148" i="1"/>
  <c r="J148" i="1" s="1"/>
  <c r="P148" i="1" s="1"/>
  <c r="A158" i="5"/>
  <c r="A153" i="1"/>
  <c r="P147" i="1"/>
  <c r="E150" i="1"/>
  <c r="X150" i="1" s="1"/>
  <c r="B150" i="1" s="1"/>
  <c r="W150" i="1"/>
  <c r="S152" i="1"/>
  <c r="F156" i="5"/>
  <c r="U151" i="1"/>
  <c r="V151" i="1" s="1"/>
  <c r="R155" i="1"/>
  <c r="F149" i="1"/>
  <c r="L149" i="1" s="1"/>
  <c r="AA149" i="1"/>
  <c r="I149" i="1" s="1"/>
  <c r="H149" i="1"/>
  <c r="N149" i="1" s="1"/>
  <c r="AC149" i="1"/>
  <c r="K149" i="1" s="1"/>
  <c r="G149" i="1"/>
  <c r="M149" i="1" s="1"/>
  <c r="AB149" i="1"/>
  <c r="J149" i="1" s="1"/>
  <c r="T151" i="1"/>
  <c r="Q149" i="1" l="1"/>
  <c r="O148" i="1"/>
  <c r="Z150" i="1"/>
  <c r="D150" i="1" s="1"/>
  <c r="H150" i="1" s="1"/>
  <c r="N150" i="1" s="1"/>
  <c r="A159" i="5"/>
  <c r="A154" i="1"/>
  <c r="Y150" i="1"/>
  <c r="C150" i="1" s="1"/>
  <c r="G150" i="1" s="1"/>
  <c r="M150" i="1" s="1"/>
  <c r="E151" i="1"/>
  <c r="W151" i="1"/>
  <c r="S153" i="1"/>
  <c r="U153" i="1" s="1"/>
  <c r="F157" i="5"/>
  <c r="U152" i="1"/>
  <c r="V152" i="1" s="1"/>
  <c r="R156" i="1"/>
  <c r="P149" i="1"/>
  <c r="T152" i="1"/>
  <c r="F150" i="1"/>
  <c r="L150" i="1" s="1"/>
  <c r="AA150" i="1"/>
  <c r="I150" i="1" s="1"/>
  <c r="O149" i="1"/>
  <c r="Q150" i="1" l="1"/>
  <c r="AC150" i="1"/>
  <c r="K150" i="1" s="1"/>
  <c r="AB150" i="1"/>
  <c r="J150" i="1" s="1"/>
  <c r="A160" i="5"/>
  <c r="A155" i="1"/>
  <c r="Y151" i="1"/>
  <c r="C151" i="1" s="1"/>
  <c r="G151" i="1" s="1"/>
  <c r="M151" i="1" s="1"/>
  <c r="X151" i="1"/>
  <c r="B151" i="1" s="1"/>
  <c r="F151" i="1" s="1"/>
  <c r="L151" i="1" s="1"/>
  <c r="Z151" i="1"/>
  <c r="D151" i="1" s="1"/>
  <c r="H151" i="1" s="1"/>
  <c r="N151" i="1" s="1"/>
  <c r="S154" i="1"/>
  <c r="U154" i="1" s="1"/>
  <c r="F158" i="5"/>
  <c r="W152" i="1"/>
  <c r="E152" i="1"/>
  <c r="Z152" i="1" s="1"/>
  <c r="D152" i="1" s="1"/>
  <c r="W153" i="1"/>
  <c r="V153" i="1"/>
  <c r="R157" i="1"/>
  <c r="O150" i="1"/>
  <c r="T153" i="1"/>
  <c r="E153" i="1" s="1"/>
  <c r="Q151" i="1" l="1"/>
  <c r="P150" i="1"/>
  <c r="AB151" i="1"/>
  <c r="J151" i="1" s="1"/>
  <c r="A161" i="5"/>
  <c r="A156" i="1"/>
  <c r="AC151" i="1"/>
  <c r="K151" i="1" s="1"/>
  <c r="AA151" i="1"/>
  <c r="I151" i="1" s="1"/>
  <c r="X152" i="1"/>
  <c r="B152" i="1" s="1"/>
  <c r="F152" i="1" s="1"/>
  <c r="L152" i="1" s="1"/>
  <c r="Y152" i="1"/>
  <c r="C152" i="1" s="1"/>
  <c r="G152" i="1" s="1"/>
  <c r="M152" i="1" s="1"/>
  <c r="S155" i="1"/>
  <c r="F159" i="5"/>
  <c r="W154" i="1"/>
  <c r="V154" i="1"/>
  <c r="R158" i="1"/>
  <c r="O151" i="1"/>
  <c r="T154" i="1"/>
  <c r="E154" i="1" s="1"/>
  <c r="Z153" i="1"/>
  <c r="D153" i="1" s="1"/>
  <c r="X153" i="1"/>
  <c r="B153" i="1" s="1"/>
  <c r="Y153" i="1"/>
  <c r="C153" i="1" s="1"/>
  <c r="AC152" i="1"/>
  <c r="K152" i="1" s="1"/>
  <c r="H152" i="1"/>
  <c r="N152" i="1" s="1"/>
  <c r="Q152" i="1" l="1"/>
  <c r="AB152" i="1"/>
  <c r="J152" i="1" s="1"/>
  <c r="P151" i="1"/>
  <c r="A162" i="5"/>
  <c r="A157" i="1"/>
  <c r="AA152" i="1"/>
  <c r="I152" i="1" s="1"/>
  <c r="S156" i="1"/>
  <c r="U156" i="1" s="1"/>
  <c r="F160" i="5"/>
  <c r="U155" i="1"/>
  <c r="V155" i="1" s="1"/>
  <c r="R159" i="1"/>
  <c r="T155" i="1"/>
  <c r="AB153" i="1"/>
  <c r="J153" i="1" s="1"/>
  <c r="G153" i="1"/>
  <c r="M153" i="1" s="1"/>
  <c r="H153" i="1"/>
  <c r="N153" i="1" s="1"/>
  <c r="AC153" i="1"/>
  <c r="K153" i="1" s="1"/>
  <c r="AA153" i="1"/>
  <c r="I153" i="1" s="1"/>
  <c r="F153" i="1"/>
  <c r="L153" i="1" s="1"/>
  <c r="Z154" i="1"/>
  <c r="D154" i="1" s="1"/>
  <c r="Y154" i="1"/>
  <c r="C154" i="1" s="1"/>
  <c r="X154" i="1"/>
  <c r="B154" i="1" s="1"/>
  <c r="O152" i="1"/>
  <c r="Q153" i="1" l="1"/>
  <c r="P152" i="1"/>
  <c r="A163" i="5"/>
  <c r="A158" i="1"/>
  <c r="W155" i="1"/>
  <c r="S157" i="1"/>
  <c r="U157" i="1" s="1"/>
  <c r="F161" i="5"/>
  <c r="E155" i="1"/>
  <c r="X155" i="1" s="1"/>
  <c r="B155" i="1" s="1"/>
  <c r="W156" i="1"/>
  <c r="V156" i="1"/>
  <c r="R160" i="1"/>
  <c r="O153" i="1"/>
  <c r="P153" i="1"/>
  <c r="F154" i="1"/>
  <c r="L154" i="1" s="1"/>
  <c r="AA154" i="1"/>
  <c r="I154" i="1" s="1"/>
  <c r="G154" i="1"/>
  <c r="M154" i="1" s="1"/>
  <c r="AB154" i="1"/>
  <c r="J154" i="1" s="1"/>
  <c r="H154" i="1"/>
  <c r="N154" i="1" s="1"/>
  <c r="AC154" i="1"/>
  <c r="K154" i="1" s="1"/>
  <c r="T156" i="1"/>
  <c r="E156" i="1" s="1"/>
  <c r="Q154" i="1" l="1"/>
  <c r="A164" i="5"/>
  <c r="A159" i="1"/>
  <c r="Y155" i="1"/>
  <c r="C155" i="1" s="1"/>
  <c r="G155" i="1" s="1"/>
  <c r="M155" i="1" s="1"/>
  <c r="Z155" i="1"/>
  <c r="D155" i="1" s="1"/>
  <c r="H155" i="1" s="1"/>
  <c r="N155" i="1" s="1"/>
  <c r="S158" i="1"/>
  <c r="U158" i="1" s="1"/>
  <c r="F162" i="5"/>
  <c r="W157" i="1"/>
  <c r="V157" i="1"/>
  <c r="R161" i="1"/>
  <c r="P154" i="1"/>
  <c r="T157" i="1"/>
  <c r="E157" i="1" s="1"/>
  <c r="F155" i="1"/>
  <c r="L155" i="1" s="1"/>
  <c r="AA155" i="1"/>
  <c r="I155" i="1" s="1"/>
  <c r="Z156" i="1"/>
  <c r="D156" i="1" s="1"/>
  <c r="X156" i="1"/>
  <c r="B156" i="1" s="1"/>
  <c r="Y156" i="1"/>
  <c r="C156" i="1" s="1"/>
  <c r="O154" i="1"/>
  <c r="Q155" i="1" l="1"/>
  <c r="AB155" i="1"/>
  <c r="J155" i="1" s="1"/>
  <c r="A165" i="5"/>
  <c r="A160" i="1"/>
  <c r="AC155" i="1"/>
  <c r="K155" i="1" s="1"/>
  <c r="S159" i="1"/>
  <c r="U159" i="1" s="1"/>
  <c r="F163" i="5"/>
  <c r="W158" i="1"/>
  <c r="V158" i="1"/>
  <c r="R162" i="1"/>
  <c r="O155" i="1"/>
  <c r="F156" i="1"/>
  <c r="L156" i="1" s="1"/>
  <c r="AA156" i="1"/>
  <c r="I156" i="1" s="1"/>
  <c r="G156" i="1"/>
  <c r="M156" i="1" s="1"/>
  <c r="AB156" i="1"/>
  <c r="J156" i="1" s="1"/>
  <c r="T158" i="1"/>
  <c r="E158" i="1" s="1"/>
  <c r="H156" i="1"/>
  <c r="N156" i="1" s="1"/>
  <c r="AC156" i="1"/>
  <c r="K156" i="1" s="1"/>
  <c r="Z157" i="1"/>
  <c r="D157" i="1" s="1"/>
  <c r="X157" i="1"/>
  <c r="B157" i="1" s="1"/>
  <c r="Y157" i="1"/>
  <c r="C157" i="1" s="1"/>
  <c r="Q156" i="1" l="1"/>
  <c r="P155" i="1"/>
  <c r="A166" i="5"/>
  <c r="A161" i="1"/>
  <c r="S160" i="1"/>
  <c r="U160" i="1" s="1"/>
  <c r="F164" i="5"/>
  <c r="W159" i="1"/>
  <c r="V159" i="1"/>
  <c r="R163" i="1"/>
  <c r="P156" i="1"/>
  <c r="H157" i="1"/>
  <c r="N157" i="1" s="1"/>
  <c r="AC157" i="1"/>
  <c r="K157" i="1" s="1"/>
  <c r="F157" i="1"/>
  <c r="L157" i="1" s="1"/>
  <c r="AA157" i="1"/>
  <c r="I157" i="1" s="1"/>
  <c r="Z158" i="1"/>
  <c r="D158" i="1" s="1"/>
  <c r="X158" i="1"/>
  <c r="B158" i="1" s="1"/>
  <c r="Y158" i="1"/>
  <c r="C158" i="1" s="1"/>
  <c r="G157" i="1"/>
  <c r="M157" i="1" s="1"/>
  <c r="AB157" i="1"/>
  <c r="J157" i="1" s="1"/>
  <c r="T159" i="1"/>
  <c r="E159" i="1" s="1"/>
  <c r="O156" i="1"/>
  <c r="Q157" i="1" l="1"/>
  <c r="A167" i="5"/>
  <c r="A162" i="1"/>
  <c r="S161" i="1"/>
  <c r="U161" i="1" s="1"/>
  <c r="F165" i="5"/>
  <c r="W160" i="1"/>
  <c r="V160" i="1"/>
  <c r="R164" i="1"/>
  <c r="P157" i="1"/>
  <c r="T160" i="1"/>
  <c r="E160" i="1" s="1"/>
  <c r="AB158" i="1"/>
  <c r="J158" i="1" s="1"/>
  <c r="G158" i="1"/>
  <c r="M158" i="1" s="1"/>
  <c r="H158" i="1"/>
  <c r="N158" i="1" s="1"/>
  <c r="AC158" i="1"/>
  <c r="K158" i="1" s="1"/>
  <c r="O157" i="1"/>
  <c r="Z159" i="1"/>
  <c r="D159" i="1" s="1"/>
  <c r="X159" i="1"/>
  <c r="B159" i="1" s="1"/>
  <c r="Y159" i="1"/>
  <c r="C159" i="1" s="1"/>
  <c r="F158" i="1"/>
  <c r="L158" i="1" s="1"/>
  <c r="AA158" i="1"/>
  <c r="I158" i="1" s="1"/>
  <c r="Q158" i="1" l="1"/>
  <c r="A168" i="5"/>
  <c r="A163" i="1"/>
  <c r="S162" i="1"/>
  <c r="U162" i="1" s="1"/>
  <c r="F166" i="5"/>
  <c r="W161" i="1"/>
  <c r="V161" i="1"/>
  <c r="R165" i="1"/>
  <c r="P158" i="1"/>
  <c r="O158" i="1"/>
  <c r="G159" i="1"/>
  <c r="M159" i="1" s="1"/>
  <c r="AB159" i="1"/>
  <c r="J159" i="1" s="1"/>
  <c r="F159" i="1"/>
  <c r="L159" i="1" s="1"/>
  <c r="AA159" i="1"/>
  <c r="I159" i="1" s="1"/>
  <c r="H159" i="1"/>
  <c r="N159" i="1" s="1"/>
  <c r="AC159" i="1"/>
  <c r="K159" i="1" s="1"/>
  <c r="T161" i="1"/>
  <c r="E161" i="1" s="1"/>
  <c r="Z160" i="1"/>
  <c r="D160" i="1" s="1"/>
  <c r="X160" i="1"/>
  <c r="B160" i="1" s="1"/>
  <c r="Y160" i="1"/>
  <c r="C160" i="1" s="1"/>
  <c r="Q159" i="1" l="1"/>
  <c r="A169" i="5"/>
  <c r="A164" i="1"/>
  <c r="S163" i="1"/>
  <c r="F167" i="5"/>
  <c r="W162" i="1"/>
  <c r="V162" i="1"/>
  <c r="R166" i="1"/>
  <c r="P159" i="1"/>
  <c r="F160" i="1"/>
  <c r="L160" i="1" s="1"/>
  <c r="AA160" i="1"/>
  <c r="I160" i="1" s="1"/>
  <c r="G160" i="1"/>
  <c r="M160" i="1" s="1"/>
  <c r="AB160" i="1"/>
  <c r="J160" i="1" s="1"/>
  <c r="AC160" i="1"/>
  <c r="K160" i="1" s="1"/>
  <c r="H160" i="1"/>
  <c r="N160" i="1" s="1"/>
  <c r="Z161" i="1"/>
  <c r="D161" i="1" s="1"/>
  <c r="Y161" i="1"/>
  <c r="C161" i="1" s="1"/>
  <c r="X161" i="1"/>
  <c r="B161" i="1" s="1"/>
  <c r="O159" i="1"/>
  <c r="T162" i="1"/>
  <c r="E162" i="1" s="1"/>
  <c r="Q160" i="1" l="1"/>
  <c r="A170" i="5"/>
  <c r="A165" i="1"/>
  <c r="S164" i="1"/>
  <c r="U164" i="1" s="1"/>
  <c r="F168" i="5"/>
  <c r="U163" i="1"/>
  <c r="V163" i="1" s="1"/>
  <c r="R167" i="1"/>
  <c r="P160" i="1"/>
  <c r="Z162" i="1"/>
  <c r="D162" i="1" s="1"/>
  <c r="X162" i="1"/>
  <c r="B162" i="1" s="1"/>
  <c r="Y162" i="1"/>
  <c r="C162" i="1" s="1"/>
  <c r="F161" i="1"/>
  <c r="L161" i="1" s="1"/>
  <c r="AA161" i="1"/>
  <c r="I161" i="1" s="1"/>
  <c r="G161" i="1"/>
  <c r="M161" i="1" s="1"/>
  <c r="AB161" i="1"/>
  <c r="J161" i="1" s="1"/>
  <c r="H161" i="1"/>
  <c r="N161" i="1" s="1"/>
  <c r="AC161" i="1"/>
  <c r="K161" i="1" s="1"/>
  <c r="T163" i="1"/>
  <c r="O160" i="1"/>
  <c r="Q161" i="1" l="1"/>
  <c r="A171" i="5"/>
  <c r="A166" i="1"/>
  <c r="E163" i="1"/>
  <c r="Z163" i="1" s="1"/>
  <c r="D163" i="1" s="1"/>
  <c r="S165" i="1"/>
  <c r="F169" i="5"/>
  <c r="W164" i="1"/>
  <c r="V164" i="1"/>
  <c r="W163" i="1"/>
  <c r="Y163" i="1" s="1"/>
  <c r="C163" i="1" s="1"/>
  <c r="R168" i="1"/>
  <c r="P161" i="1"/>
  <c r="T164" i="1"/>
  <c r="E164" i="1" s="1"/>
  <c r="O161" i="1"/>
  <c r="G162" i="1"/>
  <c r="M162" i="1" s="1"/>
  <c r="AB162" i="1"/>
  <c r="J162" i="1" s="1"/>
  <c r="F162" i="1"/>
  <c r="L162" i="1" s="1"/>
  <c r="AA162" i="1"/>
  <c r="I162" i="1" s="1"/>
  <c r="H162" i="1"/>
  <c r="N162" i="1" s="1"/>
  <c r="AC162" i="1"/>
  <c r="K162" i="1" s="1"/>
  <c r="Q162" i="1" l="1"/>
  <c r="X163" i="1"/>
  <c r="B163" i="1" s="1"/>
  <c r="AA163" i="1" s="1"/>
  <c r="I163" i="1" s="1"/>
  <c r="A172" i="5"/>
  <c r="A167" i="1"/>
  <c r="S166" i="1"/>
  <c r="F170" i="5"/>
  <c r="U165" i="1"/>
  <c r="V165" i="1" s="1"/>
  <c r="R169" i="1"/>
  <c r="P162" i="1"/>
  <c r="O162" i="1"/>
  <c r="H163" i="1"/>
  <c r="N163" i="1" s="1"/>
  <c r="AC163" i="1"/>
  <c r="K163" i="1" s="1"/>
  <c r="G163" i="1"/>
  <c r="M163" i="1" s="1"/>
  <c r="AB163" i="1"/>
  <c r="J163" i="1" s="1"/>
  <c r="T165" i="1"/>
  <c r="Z164" i="1"/>
  <c r="D164" i="1" s="1"/>
  <c r="Y164" i="1"/>
  <c r="C164" i="1" s="1"/>
  <c r="X164" i="1"/>
  <c r="B164" i="1" s="1"/>
  <c r="F163" i="1" l="1"/>
  <c r="L163" i="1" s="1"/>
  <c r="Q163" i="1" s="1"/>
  <c r="A173" i="5"/>
  <c r="A168" i="1"/>
  <c r="E165" i="1"/>
  <c r="Z165" i="1" s="1"/>
  <c r="D165" i="1" s="1"/>
  <c r="W165" i="1"/>
  <c r="S167" i="1"/>
  <c r="U167" i="1" s="1"/>
  <c r="F171" i="5"/>
  <c r="U166" i="1"/>
  <c r="V166" i="1" s="1"/>
  <c r="R170" i="1"/>
  <c r="P163" i="1"/>
  <c r="F164" i="1"/>
  <c r="L164" i="1" s="1"/>
  <c r="AA164" i="1"/>
  <c r="I164" i="1" s="1"/>
  <c r="G164" i="1"/>
  <c r="M164" i="1" s="1"/>
  <c r="AB164" i="1"/>
  <c r="J164" i="1" s="1"/>
  <c r="H164" i="1"/>
  <c r="N164" i="1" s="1"/>
  <c r="AC164" i="1"/>
  <c r="K164" i="1" s="1"/>
  <c r="T166" i="1"/>
  <c r="Q164" i="1" l="1"/>
  <c r="O163" i="1"/>
  <c r="A174" i="5"/>
  <c r="A169" i="1"/>
  <c r="Y165" i="1"/>
  <c r="C165" i="1" s="1"/>
  <c r="AB165" i="1" s="1"/>
  <c r="J165" i="1" s="1"/>
  <c r="X165" i="1"/>
  <c r="B165" i="1" s="1"/>
  <c r="F165" i="1" s="1"/>
  <c r="L165" i="1" s="1"/>
  <c r="E166" i="1"/>
  <c r="S168" i="1"/>
  <c r="U168" i="1" s="1"/>
  <c r="F172" i="5"/>
  <c r="W166" i="1"/>
  <c r="W167" i="1"/>
  <c r="V167" i="1"/>
  <c r="R171" i="1"/>
  <c r="P164" i="1"/>
  <c r="AC165" i="1"/>
  <c r="K165" i="1" s="1"/>
  <c r="H165" i="1"/>
  <c r="N165" i="1" s="1"/>
  <c r="T167" i="1"/>
  <c r="E167" i="1" s="1"/>
  <c r="O164" i="1"/>
  <c r="G165" i="1" l="1"/>
  <c r="A175" i="5"/>
  <c r="A170" i="1"/>
  <c r="AA165" i="1"/>
  <c r="I165" i="1" s="1"/>
  <c r="Y166" i="1"/>
  <c r="C166" i="1" s="1"/>
  <c r="G166" i="1" s="1"/>
  <c r="M166" i="1" s="1"/>
  <c r="X166" i="1"/>
  <c r="B166" i="1" s="1"/>
  <c r="F166" i="1" s="1"/>
  <c r="L166" i="1" s="1"/>
  <c r="Z166" i="1"/>
  <c r="D166" i="1" s="1"/>
  <c r="H166" i="1" s="1"/>
  <c r="N166" i="1" s="1"/>
  <c r="S169" i="1"/>
  <c r="F173" i="5"/>
  <c r="W168" i="1"/>
  <c r="V168" i="1"/>
  <c r="R172" i="1"/>
  <c r="T168" i="1"/>
  <c r="E168" i="1" s="1"/>
  <c r="Z167" i="1"/>
  <c r="D167" i="1" s="1"/>
  <c r="Y167" i="1"/>
  <c r="C167" i="1" s="1"/>
  <c r="X167" i="1"/>
  <c r="B167" i="1" s="1"/>
  <c r="P165" i="1" l="1"/>
  <c r="Q166" i="1"/>
  <c r="O165" i="1"/>
  <c r="M165" i="1"/>
  <c r="Q165" i="1" s="1"/>
  <c r="A176" i="5"/>
  <c r="A171" i="1"/>
  <c r="AB166" i="1"/>
  <c r="J166" i="1" s="1"/>
  <c r="AC166" i="1"/>
  <c r="K166" i="1" s="1"/>
  <c r="AA166" i="1"/>
  <c r="I166" i="1" s="1"/>
  <c r="S170" i="1"/>
  <c r="F174" i="5"/>
  <c r="U169" i="1"/>
  <c r="V169" i="1" s="1"/>
  <c r="R173" i="1"/>
  <c r="G167" i="1"/>
  <c r="M167" i="1" s="1"/>
  <c r="AB167" i="1"/>
  <c r="J167" i="1" s="1"/>
  <c r="AC167" i="1"/>
  <c r="K167" i="1" s="1"/>
  <c r="H167" i="1"/>
  <c r="N167" i="1" s="1"/>
  <c r="AA167" i="1"/>
  <c r="I167" i="1" s="1"/>
  <c r="F167" i="1"/>
  <c r="L167" i="1" s="1"/>
  <c r="O166" i="1"/>
  <c r="T169" i="1"/>
  <c r="Z168" i="1"/>
  <c r="D168" i="1" s="1"/>
  <c r="Y168" i="1"/>
  <c r="C168" i="1" s="1"/>
  <c r="X168" i="1"/>
  <c r="B168" i="1" s="1"/>
  <c r="Q167" i="1" l="1"/>
  <c r="A177" i="5"/>
  <c r="A172" i="1"/>
  <c r="P166" i="1"/>
  <c r="E169" i="1"/>
  <c r="W169" i="1"/>
  <c r="S171" i="1"/>
  <c r="F175" i="5"/>
  <c r="U170" i="1"/>
  <c r="V170" i="1" s="1"/>
  <c r="R174" i="1"/>
  <c r="P167" i="1"/>
  <c r="O167" i="1"/>
  <c r="H168" i="1"/>
  <c r="N168" i="1" s="1"/>
  <c r="AC168" i="1"/>
  <c r="K168" i="1" s="1"/>
  <c r="G168" i="1"/>
  <c r="M168" i="1" s="1"/>
  <c r="AB168" i="1"/>
  <c r="J168" i="1" s="1"/>
  <c r="T170" i="1"/>
  <c r="F168" i="1"/>
  <c r="L168" i="1" s="1"/>
  <c r="AA168" i="1"/>
  <c r="I168" i="1" s="1"/>
  <c r="Q168" i="1" l="1"/>
  <c r="A178" i="5"/>
  <c r="A173" i="1"/>
  <c r="Y169" i="1"/>
  <c r="C169" i="1" s="1"/>
  <c r="G169" i="1" s="1"/>
  <c r="M169" i="1" s="1"/>
  <c r="X169" i="1"/>
  <c r="B169" i="1" s="1"/>
  <c r="F169" i="1" s="1"/>
  <c r="L169" i="1" s="1"/>
  <c r="Z169" i="1"/>
  <c r="D169" i="1" s="1"/>
  <c r="AC169" i="1" s="1"/>
  <c r="K169" i="1" s="1"/>
  <c r="W170" i="1"/>
  <c r="E170" i="1"/>
  <c r="Z170" i="1" s="1"/>
  <c r="D170" i="1" s="1"/>
  <c r="S172" i="1"/>
  <c r="F176" i="5"/>
  <c r="U171" i="1"/>
  <c r="V171" i="1" s="1"/>
  <c r="R175" i="1"/>
  <c r="O168" i="1"/>
  <c r="P168" i="1"/>
  <c r="T171" i="1"/>
  <c r="A179" i="5" l="1"/>
  <c r="A174" i="1"/>
  <c r="AA169" i="1"/>
  <c r="I169" i="1" s="1"/>
  <c r="H169" i="1"/>
  <c r="AB169" i="1"/>
  <c r="J169" i="1" s="1"/>
  <c r="Y170" i="1"/>
  <c r="C170" i="1" s="1"/>
  <c r="G170" i="1" s="1"/>
  <c r="M170" i="1" s="1"/>
  <c r="X170" i="1"/>
  <c r="B170" i="1" s="1"/>
  <c r="AA170" i="1" s="1"/>
  <c r="I170" i="1" s="1"/>
  <c r="W171" i="1"/>
  <c r="S173" i="1"/>
  <c r="U173" i="1" s="1"/>
  <c r="F177" i="5"/>
  <c r="E171" i="1"/>
  <c r="Z171" i="1" s="1"/>
  <c r="D171" i="1" s="1"/>
  <c r="U172" i="1"/>
  <c r="V172" i="1" s="1"/>
  <c r="R176" i="1"/>
  <c r="T172" i="1"/>
  <c r="H170" i="1"/>
  <c r="N170" i="1" s="1"/>
  <c r="AC170" i="1"/>
  <c r="K170" i="1" s="1"/>
  <c r="O169" i="1" l="1"/>
  <c r="N169" i="1"/>
  <c r="Q169" i="1" s="1"/>
  <c r="P169" i="1"/>
  <c r="A180" i="5"/>
  <c r="A175" i="1"/>
  <c r="F170" i="1"/>
  <c r="L170" i="1" s="1"/>
  <c r="Q170" i="1" s="1"/>
  <c r="AB170" i="1"/>
  <c r="J170" i="1" s="1"/>
  <c r="P170" i="1" s="1"/>
  <c r="X171" i="1"/>
  <c r="B171" i="1" s="1"/>
  <c r="F171" i="1" s="1"/>
  <c r="L171" i="1" s="1"/>
  <c r="Y171" i="1"/>
  <c r="C171" i="1" s="1"/>
  <c r="AB171" i="1" s="1"/>
  <c r="J171" i="1" s="1"/>
  <c r="W172" i="1"/>
  <c r="S174" i="1"/>
  <c r="F178" i="5"/>
  <c r="E172" i="1"/>
  <c r="W173" i="1"/>
  <c r="V173" i="1"/>
  <c r="R177" i="1"/>
  <c r="H171" i="1"/>
  <c r="N171" i="1" s="1"/>
  <c r="AC171" i="1"/>
  <c r="K171" i="1" s="1"/>
  <c r="T173" i="1"/>
  <c r="E173" i="1" s="1"/>
  <c r="O170" i="1" l="1"/>
  <c r="Y172" i="1"/>
  <c r="C172" i="1" s="1"/>
  <c r="AB172" i="1" s="1"/>
  <c r="J172" i="1" s="1"/>
  <c r="A181" i="5"/>
  <c r="A176" i="1"/>
  <c r="G171" i="1"/>
  <c r="Z172" i="1"/>
  <c r="D172" i="1" s="1"/>
  <c r="AC172" i="1" s="1"/>
  <c r="K172" i="1" s="1"/>
  <c r="AA171" i="1"/>
  <c r="I171" i="1" s="1"/>
  <c r="S175" i="1"/>
  <c r="U175" i="1" s="1"/>
  <c r="F179" i="5"/>
  <c r="U174" i="1"/>
  <c r="V174" i="1" s="1"/>
  <c r="X172" i="1"/>
  <c r="B172" i="1" s="1"/>
  <c r="F172" i="1" s="1"/>
  <c r="L172" i="1" s="1"/>
  <c r="R178" i="1"/>
  <c r="T174" i="1"/>
  <c r="Z173" i="1"/>
  <c r="D173" i="1" s="1"/>
  <c r="X173" i="1"/>
  <c r="B173" i="1" s="1"/>
  <c r="Y173" i="1"/>
  <c r="C173" i="1" s="1"/>
  <c r="P171" i="1" l="1"/>
  <c r="O171" i="1"/>
  <c r="M171" i="1"/>
  <c r="Q171" i="1" s="1"/>
  <c r="G172" i="1"/>
  <c r="M172" i="1" s="1"/>
  <c r="E174" i="1"/>
  <c r="Z174" i="1" s="1"/>
  <c r="D174" i="1" s="1"/>
  <c r="A182" i="5"/>
  <c r="A177" i="1"/>
  <c r="H172" i="1"/>
  <c r="N172" i="1" s="1"/>
  <c r="W174" i="1"/>
  <c r="AA172" i="1"/>
  <c r="I172" i="1" s="1"/>
  <c r="S176" i="1"/>
  <c r="F180" i="5"/>
  <c r="W175" i="1"/>
  <c r="V175" i="1"/>
  <c r="R179" i="1"/>
  <c r="G173" i="1"/>
  <c r="M173" i="1" s="1"/>
  <c r="AB173" i="1"/>
  <c r="J173" i="1" s="1"/>
  <c r="F173" i="1"/>
  <c r="L173" i="1" s="1"/>
  <c r="AA173" i="1"/>
  <c r="I173" i="1" s="1"/>
  <c r="T175" i="1"/>
  <c r="E175" i="1" s="1"/>
  <c r="H173" i="1"/>
  <c r="N173" i="1" s="1"/>
  <c r="AC173" i="1"/>
  <c r="K173" i="1" s="1"/>
  <c r="P172" i="1" l="1"/>
  <c r="Q172" i="1"/>
  <c r="Q173" i="1"/>
  <c r="X174" i="1"/>
  <c r="B174" i="1" s="1"/>
  <c r="F174" i="1" s="1"/>
  <c r="L174" i="1" s="1"/>
  <c r="Y174" i="1"/>
  <c r="C174" i="1" s="1"/>
  <c r="G174" i="1" s="1"/>
  <c r="M174" i="1" s="1"/>
  <c r="O172" i="1"/>
  <c r="A183" i="5"/>
  <c r="A178" i="1"/>
  <c r="S177" i="1"/>
  <c r="F181" i="5"/>
  <c r="U176" i="1"/>
  <c r="V176" i="1" s="1"/>
  <c r="R180" i="1"/>
  <c r="P173" i="1"/>
  <c r="Z175" i="1"/>
  <c r="D175" i="1" s="1"/>
  <c r="X175" i="1"/>
  <c r="B175" i="1" s="1"/>
  <c r="Y175" i="1"/>
  <c r="C175" i="1" s="1"/>
  <c r="AC174" i="1"/>
  <c r="K174" i="1" s="1"/>
  <c r="H174" i="1"/>
  <c r="N174" i="1" s="1"/>
  <c r="O173" i="1"/>
  <c r="T176" i="1"/>
  <c r="Q174" i="1" l="1"/>
  <c r="AA174" i="1"/>
  <c r="I174" i="1" s="1"/>
  <c r="AB174" i="1"/>
  <c r="J174" i="1" s="1"/>
  <c r="E176" i="1"/>
  <c r="X176" i="1" s="1"/>
  <c r="B176" i="1" s="1"/>
  <c r="A184" i="5"/>
  <c r="A179" i="1"/>
  <c r="W176" i="1"/>
  <c r="S178" i="1"/>
  <c r="U178" i="1" s="1"/>
  <c r="F182" i="5"/>
  <c r="U177" i="1"/>
  <c r="V177" i="1" s="1"/>
  <c r="R181" i="1"/>
  <c r="G175" i="1"/>
  <c r="M175" i="1" s="1"/>
  <c r="AB175" i="1"/>
  <c r="J175" i="1" s="1"/>
  <c r="H175" i="1"/>
  <c r="N175" i="1" s="1"/>
  <c r="AC175" i="1"/>
  <c r="K175" i="1" s="1"/>
  <c r="O174" i="1"/>
  <c r="F175" i="1"/>
  <c r="L175" i="1" s="1"/>
  <c r="AA175" i="1"/>
  <c r="I175" i="1" s="1"/>
  <c r="T177" i="1"/>
  <c r="Q175" i="1" l="1"/>
  <c r="P174" i="1"/>
  <c r="Z176" i="1"/>
  <c r="D176" i="1" s="1"/>
  <c r="H176" i="1" s="1"/>
  <c r="N176" i="1" s="1"/>
  <c r="Y176" i="1"/>
  <c r="C176" i="1" s="1"/>
  <c r="G176" i="1" s="1"/>
  <c r="M176" i="1" s="1"/>
  <c r="A185" i="5"/>
  <c r="A180" i="1"/>
  <c r="E177" i="1"/>
  <c r="Z177" i="1" s="1"/>
  <c r="D177" i="1" s="1"/>
  <c r="W177" i="1"/>
  <c r="S179" i="1"/>
  <c r="U179" i="1" s="1"/>
  <c r="F183" i="5"/>
  <c r="W178" i="1"/>
  <c r="V178" i="1"/>
  <c r="R182" i="1"/>
  <c r="O175" i="1"/>
  <c r="P175" i="1"/>
  <c r="T178" i="1"/>
  <c r="E178" i="1" s="1"/>
  <c r="AA176" i="1"/>
  <c r="I176" i="1" s="1"/>
  <c r="F176" i="1"/>
  <c r="L176" i="1" s="1"/>
  <c r="Q176" i="1" l="1"/>
  <c r="AB176" i="1"/>
  <c r="J176" i="1" s="1"/>
  <c r="AC176" i="1"/>
  <c r="K176" i="1" s="1"/>
  <c r="Y177" i="1"/>
  <c r="C177" i="1" s="1"/>
  <c r="AB177" i="1" s="1"/>
  <c r="J177" i="1" s="1"/>
  <c r="X177" i="1"/>
  <c r="B177" i="1" s="1"/>
  <c r="F177" i="1" s="1"/>
  <c r="L177" i="1" s="1"/>
  <c r="A186" i="5"/>
  <c r="A181" i="1"/>
  <c r="S180" i="1"/>
  <c r="F184" i="5"/>
  <c r="W179" i="1"/>
  <c r="V179" i="1"/>
  <c r="R183" i="1"/>
  <c r="O176" i="1"/>
  <c r="AC177" i="1"/>
  <c r="K177" i="1" s="1"/>
  <c r="H177" i="1"/>
  <c r="N177" i="1" s="1"/>
  <c r="T179" i="1"/>
  <c r="E179" i="1" s="1"/>
  <c r="Z178" i="1"/>
  <c r="D178" i="1" s="1"/>
  <c r="Y178" i="1"/>
  <c r="C178" i="1" s="1"/>
  <c r="X178" i="1"/>
  <c r="B178" i="1" s="1"/>
  <c r="P176" i="1" l="1"/>
  <c r="G177" i="1"/>
  <c r="AA177" i="1"/>
  <c r="I177" i="1" s="1"/>
  <c r="A187" i="5"/>
  <c r="A182" i="1"/>
  <c r="S181" i="1"/>
  <c r="F185" i="5"/>
  <c r="U180" i="1"/>
  <c r="V180" i="1" s="1"/>
  <c r="R184" i="1"/>
  <c r="H178" i="1"/>
  <c r="N178" i="1" s="1"/>
  <c r="AC178" i="1"/>
  <c r="K178" i="1" s="1"/>
  <c r="T180" i="1"/>
  <c r="G178" i="1"/>
  <c r="M178" i="1" s="1"/>
  <c r="AB178" i="1"/>
  <c r="J178" i="1" s="1"/>
  <c r="Z179" i="1"/>
  <c r="D179" i="1" s="1"/>
  <c r="X179" i="1"/>
  <c r="B179" i="1" s="1"/>
  <c r="Y179" i="1"/>
  <c r="C179" i="1" s="1"/>
  <c r="F178" i="1"/>
  <c r="L178" i="1" s="1"/>
  <c r="AA178" i="1"/>
  <c r="I178" i="1" s="1"/>
  <c r="P177" i="1" l="1"/>
  <c r="Q178" i="1"/>
  <c r="O177" i="1"/>
  <c r="M177" i="1"/>
  <c r="Q177" i="1" s="1"/>
  <c r="E180" i="1"/>
  <c r="Z180" i="1" s="1"/>
  <c r="D180" i="1" s="1"/>
  <c r="A188" i="5"/>
  <c r="A183" i="1"/>
  <c r="W180" i="1"/>
  <c r="S182" i="1"/>
  <c r="U182" i="1" s="1"/>
  <c r="F186" i="5"/>
  <c r="U181" i="1"/>
  <c r="V181" i="1" s="1"/>
  <c r="R185" i="1"/>
  <c r="P178" i="1"/>
  <c r="O178" i="1"/>
  <c r="AA179" i="1"/>
  <c r="I179" i="1" s="1"/>
  <c r="F179" i="1"/>
  <c r="L179" i="1" s="1"/>
  <c r="H179" i="1"/>
  <c r="N179" i="1" s="1"/>
  <c r="AC179" i="1"/>
  <c r="K179" i="1" s="1"/>
  <c r="T181" i="1"/>
  <c r="G179" i="1"/>
  <c r="M179" i="1" s="1"/>
  <c r="AB179" i="1"/>
  <c r="J179" i="1" s="1"/>
  <c r="Q179" i="1" l="1"/>
  <c r="X180" i="1"/>
  <c r="B180" i="1" s="1"/>
  <c r="F180" i="1" s="1"/>
  <c r="L180" i="1" s="1"/>
  <c r="Y180" i="1"/>
  <c r="C180" i="1" s="1"/>
  <c r="AB180" i="1" s="1"/>
  <c r="J180" i="1" s="1"/>
  <c r="A189" i="5"/>
  <c r="A184" i="1"/>
  <c r="E181" i="1"/>
  <c r="X181" i="1" s="1"/>
  <c r="B181" i="1" s="1"/>
  <c r="W181" i="1"/>
  <c r="S183" i="1"/>
  <c r="F187" i="5"/>
  <c r="W182" i="1"/>
  <c r="V182" i="1"/>
  <c r="R186" i="1"/>
  <c r="P179" i="1"/>
  <c r="H180" i="1"/>
  <c r="N180" i="1" s="1"/>
  <c r="AC180" i="1"/>
  <c r="K180" i="1" s="1"/>
  <c r="T182" i="1"/>
  <c r="E182" i="1" s="1"/>
  <c r="O179" i="1"/>
  <c r="AA180" i="1" l="1"/>
  <c r="I180" i="1" s="1"/>
  <c r="G180" i="1"/>
  <c r="A190" i="5"/>
  <c r="A185" i="1"/>
  <c r="Y181" i="1"/>
  <c r="C181" i="1" s="1"/>
  <c r="G181" i="1" s="1"/>
  <c r="M181" i="1" s="1"/>
  <c r="Z181" i="1"/>
  <c r="D181" i="1" s="1"/>
  <c r="H181" i="1" s="1"/>
  <c r="N181" i="1" s="1"/>
  <c r="S184" i="1"/>
  <c r="F188" i="5"/>
  <c r="U183" i="1"/>
  <c r="V183" i="1" s="1"/>
  <c r="R187" i="1"/>
  <c r="T183" i="1"/>
  <c r="AA181" i="1"/>
  <c r="I181" i="1" s="1"/>
  <c r="F181" i="1"/>
  <c r="L181" i="1" s="1"/>
  <c r="Z182" i="1"/>
  <c r="D182" i="1" s="1"/>
  <c r="X182" i="1"/>
  <c r="B182" i="1" s="1"/>
  <c r="Y182" i="1"/>
  <c r="C182" i="1" s="1"/>
  <c r="P180" i="1" l="1"/>
  <c r="Q181" i="1"/>
  <c r="O180" i="1"/>
  <c r="M180" i="1"/>
  <c r="Q180" i="1" s="1"/>
  <c r="A191" i="5"/>
  <c r="A186" i="1"/>
  <c r="AC181" i="1"/>
  <c r="K181" i="1" s="1"/>
  <c r="W183" i="1"/>
  <c r="AB181" i="1"/>
  <c r="J181" i="1" s="1"/>
  <c r="S185" i="1"/>
  <c r="F189" i="5"/>
  <c r="E183" i="1"/>
  <c r="U184" i="1"/>
  <c r="V184" i="1" s="1"/>
  <c r="R188" i="1"/>
  <c r="AB182" i="1"/>
  <c r="J182" i="1" s="1"/>
  <c r="G182" i="1"/>
  <c r="M182" i="1" s="1"/>
  <c r="F182" i="1"/>
  <c r="L182" i="1" s="1"/>
  <c r="AA182" i="1"/>
  <c r="I182" i="1" s="1"/>
  <c r="O181" i="1"/>
  <c r="T184" i="1"/>
  <c r="H182" i="1"/>
  <c r="N182" i="1" s="1"/>
  <c r="AC182" i="1"/>
  <c r="K182" i="1" s="1"/>
  <c r="Q182" i="1" l="1"/>
  <c r="Y183" i="1"/>
  <c r="C183" i="1" s="1"/>
  <c r="G183" i="1" s="1"/>
  <c r="M183" i="1" s="1"/>
  <c r="A192" i="5"/>
  <c r="A187" i="1"/>
  <c r="P181" i="1"/>
  <c r="X183" i="1"/>
  <c r="B183" i="1" s="1"/>
  <c r="F183" i="1" s="1"/>
  <c r="L183" i="1" s="1"/>
  <c r="Z183" i="1"/>
  <c r="D183" i="1" s="1"/>
  <c r="H183" i="1" s="1"/>
  <c r="N183" i="1" s="1"/>
  <c r="E184" i="1"/>
  <c r="Z184" i="1" s="1"/>
  <c r="D184" i="1" s="1"/>
  <c r="W184" i="1"/>
  <c r="S186" i="1"/>
  <c r="U186" i="1" s="1"/>
  <c r="F190" i="5"/>
  <c r="U185" i="1"/>
  <c r="V185" i="1" s="1"/>
  <c r="R189" i="1"/>
  <c r="P182" i="1"/>
  <c r="T185" i="1"/>
  <c r="O182" i="1"/>
  <c r="Q183" i="1" l="1"/>
  <c r="AB183" i="1"/>
  <c r="J183" i="1" s="1"/>
  <c r="A193" i="5"/>
  <c r="A188" i="1"/>
  <c r="Y184" i="1"/>
  <c r="C184" i="1" s="1"/>
  <c r="AB184" i="1" s="1"/>
  <c r="J184" i="1" s="1"/>
  <c r="AA183" i="1"/>
  <c r="I183" i="1" s="1"/>
  <c r="X184" i="1"/>
  <c r="B184" i="1" s="1"/>
  <c r="F184" i="1" s="1"/>
  <c r="L184" i="1" s="1"/>
  <c r="W185" i="1"/>
  <c r="AC183" i="1"/>
  <c r="K183" i="1" s="1"/>
  <c r="S187" i="1"/>
  <c r="F191" i="5"/>
  <c r="E185" i="1"/>
  <c r="W186" i="1"/>
  <c r="V186" i="1"/>
  <c r="R190" i="1"/>
  <c r="O183" i="1"/>
  <c r="AC184" i="1"/>
  <c r="K184" i="1" s="1"/>
  <c r="H184" i="1"/>
  <c r="N184" i="1" s="1"/>
  <c r="T186" i="1"/>
  <c r="E186" i="1" s="1"/>
  <c r="Y185" i="1" l="1"/>
  <c r="C185" i="1" s="1"/>
  <c r="G185" i="1" s="1"/>
  <c r="M185" i="1" s="1"/>
  <c r="A194" i="5"/>
  <c r="A189" i="1"/>
  <c r="G184" i="1"/>
  <c r="AA184" i="1"/>
  <c r="I184" i="1" s="1"/>
  <c r="Z185" i="1"/>
  <c r="D185" i="1" s="1"/>
  <c r="AC185" i="1" s="1"/>
  <c r="K185" i="1" s="1"/>
  <c r="X185" i="1"/>
  <c r="B185" i="1" s="1"/>
  <c r="AA185" i="1" s="1"/>
  <c r="I185" i="1" s="1"/>
  <c r="P183" i="1"/>
  <c r="S188" i="1"/>
  <c r="U188" i="1" s="1"/>
  <c r="F192" i="5"/>
  <c r="U187" i="1"/>
  <c r="V187" i="1" s="1"/>
  <c r="R191" i="1"/>
  <c r="T187" i="1"/>
  <c r="Z186" i="1"/>
  <c r="D186" i="1" s="1"/>
  <c r="X186" i="1"/>
  <c r="B186" i="1" s="1"/>
  <c r="Y186" i="1"/>
  <c r="C186" i="1" s="1"/>
  <c r="P184" i="1" l="1"/>
  <c r="O184" i="1"/>
  <c r="M184" i="1"/>
  <c r="Q184" i="1" s="1"/>
  <c r="AB185" i="1"/>
  <c r="J185" i="1" s="1"/>
  <c r="P185" i="1" s="1"/>
  <c r="A195" i="5"/>
  <c r="A190" i="1"/>
  <c r="F185" i="1"/>
  <c r="L185" i="1" s="1"/>
  <c r="H185" i="1"/>
  <c r="N185" i="1" s="1"/>
  <c r="W187" i="1"/>
  <c r="E187" i="1"/>
  <c r="Z187" i="1" s="1"/>
  <c r="D187" i="1" s="1"/>
  <c r="S189" i="1"/>
  <c r="F193" i="5"/>
  <c r="W188" i="1"/>
  <c r="V188" i="1"/>
  <c r="R192" i="1"/>
  <c r="T188" i="1"/>
  <c r="E188" i="1" s="1"/>
  <c r="AA186" i="1"/>
  <c r="I186" i="1" s="1"/>
  <c r="F186" i="1"/>
  <c r="L186" i="1" s="1"/>
  <c r="H186" i="1"/>
  <c r="N186" i="1" s="1"/>
  <c r="AC186" i="1"/>
  <c r="K186" i="1" s="1"/>
  <c r="G186" i="1"/>
  <c r="M186" i="1" s="1"/>
  <c r="AB186" i="1"/>
  <c r="J186" i="1" s="1"/>
  <c r="Q185" i="1" l="1"/>
  <c r="Q186" i="1"/>
  <c r="A196" i="5"/>
  <c r="A191" i="1"/>
  <c r="O185" i="1"/>
  <c r="Y187" i="1"/>
  <c r="C187" i="1" s="1"/>
  <c r="G187" i="1" s="1"/>
  <c r="M187" i="1" s="1"/>
  <c r="X187" i="1"/>
  <c r="B187" i="1" s="1"/>
  <c r="F187" i="1" s="1"/>
  <c r="L187" i="1" s="1"/>
  <c r="S190" i="1"/>
  <c r="U190" i="1" s="1"/>
  <c r="F194" i="5"/>
  <c r="U189" i="1"/>
  <c r="V189" i="1" s="1"/>
  <c r="R193" i="1"/>
  <c r="P186" i="1"/>
  <c r="O186" i="1"/>
  <c r="H187" i="1"/>
  <c r="N187" i="1" s="1"/>
  <c r="AC187" i="1"/>
  <c r="K187" i="1" s="1"/>
  <c r="T189" i="1"/>
  <c r="Z188" i="1"/>
  <c r="D188" i="1" s="1"/>
  <c r="Y188" i="1"/>
  <c r="C188" i="1" s="1"/>
  <c r="X188" i="1"/>
  <c r="B188" i="1" s="1"/>
  <c r="Q187" i="1" l="1"/>
  <c r="A197" i="5"/>
  <c r="A192" i="1"/>
  <c r="AA187" i="1"/>
  <c r="I187" i="1" s="1"/>
  <c r="AB187" i="1"/>
  <c r="J187" i="1" s="1"/>
  <c r="E189" i="1"/>
  <c r="X189" i="1" s="1"/>
  <c r="B189" i="1" s="1"/>
  <c r="W189" i="1"/>
  <c r="S191" i="1"/>
  <c r="U191" i="1" s="1"/>
  <c r="F195" i="5"/>
  <c r="W190" i="1"/>
  <c r="V190" i="1"/>
  <c r="R194" i="1"/>
  <c r="O187" i="1"/>
  <c r="G188" i="1"/>
  <c r="M188" i="1" s="1"/>
  <c r="AB188" i="1"/>
  <c r="J188" i="1" s="1"/>
  <c r="H188" i="1"/>
  <c r="N188" i="1" s="1"/>
  <c r="AC188" i="1"/>
  <c r="K188" i="1" s="1"/>
  <c r="T190" i="1"/>
  <c r="E190" i="1" s="1"/>
  <c r="F188" i="1"/>
  <c r="L188" i="1" s="1"/>
  <c r="AA188" i="1"/>
  <c r="I188" i="1" s="1"/>
  <c r="Q188" i="1" l="1"/>
  <c r="A198" i="5"/>
  <c r="A193" i="1"/>
  <c r="Z189" i="1"/>
  <c r="D189" i="1" s="1"/>
  <c r="H189" i="1" s="1"/>
  <c r="N189" i="1" s="1"/>
  <c r="P187" i="1"/>
  <c r="Y189" i="1"/>
  <c r="C189" i="1" s="1"/>
  <c r="AB189" i="1" s="1"/>
  <c r="J189" i="1" s="1"/>
  <c r="S192" i="1"/>
  <c r="F196" i="5"/>
  <c r="W191" i="1"/>
  <c r="V191" i="1"/>
  <c r="R195" i="1"/>
  <c r="O188" i="1"/>
  <c r="P188" i="1"/>
  <c r="T191" i="1"/>
  <c r="E191" i="1" s="1"/>
  <c r="Z190" i="1"/>
  <c r="D190" i="1" s="1"/>
  <c r="X190" i="1"/>
  <c r="B190" i="1" s="1"/>
  <c r="Y190" i="1"/>
  <c r="C190" i="1" s="1"/>
  <c r="AA189" i="1"/>
  <c r="I189" i="1" s="1"/>
  <c r="F189" i="1"/>
  <c r="L189" i="1" s="1"/>
  <c r="A199" i="5" l="1"/>
  <c r="A194" i="1"/>
  <c r="AC189" i="1"/>
  <c r="K189" i="1" s="1"/>
  <c r="P189" i="1" s="1"/>
  <c r="G189" i="1"/>
  <c r="S193" i="1"/>
  <c r="F197" i="5"/>
  <c r="U192" i="1"/>
  <c r="V192" i="1" s="1"/>
  <c r="R196" i="1"/>
  <c r="F190" i="1"/>
  <c r="L190" i="1" s="1"/>
  <c r="AA190" i="1"/>
  <c r="I190" i="1" s="1"/>
  <c r="T192" i="1"/>
  <c r="AB190" i="1"/>
  <c r="J190" i="1" s="1"/>
  <c r="G190" i="1"/>
  <c r="M190" i="1" s="1"/>
  <c r="AC190" i="1"/>
  <c r="K190" i="1" s="1"/>
  <c r="H190" i="1"/>
  <c r="N190" i="1" s="1"/>
  <c r="Z191" i="1"/>
  <c r="D191" i="1" s="1"/>
  <c r="Y191" i="1"/>
  <c r="C191" i="1" s="1"/>
  <c r="X191" i="1"/>
  <c r="B191" i="1" s="1"/>
  <c r="Q190" i="1" l="1"/>
  <c r="O189" i="1"/>
  <c r="M189" i="1"/>
  <c r="Q189" i="1" s="1"/>
  <c r="E192" i="1"/>
  <c r="X192" i="1" s="1"/>
  <c r="B192" i="1" s="1"/>
  <c r="A200" i="5"/>
  <c r="A195" i="1"/>
  <c r="W192" i="1"/>
  <c r="S194" i="1"/>
  <c r="F198" i="5"/>
  <c r="U193" i="1"/>
  <c r="V193" i="1" s="1"/>
  <c r="R197" i="1"/>
  <c r="P190" i="1"/>
  <c r="H191" i="1"/>
  <c r="N191" i="1" s="1"/>
  <c r="AC191" i="1"/>
  <c r="K191" i="1" s="1"/>
  <c r="T193" i="1"/>
  <c r="O190" i="1"/>
  <c r="G191" i="1"/>
  <c r="M191" i="1" s="1"/>
  <c r="AB191" i="1"/>
  <c r="J191" i="1" s="1"/>
  <c r="F191" i="1"/>
  <c r="L191" i="1" s="1"/>
  <c r="AA191" i="1"/>
  <c r="I191" i="1" s="1"/>
  <c r="Q191" i="1" l="1"/>
  <c r="Z192" i="1"/>
  <c r="D192" i="1" s="1"/>
  <c r="H192" i="1" s="1"/>
  <c r="N192" i="1" s="1"/>
  <c r="Y192" i="1"/>
  <c r="C192" i="1" s="1"/>
  <c r="AB192" i="1" s="1"/>
  <c r="J192" i="1" s="1"/>
  <c r="A201" i="5"/>
  <c r="A196" i="1"/>
  <c r="W193" i="1"/>
  <c r="E193" i="1"/>
  <c r="Z193" i="1" s="1"/>
  <c r="D193" i="1" s="1"/>
  <c r="S195" i="1"/>
  <c r="F199" i="5"/>
  <c r="U194" i="1"/>
  <c r="V194" i="1" s="1"/>
  <c r="R198" i="1"/>
  <c r="P191" i="1"/>
  <c r="O191" i="1"/>
  <c r="F192" i="1"/>
  <c r="L192" i="1" s="1"/>
  <c r="AA192" i="1"/>
  <c r="I192" i="1" s="1"/>
  <c r="T194" i="1"/>
  <c r="AC192" i="1" l="1"/>
  <c r="K192" i="1" s="1"/>
  <c r="P192" i="1" s="1"/>
  <c r="G192" i="1"/>
  <c r="A202" i="5"/>
  <c r="A197" i="1"/>
  <c r="X193" i="1"/>
  <c r="B193" i="1" s="1"/>
  <c r="F193" i="1" s="1"/>
  <c r="L193" i="1" s="1"/>
  <c r="E194" i="1"/>
  <c r="X194" i="1" s="1"/>
  <c r="B194" i="1" s="1"/>
  <c r="W194" i="1"/>
  <c r="Y193" i="1"/>
  <c r="C193" i="1" s="1"/>
  <c r="G193" i="1" s="1"/>
  <c r="M193" i="1" s="1"/>
  <c r="S196" i="1"/>
  <c r="F200" i="5"/>
  <c r="U195" i="1"/>
  <c r="V195" i="1" s="1"/>
  <c r="R199" i="1"/>
  <c r="H193" i="1"/>
  <c r="N193" i="1" s="1"/>
  <c r="AC193" i="1"/>
  <c r="K193" i="1" s="1"/>
  <c r="T195" i="1"/>
  <c r="Q193" i="1" l="1"/>
  <c r="O192" i="1"/>
  <c r="M192" i="1"/>
  <c r="Q192" i="1" s="1"/>
  <c r="Y194" i="1"/>
  <c r="C194" i="1" s="1"/>
  <c r="AB194" i="1" s="1"/>
  <c r="J194" i="1" s="1"/>
  <c r="Z194" i="1"/>
  <c r="D194" i="1" s="1"/>
  <c r="H194" i="1" s="1"/>
  <c r="N194" i="1" s="1"/>
  <c r="A203" i="5"/>
  <c r="A198" i="1"/>
  <c r="AA193" i="1"/>
  <c r="I193" i="1" s="1"/>
  <c r="AB193" i="1"/>
  <c r="J193" i="1" s="1"/>
  <c r="W195" i="1"/>
  <c r="E195" i="1"/>
  <c r="Z195" i="1" s="1"/>
  <c r="D195" i="1" s="1"/>
  <c r="S197" i="1"/>
  <c r="U197" i="1" s="1"/>
  <c r="F201" i="5"/>
  <c r="U196" i="1"/>
  <c r="V196" i="1" s="1"/>
  <c r="R200" i="1"/>
  <c r="O193" i="1"/>
  <c r="T196" i="1"/>
  <c r="AA194" i="1"/>
  <c r="I194" i="1" s="1"/>
  <c r="F194" i="1"/>
  <c r="L194" i="1" s="1"/>
  <c r="AC194" i="1" l="1"/>
  <c r="K194" i="1" s="1"/>
  <c r="P194" i="1" s="1"/>
  <c r="G194" i="1"/>
  <c r="A204" i="5"/>
  <c r="A199" i="1"/>
  <c r="P193" i="1"/>
  <c r="E196" i="1"/>
  <c r="X196" i="1" s="1"/>
  <c r="B196" i="1" s="1"/>
  <c r="Y195" i="1"/>
  <c r="C195" i="1" s="1"/>
  <c r="AB195" i="1" s="1"/>
  <c r="J195" i="1" s="1"/>
  <c r="X195" i="1"/>
  <c r="B195" i="1" s="1"/>
  <c r="F195" i="1" s="1"/>
  <c r="L195" i="1" s="1"/>
  <c r="S198" i="1"/>
  <c r="U198" i="1" s="1"/>
  <c r="F202" i="5"/>
  <c r="W197" i="1"/>
  <c r="V197" i="1"/>
  <c r="W196" i="1"/>
  <c r="R201" i="1"/>
  <c r="H195" i="1"/>
  <c r="N195" i="1" s="1"/>
  <c r="AC195" i="1"/>
  <c r="K195" i="1" s="1"/>
  <c r="T197" i="1"/>
  <c r="E197" i="1" s="1"/>
  <c r="O194" i="1" l="1"/>
  <c r="M194" i="1"/>
  <c r="Q194" i="1" s="1"/>
  <c r="Z196" i="1"/>
  <c r="D196" i="1" s="1"/>
  <c r="AC196" i="1" s="1"/>
  <c r="K196" i="1" s="1"/>
  <c r="Y196" i="1"/>
  <c r="C196" i="1" s="1"/>
  <c r="AB196" i="1" s="1"/>
  <c r="J196" i="1" s="1"/>
  <c r="A205" i="5"/>
  <c r="A200" i="1"/>
  <c r="AA195" i="1"/>
  <c r="I195" i="1" s="1"/>
  <c r="G195" i="1"/>
  <c r="S199" i="1"/>
  <c r="F203" i="5"/>
  <c r="W198" i="1"/>
  <c r="V198" i="1"/>
  <c r="R202" i="1"/>
  <c r="Z197" i="1"/>
  <c r="D197" i="1" s="1"/>
  <c r="Y197" i="1"/>
  <c r="C197" i="1" s="1"/>
  <c r="X197" i="1"/>
  <c r="B197" i="1" s="1"/>
  <c r="T198" i="1"/>
  <c r="E198" i="1" s="1"/>
  <c r="F196" i="1"/>
  <c r="L196" i="1" s="1"/>
  <c r="AA196" i="1"/>
  <c r="I196" i="1" s="1"/>
  <c r="P195" i="1" l="1"/>
  <c r="O195" i="1"/>
  <c r="M195" i="1"/>
  <c r="Q195" i="1" s="1"/>
  <c r="H196" i="1"/>
  <c r="N196" i="1" s="1"/>
  <c r="G196" i="1"/>
  <c r="M196" i="1" s="1"/>
  <c r="A206" i="5"/>
  <c r="A201" i="1"/>
  <c r="S200" i="1"/>
  <c r="F204" i="5"/>
  <c r="U199" i="1"/>
  <c r="V199" i="1" s="1"/>
  <c r="R203" i="1"/>
  <c r="P196" i="1"/>
  <c r="Z198" i="1"/>
  <c r="D198" i="1" s="1"/>
  <c r="Y198" i="1"/>
  <c r="C198" i="1" s="1"/>
  <c r="X198" i="1"/>
  <c r="B198" i="1" s="1"/>
  <c r="F197" i="1"/>
  <c r="L197" i="1" s="1"/>
  <c r="AA197" i="1"/>
  <c r="I197" i="1" s="1"/>
  <c r="AB197" i="1"/>
  <c r="J197" i="1" s="1"/>
  <c r="G197" i="1"/>
  <c r="M197" i="1" s="1"/>
  <c r="T199" i="1"/>
  <c r="H197" i="1"/>
  <c r="N197" i="1" s="1"/>
  <c r="AC197" i="1"/>
  <c r="K197" i="1" s="1"/>
  <c r="Q196" i="1" l="1"/>
  <c r="Q197" i="1"/>
  <c r="O196" i="1"/>
  <c r="A207" i="5"/>
  <c r="A202" i="1"/>
  <c r="E199" i="1"/>
  <c r="X199" i="1" s="1"/>
  <c r="B199" i="1" s="1"/>
  <c r="S201" i="1"/>
  <c r="F205" i="5"/>
  <c r="W199" i="1"/>
  <c r="U200" i="1"/>
  <c r="V200" i="1" s="1"/>
  <c r="R204" i="1"/>
  <c r="P197" i="1"/>
  <c r="T200" i="1"/>
  <c r="O197" i="1"/>
  <c r="F198" i="1"/>
  <c r="L198" i="1" s="1"/>
  <c r="AA198" i="1"/>
  <c r="I198" i="1" s="1"/>
  <c r="G198" i="1"/>
  <c r="M198" i="1" s="1"/>
  <c r="AB198" i="1"/>
  <c r="J198" i="1" s="1"/>
  <c r="H198" i="1"/>
  <c r="N198" i="1" s="1"/>
  <c r="AC198" i="1"/>
  <c r="K198" i="1" s="1"/>
  <c r="Q198" i="1" l="1"/>
  <c r="A208" i="5"/>
  <c r="A203" i="1"/>
  <c r="Z199" i="1"/>
  <c r="D199" i="1" s="1"/>
  <c r="H199" i="1" s="1"/>
  <c r="N199" i="1" s="1"/>
  <c r="Y199" i="1"/>
  <c r="C199" i="1" s="1"/>
  <c r="AB199" i="1" s="1"/>
  <c r="J199" i="1" s="1"/>
  <c r="S202" i="1"/>
  <c r="F206" i="5"/>
  <c r="W200" i="1"/>
  <c r="U201" i="1"/>
  <c r="V201" i="1" s="1"/>
  <c r="R205" i="1"/>
  <c r="P198" i="1"/>
  <c r="F199" i="1"/>
  <c r="L199" i="1" s="1"/>
  <c r="AA199" i="1"/>
  <c r="I199" i="1" s="1"/>
  <c r="O198" i="1"/>
  <c r="E200" i="1"/>
  <c r="Z200" i="1" s="1"/>
  <c r="D200" i="1" s="1"/>
  <c r="T201" i="1"/>
  <c r="A209" i="5" l="1"/>
  <c r="A204" i="1"/>
  <c r="G199" i="1"/>
  <c r="E201" i="1"/>
  <c r="Z201" i="1" s="1"/>
  <c r="D201" i="1" s="1"/>
  <c r="AC199" i="1"/>
  <c r="K199" i="1" s="1"/>
  <c r="P199" i="1" s="1"/>
  <c r="W201" i="1"/>
  <c r="S203" i="1"/>
  <c r="U203" i="1" s="1"/>
  <c r="F207" i="5"/>
  <c r="U202" i="1"/>
  <c r="V202" i="1" s="1"/>
  <c r="R206" i="1"/>
  <c r="H200" i="1"/>
  <c r="N200" i="1" s="1"/>
  <c r="AC200" i="1"/>
  <c r="K200" i="1" s="1"/>
  <c r="T202" i="1"/>
  <c r="Y200" i="1"/>
  <c r="C200" i="1" s="1"/>
  <c r="X200" i="1"/>
  <c r="B200" i="1" s="1"/>
  <c r="O199" i="1" l="1"/>
  <c r="M199" i="1"/>
  <c r="Q199" i="1" s="1"/>
  <c r="X201" i="1"/>
  <c r="B201" i="1" s="1"/>
  <c r="F201" i="1" s="1"/>
  <c r="L201" i="1" s="1"/>
  <c r="Y201" i="1"/>
  <c r="C201" i="1" s="1"/>
  <c r="G201" i="1" s="1"/>
  <c r="M201" i="1" s="1"/>
  <c r="A210" i="5"/>
  <c r="A205" i="1"/>
  <c r="E202" i="1"/>
  <c r="Z202" i="1" s="1"/>
  <c r="D202" i="1" s="1"/>
  <c r="W202" i="1"/>
  <c r="S204" i="1"/>
  <c r="F208" i="5"/>
  <c r="W203" i="1"/>
  <c r="V203" i="1"/>
  <c r="R207" i="1"/>
  <c r="H201" i="1"/>
  <c r="N201" i="1" s="1"/>
  <c r="AC201" i="1"/>
  <c r="K201" i="1" s="1"/>
  <c r="T203" i="1"/>
  <c r="E203" i="1" s="1"/>
  <c r="F200" i="1"/>
  <c r="L200" i="1" s="1"/>
  <c r="AA200" i="1"/>
  <c r="I200" i="1" s="1"/>
  <c r="G200" i="1"/>
  <c r="M200" i="1" s="1"/>
  <c r="AB200" i="1"/>
  <c r="J200" i="1" s="1"/>
  <c r="Q201" i="1" l="1"/>
  <c r="Q200" i="1"/>
  <c r="AA201" i="1"/>
  <c r="I201" i="1" s="1"/>
  <c r="AB201" i="1"/>
  <c r="J201" i="1" s="1"/>
  <c r="A211" i="5"/>
  <c r="A206" i="1"/>
  <c r="X202" i="1"/>
  <c r="B202" i="1" s="1"/>
  <c r="F202" i="1" s="1"/>
  <c r="L202" i="1" s="1"/>
  <c r="Y202" i="1"/>
  <c r="C202" i="1" s="1"/>
  <c r="G202" i="1" s="1"/>
  <c r="M202" i="1" s="1"/>
  <c r="S205" i="1"/>
  <c r="F209" i="5"/>
  <c r="U204" i="1"/>
  <c r="V204" i="1" s="1"/>
  <c r="R208" i="1"/>
  <c r="P200" i="1"/>
  <c r="O200" i="1"/>
  <c r="O201" i="1"/>
  <c r="Z203" i="1"/>
  <c r="D203" i="1" s="1"/>
  <c r="X203" i="1"/>
  <c r="B203" i="1" s="1"/>
  <c r="Y203" i="1"/>
  <c r="C203" i="1" s="1"/>
  <c r="T204" i="1"/>
  <c r="H202" i="1"/>
  <c r="N202" i="1" s="1"/>
  <c r="AC202" i="1"/>
  <c r="K202" i="1" s="1"/>
  <c r="Q202" i="1" l="1"/>
  <c r="AA202" i="1"/>
  <c r="I202" i="1" s="1"/>
  <c r="AB202" i="1"/>
  <c r="J202" i="1" s="1"/>
  <c r="P201" i="1"/>
  <c r="A212" i="5"/>
  <c r="A207" i="1"/>
  <c r="E204" i="1"/>
  <c r="Z204" i="1" s="1"/>
  <c r="D204" i="1" s="1"/>
  <c r="W204" i="1"/>
  <c r="S206" i="1"/>
  <c r="U206" i="1" s="1"/>
  <c r="F210" i="5"/>
  <c r="U205" i="1"/>
  <c r="V205" i="1" s="1"/>
  <c r="R209" i="1"/>
  <c r="O202" i="1"/>
  <c r="G203" i="1"/>
  <c r="M203" i="1" s="1"/>
  <c r="AB203" i="1"/>
  <c r="J203" i="1" s="1"/>
  <c r="T205" i="1"/>
  <c r="F203" i="1"/>
  <c r="L203" i="1" s="1"/>
  <c r="AA203" i="1"/>
  <c r="I203" i="1" s="1"/>
  <c r="H203" i="1"/>
  <c r="N203" i="1" s="1"/>
  <c r="AC203" i="1"/>
  <c r="K203" i="1" s="1"/>
  <c r="Q203" i="1" l="1"/>
  <c r="P202" i="1"/>
  <c r="Y204" i="1"/>
  <c r="C204" i="1" s="1"/>
  <c r="G204" i="1" s="1"/>
  <c r="M204" i="1" s="1"/>
  <c r="X204" i="1"/>
  <c r="B204" i="1" s="1"/>
  <c r="F204" i="1" s="1"/>
  <c r="L204" i="1" s="1"/>
  <c r="A213" i="5"/>
  <c r="A208" i="1"/>
  <c r="E205" i="1"/>
  <c r="X205" i="1" s="1"/>
  <c r="B205" i="1" s="1"/>
  <c r="W205" i="1"/>
  <c r="S207" i="1"/>
  <c r="F211" i="5"/>
  <c r="W206" i="1"/>
  <c r="V206" i="1"/>
  <c r="R210" i="1"/>
  <c r="P203" i="1"/>
  <c r="O203" i="1"/>
  <c r="T206" i="1"/>
  <c r="E206" i="1" s="1"/>
  <c r="H204" i="1"/>
  <c r="N204" i="1" s="1"/>
  <c r="AC204" i="1"/>
  <c r="K204" i="1" s="1"/>
  <c r="Q204" i="1" l="1"/>
  <c r="AA204" i="1"/>
  <c r="I204" i="1" s="1"/>
  <c r="AB204" i="1"/>
  <c r="J204" i="1" s="1"/>
  <c r="A214" i="5"/>
  <c r="A209" i="1"/>
  <c r="Z205" i="1"/>
  <c r="D205" i="1" s="1"/>
  <c r="H205" i="1" s="1"/>
  <c r="N205" i="1" s="1"/>
  <c r="Y205" i="1"/>
  <c r="C205" i="1" s="1"/>
  <c r="G205" i="1" s="1"/>
  <c r="M205" i="1" s="1"/>
  <c r="S208" i="1"/>
  <c r="F212" i="5"/>
  <c r="U207" i="1"/>
  <c r="V207" i="1" s="1"/>
  <c r="R211" i="1"/>
  <c r="O204" i="1"/>
  <c r="AA205" i="1"/>
  <c r="I205" i="1" s="1"/>
  <c r="F205" i="1"/>
  <c r="L205" i="1" s="1"/>
  <c r="T207" i="1"/>
  <c r="Z206" i="1"/>
  <c r="D206" i="1" s="1"/>
  <c r="Y206" i="1"/>
  <c r="C206" i="1" s="1"/>
  <c r="X206" i="1"/>
  <c r="B206" i="1" s="1"/>
  <c r="Q205" i="1" l="1"/>
  <c r="P204" i="1"/>
  <c r="A215" i="5"/>
  <c r="A210" i="1"/>
  <c r="AB205" i="1"/>
  <c r="J205" i="1" s="1"/>
  <c r="E207" i="1"/>
  <c r="Z207" i="1" s="1"/>
  <c r="D207" i="1" s="1"/>
  <c r="AC205" i="1"/>
  <c r="K205" i="1" s="1"/>
  <c r="W207" i="1"/>
  <c r="S209" i="1"/>
  <c r="F213" i="5"/>
  <c r="U208" i="1"/>
  <c r="V208" i="1" s="1"/>
  <c r="R212" i="1"/>
  <c r="AA206" i="1"/>
  <c r="I206" i="1" s="1"/>
  <c r="F206" i="1"/>
  <c r="L206" i="1" s="1"/>
  <c r="G206" i="1"/>
  <c r="M206" i="1" s="1"/>
  <c r="AB206" i="1"/>
  <c r="J206" i="1" s="1"/>
  <c r="H206" i="1"/>
  <c r="N206" i="1" s="1"/>
  <c r="AC206" i="1"/>
  <c r="K206" i="1" s="1"/>
  <c r="T208" i="1"/>
  <c r="O205" i="1"/>
  <c r="Q206" i="1" l="1"/>
  <c r="Y207" i="1"/>
  <c r="C207" i="1" s="1"/>
  <c r="G207" i="1" s="1"/>
  <c r="M207" i="1" s="1"/>
  <c r="X207" i="1"/>
  <c r="B207" i="1" s="1"/>
  <c r="F207" i="1" s="1"/>
  <c r="L207" i="1" s="1"/>
  <c r="A216" i="5"/>
  <c r="A211" i="1"/>
  <c r="P205" i="1"/>
  <c r="E208" i="1"/>
  <c r="Z208" i="1" s="1"/>
  <c r="D208" i="1" s="1"/>
  <c r="W208" i="1"/>
  <c r="S210" i="1"/>
  <c r="U210" i="1" s="1"/>
  <c r="F214" i="5"/>
  <c r="U209" i="1"/>
  <c r="V209" i="1" s="1"/>
  <c r="R213" i="1"/>
  <c r="P206" i="1"/>
  <c r="T209" i="1"/>
  <c r="H207" i="1"/>
  <c r="N207" i="1" s="1"/>
  <c r="AC207" i="1"/>
  <c r="K207" i="1" s="1"/>
  <c r="O206" i="1"/>
  <c r="Q207" i="1" l="1"/>
  <c r="AB207" i="1"/>
  <c r="J207" i="1" s="1"/>
  <c r="AA207" i="1"/>
  <c r="I207" i="1" s="1"/>
  <c r="X208" i="1"/>
  <c r="B208" i="1" s="1"/>
  <c r="AA208" i="1" s="1"/>
  <c r="I208" i="1" s="1"/>
  <c r="Y208" i="1"/>
  <c r="C208" i="1" s="1"/>
  <c r="G208" i="1" s="1"/>
  <c r="M208" i="1" s="1"/>
  <c r="A217" i="5"/>
  <c r="A212" i="1"/>
  <c r="W209" i="1"/>
  <c r="S211" i="1"/>
  <c r="U211" i="1" s="1"/>
  <c r="F215" i="5"/>
  <c r="E209" i="1"/>
  <c r="Z209" i="1" s="1"/>
  <c r="D209" i="1" s="1"/>
  <c r="W210" i="1"/>
  <c r="V210" i="1"/>
  <c r="R214" i="1"/>
  <c r="O207" i="1"/>
  <c r="H208" i="1"/>
  <c r="N208" i="1" s="1"/>
  <c r="AC208" i="1"/>
  <c r="K208" i="1" s="1"/>
  <c r="T210" i="1"/>
  <c r="E210" i="1" s="1"/>
  <c r="P207" i="1" l="1"/>
  <c r="F208" i="1"/>
  <c r="L208" i="1" s="1"/>
  <c r="Q208" i="1" s="1"/>
  <c r="AB208" i="1"/>
  <c r="J208" i="1" s="1"/>
  <c r="P208" i="1" s="1"/>
  <c r="A218" i="5"/>
  <c r="A213" i="1"/>
  <c r="Y209" i="1"/>
  <c r="C209" i="1" s="1"/>
  <c r="G209" i="1" s="1"/>
  <c r="M209" i="1" s="1"/>
  <c r="X209" i="1"/>
  <c r="B209" i="1" s="1"/>
  <c r="F209" i="1" s="1"/>
  <c r="L209" i="1" s="1"/>
  <c r="W211" i="1"/>
  <c r="V211" i="1"/>
  <c r="S212" i="1"/>
  <c r="U212" i="1" s="1"/>
  <c r="F216" i="5"/>
  <c r="R215" i="1"/>
  <c r="H209" i="1"/>
  <c r="N209" i="1" s="1"/>
  <c r="AC209" i="1"/>
  <c r="K209" i="1" s="1"/>
  <c r="T211" i="1"/>
  <c r="E211" i="1" s="1"/>
  <c r="Z210" i="1"/>
  <c r="D210" i="1" s="1"/>
  <c r="Y210" i="1"/>
  <c r="C210" i="1" s="1"/>
  <c r="X210" i="1"/>
  <c r="B210" i="1" s="1"/>
  <c r="Q209" i="1" l="1"/>
  <c r="O208" i="1"/>
  <c r="AA209" i="1"/>
  <c r="I209" i="1" s="1"/>
  <c r="AB209" i="1"/>
  <c r="J209" i="1" s="1"/>
  <c r="A219" i="5"/>
  <c r="A214" i="1"/>
  <c r="S213" i="1"/>
  <c r="U213" i="1" s="1"/>
  <c r="F217" i="5"/>
  <c r="W212" i="1"/>
  <c r="V212" i="1"/>
  <c r="R216" i="1"/>
  <c r="O209" i="1"/>
  <c r="F210" i="1"/>
  <c r="L210" i="1" s="1"/>
  <c r="AA210" i="1"/>
  <c r="I210" i="1" s="1"/>
  <c r="Z211" i="1"/>
  <c r="D211" i="1" s="1"/>
  <c r="Y211" i="1"/>
  <c r="C211" i="1" s="1"/>
  <c r="X211" i="1"/>
  <c r="B211" i="1" s="1"/>
  <c r="G210" i="1"/>
  <c r="M210" i="1" s="1"/>
  <c r="AB210" i="1"/>
  <c r="J210" i="1" s="1"/>
  <c r="AC210" i="1"/>
  <c r="K210" i="1" s="1"/>
  <c r="H210" i="1"/>
  <c r="N210" i="1" s="1"/>
  <c r="T212" i="1"/>
  <c r="E212" i="1" s="1"/>
  <c r="Q210" i="1" l="1"/>
  <c r="P209" i="1"/>
  <c r="A220" i="5"/>
  <c r="A215" i="1"/>
  <c r="S214" i="1"/>
  <c r="F218" i="5"/>
  <c r="W213" i="1"/>
  <c r="V213" i="1"/>
  <c r="R217" i="1"/>
  <c r="P210" i="1"/>
  <c r="T213" i="1"/>
  <c r="E213" i="1" s="1"/>
  <c r="F211" i="1"/>
  <c r="L211" i="1" s="1"/>
  <c r="AA211" i="1"/>
  <c r="I211" i="1" s="1"/>
  <c r="Z212" i="1"/>
  <c r="D212" i="1" s="1"/>
  <c r="X212" i="1"/>
  <c r="B212" i="1" s="1"/>
  <c r="Y212" i="1"/>
  <c r="C212" i="1" s="1"/>
  <c r="G211" i="1"/>
  <c r="M211" i="1" s="1"/>
  <c r="AB211" i="1"/>
  <c r="J211" i="1" s="1"/>
  <c r="H211" i="1"/>
  <c r="N211" i="1" s="1"/>
  <c r="AC211" i="1"/>
  <c r="K211" i="1" s="1"/>
  <c r="O210" i="1"/>
  <c r="Q211" i="1" l="1"/>
  <c r="A221" i="5"/>
  <c r="A216" i="1"/>
  <c r="S215" i="1"/>
  <c r="F219" i="5"/>
  <c r="U214" i="1"/>
  <c r="V214" i="1" s="1"/>
  <c r="R218" i="1"/>
  <c r="P211" i="1"/>
  <c r="O211" i="1"/>
  <c r="AB212" i="1"/>
  <c r="J212" i="1" s="1"/>
  <c r="G212" i="1"/>
  <c r="M212" i="1" s="1"/>
  <c r="H212" i="1"/>
  <c r="N212" i="1" s="1"/>
  <c r="AC212" i="1"/>
  <c r="K212" i="1" s="1"/>
  <c r="T214" i="1"/>
  <c r="AA212" i="1"/>
  <c r="I212" i="1" s="1"/>
  <c r="F212" i="1"/>
  <c r="L212" i="1" s="1"/>
  <c r="Z213" i="1"/>
  <c r="D213" i="1" s="1"/>
  <c r="Y213" i="1"/>
  <c r="C213" i="1" s="1"/>
  <c r="X213" i="1"/>
  <c r="B213" i="1" s="1"/>
  <c r="Q212" i="1" l="1"/>
  <c r="A222" i="5"/>
  <c r="A217" i="1"/>
  <c r="W214" i="1"/>
  <c r="E214" i="1"/>
  <c r="X214" i="1" s="1"/>
  <c r="B214" i="1" s="1"/>
  <c r="S216" i="1"/>
  <c r="U216" i="1" s="1"/>
  <c r="F220" i="5"/>
  <c r="U215" i="1"/>
  <c r="V215" i="1" s="1"/>
  <c r="R219" i="1"/>
  <c r="O212" i="1"/>
  <c r="P212" i="1"/>
  <c r="AB213" i="1"/>
  <c r="J213" i="1" s="1"/>
  <c r="G213" i="1"/>
  <c r="M213" i="1" s="1"/>
  <c r="H213" i="1"/>
  <c r="N213" i="1" s="1"/>
  <c r="AC213" i="1"/>
  <c r="K213" i="1" s="1"/>
  <c r="T215" i="1"/>
  <c r="F213" i="1"/>
  <c r="L213" i="1" s="1"/>
  <c r="AA213" i="1"/>
  <c r="I213" i="1" s="1"/>
  <c r="Q213" i="1" l="1"/>
  <c r="Z214" i="1"/>
  <c r="D214" i="1" s="1"/>
  <c r="H214" i="1" s="1"/>
  <c r="N214" i="1" s="1"/>
  <c r="A223" i="5"/>
  <c r="A218" i="1"/>
  <c r="Y214" i="1"/>
  <c r="C214" i="1" s="1"/>
  <c r="G214" i="1" s="1"/>
  <c r="M214" i="1" s="1"/>
  <c r="E215" i="1"/>
  <c r="Z215" i="1" s="1"/>
  <c r="D215" i="1" s="1"/>
  <c r="W215" i="1"/>
  <c r="S217" i="1"/>
  <c r="U217" i="1" s="1"/>
  <c r="F221" i="5"/>
  <c r="W216" i="1"/>
  <c r="V216" i="1"/>
  <c r="R220" i="1"/>
  <c r="O213" i="1"/>
  <c r="P213" i="1"/>
  <c r="F214" i="1"/>
  <c r="L214" i="1" s="1"/>
  <c r="AA214" i="1"/>
  <c r="I214" i="1" s="1"/>
  <c r="T216" i="1"/>
  <c r="E216" i="1" s="1"/>
  <c r="Q214" i="1" l="1"/>
  <c r="AC214" i="1"/>
  <c r="K214" i="1" s="1"/>
  <c r="A224" i="5"/>
  <c r="A219" i="1"/>
  <c r="AB214" i="1"/>
  <c r="J214" i="1" s="1"/>
  <c r="Y215" i="1"/>
  <c r="C215" i="1" s="1"/>
  <c r="AB215" i="1" s="1"/>
  <c r="J215" i="1" s="1"/>
  <c r="X215" i="1"/>
  <c r="B215" i="1" s="1"/>
  <c r="F215" i="1" s="1"/>
  <c r="L215" i="1" s="1"/>
  <c r="S218" i="1"/>
  <c r="U218" i="1" s="1"/>
  <c r="F222" i="5"/>
  <c r="W217" i="1"/>
  <c r="V217" i="1"/>
  <c r="R221" i="1"/>
  <c r="O214" i="1"/>
  <c r="T217" i="1"/>
  <c r="E217" i="1" s="1"/>
  <c r="Z216" i="1"/>
  <c r="D216" i="1" s="1"/>
  <c r="Y216" i="1"/>
  <c r="C216" i="1" s="1"/>
  <c r="X216" i="1"/>
  <c r="B216" i="1" s="1"/>
  <c r="H215" i="1"/>
  <c r="N215" i="1" s="1"/>
  <c r="AC215" i="1"/>
  <c r="K215" i="1" s="1"/>
  <c r="P214" i="1" l="1"/>
  <c r="A225" i="5"/>
  <c r="A220" i="1"/>
  <c r="AA215" i="1"/>
  <c r="I215" i="1" s="1"/>
  <c r="G215" i="1"/>
  <c r="S219" i="1"/>
  <c r="U219" i="1" s="1"/>
  <c r="F223" i="5"/>
  <c r="W218" i="1"/>
  <c r="V218" i="1"/>
  <c r="R222" i="1"/>
  <c r="G216" i="1"/>
  <c r="M216" i="1" s="1"/>
  <c r="AB216" i="1"/>
  <c r="J216" i="1" s="1"/>
  <c r="H216" i="1"/>
  <c r="N216" i="1" s="1"/>
  <c r="AC216" i="1"/>
  <c r="K216" i="1" s="1"/>
  <c r="T218" i="1"/>
  <c r="E218" i="1" s="1"/>
  <c r="F216" i="1"/>
  <c r="L216" i="1" s="1"/>
  <c r="AA216" i="1"/>
  <c r="I216" i="1" s="1"/>
  <c r="Z217" i="1"/>
  <c r="D217" i="1" s="1"/>
  <c r="Y217" i="1"/>
  <c r="C217" i="1" s="1"/>
  <c r="X217" i="1"/>
  <c r="B217" i="1" s="1"/>
  <c r="P215" i="1" l="1"/>
  <c r="Q216" i="1"/>
  <c r="O215" i="1"/>
  <c r="M215" i="1"/>
  <c r="Q215" i="1" s="1"/>
  <c r="A226" i="5"/>
  <c r="A221" i="1"/>
  <c r="S220" i="1"/>
  <c r="F224" i="5"/>
  <c r="W219" i="1"/>
  <c r="V219" i="1"/>
  <c r="R223" i="1"/>
  <c r="O216" i="1"/>
  <c r="P216" i="1"/>
  <c r="H217" i="1"/>
  <c r="N217" i="1" s="1"/>
  <c r="AC217" i="1"/>
  <c r="K217" i="1" s="1"/>
  <c r="Z218" i="1"/>
  <c r="D218" i="1" s="1"/>
  <c r="Y218" i="1"/>
  <c r="C218" i="1" s="1"/>
  <c r="X218" i="1"/>
  <c r="B218" i="1" s="1"/>
  <c r="AB217" i="1"/>
  <c r="J217" i="1" s="1"/>
  <c r="G217" i="1"/>
  <c r="M217" i="1" s="1"/>
  <c r="T219" i="1"/>
  <c r="E219" i="1" s="1"/>
  <c r="F217" i="1"/>
  <c r="L217" i="1" s="1"/>
  <c r="AA217" i="1"/>
  <c r="I217" i="1" s="1"/>
  <c r="Q217" i="1" l="1"/>
  <c r="A227" i="5"/>
  <c r="A222" i="1"/>
  <c r="S221" i="1"/>
  <c r="F225" i="5"/>
  <c r="U220" i="1"/>
  <c r="V220" i="1" s="1"/>
  <c r="R224" i="1"/>
  <c r="O217" i="1"/>
  <c r="P217" i="1"/>
  <c r="T220" i="1"/>
  <c r="AB218" i="1"/>
  <c r="J218" i="1" s="1"/>
  <c r="G218" i="1"/>
  <c r="M218" i="1" s="1"/>
  <c r="H218" i="1"/>
  <c r="N218" i="1" s="1"/>
  <c r="AC218" i="1"/>
  <c r="K218" i="1" s="1"/>
  <c r="Z219" i="1"/>
  <c r="D219" i="1" s="1"/>
  <c r="Y219" i="1"/>
  <c r="C219" i="1" s="1"/>
  <c r="X219" i="1"/>
  <c r="B219" i="1" s="1"/>
  <c r="F218" i="1"/>
  <c r="L218" i="1" s="1"/>
  <c r="AA218" i="1"/>
  <c r="I218" i="1" s="1"/>
  <c r="Q218" i="1" l="1"/>
  <c r="A228" i="5"/>
  <c r="A223" i="1"/>
  <c r="E220" i="1"/>
  <c r="Z220" i="1" s="1"/>
  <c r="D220" i="1" s="1"/>
  <c r="W220" i="1"/>
  <c r="S222" i="1"/>
  <c r="U222" i="1" s="1"/>
  <c r="F226" i="5"/>
  <c r="U221" i="1"/>
  <c r="V221" i="1" s="1"/>
  <c r="R225" i="1"/>
  <c r="O218" i="1"/>
  <c r="P218" i="1"/>
  <c r="F219" i="1"/>
  <c r="L219" i="1" s="1"/>
  <c r="AA219" i="1"/>
  <c r="I219" i="1" s="1"/>
  <c r="H219" i="1"/>
  <c r="N219" i="1" s="1"/>
  <c r="AC219" i="1"/>
  <c r="K219" i="1" s="1"/>
  <c r="G219" i="1"/>
  <c r="M219" i="1" s="1"/>
  <c r="AB219" i="1"/>
  <c r="J219" i="1" s="1"/>
  <c r="T221" i="1"/>
  <c r="Q219" i="1" l="1"/>
  <c r="A229" i="5"/>
  <c r="A224" i="1"/>
  <c r="X220" i="1"/>
  <c r="B220" i="1" s="1"/>
  <c r="AA220" i="1" s="1"/>
  <c r="I220" i="1" s="1"/>
  <c r="Y220" i="1"/>
  <c r="C220" i="1" s="1"/>
  <c r="G220" i="1" s="1"/>
  <c r="M220" i="1" s="1"/>
  <c r="W221" i="1"/>
  <c r="E221" i="1"/>
  <c r="X221" i="1" s="1"/>
  <c r="B221" i="1" s="1"/>
  <c r="S223" i="1"/>
  <c r="F227" i="5"/>
  <c r="W222" i="1"/>
  <c r="V222" i="1"/>
  <c r="R226" i="1"/>
  <c r="P219" i="1"/>
  <c r="T222" i="1"/>
  <c r="E222" i="1" s="1"/>
  <c r="AC220" i="1"/>
  <c r="K220" i="1" s="1"/>
  <c r="H220" i="1"/>
  <c r="N220" i="1" s="1"/>
  <c r="O219" i="1"/>
  <c r="AB220" i="1" l="1"/>
  <c r="J220" i="1" s="1"/>
  <c r="P220" i="1" s="1"/>
  <c r="A230" i="5"/>
  <c r="A225" i="1"/>
  <c r="F220" i="1"/>
  <c r="L220" i="1" s="1"/>
  <c r="Q220" i="1" s="1"/>
  <c r="Z221" i="1"/>
  <c r="D221" i="1" s="1"/>
  <c r="AC221" i="1" s="1"/>
  <c r="K221" i="1" s="1"/>
  <c r="Y221" i="1"/>
  <c r="C221" i="1" s="1"/>
  <c r="AB221" i="1" s="1"/>
  <c r="J221" i="1" s="1"/>
  <c r="S224" i="1"/>
  <c r="F228" i="5"/>
  <c r="U223" i="1"/>
  <c r="V223" i="1" s="1"/>
  <c r="R227" i="1"/>
  <c r="F221" i="1"/>
  <c r="L221" i="1" s="1"/>
  <c r="AA221" i="1"/>
  <c r="I221" i="1" s="1"/>
  <c r="T223" i="1"/>
  <c r="Z222" i="1"/>
  <c r="D222" i="1" s="1"/>
  <c r="Y222" i="1"/>
  <c r="C222" i="1" s="1"/>
  <c r="X222" i="1"/>
  <c r="B222" i="1" s="1"/>
  <c r="O220" i="1" l="1"/>
  <c r="H221" i="1"/>
  <c r="N221" i="1" s="1"/>
  <c r="A231" i="5"/>
  <c r="A226" i="1"/>
  <c r="G221" i="1"/>
  <c r="M221" i="1" s="1"/>
  <c r="E223" i="1"/>
  <c r="Z223" i="1" s="1"/>
  <c r="D223" i="1" s="1"/>
  <c r="S225" i="1"/>
  <c r="F229" i="5"/>
  <c r="W223" i="1"/>
  <c r="U224" i="1"/>
  <c r="V224" i="1" s="1"/>
  <c r="R228" i="1"/>
  <c r="P221" i="1"/>
  <c r="G222" i="1"/>
  <c r="M222" i="1" s="1"/>
  <c r="AB222" i="1"/>
  <c r="J222" i="1" s="1"/>
  <c r="T224" i="1"/>
  <c r="H222" i="1"/>
  <c r="N222" i="1" s="1"/>
  <c r="AC222" i="1"/>
  <c r="K222" i="1" s="1"/>
  <c r="AA222" i="1"/>
  <c r="I222" i="1" s="1"/>
  <c r="F222" i="1"/>
  <c r="L222" i="1" s="1"/>
  <c r="Q221" i="1" l="1"/>
  <c r="Q222" i="1"/>
  <c r="Y223" i="1"/>
  <c r="C223" i="1" s="1"/>
  <c r="G223" i="1" s="1"/>
  <c r="M223" i="1" s="1"/>
  <c r="O221" i="1"/>
  <c r="X223" i="1"/>
  <c r="B223" i="1" s="1"/>
  <c r="AA223" i="1" s="1"/>
  <c r="I223" i="1" s="1"/>
  <c r="A232" i="5"/>
  <c r="A227" i="1"/>
  <c r="W224" i="1"/>
  <c r="S226" i="1"/>
  <c r="F230" i="5"/>
  <c r="E224" i="1"/>
  <c r="X224" i="1" s="1"/>
  <c r="B224" i="1" s="1"/>
  <c r="U225" i="1"/>
  <c r="V225" i="1" s="1"/>
  <c r="R229" i="1"/>
  <c r="P222" i="1"/>
  <c r="H223" i="1"/>
  <c r="N223" i="1" s="1"/>
  <c r="AC223" i="1"/>
  <c r="K223" i="1" s="1"/>
  <c r="T225" i="1"/>
  <c r="O222" i="1"/>
  <c r="AB223" i="1" l="1"/>
  <c r="J223" i="1" s="1"/>
  <c r="P223" i="1" s="1"/>
  <c r="F223" i="1"/>
  <c r="L223" i="1" s="1"/>
  <c r="Q223" i="1" s="1"/>
  <c r="A233" i="5"/>
  <c r="A228" i="1"/>
  <c r="Y224" i="1"/>
  <c r="C224" i="1" s="1"/>
  <c r="G224" i="1" s="1"/>
  <c r="M224" i="1" s="1"/>
  <c r="Z224" i="1"/>
  <c r="D224" i="1" s="1"/>
  <c r="H224" i="1" s="1"/>
  <c r="N224" i="1" s="1"/>
  <c r="E225" i="1"/>
  <c r="Z225" i="1" s="1"/>
  <c r="D225" i="1" s="1"/>
  <c r="S227" i="1"/>
  <c r="F231" i="5"/>
  <c r="W225" i="1"/>
  <c r="U226" i="1"/>
  <c r="V226" i="1" s="1"/>
  <c r="R230" i="1"/>
  <c r="F224" i="1"/>
  <c r="L224" i="1" s="1"/>
  <c r="AA224" i="1"/>
  <c r="I224" i="1" s="1"/>
  <c r="T226" i="1"/>
  <c r="O223" i="1" l="1"/>
  <c r="Q224" i="1"/>
  <c r="Y225" i="1"/>
  <c r="C225" i="1" s="1"/>
  <c r="AB225" i="1" s="1"/>
  <c r="J225" i="1" s="1"/>
  <c r="AC224" i="1"/>
  <c r="K224" i="1" s="1"/>
  <c r="A234" i="5"/>
  <c r="A229" i="1"/>
  <c r="X225" i="1"/>
  <c r="B225" i="1" s="1"/>
  <c r="AA225" i="1" s="1"/>
  <c r="I225" i="1" s="1"/>
  <c r="AB224" i="1"/>
  <c r="J224" i="1" s="1"/>
  <c r="E226" i="1"/>
  <c r="X226" i="1" s="1"/>
  <c r="B226" i="1" s="1"/>
  <c r="W226" i="1"/>
  <c r="S228" i="1"/>
  <c r="U228" i="1" s="1"/>
  <c r="F232" i="5"/>
  <c r="U227" i="1"/>
  <c r="V227" i="1" s="1"/>
  <c r="R231" i="1"/>
  <c r="H225" i="1"/>
  <c r="N225" i="1" s="1"/>
  <c r="AC225" i="1"/>
  <c r="K225" i="1" s="1"/>
  <c r="T227" i="1"/>
  <c r="O224" i="1"/>
  <c r="G225" i="1" l="1"/>
  <c r="M225" i="1" s="1"/>
  <c r="Z226" i="1"/>
  <c r="D226" i="1" s="1"/>
  <c r="AC226" i="1" s="1"/>
  <c r="K226" i="1" s="1"/>
  <c r="P224" i="1"/>
  <c r="A235" i="5"/>
  <c r="A230" i="1"/>
  <c r="F225" i="1"/>
  <c r="L225" i="1" s="1"/>
  <c r="Y226" i="1"/>
  <c r="C226" i="1" s="1"/>
  <c r="G226" i="1" s="1"/>
  <c r="M226" i="1" s="1"/>
  <c r="E227" i="1"/>
  <c r="Z227" i="1" s="1"/>
  <c r="D227" i="1" s="1"/>
  <c r="W227" i="1"/>
  <c r="S229" i="1"/>
  <c r="F233" i="5"/>
  <c r="W228" i="1"/>
  <c r="V228" i="1"/>
  <c r="R232" i="1"/>
  <c r="P225" i="1"/>
  <c r="T228" i="1"/>
  <c r="E228" i="1" s="1"/>
  <c r="F226" i="1"/>
  <c r="L226" i="1" s="1"/>
  <c r="AA226" i="1"/>
  <c r="I226" i="1" s="1"/>
  <c r="Q225" i="1" l="1"/>
  <c r="O225" i="1"/>
  <c r="H226" i="1"/>
  <c r="AB226" i="1"/>
  <c r="J226" i="1" s="1"/>
  <c r="P226" i="1" s="1"/>
  <c r="A236" i="5"/>
  <c r="A231" i="1"/>
  <c r="X227" i="1"/>
  <c r="B227" i="1" s="1"/>
  <c r="F227" i="1" s="1"/>
  <c r="L227" i="1" s="1"/>
  <c r="Y227" i="1"/>
  <c r="C227" i="1" s="1"/>
  <c r="AB227" i="1" s="1"/>
  <c r="J227" i="1" s="1"/>
  <c r="S230" i="1"/>
  <c r="F234" i="5"/>
  <c r="U229" i="1"/>
  <c r="V229" i="1" s="1"/>
  <c r="R233" i="1"/>
  <c r="T229" i="1"/>
  <c r="H227" i="1"/>
  <c r="N227" i="1" s="1"/>
  <c r="AC227" i="1"/>
  <c r="K227" i="1" s="1"/>
  <c r="Z228" i="1"/>
  <c r="D228" i="1" s="1"/>
  <c r="Y228" i="1"/>
  <c r="C228" i="1" s="1"/>
  <c r="X228" i="1"/>
  <c r="B228" i="1" s="1"/>
  <c r="O226" i="1" l="1"/>
  <c r="N226" i="1"/>
  <c r="Q226" i="1" s="1"/>
  <c r="G227" i="1"/>
  <c r="A237" i="5"/>
  <c r="A232" i="1"/>
  <c r="AA227" i="1"/>
  <c r="I227" i="1" s="1"/>
  <c r="E229" i="1"/>
  <c r="Z229" i="1" s="1"/>
  <c r="D229" i="1" s="1"/>
  <c r="W229" i="1"/>
  <c r="S231" i="1"/>
  <c r="F235" i="5"/>
  <c r="U230" i="1"/>
  <c r="V230" i="1" s="1"/>
  <c r="R234" i="1"/>
  <c r="G228" i="1"/>
  <c r="M228" i="1" s="1"/>
  <c r="AB228" i="1"/>
  <c r="J228" i="1" s="1"/>
  <c r="AC228" i="1"/>
  <c r="K228" i="1" s="1"/>
  <c r="H228" i="1"/>
  <c r="N228" i="1" s="1"/>
  <c r="T230" i="1"/>
  <c r="AA228" i="1"/>
  <c r="I228" i="1" s="1"/>
  <c r="F228" i="1"/>
  <c r="L228" i="1" s="1"/>
  <c r="P227" i="1" l="1"/>
  <c r="Q228" i="1"/>
  <c r="O227" i="1"/>
  <c r="M227" i="1"/>
  <c r="Q227" i="1" s="1"/>
  <c r="X229" i="1"/>
  <c r="B229" i="1" s="1"/>
  <c r="F229" i="1" s="1"/>
  <c r="L229" i="1" s="1"/>
  <c r="A238" i="5"/>
  <c r="A233" i="1"/>
  <c r="Y229" i="1"/>
  <c r="C229" i="1" s="1"/>
  <c r="AB229" i="1" s="1"/>
  <c r="J229" i="1" s="1"/>
  <c r="W230" i="1"/>
  <c r="E230" i="1"/>
  <c r="Z230" i="1" s="1"/>
  <c r="D230" i="1" s="1"/>
  <c r="S232" i="1"/>
  <c r="F236" i="5"/>
  <c r="U231" i="1"/>
  <c r="V231" i="1" s="1"/>
  <c r="R235" i="1"/>
  <c r="P228" i="1"/>
  <c r="O228" i="1"/>
  <c r="T231" i="1"/>
  <c r="H229" i="1"/>
  <c r="N229" i="1" s="1"/>
  <c r="AC229" i="1"/>
  <c r="K229" i="1" s="1"/>
  <c r="AA229" i="1" l="1"/>
  <c r="I229" i="1" s="1"/>
  <c r="A239" i="5"/>
  <c r="A234" i="1"/>
  <c r="G229" i="1"/>
  <c r="E231" i="1"/>
  <c r="Z231" i="1" s="1"/>
  <c r="D231" i="1" s="1"/>
  <c r="X230" i="1"/>
  <c r="B230" i="1" s="1"/>
  <c r="AA230" i="1" s="1"/>
  <c r="I230" i="1" s="1"/>
  <c r="Y230" i="1"/>
  <c r="C230" i="1" s="1"/>
  <c r="G230" i="1" s="1"/>
  <c r="M230" i="1" s="1"/>
  <c r="W231" i="1"/>
  <c r="S233" i="1"/>
  <c r="U233" i="1" s="1"/>
  <c r="F237" i="5"/>
  <c r="U232" i="1"/>
  <c r="V232" i="1" s="1"/>
  <c r="R236" i="1"/>
  <c r="T232" i="1"/>
  <c r="H230" i="1"/>
  <c r="N230" i="1" s="1"/>
  <c r="AC230" i="1"/>
  <c r="K230" i="1" s="1"/>
  <c r="P229" i="1" l="1"/>
  <c r="O229" i="1"/>
  <c r="M229" i="1"/>
  <c r="Q229" i="1" s="1"/>
  <c r="A240" i="5"/>
  <c r="A235" i="1"/>
  <c r="X231" i="1"/>
  <c r="B231" i="1" s="1"/>
  <c r="AA231" i="1" s="1"/>
  <c r="I231" i="1" s="1"/>
  <c r="Y231" i="1"/>
  <c r="C231" i="1" s="1"/>
  <c r="G231" i="1" s="1"/>
  <c r="M231" i="1" s="1"/>
  <c r="F230" i="1"/>
  <c r="L230" i="1" s="1"/>
  <c r="Q230" i="1" s="1"/>
  <c r="AB230" i="1"/>
  <c r="J230" i="1" s="1"/>
  <c r="P230" i="1" s="1"/>
  <c r="W232" i="1"/>
  <c r="S234" i="1"/>
  <c r="U234" i="1" s="1"/>
  <c r="F238" i="5"/>
  <c r="W233" i="1"/>
  <c r="V233" i="1"/>
  <c r="E232" i="1"/>
  <c r="X232" i="1" s="1"/>
  <c r="B232" i="1" s="1"/>
  <c r="R237" i="1"/>
  <c r="H231" i="1"/>
  <c r="N231" i="1" s="1"/>
  <c r="AC231" i="1"/>
  <c r="K231" i="1" s="1"/>
  <c r="T233" i="1"/>
  <c r="E233" i="1" s="1"/>
  <c r="O230" i="1" l="1"/>
  <c r="AB231" i="1"/>
  <c r="J231" i="1" s="1"/>
  <c r="P231" i="1" s="1"/>
  <c r="A241" i="5"/>
  <c r="A236" i="1"/>
  <c r="F231" i="1"/>
  <c r="L231" i="1" s="1"/>
  <c r="Q231" i="1" s="1"/>
  <c r="Z232" i="1"/>
  <c r="D232" i="1" s="1"/>
  <c r="H232" i="1" s="1"/>
  <c r="N232" i="1" s="1"/>
  <c r="S235" i="1"/>
  <c r="F239" i="5"/>
  <c r="Y232" i="1"/>
  <c r="C232" i="1" s="1"/>
  <c r="G232" i="1" s="1"/>
  <c r="M232" i="1" s="1"/>
  <c r="W234" i="1"/>
  <c r="V234" i="1"/>
  <c r="R238" i="1"/>
  <c r="T234" i="1"/>
  <c r="E234" i="1" s="1"/>
  <c r="F232" i="1"/>
  <c r="L232" i="1" s="1"/>
  <c r="AA232" i="1"/>
  <c r="I232" i="1" s="1"/>
  <c r="Z233" i="1"/>
  <c r="D233" i="1" s="1"/>
  <c r="Y233" i="1"/>
  <c r="C233" i="1" s="1"/>
  <c r="X233" i="1"/>
  <c r="B233" i="1" s="1"/>
  <c r="Q232" i="1" l="1"/>
  <c r="O231" i="1"/>
  <c r="A242" i="5"/>
  <c r="A237" i="1"/>
  <c r="AB232" i="1"/>
  <c r="J232" i="1" s="1"/>
  <c r="AC232" i="1"/>
  <c r="K232" i="1" s="1"/>
  <c r="S236" i="1"/>
  <c r="U236" i="1" s="1"/>
  <c r="F240" i="5"/>
  <c r="U235" i="1"/>
  <c r="V235" i="1" s="1"/>
  <c r="R239" i="1"/>
  <c r="H233" i="1"/>
  <c r="N233" i="1" s="1"/>
  <c r="AC233" i="1"/>
  <c r="K233" i="1" s="1"/>
  <c r="O232" i="1"/>
  <c r="AB233" i="1"/>
  <c r="J233" i="1" s="1"/>
  <c r="G233" i="1"/>
  <c r="M233" i="1" s="1"/>
  <c r="T235" i="1"/>
  <c r="F233" i="1"/>
  <c r="L233" i="1" s="1"/>
  <c r="AA233" i="1"/>
  <c r="I233" i="1" s="1"/>
  <c r="Z234" i="1"/>
  <c r="D234" i="1" s="1"/>
  <c r="X234" i="1"/>
  <c r="B234" i="1" s="1"/>
  <c r="Y234" i="1"/>
  <c r="C234" i="1" s="1"/>
  <c r="Q233" i="1" l="1"/>
  <c r="A243" i="5"/>
  <c r="A238" i="1"/>
  <c r="P232" i="1"/>
  <c r="W235" i="1"/>
  <c r="E235" i="1"/>
  <c r="S237" i="1"/>
  <c r="U237" i="1" s="1"/>
  <c r="F241" i="5"/>
  <c r="W236" i="1"/>
  <c r="V236" i="1"/>
  <c r="R240" i="1"/>
  <c r="O233" i="1"/>
  <c r="P233" i="1"/>
  <c r="H234" i="1"/>
  <c r="N234" i="1" s="1"/>
  <c r="AC234" i="1"/>
  <c r="K234" i="1" s="1"/>
  <c r="T236" i="1"/>
  <c r="E236" i="1" s="1"/>
  <c r="F234" i="1"/>
  <c r="L234" i="1" s="1"/>
  <c r="AA234" i="1"/>
  <c r="I234" i="1" s="1"/>
  <c r="G234" i="1"/>
  <c r="M234" i="1" s="1"/>
  <c r="AB234" i="1"/>
  <c r="J234" i="1" s="1"/>
  <c r="Q234" i="1" l="1"/>
  <c r="Y235" i="1"/>
  <c r="C235" i="1" s="1"/>
  <c r="G235" i="1" s="1"/>
  <c r="M235" i="1" s="1"/>
  <c r="Z235" i="1"/>
  <c r="D235" i="1" s="1"/>
  <c r="AC235" i="1" s="1"/>
  <c r="K235" i="1" s="1"/>
  <c r="X235" i="1"/>
  <c r="B235" i="1" s="1"/>
  <c r="AA235" i="1" s="1"/>
  <c r="I235" i="1" s="1"/>
  <c r="A244" i="5"/>
  <c r="A239" i="1"/>
  <c r="S238" i="1"/>
  <c r="F242" i="5"/>
  <c r="W237" i="1"/>
  <c r="V237" i="1"/>
  <c r="R241" i="1"/>
  <c r="P234" i="1"/>
  <c r="O234" i="1"/>
  <c r="Z236" i="1"/>
  <c r="D236" i="1" s="1"/>
  <c r="X236" i="1"/>
  <c r="B236" i="1" s="1"/>
  <c r="Y236" i="1"/>
  <c r="C236" i="1" s="1"/>
  <c r="T237" i="1"/>
  <c r="E237" i="1" s="1"/>
  <c r="H235" i="1" l="1"/>
  <c r="N235" i="1" s="1"/>
  <c r="AB235" i="1"/>
  <c r="J235" i="1" s="1"/>
  <c r="P235" i="1" s="1"/>
  <c r="F235" i="1"/>
  <c r="L235" i="1" s="1"/>
  <c r="A245" i="5"/>
  <c r="A240" i="1"/>
  <c r="S239" i="1"/>
  <c r="F243" i="5"/>
  <c r="U238" i="1"/>
  <c r="V238" i="1" s="1"/>
  <c r="R242" i="1"/>
  <c r="Z237" i="1"/>
  <c r="D237" i="1" s="1"/>
  <c r="X237" i="1"/>
  <c r="B237" i="1" s="1"/>
  <c r="Y237" i="1"/>
  <c r="C237" i="1" s="1"/>
  <c r="AB236" i="1"/>
  <c r="J236" i="1" s="1"/>
  <c r="G236" i="1"/>
  <c r="M236" i="1" s="1"/>
  <c r="F236" i="1"/>
  <c r="L236" i="1" s="1"/>
  <c r="AA236" i="1"/>
  <c r="I236" i="1" s="1"/>
  <c r="H236" i="1"/>
  <c r="N236" i="1" s="1"/>
  <c r="AC236" i="1"/>
  <c r="K236" i="1" s="1"/>
  <c r="T238" i="1"/>
  <c r="Q235" i="1" l="1"/>
  <c r="Q236" i="1"/>
  <c r="O235" i="1"/>
  <c r="A246" i="5"/>
  <c r="A241" i="1"/>
  <c r="E238" i="1"/>
  <c r="Z238" i="1" s="1"/>
  <c r="D238" i="1" s="1"/>
  <c r="S240" i="1"/>
  <c r="F244" i="5"/>
  <c r="W238" i="1"/>
  <c r="U239" i="1"/>
  <c r="V239" i="1" s="1"/>
  <c r="R243" i="1"/>
  <c r="P236" i="1"/>
  <c r="T239" i="1"/>
  <c r="O236" i="1"/>
  <c r="AB237" i="1"/>
  <c r="J237" i="1" s="1"/>
  <c r="G237" i="1"/>
  <c r="M237" i="1" s="1"/>
  <c r="F237" i="1"/>
  <c r="L237" i="1" s="1"/>
  <c r="AA237" i="1"/>
  <c r="I237" i="1" s="1"/>
  <c r="H237" i="1"/>
  <c r="N237" i="1" s="1"/>
  <c r="AC237" i="1"/>
  <c r="K237" i="1" s="1"/>
  <c r="Q237" i="1" l="1"/>
  <c r="A247" i="5"/>
  <c r="A242" i="1"/>
  <c r="X238" i="1"/>
  <c r="B238" i="1" s="1"/>
  <c r="AA238" i="1" s="1"/>
  <c r="I238" i="1" s="1"/>
  <c r="Y238" i="1"/>
  <c r="C238" i="1" s="1"/>
  <c r="AB238" i="1" s="1"/>
  <c r="J238" i="1" s="1"/>
  <c r="E239" i="1"/>
  <c r="W239" i="1"/>
  <c r="S241" i="1"/>
  <c r="F245" i="5"/>
  <c r="U240" i="1"/>
  <c r="V240" i="1" s="1"/>
  <c r="R244" i="1"/>
  <c r="P237" i="1"/>
  <c r="T240" i="1"/>
  <c r="O237" i="1"/>
  <c r="H238" i="1"/>
  <c r="N238" i="1" s="1"/>
  <c r="AC238" i="1"/>
  <c r="K238" i="1" s="1"/>
  <c r="G238" i="1" l="1"/>
  <c r="M238" i="1" s="1"/>
  <c r="A248" i="5"/>
  <c r="A243" i="1"/>
  <c r="F238" i="1"/>
  <c r="L238" i="1" s="1"/>
  <c r="Y239" i="1"/>
  <c r="C239" i="1" s="1"/>
  <c r="AB239" i="1" s="1"/>
  <c r="J239" i="1" s="1"/>
  <c r="Z239" i="1"/>
  <c r="D239" i="1" s="1"/>
  <c r="AC239" i="1" s="1"/>
  <c r="K239" i="1" s="1"/>
  <c r="X239" i="1"/>
  <c r="B239" i="1" s="1"/>
  <c r="F239" i="1" s="1"/>
  <c r="L239" i="1" s="1"/>
  <c r="S242" i="1"/>
  <c r="F246" i="5"/>
  <c r="U241" i="1"/>
  <c r="V241" i="1" s="1"/>
  <c r="W240" i="1"/>
  <c r="E240" i="1"/>
  <c r="X240" i="1" s="1"/>
  <c r="B240" i="1" s="1"/>
  <c r="R245" i="1"/>
  <c r="P238" i="1"/>
  <c r="T241" i="1"/>
  <c r="Q238" i="1" l="1"/>
  <c r="O238" i="1"/>
  <c r="H239" i="1"/>
  <c r="N239" i="1" s="1"/>
  <c r="A249" i="5"/>
  <c r="A244" i="1"/>
  <c r="G239" i="1"/>
  <c r="M239" i="1" s="1"/>
  <c r="E241" i="1"/>
  <c r="X241" i="1" s="1"/>
  <c r="B241" i="1" s="1"/>
  <c r="AA239" i="1"/>
  <c r="I239" i="1" s="1"/>
  <c r="W241" i="1"/>
  <c r="Y240" i="1"/>
  <c r="C240" i="1" s="1"/>
  <c r="G240" i="1" s="1"/>
  <c r="M240" i="1" s="1"/>
  <c r="Z240" i="1"/>
  <c r="D240" i="1" s="1"/>
  <c r="AC240" i="1" s="1"/>
  <c r="K240" i="1" s="1"/>
  <c r="S243" i="1"/>
  <c r="U243" i="1" s="1"/>
  <c r="F247" i="5"/>
  <c r="U242" i="1"/>
  <c r="V242" i="1" s="1"/>
  <c r="R246" i="1"/>
  <c r="T242" i="1"/>
  <c r="F240" i="1"/>
  <c r="L240" i="1" s="1"/>
  <c r="AA240" i="1"/>
  <c r="I240" i="1" s="1"/>
  <c r="P239" i="1" l="1"/>
  <c r="Q239" i="1"/>
  <c r="O239" i="1"/>
  <c r="Z241" i="1"/>
  <c r="D241" i="1" s="1"/>
  <c r="H241" i="1" s="1"/>
  <c r="N241" i="1" s="1"/>
  <c r="Y241" i="1"/>
  <c r="C241" i="1" s="1"/>
  <c r="AB241" i="1" s="1"/>
  <c r="J241" i="1" s="1"/>
  <c r="A250" i="5"/>
  <c r="A245" i="1"/>
  <c r="H240" i="1"/>
  <c r="AB240" i="1"/>
  <c r="J240" i="1" s="1"/>
  <c r="P240" i="1" s="1"/>
  <c r="E242" i="1"/>
  <c r="X242" i="1" s="1"/>
  <c r="B242" i="1" s="1"/>
  <c r="W242" i="1"/>
  <c r="S244" i="1"/>
  <c r="U244" i="1" s="1"/>
  <c r="F248" i="5"/>
  <c r="W243" i="1"/>
  <c r="V243" i="1"/>
  <c r="R247" i="1"/>
  <c r="T243" i="1"/>
  <c r="E243" i="1" s="1"/>
  <c r="F241" i="1"/>
  <c r="L241" i="1" s="1"/>
  <c r="AA241" i="1"/>
  <c r="I241" i="1" s="1"/>
  <c r="O240" i="1" l="1"/>
  <c r="N240" i="1"/>
  <c r="Q240" i="1" s="1"/>
  <c r="G241" i="1"/>
  <c r="AC241" i="1"/>
  <c r="K241" i="1" s="1"/>
  <c r="P241" i="1" s="1"/>
  <c r="Z242" i="1"/>
  <c r="D242" i="1" s="1"/>
  <c r="H242" i="1" s="1"/>
  <c r="N242" i="1" s="1"/>
  <c r="Y242" i="1"/>
  <c r="C242" i="1" s="1"/>
  <c r="G242" i="1" s="1"/>
  <c r="M242" i="1" s="1"/>
  <c r="A251" i="5"/>
  <c r="A246" i="1"/>
  <c r="S245" i="1"/>
  <c r="F249" i="5"/>
  <c r="W244" i="1"/>
  <c r="V244" i="1"/>
  <c r="R248" i="1"/>
  <c r="T244" i="1"/>
  <c r="E244" i="1" s="1"/>
  <c r="F242" i="1"/>
  <c r="L242" i="1" s="1"/>
  <c r="AA242" i="1"/>
  <c r="I242" i="1" s="1"/>
  <c r="Z243" i="1"/>
  <c r="D243" i="1" s="1"/>
  <c r="X243" i="1"/>
  <c r="B243" i="1" s="1"/>
  <c r="Y243" i="1"/>
  <c r="C243" i="1" s="1"/>
  <c r="AC242" i="1" l="1"/>
  <c r="K242" i="1" s="1"/>
  <c r="Q242" i="1"/>
  <c r="O241" i="1"/>
  <c r="M241" i="1"/>
  <c r="Q241" i="1" s="1"/>
  <c r="AB242" i="1"/>
  <c r="J242" i="1" s="1"/>
  <c r="A252" i="5"/>
  <c r="A247" i="1"/>
  <c r="S246" i="1"/>
  <c r="F250" i="5"/>
  <c r="U245" i="1"/>
  <c r="V245" i="1" s="1"/>
  <c r="R249" i="1"/>
  <c r="F243" i="1"/>
  <c r="L243" i="1" s="1"/>
  <c r="AA243" i="1"/>
  <c r="I243" i="1" s="1"/>
  <c r="G243" i="1"/>
  <c r="M243" i="1" s="1"/>
  <c r="AB243" i="1"/>
  <c r="J243" i="1" s="1"/>
  <c r="T245" i="1"/>
  <c r="H243" i="1"/>
  <c r="N243" i="1" s="1"/>
  <c r="AC243" i="1"/>
  <c r="K243" i="1" s="1"/>
  <c r="O242" i="1"/>
  <c r="Z244" i="1"/>
  <c r="D244" i="1" s="1"/>
  <c r="Y244" i="1"/>
  <c r="C244" i="1" s="1"/>
  <c r="X244" i="1"/>
  <c r="B244" i="1" s="1"/>
  <c r="P242" i="1" l="1"/>
  <c r="Q243" i="1"/>
  <c r="A253" i="5"/>
  <c r="A248" i="1"/>
  <c r="W245" i="1"/>
  <c r="S247" i="1"/>
  <c r="U247" i="1" s="1"/>
  <c r="F251" i="5"/>
  <c r="E245" i="1"/>
  <c r="X245" i="1" s="1"/>
  <c r="B245" i="1" s="1"/>
  <c r="U246" i="1"/>
  <c r="V246" i="1" s="1"/>
  <c r="R250" i="1"/>
  <c r="P243" i="1"/>
  <c r="H244" i="1"/>
  <c r="N244" i="1" s="1"/>
  <c r="AC244" i="1"/>
  <c r="K244" i="1" s="1"/>
  <c r="T246" i="1"/>
  <c r="AB244" i="1"/>
  <c r="J244" i="1" s="1"/>
  <c r="G244" i="1"/>
  <c r="M244" i="1" s="1"/>
  <c r="AA244" i="1"/>
  <c r="I244" i="1" s="1"/>
  <c r="F244" i="1"/>
  <c r="L244" i="1" s="1"/>
  <c r="O243" i="1"/>
  <c r="Q244" i="1" l="1"/>
  <c r="A254" i="5"/>
  <c r="A249" i="1"/>
  <c r="Y245" i="1"/>
  <c r="C245" i="1" s="1"/>
  <c r="AB245" i="1" s="1"/>
  <c r="J245" i="1" s="1"/>
  <c r="W246" i="1"/>
  <c r="E246" i="1"/>
  <c r="Z246" i="1" s="1"/>
  <c r="D246" i="1" s="1"/>
  <c r="S248" i="1"/>
  <c r="U248" i="1" s="1"/>
  <c r="F252" i="5"/>
  <c r="Z245" i="1"/>
  <c r="D245" i="1" s="1"/>
  <c r="H245" i="1" s="1"/>
  <c r="N245" i="1" s="1"/>
  <c r="W247" i="1"/>
  <c r="V247" i="1"/>
  <c r="R251" i="1"/>
  <c r="P244" i="1"/>
  <c r="O244" i="1"/>
  <c r="T247" i="1"/>
  <c r="E247" i="1" s="1"/>
  <c r="AA245" i="1"/>
  <c r="I245" i="1" s="1"/>
  <c r="F245" i="1"/>
  <c r="L245" i="1" s="1"/>
  <c r="G245" i="1" l="1"/>
  <c r="A255" i="5"/>
  <c r="A250" i="1"/>
  <c r="AC245" i="1"/>
  <c r="K245" i="1" s="1"/>
  <c r="P245" i="1" s="1"/>
  <c r="X246" i="1"/>
  <c r="B246" i="1" s="1"/>
  <c r="F246" i="1" s="1"/>
  <c r="L246" i="1" s="1"/>
  <c r="Y246" i="1"/>
  <c r="C246" i="1" s="1"/>
  <c r="G246" i="1" s="1"/>
  <c r="M246" i="1" s="1"/>
  <c r="S249" i="1"/>
  <c r="U249" i="1" s="1"/>
  <c r="F253" i="5"/>
  <c r="W248" i="1"/>
  <c r="V248" i="1"/>
  <c r="R252" i="1"/>
  <c r="Z247" i="1"/>
  <c r="D247" i="1" s="1"/>
  <c r="X247" i="1"/>
  <c r="B247" i="1" s="1"/>
  <c r="Y247" i="1"/>
  <c r="C247" i="1" s="1"/>
  <c r="T248" i="1"/>
  <c r="E248" i="1" s="1"/>
  <c r="AC246" i="1"/>
  <c r="K246" i="1" s="1"/>
  <c r="H246" i="1"/>
  <c r="N246" i="1" s="1"/>
  <c r="Q246" i="1" l="1"/>
  <c r="O245" i="1"/>
  <c r="M245" i="1"/>
  <c r="Q245" i="1" s="1"/>
  <c r="AB246" i="1"/>
  <c r="J246" i="1" s="1"/>
  <c r="A256" i="5"/>
  <c r="A251" i="1"/>
  <c r="AA246" i="1"/>
  <c r="I246" i="1" s="1"/>
  <c r="S250" i="1"/>
  <c r="U250" i="1" s="1"/>
  <c r="F254" i="5"/>
  <c r="W249" i="1"/>
  <c r="V249" i="1"/>
  <c r="R253" i="1"/>
  <c r="Z248" i="1"/>
  <c r="D248" i="1" s="1"/>
  <c r="Y248" i="1"/>
  <c r="C248" i="1" s="1"/>
  <c r="X248" i="1"/>
  <c r="B248" i="1" s="1"/>
  <c r="T249" i="1"/>
  <c r="E249" i="1" s="1"/>
  <c r="AB247" i="1"/>
  <c r="J247" i="1" s="1"/>
  <c r="G247" i="1"/>
  <c r="M247" i="1" s="1"/>
  <c r="AA247" i="1"/>
  <c r="I247" i="1" s="1"/>
  <c r="F247" i="1"/>
  <c r="L247" i="1" s="1"/>
  <c r="H247" i="1"/>
  <c r="N247" i="1" s="1"/>
  <c r="AC247" i="1"/>
  <c r="K247" i="1" s="1"/>
  <c r="O246" i="1"/>
  <c r="Q247" i="1" l="1"/>
  <c r="P246" i="1"/>
  <c r="A257" i="5"/>
  <c r="A252" i="1"/>
  <c r="S251" i="1"/>
  <c r="U251" i="1" s="1"/>
  <c r="F255" i="5"/>
  <c r="W250" i="1"/>
  <c r="V250" i="1"/>
  <c r="R254" i="1"/>
  <c r="P247" i="1"/>
  <c r="Z249" i="1"/>
  <c r="D249" i="1" s="1"/>
  <c r="Y249" i="1"/>
  <c r="C249" i="1" s="1"/>
  <c r="X249" i="1"/>
  <c r="B249" i="1" s="1"/>
  <c r="F248" i="1"/>
  <c r="L248" i="1" s="1"/>
  <c r="AA248" i="1"/>
  <c r="I248" i="1" s="1"/>
  <c r="O247" i="1"/>
  <c r="T250" i="1"/>
  <c r="E250" i="1" s="1"/>
  <c r="AB248" i="1"/>
  <c r="J248" i="1" s="1"/>
  <c r="G248" i="1"/>
  <c r="M248" i="1" s="1"/>
  <c r="H248" i="1"/>
  <c r="N248" i="1" s="1"/>
  <c r="AC248" i="1"/>
  <c r="K248" i="1" s="1"/>
  <c r="Q248" i="1" l="1"/>
  <c r="A258" i="5"/>
  <c r="A253" i="1"/>
  <c r="S252" i="1"/>
  <c r="U252" i="1" s="1"/>
  <c r="F256" i="5"/>
  <c r="W251" i="1"/>
  <c r="V251" i="1"/>
  <c r="R255" i="1"/>
  <c r="P248" i="1"/>
  <c r="T251" i="1"/>
  <c r="E251" i="1" s="1"/>
  <c r="O248" i="1"/>
  <c r="F249" i="1"/>
  <c r="L249" i="1" s="1"/>
  <c r="AA249" i="1"/>
  <c r="I249" i="1" s="1"/>
  <c r="Z250" i="1"/>
  <c r="D250" i="1" s="1"/>
  <c r="Y250" i="1"/>
  <c r="C250" i="1" s="1"/>
  <c r="X250" i="1"/>
  <c r="B250" i="1" s="1"/>
  <c r="G249" i="1"/>
  <c r="M249" i="1" s="1"/>
  <c r="AB249" i="1"/>
  <c r="J249" i="1" s="1"/>
  <c r="H249" i="1"/>
  <c r="N249" i="1" s="1"/>
  <c r="AC249" i="1"/>
  <c r="K249" i="1" s="1"/>
  <c r="Q249" i="1" l="1"/>
  <c r="A259" i="5"/>
  <c r="A254" i="1"/>
  <c r="S253" i="1"/>
  <c r="F257" i="5"/>
  <c r="W252" i="1"/>
  <c r="V252" i="1"/>
  <c r="R256" i="1"/>
  <c r="P249" i="1"/>
  <c r="F250" i="1"/>
  <c r="L250" i="1" s="1"/>
  <c r="Q250" i="1" s="1"/>
  <c r="AA250" i="1"/>
  <c r="I250" i="1" s="1"/>
  <c r="O249" i="1"/>
  <c r="AB250" i="1"/>
  <c r="J250" i="1" s="1"/>
  <c r="G250" i="1"/>
  <c r="M250" i="1" s="1"/>
  <c r="H250" i="1"/>
  <c r="N250" i="1" s="1"/>
  <c r="AC250" i="1"/>
  <c r="K250" i="1" s="1"/>
  <c r="T252" i="1"/>
  <c r="E252" i="1" s="1"/>
  <c r="Z251" i="1"/>
  <c r="D251" i="1" s="1"/>
  <c r="Y251" i="1"/>
  <c r="C251" i="1" s="1"/>
  <c r="X251" i="1"/>
  <c r="B251" i="1" s="1"/>
  <c r="A260" i="5" l="1"/>
  <c r="A255" i="1"/>
  <c r="S254" i="1"/>
  <c r="U254" i="1" s="1"/>
  <c r="F258" i="5"/>
  <c r="U253" i="1"/>
  <c r="V253" i="1" s="1"/>
  <c r="R257" i="1"/>
  <c r="P250" i="1"/>
  <c r="G251" i="1"/>
  <c r="M251" i="1" s="1"/>
  <c r="AB251" i="1"/>
  <c r="J251" i="1" s="1"/>
  <c r="H251" i="1"/>
  <c r="N251" i="1" s="1"/>
  <c r="AC251" i="1"/>
  <c r="K251" i="1" s="1"/>
  <c r="T253" i="1"/>
  <c r="Z252" i="1"/>
  <c r="D252" i="1" s="1"/>
  <c r="X252" i="1"/>
  <c r="B252" i="1" s="1"/>
  <c r="Y252" i="1"/>
  <c r="C252" i="1" s="1"/>
  <c r="AA251" i="1"/>
  <c r="I251" i="1" s="1"/>
  <c r="F251" i="1"/>
  <c r="L251" i="1" s="1"/>
  <c r="O250" i="1"/>
  <c r="Q251" i="1" l="1"/>
  <c r="A261" i="5"/>
  <c r="A256" i="1"/>
  <c r="W253" i="1"/>
  <c r="E253" i="1"/>
  <c r="Z253" i="1" s="1"/>
  <c r="D253" i="1" s="1"/>
  <c r="S255" i="1"/>
  <c r="U255" i="1" s="1"/>
  <c r="F259" i="5"/>
  <c r="W254" i="1"/>
  <c r="V254" i="1"/>
  <c r="R258" i="1"/>
  <c r="P251" i="1"/>
  <c r="O251" i="1"/>
  <c r="F252" i="1"/>
  <c r="L252" i="1" s="1"/>
  <c r="AA252" i="1"/>
  <c r="I252" i="1" s="1"/>
  <c r="H252" i="1"/>
  <c r="N252" i="1" s="1"/>
  <c r="AC252" i="1"/>
  <c r="K252" i="1" s="1"/>
  <c r="G252" i="1"/>
  <c r="M252" i="1" s="1"/>
  <c r="AB252" i="1"/>
  <c r="J252" i="1" s="1"/>
  <c r="T254" i="1"/>
  <c r="E254" i="1" s="1"/>
  <c r="Q252" i="1" l="1"/>
  <c r="X253" i="1"/>
  <c r="B253" i="1" s="1"/>
  <c r="F253" i="1" s="1"/>
  <c r="L253" i="1" s="1"/>
  <c r="Y253" i="1"/>
  <c r="C253" i="1" s="1"/>
  <c r="AB253" i="1" s="1"/>
  <c r="J253" i="1" s="1"/>
  <c r="A262" i="5"/>
  <c r="A257" i="1"/>
  <c r="S256" i="1"/>
  <c r="U256" i="1" s="1"/>
  <c r="W255" i="1"/>
  <c r="V255" i="1"/>
  <c r="R259" i="1"/>
  <c r="P252" i="1"/>
  <c r="Z254" i="1"/>
  <c r="D254" i="1" s="1"/>
  <c r="X254" i="1"/>
  <c r="B254" i="1" s="1"/>
  <c r="Y254" i="1"/>
  <c r="C254" i="1" s="1"/>
  <c r="H253" i="1"/>
  <c r="N253" i="1" s="1"/>
  <c r="AC253" i="1"/>
  <c r="K253" i="1" s="1"/>
  <c r="T255" i="1"/>
  <c r="E255" i="1" s="1"/>
  <c r="O252" i="1"/>
  <c r="G253" i="1" l="1"/>
  <c r="AA253" i="1"/>
  <c r="I253" i="1" s="1"/>
  <c r="A263" i="5"/>
  <c r="A258" i="1"/>
  <c r="S257" i="1"/>
  <c r="F261" i="5"/>
  <c r="F260" i="5"/>
  <c r="W256" i="1"/>
  <c r="V256" i="1"/>
  <c r="R260" i="1"/>
  <c r="Z255" i="1"/>
  <c r="D255" i="1" s="1"/>
  <c r="Y255" i="1"/>
  <c r="C255" i="1" s="1"/>
  <c r="X255" i="1"/>
  <c r="B255" i="1" s="1"/>
  <c r="T256" i="1"/>
  <c r="E256" i="1" s="1"/>
  <c r="AB254" i="1"/>
  <c r="J254" i="1" s="1"/>
  <c r="G254" i="1"/>
  <c r="M254" i="1" s="1"/>
  <c r="F254" i="1"/>
  <c r="L254" i="1" s="1"/>
  <c r="AA254" i="1"/>
  <c r="I254" i="1" s="1"/>
  <c r="AC254" i="1"/>
  <c r="K254" i="1" s="1"/>
  <c r="H254" i="1"/>
  <c r="N254" i="1" s="1"/>
  <c r="P253" i="1" l="1"/>
  <c r="Q254" i="1"/>
  <c r="O253" i="1"/>
  <c r="M253" i="1"/>
  <c r="Q253" i="1" s="1"/>
  <c r="A264" i="5"/>
  <c r="A259" i="1"/>
  <c r="S258" i="1"/>
  <c r="F262" i="5"/>
  <c r="U257" i="1"/>
  <c r="V257" i="1" s="1"/>
  <c r="R261" i="1"/>
  <c r="P254" i="1"/>
  <c r="O254" i="1"/>
  <c r="T257" i="1"/>
  <c r="Z256" i="1"/>
  <c r="D256" i="1" s="1"/>
  <c r="X256" i="1"/>
  <c r="B256" i="1" s="1"/>
  <c r="Y256" i="1"/>
  <c r="C256" i="1" s="1"/>
  <c r="F255" i="1"/>
  <c r="L255" i="1" s="1"/>
  <c r="AA255" i="1"/>
  <c r="I255" i="1" s="1"/>
  <c r="AB255" i="1"/>
  <c r="J255" i="1" s="1"/>
  <c r="G255" i="1"/>
  <c r="M255" i="1" s="1"/>
  <c r="H255" i="1"/>
  <c r="N255" i="1" s="1"/>
  <c r="AC255" i="1"/>
  <c r="K255" i="1" s="1"/>
  <c r="Q255" i="1" l="1"/>
  <c r="A265" i="5"/>
  <c r="A260" i="1"/>
  <c r="W257" i="1"/>
  <c r="S259" i="1"/>
  <c r="F263" i="5"/>
  <c r="E257" i="1"/>
  <c r="U258" i="1"/>
  <c r="V258" i="1" s="1"/>
  <c r="R262" i="1"/>
  <c r="P255" i="1"/>
  <c r="AC256" i="1"/>
  <c r="K256" i="1" s="1"/>
  <c r="H256" i="1"/>
  <c r="N256" i="1" s="1"/>
  <c r="T258" i="1"/>
  <c r="G256" i="1"/>
  <c r="M256" i="1" s="1"/>
  <c r="AB256" i="1"/>
  <c r="J256" i="1" s="1"/>
  <c r="O255" i="1"/>
  <c r="F256" i="1"/>
  <c r="L256" i="1" s="1"/>
  <c r="AA256" i="1"/>
  <c r="I256" i="1" s="1"/>
  <c r="Q256" i="1" l="1"/>
  <c r="A266" i="5"/>
  <c r="A261" i="1"/>
  <c r="Y257" i="1"/>
  <c r="C257" i="1" s="1"/>
  <c r="AB257" i="1" s="1"/>
  <c r="J257" i="1" s="1"/>
  <c r="Z257" i="1"/>
  <c r="D257" i="1" s="1"/>
  <c r="AC257" i="1" s="1"/>
  <c r="K257" i="1" s="1"/>
  <c r="W258" i="1"/>
  <c r="E258" i="1"/>
  <c r="Z258" i="1" s="1"/>
  <c r="D258" i="1" s="1"/>
  <c r="S260" i="1"/>
  <c r="F264" i="5"/>
  <c r="U259" i="1"/>
  <c r="V259" i="1" s="1"/>
  <c r="X257" i="1"/>
  <c r="B257" i="1" s="1"/>
  <c r="AA257" i="1" s="1"/>
  <c r="I257" i="1" s="1"/>
  <c r="R263" i="1"/>
  <c r="O256" i="1"/>
  <c r="P256" i="1"/>
  <c r="T259" i="1"/>
  <c r="A267" i="5" l="1"/>
  <c r="A262" i="1"/>
  <c r="Y258" i="1"/>
  <c r="C258" i="1" s="1"/>
  <c r="G258" i="1" s="1"/>
  <c r="M258" i="1" s="1"/>
  <c r="X258" i="1"/>
  <c r="B258" i="1" s="1"/>
  <c r="AA258" i="1" s="1"/>
  <c r="I258" i="1" s="1"/>
  <c r="G257" i="1"/>
  <c r="M257" i="1" s="1"/>
  <c r="H257" i="1"/>
  <c r="N257" i="1" s="1"/>
  <c r="F257" i="1"/>
  <c r="L257" i="1" s="1"/>
  <c r="W259" i="1"/>
  <c r="E259" i="1"/>
  <c r="Z259" i="1" s="1"/>
  <c r="D259" i="1" s="1"/>
  <c r="S261" i="1"/>
  <c r="F265" i="5"/>
  <c r="U260" i="1"/>
  <c r="V260" i="1" s="1"/>
  <c r="R264" i="1"/>
  <c r="P257" i="1"/>
  <c r="T260" i="1"/>
  <c r="AC258" i="1"/>
  <c r="K258" i="1" s="1"/>
  <c r="H258" i="1"/>
  <c r="N258" i="1" s="1"/>
  <c r="Q257" i="1" l="1"/>
  <c r="AB258" i="1"/>
  <c r="J258" i="1" s="1"/>
  <c r="P258" i="1" s="1"/>
  <c r="F258" i="1"/>
  <c r="L258" i="1" s="1"/>
  <c r="Q258" i="1" s="1"/>
  <c r="A268" i="5"/>
  <c r="A263" i="1"/>
  <c r="Y259" i="1"/>
  <c r="C259" i="1" s="1"/>
  <c r="G259" i="1" s="1"/>
  <c r="M259" i="1" s="1"/>
  <c r="X259" i="1"/>
  <c r="B259" i="1" s="1"/>
  <c r="AA259" i="1" s="1"/>
  <c r="I259" i="1" s="1"/>
  <c r="O257" i="1"/>
  <c r="W260" i="1"/>
  <c r="E260" i="1"/>
  <c r="X260" i="1" s="1"/>
  <c r="B260" i="1" s="1"/>
  <c r="S262" i="1"/>
  <c r="U262" i="1" s="1"/>
  <c r="F266" i="5"/>
  <c r="U261" i="1"/>
  <c r="V261" i="1" s="1"/>
  <c r="R265" i="1"/>
  <c r="AC259" i="1"/>
  <c r="K259" i="1" s="1"/>
  <c r="H259" i="1"/>
  <c r="N259" i="1" s="1"/>
  <c r="T261" i="1"/>
  <c r="O258" i="1" l="1"/>
  <c r="A269" i="5"/>
  <c r="A264" i="1"/>
  <c r="Z260" i="1"/>
  <c r="D260" i="1" s="1"/>
  <c r="H260" i="1" s="1"/>
  <c r="N260" i="1" s="1"/>
  <c r="AB259" i="1"/>
  <c r="J259" i="1" s="1"/>
  <c r="P259" i="1" s="1"/>
  <c r="F259" i="1"/>
  <c r="L259" i="1" s="1"/>
  <c r="Q259" i="1" s="1"/>
  <c r="Y260" i="1"/>
  <c r="C260" i="1" s="1"/>
  <c r="G260" i="1" s="1"/>
  <c r="M260" i="1" s="1"/>
  <c r="E261" i="1"/>
  <c r="Z261" i="1" s="1"/>
  <c r="D261" i="1" s="1"/>
  <c r="W261" i="1"/>
  <c r="S263" i="1"/>
  <c r="U263" i="1" s="1"/>
  <c r="F267" i="5"/>
  <c r="W262" i="1"/>
  <c r="V262" i="1"/>
  <c r="R266" i="1"/>
  <c r="T262" i="1"/>
  <c r="E262" i="1" s="1"/>
  <c r="F260" i="1"/>
  <c r="L260" i="1" s="1"/>
  <c r="AA260" i="1"/>
  <c r="I260" i="1" s="1"/>
  <c r="Q260" i="1" l="1"/>
  <c r="O259" i="1"/>
  <c r="AC260" i="1"/>
  <c r="K260" i="1" s="1"/>
  <c r="AB260" i="1"/>
  <c r="J260" i="1" s="1"/>
  <c r="A270" i="5"/>
  <c r="A265" i="1"/>
  <c r="X261" i="1"/>
  <c r="B261" i="1" s="1"/>
  <c r="AA261" i="1" s="1"/>
  <c r="I261" i="1" s="1"/>
  <c r="Y261" i="1"/>
  <c r="C261" i="1" s="1"/>
  <c r="AB261" i="1" s="1"/>
  <c r="J261" i="1" s="1"/>
  <c r="S264" i="1"/>
  <c r="U264" i="1" s="1"/>
  <c r="F268" i="5"/>
  <c r="W263" i="1"/>
  <c r="V263" i="1"/>
  <c r="R267" i="1"/>
  <c r="O260" i="1"/>
  <c r="H261" i="1"/>
  <c r="N261" i="1" s="1"/>
  <c r="AC261" i="1"/>
  <c r="K261" i="1" s="1"/>
  <c r="T263" i="1"/>
  <c r="E263" i="1" s="1"/>
  <c r="Z262" i="1"/>
  <c r="D262" i="1" s="1"/>
  <c r="X262" i="1"/>
  <c r="B262" i="1" s="1"/>
  <c r="Y262" i="1"/>
  <c r="C262" i="1" s="1"/>
  <c r="P260" i="1" l="1"/>
  <c r="G261" i="1"/>
  <c r="M261" i="1" s="1"/>
  <c r="A271" i="5"/>
  <c r="A266" i="1"/>
  <c r="F261" i="1"/>
  <c r="L261" i="1" s="1"/>
  <c r="S265" i="1"/>
  <c r="U265" i="1" s="1"/>
  <c r="F269" i="5"/>
  <c r="W264" i="1"/>
  <c r="V264" i="1"/>
  <c r="R268" i="1"/>
  <c r="P261" i="1"/>
  <c r="G262" i="1"/>
  <c r="M262" i="1" s="1"/>
  <c r="AB262" i="1"/>
  <c r="J262" i="1" s="1"/>
  <c r="F262" i="1"/>
  <c r="L262" i="1" s="1"/>
  <c r="AA262" i="1"/>
  <c r="I262" i="1" s="1"/>
  <c r="Z263" i="1"/>
  <c r="D263" i="1" s="1"/>
  <c r="X263" i="1"/>
  <c r="B263" i="1" s="1"/>
  <c r="Y263" i="1"/>
  <c r="C263" i="1" s="1"/>
  <c r="H262" i="1"/>
  <c r="N262" i="1" s="1"/>
  <c r="AC262" i="1"/>
  <c r="K262" i="1" s="1"/>
  <c r="T264" i="1"/>
  <c r="E264" i="1" s="1"/>
  <c r="Q261" i="1" l="1"/>
  <c r="Q262" i="1"/>
  <c r="O261" i="1"/>
  <c r="A272" i="5"/>
  <c r="A267" i="1"/>
  <c r="S266" i="1"/>
  <c r="F270" i="5"/>
  <c r="W265" i="1"/>
  <c r="V265" i="1"/>
  <c r="R269" i="1"/>
  <c r="P262" i="1"/>
  <c r="AB263" i="1"/>
  <c r="J263" i="1" s="1"/>
  <c r="G263" i="1"/>
  <c r="M263" i="1" s="1"/>
  <c r="H263" i="1"/>
  <c r="N263" i="1" s="1"/>
  <c r="AC263" i="1"/>
  <c r="K263" i="1" s="1"/>
  <c r="Z264" i="1"/>
  <c r="D264" i="1" s="1"/>
  <c r="Y264" i="1"/>
  <c r="C264" i="1" s="1"/>
  <c r="X264" i="1"/>
  <c r="B264" i="1" s="1"/>
  <c r="O262" i="1"/>
  <c r="F263" i="1"/>
  <c r="L263" i="1" s="1"/>
  <c r="AA263" i="1"/>
  <c r="I263" i="1" s="1"/>
  <c r="T265" i="1"/>
  <c r="E265" i="1" s="1"/>
  <c r="Q263" i="1" l="1"/>
  <c r="A273" i="5"/>
  <c r="A268" i="1"/>
  <c r="S267" i="1"/>
  <c r="U267" i="1" s="1"/>
  <c r="F271" i="5"/>
  <c r="U266" i="1"/>
  <c r="V266" i="1" s="1"/>
  <c r="R270" i="1"/>
  <c r="O263" i="1"/>
  <c r="P263" i="1"/>
  <c r="Z265" i="1"/>
  <c r="D265" i="1" s="1"/>
  <c r="X265" i="1"/>
  <c r="B265" i="1" s="1"/>
  <c r="Y265" i="1"/>
  <c r="C265" i="1" s="1"/>
  <c r="H264" i="1"/>
  <c r="N264" i="1" s="1"/>
  <c r="AC264" i="1"/>
  <c r="K264" i="1" s="1"/>
  <c r="F264" i="1"/>
  <c r="L264" i="1" s="1"/>
  <c r="AA264" i="1"/>
  <c r="I264" i="1" s="1"/>
  <c r="T266" i="1"/>
  <c r="AB264" i="1"/>
  <c r="J264" i="1" s="1"/>
  <c r="G264" i="1"/>
  <c r="M264" i="1" s="1"/>
  <c r="Q264" i="1" l="1"/>
  <c r="A274" i="5"/>
  <c r="A269" i="1"/>
  <c r="E266" i="1"/>
  <c r="Z266" i="1" s="1"/>
  <c r="D266" i="1" s="1"/>
  <c r="W266" i="1"/>
  <c r="S268" i="1"/>
  <c r="U268" i="1" s="1"/>
  <c r="F272" i="5"/>
  <c r="W267" i="1"/>
  <c r="V267" i="1"/>
  <c r="R271" i="1"/>
  <c r="P264" i="1"/>
  <c r="T267" i="1"/>
  <c r="E267" i="1" s="1"/>
  <c r="G265" i="1"/>
  <c r="M265" i="1" s="1"/>
  <c r="AB265" i="1"/>
  <c r="J265" i="1" s="1"/>
  <c r="O264" i="1"/>
  <c r="AA265" i="1"/>
  <c r="I265" i="1" s="1"/>
  <c r="F265" i="1"/>
  <c r="L265" i="1" s="1"/>
  <c r="H265" i="1"/>
  <c r="N265" i="1" s="1"/>
  <c r="AC265" i="1"/>
  <c r="K265" i="1" s="1"/>
  <c r="Q265" i="1" l="1"/>
  <c r="A275" i="5"/>
  <c r="A270" i="1"/>
  <c r="X266" i="1"/>
  <c r="B266" i="1" s="1"/>
  <c r="F266" i="1" s="1"/>
  <c r="L266" i="1" s="1"/>
  <c r="Y266" i="1"/>
  <c r="C266" i="1" s="1"/>
  <c r="AB266" i="1" s="1"/>
  <c r="J266" i="1" s="1"/>
  <c r="S269" i="1"/>
  <c r="F273" i="5"/>
  <c r="W268" i="1"/>
  <c r="V268" i="1"/>
  <c r="R272" i="1"/>
  <c r="P265" i="1"/>
  <c r="O265" i="1"/>
  <c r="T268" i="1"/>
  <c r="E268" i="1" s="1"/>
  <c r="Z267" i="1"/>
  <c r="D267" i="1" s="1"/>
  <c r="Y267" i="1"/>
  <c r="C267" i="1" s="1"/>
  <c r="X267" i="1"/>
  <c r="B267" i="1" s="1"/>
  <c r="H266" i="1"/>
  <c r="N266" i="1" s="1"/>
  <c r="AC266" i="1"/>
  <c r="K266" i="1" s="1"/>
  <c r="G266" i="1" l="1"/>
  <c r="A276" i="5"/>
  <c r="A271" i="1"/>
  <c r="AA266" i="1"/>
  <c r="I266" i="1" s="1"/>
  <c r="S270" i="1"/>
  <c r="U270" i="1" s="1"/>
  <c r="F274" i="5"/>
  <c r="U269" i="1"/>
  <c r="V269" i="1" s="1"/>
  <c r="R273" i="1"/>
  <c r="H267" i="1"/>
  <c r="N267" i="1" s="1"/>
  <c r="AC267" i="1"/>
  <c r="K267" i="1" s="1"/>
  <c r="F267" i="1"/>
  <c r="L267" i="1" s="1"/>
  <c r="AA267" i="1"/>
  <c r="I267" i="1" s="1"/>
  <c r="AB267" i="1"/>
  <c r="J267" i="1" s="1"/>
  <c r="G267" i="1"/>
  <c r="M267" i="1" s="1"/>
  <c r="T269" i="1"/>
  <c r="Z268" i="1"/>
  <c r="D268" i="1" s="1"/>
  <c r="Y268" i="1"/>
  <c r="C268" i="1" s="1"/>
  <c r="X268" i="1"/>
  <c r="B268" i="1" s="1"/>
  <c r="P266" i="1" l="1"/>
  <c r="Q267" i="1"/>
  <c r="O266" i="1"/>
  <c r="M266" i="1"/>
  <c r="Q266" i="1" s="1"/>
  <c r="A277" i="5"/>
  <c r="A272" i="1"/>
  <c r="E269" i="1"/>
  <c r="Z269" i="1" s="1"/>
  <c r="D269" i="1" s="1"/>
  <c r="W269" i="1"/>
  <c r="S271" i="1"/>
  <c r="F275" i="5"/>
  <c r="W270" i="1"/>
  <c r="V270" i="1"/>
  <c r="R274" i="1"/>
  <c r="P267" i="1"/>
  <c r="AB268" i="1"/>
  <c r="J268" i="1" s="1"/>
  <c r="G268" i="1"/>
  <c r="M268" i="1" s="1"/>
  <c r="O267" i="1"/>
  <c r="H268" i="1"/>
  <c r="N268" i="1" s="1"/>
  <c r="AC268" i="1"/>
  <c r="K268" i="1" s="1"/>
  <c r="T270" i="1"/>
  <c r="E270" i="1" s="1"/>
  <c r="AA268" i="1"/>
  <c r="I268" i="1" s="1"/>
  <c r="F268" i="1"/>
  <c r="L268" i="1" s="1"/>
  <c r="Q268" i="1" l="1"/>
  <c r="A278" i="5"/>
  <c r="A273" i="1"/>
  <c r="X269" i="1"/>
  <c r="B269" i="1" s="1"/>
  <c r="AA269" i="1" s="1"/>
  <c r="I269" i="1" s="1"/>
  <c r="Y269" i="1"/>
  <c r="C269" i="1" s="1"/>
  <c r="G269" i="1" s="1"/>
  <c r="M269" i="1" s="1"/>
  <c r="S272" i="1"/>
  <c r="F276" i="5"/>
  <c r="U271" i="1"/>
  <c r="V271" i="1" s="1"/>
  <c r="R275" i="1"/>
  <c r="P268" i="1"/>
  <c r="Z270" i="1"/>
  <c r="D270" i="1" s="1"/>
  <c r="X270" i="1"/>
  <c r="B270" i="1" s="1"/>
  <c r="Y270" i="1"/>
  <c r="C270" i="1" s="1"/>
  <c r="T271" i="1"/>
  <c r="H269" i="1"/>
  <c r="N269" i="1" s="1"/>
  <c r="AC269" i="1"/>
  <c r="K269" i="1" s="1"/>
  <c r="O268" i="1"/>
  <c r="F269" i="1" l="1"/>
  <c r="L269" i="1" s="1"/>
  <c r="Q269" i="1" s="1"/>
  <c r="A279" i="5"/>
  <c r="A274" i="1"/>
  <c r="AB269" i="1"/>
  <c r="J269" i="1" s="1"/>
  <c r="P269" i="1" s="1"/>
  <c r="E271" i="1"/>
  <c r="Z271" i="1" s="1"/>
  <c r="D271" i="1" s="1"/>
  <c r="S273" i="1"/>
  <c r="U273" i="1" s="1"/>
  <c r="F277" i="5"/>
  <c r="W271" i="1"/>
  <c r="U272" i="1"/>
  <c r="V272" i="1" s="1"/>
  <c r="R276" i="1"/>
  <c r="T272" i="1"/>
  <c r="AA270" i="1"/>
  <c r="I270" i="1" s="1"/>
  <c r="F270" i="1"/>
  <c r="L270" i="1" s="1"/>
  <c r="H270" i="1"/>
  <c r="N270" i="1" s="1"/>
  <c r="AC270" i="1"/>
  <c r="K270" i="1" s="1"/>
  <c r="G270" i="1"/>
  <c r="M270" i="1" s="1"/>
  <c r="AB270" i="1"/>
  <c r="J270" i="1" s="1"/>
  <c r="O269" i="1" l="1"/>
  <c r="Y271" i="1"/>
  <c r="C271" i="1" s="1"/>
  <c r="G271" i="1" s="1"/>
  <c r="M271" i="1" s="1"/>
  <c r="Q270" i="1"/>
  <c r="X271" i="1"/>
  <c r="B271" i="1" s="1"/>
  <c r="F271" i="1" s="1"/>
  <c r="L271" i="1" s="1"/>
  <c r="A280" i="5"/>
  <c r="A275" i="1"/>
  <c r="E272" i="1"/>
  <c r="Z272" i="1" s="1"/>
  <c r="D272" i="1" s="1"/>
  <c r="W272" i="1"/>
  <c r="S274" i="1"/>
  <c r="F278" i="5"/>
  <c r="W273" i="1"/>
  <c r="V273" i="1"/>
  <c r="R277" i="1"/>
  <c r="P270" i="1"/>
  <c r="O270" i="1"/>
  <c r="T273" i="1"/>
  <c r="E273" i="1" s="1"/>
  <c r="H271" i="1"/>
  <c r="N271" i="1" s="1"/>
  <c r="AC271" i="1"/>
  <c r="K271" i="1" s="1"/>
  <c r="AB271" i="1" l="1"/>
  <c r="J271" i="1" s="1"/>
  <c r="Y272" i="1"/>
  <c r="C272" i="1" s="1"/>
  <c r="AB272" i="1" s="1"/>
  <c r="J272" i="1" s="1"/>
  <c r="X272" i="1"/>
  <c r="B272" i="1" s="1"/>
  <c r="F272" i="1" s="1"/>
  <c r="L272" i="1" s="1"/>
  <c r="Q271" i="1"/>
  <c r="AA271" i="1"/>
  <c r="I271" i="1" s="1"/>
  <c r="A281" i="5"/>
  <c r="A276" i="1"/>
  <c r="U274" i="1"/>
  <c r="V274" i="1" s="1"/>
  <c r="S275" i="1"/>
  <c r="F279" i="5"/>
  <c r="R278" i="1"/>
  <c r="AC272" i="1"/>
  <c r="K272" i="1" s="1"/>
  <c r="H272" i="1"/>
  <c r="N272" i="1" s="1"/>
  <c r="T274" i="1"/>
  <c r="O271" i="1"/>
  <c r="Z273" i="1"/>
  <c r="D273" i="1" s="1"/>
  <c r="Y273" i="1"/>
  <c r="C273" i="1" s="1"/>
  <c r="X273" i="1"/>
  <c r="B273" i="1" s="1"/>
  <c r="P271" i="1" l="1"/>
  <c r="G272" i="1"/>
  <c r="M272" i="1" s="1"/>
  <c r="Q272" i="1" s="1"/>
  <c r="AA272" i="1"/>
  <c r="I272" i="1" s="1"/>
  <c r="E274" i="1"/>
  <c r="A282" i="5"/>
  <c r="A277" i="1"/>
  <c r="W274" i="1"/>
  <c r="S276" i="1"/>
  <c r="F280" i="5"/>
  <c r="U275" i="1"/>
  <c r="V275" i="1" s="1"/>
  <c r="R279" i="1"/>
  <c r="F273" i="1"/>
  <c r="L273" i="1" s="1"/>
  <c r="AA273" i="1"/>
  <c r="I273" i="1" s="1"/>
  <c r="H273" i="1"/>
  <c r="N273" i="1" s="1"/>
  <c r="AC273" i="1"/>
  <c r="K273" i="1" s="1"/>
  <c r="G273" i="1"/>
  <c r="M273" i="1" s="1"/>
  <c r="AB273" i="1"/>
  <c r="J273" i="1" s="1"/>
  <c r="T275" i="1"/>
  <c r="P272" i="1" l="1"/>
  <c r="O272" i="1"/>
  <c r="Q273" i="1"/>
  <c r="Y274" i="1"/>
  <c r="C274" i="1" s="1"/>
  <c r="G274" i="1" s="1"/>
  <c r="M274" i="1" s="1"/>
  <c r="Z274" i="1"/>
  <c r="D274" i="1" s="1"/>
  <c r="AC274" i="1" s="1"/>
  <c r="K274" i="1" s="1"/>
  <c r="X274" i="1"/>
  <c r="B274" i="1" s="1"/>
  <c r="AA274" i="1" s="1"/>
  <c r="I274" i="1" s="1"/>
  <c r="A283" i="5"/>
  <c r="A278" i="1"/>
  <c r="E275" i="1"/>
  <c r="Z275" i="1" s="1"/>
  <c r="D275" i="1" s="1"/>
  <c r="W275" i="1"/>
  <c r="S277" i="1"/>
  <c r="U277" i="1" s="1"/>
  <c r="F281" i="5"/>
  <c r="U276" i="1"/>
  <c r="V276" i="1" s="1"/>
  <c r="R280" i="1"/>
  <c r="P273" i="1"/>
  <c r="T276" i="1"/>
  <c r="O273" i="1"/>
  <c r="AB274" i="1" l="1"/>
  <c r="J274" i="1" s="1"/>
  <c r="P274" i="1" s="1"/>
  <c r="H274" i="1"/>
  <c r="N274" i="1" s="1"/>
  <c r="F274" i="1"/>
  <c r="L274" i="1" s="1"/>
  <c r="A284" i="5"/>
  <c r="A279" i="1"/>
  <c r="Y275" i="1"/>
  <c r="C275" i="1" s="1"/>
  <c r="G275" i="1" s="1"/>
  <c r="M275" i="1" s="1"/>
  <c r="X275" i="1"/>
  <c r="B275" i="1" s="1"/>
  <c r="AA275" i="1" s="1"/>
  <c r="I275" i="1" s="1"/>
  <c r="W276" i="1"/>
  <c r="S278" i="1"/>
  <c r="F282" i="5"/>
  <c r="W277" i="1"/>
  <c r="V277" i="1"/>
  <c r="E276" i="1"/>
  <c r="X276" i="1" s="1"/>
  <c r="B276" i="1" s="1"/>
  <c r="R281" i="1"/>
  <c r="H275" i="1"/>
  <c r="N275" i="1" s="1"/>
  <c r="AC275" i="1"/>
  <c r="K275" i="1" s="1"/>
  <c r="T277" i="1"/>
  <c r="E277" i="1" s="1"/>
  <c r="Q274" i="1" l="1"/>
  <c r="O274" i="1"/>
  <c r="A285" i="5"/>
  <c r="A280" i="1"/>
  <c r="AB275" i="1"/>
  <c r="J275" i="1" s="1"/>
  <c r="P275" i="1" s="1"/>
  <c r="F275" i="1"/>
  <c r="L275" i="1" s="1"/>
  <c r="Q275" i="1" s="1"/>
  <c r="Y276" i="1"/>
  <c r="C276" i="1" s="1"/>
  <c r="G276" i="1" s="1"/>
  <c r="M276" i="1" s="1"/>
  <c r="Z276" i="1"/>
  <c r="D276" i="1" s="1"/>
  <c r="H276" i="1" s="1"/>
  <c r="N276" i="1" s="1"/>
  <c r="S279" i="1"/>
  <c r="U279" i="1" s="1"/>
  <c r="F283" i="5"/>
  <c r="U278" i="1"/>
  <c r="V278" i="1" s="1"/>
  <c r="R282" i="1"/>
  <c r="Z277" i="1"/>
  <c r="D277" i="1" s="1"/>
  <c r="X277" i="1"/>
  <c r="B277" i="1" s="1"/>
  <c r="Y277" i="1"/>
  <c r="C277" i="1" s="1"/>
  <c r="T278" i="1"/>
  <c r="F276" i="1"/>
  <c r="L276" i="1" s="1"/>
  <c r="AA276" i="1"/>
  <c r="I276" i="1" s="1"/>
  <c r="Q276" i="1" l="1"/>
  <c r="O275" i="1"/>
  <c r="A286" i="5"/>
  <c r="A281" i="1"/>
  <c r="AB276" i="1"/>
  <c r="J276" i="1" s="1"/>
  <c r="AC276" i="1"/>
  <c r="K276" i="1" s="1"/>
  <c r="E278" i="1"/>
  <c r="Z278" i="1" s="1"/>
  <c r="D278" i="1" s="1"/>
  <c r="S280" i="1"/>
  <c r="U280" i="1" s="1"/>
  <c r="F284" i="5"/>
  <c r="W278" i="1"/>
  <c r="W279" i="1"/>
  <c r="V279" i="1"/>
  <c r="R283" i="1"/>
  <c r="O276" i="1"/>
  <c r="G277" i="1"/>
  <c r="M277" i="1" s="1"/>
  <c r="AB277" i="1"/>
  <c r="J277" i="1" s="1"/>
  <c r="AA277" i="1"/>
  <c r="I277" i="1" s="1"/>
  <c r="F277" i="1"/>
  <c r="L277" i="1" s="1"/>
  <c r="T279" i="1"/>
  <c r="E279" i="1" s="1"/>
  <c r="AC277" i="1"/>
  <c r="K277" i="1" s="1"/>
  <c r="H277" i="1"/>
  <c r="N277" i="1" s="1"/>
  <c r="Q277" i="1" l="1"/>
  <c r="Y278" i="1"/>
  <c r="C278" i="1" s="1"/>
  <c r="G278" i="1" s="1"/>
  <c r="M278" i="1" s="1"/>
  <c r="P276" i="1"/>
  <c r="A287" i="5"/>
  <c r="A282" i="1"/>
  <c r="X278" i="1"/>
  <c r="B278" i="1" s="1"/>
  <c r="F278" i="1" s="1"/>
  <c r="L278" i="1" s="1"/>
  <c r="S281" i="1"/>
  <c r="F285" i="5"/>
  <c r="W280" i="1"/>
  <c r="V280" i="1"/>
  <c r="R284" i="1"/>
  <c r="O277" i="1"/>
  <c r="P277" i="1"/>
  <c r="Z279" i="1"/>
  <c r="D279" i="1" s="1"/>
  <c r="X279" i="1"/>
  <c r="B279" i="1" s="1"/>
  <c r="Y279" i="1"/>
  <c r="C279" i="1" s="1"/>
  <c r="T280" i="1"/>
  <c r="E280" i="1" s="1"/>
  <c r="H278" i="1"/>
  <c r="N278" i="1" s="1"/>
  <c r="AC278" i="1"/>
  <c r="K278" i="1" s="1"/>
  <c r="Q278" i="1" l="1"/>
  <c r="AB278" i="1"/>
  <c r="J278" i="1" s="1"/>
  <c r="AA278" i="1"/>
  <c r="I278" i="1" s="1"/>
  <c r="A288" i="5"/>
  <c r="A283" i="1"/>
  <c r="S282" i="1"/>
  <c r="U282" i="1" s="1"/>
  <c r="F286" i="5"/>
  <c r="U281" i="1"/>
  <c r="V281" i="1" s="1"/>
  <c r="R285" i="1"/>
  <c r="T281" i="1"/>
  <c r="Z280" i="1"/>
  <c r="D280" i="1" s="1"/>
  <c r="X280" i="1"/>
  <c r="B280" i="1" s="1"/>
  <c r="Y280" i="1"/>
  <c r="C280" i="1" s="1"/>
  <c r="O278" i="1"/>
  <c r="G279" i="1"/>
  <c r="M279" i="1" s="1"/>
  <c r="AB279" i="1"/>
  <c r="J279" i="1" s="1"/>
  <c r="AA279" i="1"/>
  <c r="I279" i="1" s="1"/>
  <c r="F279" i="1"/>
  <c r="L279" i="1" s="1"/>
  <c r="H279" i="1"/>
  <c r="N279" i="1" s="1"/>
  <c r="AC279" i="1"/>
  <c r="K279" i="1" s="1"/>
  <c r="Q279" i="1" l="1"/>
  <c r="P278" i="1"/>
  <c r="E281" i="1"/>
  <c r="X281" i="1" s="1"/>
  <c r="B281" i="1" s="1"/>
  <c r="A289" i="5"/>
  <c r="A284" i="1"/>
  <c r="W281" i="1"/>
  <c r="S283" i="1"/>
  <c r="F287" i="5"/>
  <c r="W282" i="1"/>
  <c r="V282" i="1"/>
  <c r="R286" i="1"/>
  <c r="P279" i="1"/>
  <c r="G280" i="1"/>
  <c r="M280" i="1" s="1"/>
  <c r="AB280" i="1"/>
  <c r="J280" i="1" s="1"/>
  <c r="H280" i="1"/>
  <c r="N280" i="1" s="1"/>
  <c r="AC280" i="1"/>
  <c r="K280" i="1" s="1"/>
  <c r="O279" i="1"/>
  <c r="AA280" i="1"/>
  <c r="I280" i="1" s="1"/>
  <c r="F280" i="1"/>
  <c r="L280" i="1" s="1"/>
  <c r="T282" i="1"/>
  <c r="Q280" i="1" l="1"/>
  <c r="Z281" i="1"/>
  <c r="D281" i="1" s="1"/>
  <c r="H281" i="1" s="1"/>
  <c r="N281" i="1" s="1"/>
  <c r="Y281" i="1"/>
  <c r="C281" i="1" s="1"/>
  <c r="G281" i="1" s="1"/>
  <c r="M281" i="1" s="1"/>
  <c r="A290" i="5"/>
  <c r="A285" i="1"/>
  <c r="S284" i="1"/>
  <c r="U284" i="1" s="1"/>
  <c r="U283" i="1"/>
  <c r="V283" i="1" s="1"/>
  <c r="R287" i="1"/>
  <c r="O280" i="1"/>
  <c r="P280" i="1"/>
  <c r="E282" i="1"/>
  <c r="Z282" i="1" s="1"/>
  <c r="D282" i="1" s="1"/>
  <c r="T283" i="1"/>
  <c r="AA281" i="1"/>
  <c r="I281" i="1" s="1"/>
  <c r="F281" i="1"/>
  <c r="L281" i="1" s="1"/>
  <c r="Q281" i="1" l="1"/>
  <c r="AC281" i="1"/>
  <c r="K281" i="1" s="1"/>
  <c r="AB281" i="1"/>
  <c r="J281" i="1" s="1"/>
  <c r="E283" i="1"/>
  <c r="Z283" i="1" s="1"/>
  <c r="D283" i="1" s="1"/>
  <c r="A291" i="5"/>
  <c r="A286" i="1"/>
  <c r="F289" i="5"/>
  <c r="F288" i="5"/>
  <c r="W283" i="1"/>
  <c r="S285" i="1"/>
  <c r="W284" i="1"/>
  <c r="V284" i="1"/>
  <c r="R288" i="1"/>
  <c r="O281" i="1"/>
  <c r="T284" i="1"/>
  <c r="E284" i="1" s="1"/>
  <c r="AC282" i="1"/>
  <c r="K282" i="1" s="1"/>
  <c r="H282" i="1"/>
  <c r="N282" i="1" s="1"/>
  <c r="Y282" i="1"/>
  <c r="C282" i="1" s="1"/>
  <c r="X282" i="1"/>
  <c r="B282" i="1" s="1"/>
  <c r="Y283" i="1" l="1"/>
  <c r="C283" i="1" s="1"/>
  <c r="G283" i="1" s="1"/>
  <c r="M283" i="1" s="1"/>
  <c r="P281" i="1"/>
  <c r="X283" i="1"/>
  <c r="B283" i="1" s="1"/>
  <c r="F283" i="1" s="1"/>
  <c r="L283" i="1" s="1"/>
  <c r="A292" i="5"/>
  <c r="A287" i="1"/>
  <c r="S286" i="1"/>
  <c r="F290" i="5"/>
  <c r="U285" i="1"/>
  <c r="V285" i="1" s="1"/>
  <c r="R289" i="1"/>
  <c r="F282" i="1"/>
  <c r="L282" i="1" s="1"/>
  <c r="Q282" i="1" s="1"/>
  <c r="AA282" i="1"/>
  <c r="I282" i="1" s="1"/>
  <c r="Z284" i="1"/>
  <c r="D284" i="1" s="1"/>
  <c r="X284" i="1"/>
  <c r="B284" i="1" s="1"/>
  <c r="Y284" i="1"/>
  <c r="C284" i="1" s="1"/>
  <c r="T285" i="1"/>
  <c r="G282" i="1"/>
  <c r="M282" i="1" s="1"/>
  <c r="AB282" i="1"/>
  <c r="J282" i="1" s="1"/>
  <c r="H283" i="1"/>
  <c r="N283" i="1" s="1"/>
  <c r="AC283" i="1"/>
  <c r="K283" i="1" s="1"/>
  <c r="Q283" i="1" l="1"/>
  <c r="AB283" i="1"/>
  <c r="J283" i="1" s="1"/>
  <c r="AA283" i="1"/>
  <c r="I283" i="1" s="1"/>
  <c r="E285" i="1"/>
  <c r="Z285" i="1" s="1"/>
  <c r="D285" i="1" s="1"/>
  <c r="A293" i="5"/>
  <c r="A288" i="1"/>
  <c r="S287" i="1"/>
  <c r="F291" i="5"/>
  <c r="W285" i="1"/>
  <c r="U286" i="1"/>
  <c r="V286" i="1" s="1"/>
  <c r="R290" i="1"/>
  <c r="P282" i="1"/>
  <c r="G284" i="1"/>
  <c r="M284" i="1" s="1"/>
  <c r="AB284" i="1"/>
  <c r="J284" i="1" s="1"/>
  <c r="F284" i="1"/>
  <c r="L284" i="1" s="1"/>
  <c r="AA284" i="1"/>
  <c r="I284" i="1" s="1"/>
  <c r="T286" i="1"/>
  <c r="AC284" i="1"/>
  <c r="K284" i="1" s="1"/>
  <c r="H284" i="1"/>
  <c r="N284" i="1" s="1"/>
  <c r="O283" i="1"/>
  <c r="O282" i="1"/>
  <c r="Q284" i="1" l="1"/>
  <c r="P283" i="1"/>
  <c r="X285" i="1"/>
  <c r="B285" i="1" s="1"/>
  <c r="F285" i="1" s="1"/>
  <c r="L285" i="1" s="1"/>
  <c r="Y285" i="1"/>
  <c r="C285" i="1" s="1"/>
  <c r="G285" i="1" s="1"/>
  <c r="M285" i="1" s="1"/>
  <c r="A294" i="5"/>
  <c r="A289" i="1"/>
  <c r="E286" i="1"/>
  <c r="X286" i="1" s="1"/>
  <c r="B286" i="1" s="1"/>
  <c r="W286" i="1"/>
  <c r="S288" i="1"/>
  <c r="F292" i="5"/>
  <c r="U287" i="1"/>
  <c r="V287" i="1" s="1"/>
  <c r="R291" i="1"/>
  <c r="P284" i="1"/>
  <c r="H285" i="1"/>
  <c r="N285" i="1" s="1"/>
  <c r="AC285" i="1"/>
  <c r="K285" i="1" s="1"/>
  <c r="O284" i="1"/>
  <c r="T287" i="1"/>
  <c r="Q285" i="1" l="1"/>
  <c r="AB285" i="1"/>
  <c r="J285" i="1" s="1"/>
  <c r="AA285" i="1"/>
  <c r="I285" i="1" s="1"/>
  <c r="Z286" i="1"/>
  <c r="D286" i="1" s="1"/>
  <c r="H286" i="1" s="1"/>
  <c r="N286" i="1" s="1"/>
  <c r="A295" i="5"/>
  <c r="A290" i="1"/>
  <c r="Y286" i="1"/>
  <c r="C286" i="1" s="1"/>
  <c r="AB286" i="1" s="1"/>
  <c r="J286" i="1" s="1"/>
  <c r="E287" i="1"/>
  <c r="Z287" i="1" s="1"/>
  <c r="D287" i="1" s="1"/>
  <c r="W287" i="1"/>
  <c r="S289" i="1"/>
  <c r="F293" i="5"/>
  <c r="U288" i="1"/>
  <c r="V288" i="1" s="1"/>
  <c r="R292" i="1"/>
  <c r="F286" i="1"/>
  <c r="L286" i="1" s="1"/>
  <c r="AA286" i="1"/>
  <c r="I286" i="1" s="1"/>
  <c r="T288" i="1"/>
  <c r="O285" i="1"/>
  <c r="P285" i="1" l="1"/>
  <c r="AC286" i="1"/>
  <c r="K286" i="1" s="1"/>
  <c r="P286" i="1" s="1"/>
  <c r="A296" i="5"/>
  <c r="A291" i="1"/>
  <c r="X287" i="1"/>
  <c r="B287" i="1" s="1"/>
  <c r="F287" i="1" s="1"/>
  <c r="L287" i="1" s="1"/>
  <c r="Y287" i="1"/>
  <c r="C287" i="1" s="1"/>
  <c r="G287" i="1" s="1"/>
  <c r="M287" i="1" s="1"/>
  <c r="G286" i="1"/>
  <c r="S290" i="1"/>
  <c r="F294" i="5"/>
  <c r="U289" i="1"/>
  <c r="V289" i="1" s="1"/>
  <c r="W288" i="1"/>
  <c r="E288" i="1"/>
  <c r="Z288" i="1" s="1"/>
  <c r="D288" i="1" s="1"/>
  <c r="R293" i="1"/>
  <c r="T289" i="1"/>
  <c r="H287" i="1"/>
  <c r="N287" i="1" s="1"/>
  <c r="AC287" i="1"/>
  <c r="K287" i="1" s="1"/>
  <c r="Q287" i="1" l="1"/>
  <c r="O286" i="1"/>
  <c r="M286" i="1"/>
  <c r="Q286" i="1" s="1"/>
  <c r="A297" i="5"/>
  <c r="A292" i="1"/>
  <c r="AA287" i="1"/>
  <c r="I287" i="1" s="1"/>
  <c r="AB287" i="1"/>
  <c r="J287" i="1" s="1"/>
  <c r="Y288" i="1"/>
  <c r="C288" i="1" s="1"/>
  <c r="G288" i="1" s="1"/>
  <c r="M288" i="1" s="1"/>
  <c r="W289" i="1"/>
  <c r="X288" i="1"/>
  <c r="B288" i="1" s="1"/>
  <c r="AA288" i="1" s="1"/>
  <c r="I288" i="1" s="1"/>
  <c r="E289" i="1"/>
  <c r="S291" i="1"/>
  <c r="F295" i="5"/>
  <c r="U290" i="1"/>
  <c r="V290" i="1" s="1"/>
  <c r="R294" i="1"/>
  <c r="H288" i="1"/>
  <c r="N288" i="1" s="1"/>
  <c r="AC288" i="1"/>
  <c r="K288" i="1" s="1"/>
  <c r="T290" i="1"/>
  <c r="O287" i="1"/>
  <c r="Y289" i="1" l="1"/>
  <c r="C289" i="1" s="1"/>
  <c r="AB289" i="1" s="1"/>
  <c r="J289" i="1" s="1"/>
  <c r="P287" i="1"/>
  <c r="A298" i="5"/>
  <c r="A293" i="1"/>
  <c r="F288" i="1"/>
  <c r="L288" i="1" s="1"/>
  <c r="Q288" i="1" s="1"/>
  <c r="AB288" i="1"/>
  <c r="J288" i="1" s="1"/>
  <c r="P288" i="1" s="1"/>
  <c r="X289" i="1"/>
  <c r="B289" i="1" s="1"/>
  <c r="F289" i="1" s="1"/>
  <c r="L289" i="1" s="1"/>
  <c r="Z289" i="1"/>
  <c r="D289" i="1" s="1"/>
  <c r="AC289" i="1" s="1"/>
  <c r="K289" i="1" s="1"/>
  <c r="E290" i="1"/>
  <c r="Z290" i="1" s="1"/>
  <c r="D290" i="1" s="1"/>
  <c r="S292" i="1"/>
  <c r="U292" i="1" s="1"/>
  <c r="F296" i="5"/>
  <c r="W290" i="1"/>
  <c r="U291" i="1"/>
  <c r="V291" i="1" s="1"/>
  <c r="R295" i="1"/>
  <c r="T291" i="1"/>
  <c r="O288" i="1" l="1"/>
  <c r="G289" i="1"/>
  <c r="M289" i="1" s="1"/>
  <c r="Y290" i="1"/>
  <c r="C290" i="1" s="1"/>
  <c r="G290" i="1" s="1"/>
  <c r="M290" i="1" s="1"/>
  <c r="A299" i="5"/>
  <c r="A294" i="1"/>
  <c r="X290" i="1"/>
  <c r="B290" i="1" s="1"/>
  <c r="F290" i="1" s="1"/>
  <c r="L290" i="1" s="1"/>
  <c r="AA289" i="1"/>
  <c r="I289" i="1" s="1"/>
  <c r="H289" i="1"/>
  <c r="N289" i="1" s="1"/>
  <c r="E291" i="1"/>
  <c r="Z291" i="1" s="1"/>
  <c r="D291" i="1" s="1"/>
  <c r="W291" i="1"/>
  <c r="S293" i="1"/>
  <c r="F297" i="5"/>
  <c r="W292" i="1"/>
  <c r="V292" i="1"/>
  <c r="R296" i="1"/>
  <c r="AC290" i="1"/>
  <c r="K290" i="1" s="1"/>
  <c r="H290" i="1"/>
  <c r="N290" i="1" s="1"/>
  <c r="T292" i="1"/>
  <c r="E292" i="1" s="1"/>
  <c r="P289" i="1" l="1"/>
  <c r="Q289" i="1"/>
  <c r="Q290" i="1"/>
  <c r="O289" i="1"/>
  <c r="AB290" i="1"/>
  <c r="J290" i="1" s="1"/>
  <c r="X291" i="1"/>
  <c r="B291" i="1" s="1"/>
  <c r="F291" i="1" s="1"/>
  <c r="L291" i="1" s="1"/>
  <c r="AA290" i="1"/>
  <c r="I290" i="1" s="1"/>
  <c r="A300" i="5"/>
  <c r="A295" i="1"/>
  <c r="Y291" i="1"/>
  <c r="C291" i="1" s="1"/>
  <c r="G291" i="1" s="1"/>
  <c r="M291" i="1" s="1"/>
  <c r="S294" i="1"/>
  <c r="F298" i="5"/>
  <c r="U293" i="1"/>
  <c r="V293" i="1" s="1"/>
  <c r="R297" i="1"/>
  <c r="AC291" i="1"/>
  <c r="K291" i="1" s="1"/>
  <c r="H291" i="1"/>
  <c r="N291" i="1" s="1"/>
  <c r="Z292" i="1"/>
  <c r="D292" i="1" s="1"/>
  <c r="X292" i="1"/>
  <c r="B292" i="1" s="1"/>
  <c r="Y292" i="1"/>
  <c r="C292" i="1" s="1"/>
  <c r="O290" i="1"/>
  <c r="T293" i="1"/>
  <c r="Q291" i="1" l="1"/>
  <c r="P290" i="1"/>
  <c r="AB291" i="1"/>
  <c r="J291" i="1" s="1"/>
  <c r="AA291" i="1"/>
  <c r="I291" i="1" s="1"/>
  <c r="A301" i="5"/>
  <c r="A296" i="1"/>
  <c r="E293" i="1"/>
  <c r="Z293" i="1" s="1"/>
  <c r="D293" i="1" s="1"/>
  <c r="W293" i="1"/>
  <c r="S295" i="1"/>
  <c r="U294" i="1"/>
  <c r="V294" i="1" s="1"/>
  <c r="R298" i="1"/>
  <c r="T294" i="1"/>
  <c r="G292" i="1"/>
  <c r="M292" i="1" s="1"/>
  <c r="AB292" i="1"/>
  <c r="J292" i="1" s="1"/>
  <c r="H292" i="1"/>
  <c r="N292" i="1" s="1"/>
  <c r="AC292" i="1"/>
  <c r="K292" i="1" s="1"/>
  <c r="O291" i="1"/>
  <c r="F292" i="1"/>
  <c r="L292" i="1" s="1"/>
  <c r="AA292" i="1"/>
  <c r="I292" i="1" s="1"/>
  <c r="Q292" i="1" l="1"/>
  <c r="P291" i="1"/>
  <c r="A302" i="5"/>
  <c r="A297" i="1"/>
  <c r="X293" i="1"/>
  <c r="B293" i="1" s="1"/>
  <c r="AA293" i="1" s="1"/>
  <c r="I293" i="1" s="1"/>
  <c r="Y293" i="1"/>
  <c r="C293" i="1" s="1"/>
  <c r="G293" i="1" s="1"/>
  <c r="M293" i="1" s="1"/>
  <c r="W294" i="1"/>
  <c r="S296" i="1"/>
  <c r="U296" i="1" s="1"/>
  <c r="F300" i="5"/>
  <c r="F299" i="5"/>
  <c r="E294" i="1"/>
  <c r="Z294" i="1" s="1"/>
  <c r="D294" i="1" s="1"/>
  <c r="U295" i="1"/>
  <c r="V295" i="1" s="1"/>
  <c r="R299" i="1"/>
  <c r="O292" i="1"/>
  <c r="P292" i="1"/>
  <c r="H293" i="1"/>
  <c r="N293" i="1" s="1"/>
  <c r="AC293" i="1"/>
  <c r="K293" i="1" s="1"/>
  <c r="T295" i="1"/>
  <c r="A303" i="5" l="1"/>
  <c r="A298" i="1"/>
  <c r="AB293" i="1"/>
  <c r="J293" i="1" s="1"/>
  <c r="P293" i="1" s="1"/>
  <c r="F293" i="1"/>
  <c r="L293" i="1" s="1"/>
  <c r="Q293" i="1" s="1"/>
  <c r="E295" i="1"/>
  <c r="Z295" i="1" s="1"/>
  <c r="D295" i="1" s="1"/>
  <c r="Y294" i="1"/>
  <c r="C294" i="1" s="1"/>
  <c r="G294" i="1" s="1"/>
  <c r="M294" i="1" s="1"/>
  <c r="S297" i="1"/>
  <c r="F301" i="5"/>
  <c r="X294" i="1"/>
  <c r="B294" i="1" s="1"/>
  <c r="F294" i="1" s="1"/>
  <c r="L294" i="1" s="1"/>
  <c r="W295" i="1"/>
  <c r="W296" i="1"/>
  <c r="V296" i="1"/>
  <c r="R300" i="1"/>
  <c r="H294" i="1"/>
  <c r="N294" i="1" s="1"/>
  <c r="AC294" i="1"/>
  <c r="K294" i="1" s="1"/>
  <c r="T296" i="1"/>
  <c r="E296" i="1" s="1"/>
  <c r="Q294" i="1" l="1"/>
  <c r="O293" i="1"/>
  <c r="A304" i="5"/>
  <c r="A299" i="1"/>
  <c r="AB294" i="1"/>
  <c r="J294" i="1" s="1"/>
  <c r="X295" i="1"/>
  <c r="B295" i="1" s="1"/>
  <c r="F295" i="1" s="1"/>
  <c r="L295" i="1" s="1"/>
  <c r="Y295" i="1"/>
  <c r="C295" i="1" s="1"/>
  <c r="AB295" i="1" s="1"/>
  <c r="J295" i="1" s="1"/>
  <c r="S298" i="1"/>
  <c r="F302" i="5"/>
  <c r="U297" i="1"/>
  <c r="V297" i="1" s="1"/>
  <c r="AA294" i="1"/>
  <c r="I294" i="1" s="1"/>
  <c r="R301" i="1"/>
  <c r="Z296" i="1"/>
  <c r="D296" i="1" s="1"/>
  <c r="Y296" i="1"/>
  <c r="C296" i="1" s="1"/>
  <c r="X296" i="1"/>
  <c r="B296" i="1" s="1"/>
  <c r="T297" i="1"/>
  <c r="AC295" i="1"/>
  <c r="K295" i="1" s="1"/>
  <c r="H295" i="1"/>
  <c r="N295" i="1" s="1"/>
  <c r="O294" i="1"/>
  <c r="A305" i="5" l="1"/>
  <c r="A300" i="1"/>
  <c r="P294" i="1"/>
  <c r="G295" i="1"/>
  <c r="AA295" i="1"/>
  <c r="I295" i="1" s="1"/>
  <c r="E297" i="1"/>
  <c r="X297" i="1" s="1"/>
  <c r="B297" i="1" s="1"/>
  <c r="W297" i="1"/>
  <c r="S299" i="1"/>
  <c r="U299" i="1" s="1"/>
  <c r="F303" i="5"/>
  <c r="U298" i="1"/>
  <c r="V298" i="1" s="1"/>
  <c r="R302" i="1"/>
  <c r="T298" i="1"/>
  <c r="AA296" i="1"/>
  <c r="I296" i="1" s="1"/>
  <c r="F296" i="1"/>
  <c r="L296" i="1" s="1"/>
  <c r="G296" i="1"/>
  <c r="M296" i="1" s="1"/>
  <c r="AB296" i="1"/>
  <c r="J296" i="1" s="1"/>
  <c r="H296" i="1"/>
  <c r="N296" i="1" s="1"/>
  <c r="AC296" i="1"/>
  <c r="K296" i="1" s="1"/>
  <c r="P295" i="1" l="1"/>
  <c r="Q296" i="1"/>
  <c r="O295" i="1"/>
  <c r="M295" i="1"/>
  <c r="Q295" i="1" s="1"/>
  <c r="E298" i="1"/>
  <c r="X298" i="1" s="1"/>
  <c r="B298" i="1" s="1"/>
  <c r="A306" i="5"/>
  <c r="A301" i="1"/>
  <c r="Z297" i="1"/>
  <c r="D297" i="1" s="1"/>
  <c r="AC297" i="1" s="1"/>
  <c r="K297" i="1" s="1"/>
  <c r="Y297" i="1"/>
  <c r="C297" i="1" s="1"/>
  <c r="AB297" i="1" s="1"/>
  <c r="J297" i="1" s="1"/>
  <c r="W298" i="1"/>
  <c r="S300" i="1"/>
  <c r="U300" i="1" s="1"/>
  <c r="F304" i="5"/>
  <c r="W299" i="1"/>
  <c r="V299" i="1"/>
  <c r="R303" i="1"/>
  <c r="P296" i="1"/>
  <c r="F297" i="1"/>
  <c r="L297" i="1" s="1"/>
  <c r="AA297" i="1"/>
  <c r="I297" i="1" s="1"/>
  <c r="O296" i="1"/>
  <c r="T299" i="1"/>
  <c r="E299" i="1" s="1"/>
  <c r="Y298" i="1" l="1"/>
  <c r="C298" i="1" s="1"/>
  <c r="G298" i="1" s="1"/>
  <c r="M298" i="1" s="1"/>
  <c r="Z298" i="1"/>
  <c r="D298" i="1" s="1"/>
  <c r="H298" i="1" s="1"/>
  <c r="N298" i="1" s="1"/>
  <c r="H297" i="1"/>
  <c r="N297" i="1" s="1"/>
  <c r="A307" i="5"/>
  <c r="A302" i="1"/>
  <c r="G297" i="1"/>
  <c r="M297" i="1" s="1"/>
  <c r="S301" i="1"/>
  <c r="F305" i="5"/>
  <c r="W300" i="1"/>
  <c r="V300" i="1"/>
  <c r="R304" i="1"/>
  <c r="P297" i="1"/>
  <c r="Z299" i="1"/>
  <c r="D299" i="1" s="1"/>
  <c r="Y299" i="1"/>
  <c r="C299" i="1" s="1"/>
  <c r="X299" i="1"/>
  <c r="B299" i="1" s="1"/>
  <c r="T300" i="1"/>
  <c r="E300" i="1" s="1"/>
  <c r="AA298" i="1"/>
  <c r="I298" i="1" s="1"/>
  <c r="F298" i="1"/>
  <c r="L298" i="1" s="1"/>
  <c r="Q297" i="1" l="1"/>
  <c r="Q298" i="1"/>
  <c r="O297" i="1"/>
  <c r="AC298" i="1"/>
  <c r="K298" i="1" s="1"/>
  <c r="AB298" i="1"/>
  <c r="J298" i="1" s="1"/>
  <c r="A308" i="5"/>
  <c r="A303" i="1"/>
  <c r="S302" i="1"/>
  <c r="U302" i="1" s="1"/>
  <c r="F306" i="5"/>
  <c r="U301" i="1"/>
  <c r="V301" i="1" s="1"/>
  <c r="R305" i="1"/>
  <c r="O298" i="1"/>
  <c r="T301" i="1"/>
  <c r="Z300" i="1"/>
  <c r="D300" i="1" s="1"/>
  <c r="Y300" i="1"/>
  <c r="C300" i="1" s="1"/>
  <c r="X300" i="1"/>
  <c r="B300" i="1" s="1"/>
  <c r="H299" i="1"/>
  <c r="N299" i="1" s="1"/>
  <c r="AC299" i="1"/>
  <c r="K299" i="1" s="1"/>
  <c r="G299" i="1"/>
  <c r="M299" i="1" s="1"/>
  <c r="AB299" i="1"/>
  <c r="J299" i="1" s="1"/>
  <c r="F299" i="1"/>
  <c r="L299" i="1" s="1"/>
  <c r="AA299" i="1"/>
  <c r="I299" i="1" s="1"/>
  <c r="Q299" i="1" l="1"/>
  <c r="P298" i="1"/>
  <c r="E301" i="1"/>
  <c r="X301" i="1" s="1"/>
  <c r="B301" i="1" s="1"/>
  <c r="A309" i="5"/>
  <c r="A304" i="1"/>
  <c r="W301" i="1"/>
  <c r="S303" i="1"/>
  <c r="U303" i="1" s="1"/>
  <c r="F307" i="5"/>
  <c r="W302" i="1"/>
  <c r="V302" i="1"/>
  <c r="R306" i="1"/>
  <c r="O299" i="1"/>
  <c r="P299" i="1"/>
  <c r="AC300" i="1"/>
  <c r="K300" i="1" s="1"/>
  <c r="H300" i="1"/>
  <c r="N300" i="1" s="1"/>
  <c r="G300" i="1"/>
  <c r="M300" i="1" s="1"/>
  <c r="AB300" i="1"/>
  <c r="J300" i="1" s="1"/>
  <c r="T302" i="1"/>
  <c r="E302" i="1" s="1"/>
  <c r="AA300" i="1"/>
  <c r="I300" i="1" s="1"/>
  <c r="F300" i="1"/>
  <c r="L300" i="1" s="1"/>
  <c r="Q300" i="1" l="1"/>
  <c r="Z301" i="1"/>
  <c r="D301" i="1" s="1"/>
  <c r="H301" i="1" s="1"/>
  <c r="N301" i="1" s="1"/>
  <c r="Y301" i="1"/>
  <c r="C301" i="1" s="1"/>
  <c r="AB301" i="1" s="1"/>
  <c r="J301" i="1" s="1"/>
  <c r="A310" i="5"/>
  <c r="A305" i="1"/>
  <c r="O300" i="1"/>
  <c r="S304" i="1"/>
  <c r="U304" i="1" s="1"/>
  <c r="W303" i="1"/>
  <c r="V303" i="1"/>
  <c r="R307" i="1"/>
  <c r="P300" i="1"/>
  <c r="Z302" i="1"/>
  <c r="D302" i="1" s="1"/>
  <c r="Y302" i="1"/>
  <c r="C302" i="1" s="1"/>
  <c r="X302" i="1"/>
  <c r="B302" i="1" s="1"/>
  <c r="T303" i="1"/>
  <c r="E303" i="1" s="1"/>
  <c r="F301" i="1"/>
  <c r="L301" i="1" s="1"/>
  <c r="AA301" i="1"/>
  <c r="I301" i="1" s="1"/>
  <c r="G301" i="1" l="1"/>
  <c r="M301" i="1" s="1"/>
  <c r="Q301" i="1" s="1"/>
  <c r="AC301" i="1"/>
  <c r="K301" i="1" s="1"/>
  <c r="P301" i="1" s="1"/>
  <c r="A311" i="5"/>
  <c r="A306" i="1"/>
  <c r="F309" i="5"/>
  <c r="F308" i="5"/>
  <c r="S305" i="1"/>
  <c r="U305" i="1" s="1"/>
  <c r="W304" i="1"/>
  <c r="V304" i="1"/>
  <c r="R308" i="1"/>
  <c r="Z303" i="1"/>
  <c r="D303" i="1" s="1"/>
  <c r="Y303" i="1"/>
  <c r="C303" i="1" s="1"/>
  <c r="X303" i="1"/>
  <c r="B303" i="1" s="1"/>
  <c r="H302" i="1"/>
  <c r="N302" i="1" s="1"/>
  <c r="AC302" i="1"/>
  <c r="K302" i="1" s="1"/>
  <c r="T304" i="1"/>
  <c r="E304" i="1" s="1"/>
  <c r="G302" i="1"/>
  <c r="M302" i="1" s="1"/>
  <c r="AB302" i="1"/>
  <c r="J302" i="1" s="1"/>
  <c r="F302" i="1"/>
  <c r="L302" i="1" s="1"/>
  <c r="AA302" i="1"/>
  <c r="I302" i="1" s="1"/>
  <c r="Q302" i="1" l="1"/>
  <c r="O301" i="1"/>
  <c r="A312" i="5"/>
  <c r="A307" i="1"/>
  <c r="S306" i="1"/>
  <c r="F310" i="5"/>
  <c r="W305" i="1"/>
  <c r="V305" i="1"/>
  <c r="R309" i="1"/>
  <c r="P302" i="1"/>
  <c r="O302" i="1"/>
  <c r="T305" i="1"/>
  <c r="E305" i="1" s="1"/>
  <c r="F303" i="1"/>
  <c r="L303" i="1" s="1"/>
  <c r="AA303" i="1"/>
  <c r="I303" i="1" s="1"/>
  <c r="Z304" i="1"/>
  <c r="D304" i="1" s="1"/>
  <c r="Y304" i="1"/>
  <c r="C304" i="1" s="1"/>
  <c r="X304" i="1"/>
  <c r="B304" i="1" s="1"/>
  <c r="G303" i="1"/>
  <c r="M303" i="1" s="1"/>
  <c r="AB303" i="1"/>
  <c r="J303" i="1" s="1"/>
  <c r="H303" i="1"/>
  <c r="N303" i="1" s="1"/>
  <c r="AC303" i="1"/>
  <c r="K303" i="1" s="1"/>
  <c r="Q303" i="1" l="1"/>
  <c r="A313" i="5"/>
  <c r="A308" i="1"/>
  <c r="S307" i="1"/>
  <c r="F311" i="5"/>
  <c r="U306" i="1"/>
  <c r="V306" i="1" s="1"/>
  <c r="R310" i="1"/>
  <c r="P303" i="1"/>
  <c r="G304" i="1"/>
  <c r="M304" i="1" s="1"/>
  <c r="AB304" i="1"/>
  <c r="J304" i="1" s="1"/>
  <c r="O303" i="1"/>
  <c r="F304" i="1"/>
  <c r="L304" i="1" s="1"/>
  <c r="AA304" i="1"/>
  <c r="I304" i="1" s="1"/>
  <c r="H304" i="1"/>
  <c r="N304" i="1" s="1"/>
  <c r="AC304" i="1"/>
  <c r="K304" i="1" s="1"/>
  <c r="T306" i="1"/>
  <c r="Z305" i="1"/>
  <c r="D305" i="1" s="1"/>
  <c r="Y305" i="1"/>
  <c r="C305" i="1" s="1"/>
  <c r="X305" i="1"/>
  <c r="B305" i="1" s="1"/>
  <c r="Q304" i="1" l="1"/>
  <c r="A314" i="5"/>
  <c r="A309" i="1"/>
  <c r="W306" i="1"/>
  <c r="E306" i="1"/>
  <c r="X306" i="1" s="1"/>
  <c r="B306" i="1" s="1"/>
  <c r="S308" i="1"/>
  <c r="U308" i="1" s="1"/>
  <c r="F312" i="5"/>
  <c r="U307" i="1"/>
  <c r="V307" i="1" s="1"/>
  <c r="R311" i="1"/>
  <c r="P304" i="1"/>
  <c r="H305" i="1"/>
  <c r="N305" i="1" s="1"/>
  <c r="AC305" i="1"/>
  <c r="K305" i="1" s="1"/>
  <c r="O304" i="1"/>
  <c r="G305" i="1"/>
  <c r="M305" i="1" s="1"/>
  <c r="AB305" i="1"/>
  <c r="J305" i="1" s="1"/>
  <c r="T307" i="1"/>
  <c r="F305" i="1"/>
  <c r="L305" i="1" s="1"/>
  <c r="AA305" i="1"/>
  <c r="I305" i="1" s="1"/>
  <c r="Q305" i="1" l="1"/>
  <c r="A315" i="5"/>
  <c r="A310" i="1"/>
  <c r="Z306" i="1"/>
  <c r="D306" i="1" s="1"/>
  <c r="H306" i="1" s="1"/>
  <c r="N306" i="1" s="1"/>
  <c r="Y306" i="1"/>
  <c r="C306" i="1" s="1"/>
  <c r="AB306" i="1" s="1"/>
  <c r="J306" i="1" s="1"/>
  <c r="E307" i="1"/>
  <c r="X307" i="1" s="1"/>
  <c r="B307" i="1" s="1"/>
  <c r="W307" i="1"/>
  <c r="S309" i="1"/>
  <c r="F313" i="5"/>
  <c r="W308" i="1"/>
  <c r="V308" i="1"/>
  <c r="R312" i="1"/>
  <c r="O305" i="1"/>
  <c r="P305" i="1"/>
  <c r="T308" i="1"/>
  <c r="E308" i="1" s="1"/>
  <c r="F306" i="1"/>
  <c r="L306" i="1" s="1"/>
  <c r="AA306" i="1"/>
  <c r="I306" i="1" s="1"/>
  <c r="AC306" i="1" l="1"/>
  <c r="K306" i="1" s="1"/>
  <c r="P306" i="1" s="1"/>
  <c r="A316" i="5"/>
  <c r="A311" i="1"/>
  <c r="Z307" i="1"/>
  <c r="D307" i="1" s="1"/>
  <c r="H307" i="1" s="1"/>
  <c r="N307" i="1" s="1"/>
  <c r="G306" i="1"/>
  <c r="Y307" i="1"/>
  <c r="C307" i="1" s="1"/>
  <c r="AB307" i="1" s="1"/>
  <c r="J307" i="1" s="1"/>
  <c r="S310" i="1"/>
  <c r="F314" i="5"/>
  <c r="U309" i="1"/>
  <c r="V309" i="1" s="1"/>
  <c r="R313" i="1"/>
  <c r="T309" i="1"/>
  <c r="F307" i="1"/>
  <c r="L307" i="1" s="1"/>
  <c r="AA307" i="1"/>
  <c r="I307" i="1" s="1"/>
  <c r="Z308" i="1"/>
  <c r="D308" i="1" s="1"/>
  <c r="X308" i="1"/>
  <c r="B308" i="1" s="1"/>
  <c r="Y308" i="1"/>
  <c r="C308" i="1" s="1"/>
  <c r="O306" i="1" l="1"/>
  <c r="M306" i="1"/>
  <c r="Q306" i="1" s="1"/>
  <c r="A317" i="5"/>
  <c r="A312" i="1"/>
  <c r="AC307" i="1"/>
  <c r="K307" i="1" s="1"/>
  <c r="P307" i="1" s="1"/>
  <c r="G307" i="1"/>
  <c r="W309" i="1"/>
  <c r="E309" i="1"/>
  <c r="Z309" i="1" s="1"/>
  <c r="D309" i="1" s="1"/>
  <c r="S311" i="1"/>
  <c r="U311" i="1" s="1"/>
  <c r="F315" i="5"/>
  <c r="U310" i="1"/>
  <c r="V310" i="1" s="1"/>
  <c r="R314" i="1"/>
  <c r="H308" i="1"/>
  <c r="N308" i="1" s="1"/>
  <c r="AC308" i="1"/>
  <c r="K308" i="1" s="1"/>
  <c r="AA308" i="1"/>
  <c r="I308" i="1" s="1"/>
  <c r="F308" i="1"/>
  <c r="L308" i="1" s="1"/>
  <c r="T310" i="1"/>
  <c r="G308" i="1"/>
  <c r="M308" i="1" s="1"/>
  <c r="AB308" i="1"/>
  <c r="J308" i="1" s="1"/>
  <c r="Q308" i="1" l="1"/>
  <c r="O307" i="1"/>
  <c r="M307" i="1"/>
  <c r="Q307" i="1" s="1"/>
  <c r="A318" i="5"/>
  <c r="A313" i="1"/>
  <c r="E310" i="1"/>
  <c r="Z310" i="1" s="1"/>
  <c r="D310" i="1" s="1"/>
  <c r="X309" i="1"/>
  <c r="B309" i="1" s="1"/>
  <c r="F309" i="1" s="1"/>
  <c r="L309" i="1" s="1"/>
  <c r="Y309" i="1"/>
  <c r="C309" i="1" s="1"/>
  <c r="G309" i="1" s="1"/>
  <c r="M309" i="1" s="1"/>
  <c r="W310" i="1"/>
  <c r="S312" i="1"/>
  <c r="U312" i="1" s="1"/>
  <c r="F316" i="5"/>
  <c r="W311" i="1"/>
  <c r="V311" i="1"/>
  <c r="R315" i="1"/>
  <c r="P308" i="1"/>
  <c r="O308" i="1"/>
  <c r="H309" i="1"/>
  <c r="N309" i="1" s="1"/>
  <c r="AC309" i="1"/>
  <c r="K309" i="1" s="1"/>
  <c r="T311" i="1"/>
  <c r="E311" i="1" s="1"/>
  <c r="Q309" i="1" l="1"/>
  <c r="AA309" i="1"/>
  <c r="I309" i="1" s="1"/>
  <c r="A319" i="5"/>
  <c r="A314" i="1"/>
  <c r="Y310" i="1"/>
  <c r="C310" i="1" s="1"/>
  <c r="AB310" i="1" s="1"/>
  <c r="J310" i="1" s="1"/>
  <c r="X310" i="1"/>
  <c r="B310" i="1" s="1"/>
  <c r="F310" i="1" s="1"/>
  <c r="L310" i="1" s="1"/>
  <c r="AB309" i="1"/>
  <c r="J309" i="1" s="1"/>
  <c r="S313" i="1"/>
  <c r="F317" i="5"/>
  <c r="W312" i="1"/>
  <c r="V312" i="1"/>
  <c r="R316" i="1"/>
  <c r="O309" i="1"/>
  <c r="Z311" i="1"/>
  <c r="D311" i="1" s="1"/>
  <c r="X311" i="1"/>
  <c r="B311" i="1" s="1"/>
  <c r="Y311" i="1"/>
  <c r="C311" i="1" s="1"/>
  <c r="H310" i="1"/>
  <c r="N310" i="1" s="1"/>
  <c r="AC310" i="1"/>
  <c r="K310" i="1" s="1"/>
  <c r="T312" i="1"/>
  <c r="E312" i="1" s="1"/>
  <c r="P309" i="1" l="1"/>
  <c r="AA310" i="1"/>
  <c r="I310" i="1" s="1"/>
  <c r="A320" i="5"/>
  <c r="A315" i="1"/>
  <c r="G310" i="1"/>
  <c r="S314" i="1"/>
  <c r="F318" i="5"/>
  <c r="U313" i="1"/>
  <c r="V313" i="1" s="1"/>
  <c r="R317" i="1"/>
  <c r="T313" i="1"/>
  <c r="Z312" i="1"/>
  <c r="D312" i="1" s="1"/>
  <c r="Y312" i="1"/>
  <c r="C312" i="1" s="1"/>
  <c r="X312" i="1"/>
  <c r="B312" i="1" s="1"/>
  <c r="AB311" i="1"/>
  <c r="J311" i="1" s="1"/>
  <c r="G311" i="1"/>
  <c r="M311" i="1" s="1"/>
  <c r="F311" i="1"/>
  <c r="L311" i="1" s="1"/>
  <c r="AA311" i="1"/>
  <c r="I311" i="1" s="1"/>
  <c r="H311" i="1"/>
  <c r="N311" i="1" s="1"/>
  <c r="AC311" i="1"/>
  <c r="K311" i="1" s="1"/>
  <c r="P310" i="1" l="1"/>
  <c r="Q311" i="1"/>
  <c r="O310" i="1"/>
  <c r="M310" i="1"/>
  <c r="Q310" i="1" s="1"/>
  <c r="E313" i="1"/>
  <c r="X313" i="1" s="1"/>
  <c r="B313" i="1" s="1"/>
  <c r="A321" i="5"/>
  <c r="A316" i="1"/>
  <c r="S315" i="1"/>
  <c r="U315" i="1" s="1"/>
  <c r="F319" i="5"/>
  <c r="W313" i="1"/>
  <c r="U314" i="1"/>
  <c r="V314" i="1" s="1"/>
  <c r="R318" i="1"/>
  <c r="P311" i="1"/>
  <c r="G312" i="1"/>
  <c r="M312" i="1" s="1"/>
  <c r="AB312" i="1"/>
  <c r="J312" i="1" s="1"/>
  <c r="H312" i="1"/>
  <c r="N312" i="1" s="1"/>
  <c r="AC312" i="1"/>
  <c r="K312" i="1" s="1"/>
  <c r="O311" i="1"/>
  <c r="F312" i="1"/>
  <c r="L312" i="1" s="1"/>
  <c r="AA312" i="1"/>
  <c r="I312" i="1" s="1"/>
  <c r="T314" i="1"/>
  <c r="Q312" i="1" l="1"/>
  <c r="Z313" i="1"/>
  <c r="D313" i="1" s="1"/>
  <c r="AC313" i="1" s="1"/>
  <c r="K313" i="1" s="1"/>
  <c r="Y313" i="1"/>
  <c r="C313" i="1" s="1"/>
  <c r="G313" i="1" s="1"/>
  <c r="M313" i="1" s="1"/>
  <c r="A322" i="5"/>
  <c r="A317" i="1"/>
  <c r="E314" i="1"/>
  <c r="Z314" i="1" s="1"/>
  <c r="D314" i="1" s="1"/>
  <c r="W314" i="1"/>
  <c r="S316" i="1"/>
  <c r="U316" i="1" s="1"/>
  <c r="F320" i="5"/>
  <c r="W315" i="1"/>
  <c r="V315" i="1"/>
  <c r="R319" i="1"/>
  <c r="O312" i="1"/>
  <c r="P312" i="1"/>
  <c r="T315" i="1"/>
  <c r="E315" i="1" s="1"/>
  <c r="AA313" i="1"/>
  <c r="I313" i="1" s="1"/>
  <c r="F313" i="1"/>
  <c r="L313" i="1" s="1"/>
  <c r="AB313" i="1" l="1"/>
  <c r="J313" i="1" s="1"/>
  <c r="P313" i="1" s="1"/>
  <c r="H313" i="1"/>
  <c r="A323" i="5"/>
  <c r="A318" i="1"/>
  <c r="X314" i="1"/>
  <c r="B314" i="1" s="1"/>
  <c r="F314" i="1" s="1"/>
  <c r="L314" i="1" s="1"/>
  <c r="Y314" i="1"/>
  <c r="C314" i="1" s="1"/>
  <c r="G314" i="1" s="1"/>
  <c r="M314" i="1" s="1"/>
  <c r="S317" i="1"/>
  <c r="U317" i="1" s="1"/>
  <c r="F321" i="5"/>
  <c r="W316" i="1"/>
  <c r="V316" i="1"/>
  <c r="R320" i="1"/>
  <c r="Z315" i="1"/>
  <c r="D315" i="1" s="1"/>
  <c r="X315" i="1"/>
  <c r="B315" i="1" s="1"/>
  <c r="Y315" i="1"/>
  <c r="C315" i="1" s="1"/>
  <c r="AC314" i="1"/>
  <c r="K314" i="1" s="1"/>
  <c r="H314" i="1"/>
  <c r="N314" i="1" s="1"/>
  <c r="T316" i="1"/>
  <c r="E316" i="1" s="1"/>
  <c r="Q314" i="1" l="1"/>
  <c r="O313" i="1"/>
  <c r="N313" i="1"/>
  <c r="Q313" i="1" s="1"/>
  <c r="AA314" i="1"/>
  <c r="I314" i="1" s="1"/>
  <c r="AB314" i="1"/>
  <c r="J314" i="1" s="1"/>
  <c r="A324" i="5"/>
  <c r="A319" i="1"/>
  <c r="S318" i="1"/>
  <c r="F322" i="5"/>
  <c r="W317" i="1"/>
  <c r="V317" i="1"/>
  <c r="R321" i="1"/>
  <c r="Z316" i="1"/>
  <c r="D316" i="1" s="1"/>
  <c r="Y316" i="1"/>
  <c r="C316" i="1" s="1"/>
  <c r="X316" i="1"/>
  <c r="B316" i="1" s="1"/>
  <c r="H315" i="1"/>
  <c r="N315" i="1" s="1"/>
  <c r="AC315" i="1"/>
  <c r="K315" i="1" s="1"/>
  <c r="F315" i="1"/>
  <c r="L315" i="1" s="1"/>
  <c r="AA315" i="1"/>
  <c r="I315" i="1" s="1"/>
  <c r="G315" i="1"/>
  <c r="M315" i="1" s="1"/>
  <c r="AB315" i="1"/>
  <c r="J315" i="1" s="1"/>
  <c r="T317" i="1"/>
  <c r="E317" i="1" s="1"/>
  <c r="O314" i="1"/>
  <c r="Q315" i="1" l="1"/>
  <c r="P314" i="1"/>
  <c r="A325" i="5"/>
  <c r="A320" i="1"/>
  <c r="S319" i="1"/>
  <c r="F323" i="5"/>
  <c r="U318" i="1"/>
  <c r="V318" i="1" s="1"/>
  <c r="R322" i="1"/>
  <c r="P315" i="1"/>
  <c r="Z317" i="1"/>
  <c r="D317" i="1" s="1"/>
  <c r="X317" i="1"/>
  <c r="B317" i="1" s="1"/>
  <c r="Y317" i="1"/>
  <c r="C317" i="1" s="1"/>
  <c r="T318" i="1"/>
  <c r="AA316" i="1"/>
  <c r="I316" i="1" s="1"/>
  <c r="F316" i="1"/>
  <c r="L316" i="1" s="1"/>
  <c r="O315" i="1"/>
  <c r="G316" i="1"/>
  <c r="M316" i="1" s="1"/>
  <c r="AB316" i="1"/>
  <c r="J316" i="1" s="1"/>
  <c r="H316" i="1"/>
  <c r="N316" i="1" s="1"/>
  <c r="AC316" i="1"/>
  <c r="K316" i="1" s="1"/>
  <c r="Q316" i="1" l="1"/>
  <c r="E318" i="1"/>
  <c r="Z318" i="1" s="1"/>
  <c r="D318" i="1" s="1"/>
  <c r="A326" i="5"/>
  <c r="A321" i="1"/>
  <c r="W318" i="1"/>
  <c r="S320" i="1"/>
  <c r="F324" i="5"/>
  <c r="U319" i="1"/>
  <c r="V319" i="1" s="1"/>
  <c r="R323" i="1"/>
  <c r="P316" i="1"/>
  <c r="T319" i="1"/>
  <c r="O316" i="1"/>
  <c r="G317" i="1"/>
  <c r="M317" i="1" s="1"/>
  <c r="AB317" i="1"/>
  <c r="J317" i="1" s="1"/>
  <c r="F317" i="1"/>
  <c r="L317" i="1" s="1"/>
  <c r="AA317" i="1"/>
  <c r="I317" i="1" s="1"/>
  <c r="H317" i="1"/>
  <c r="N317" i="1" s="1"/>
  <c r="AC317" i="1"/>
  <c r="K317" i="1" s="1"/>
  <c r="Q317" i="1" l="1"/>
  <c r="Y318" i="1"/>
  <c r="C318" i="1" s="1"/>
  <c r="AB318" i="1" s="1"/>
  <c r="J318" i="1" s="1"/>
  <c r="X318" i="1"/>
  <c r="B318" i="1" s="1"/>
  <c r="F318" i="1" s="1"/>
  <c r="L318" i="1" s="1"/>
  <c r="A327" i="5"/>
  <c r="A322" i="1"/>
  <c r="W319" i="1"/>
  <c r="S321" i="1"/>
  <c r="F325" i="5"/>
  <c r="E319" i="1"/>
  <c r="X319" i="1" s="1"/>
  <c r="B319" i="1" s="1"/>
  <c r="U320" i="1"/>
  <c r="V320" i="1" s="1"/>
  <c r="R324" i="1"/>
  <c r="P317" i="1"/>
  <c r="O317" i="1"/>
  <c r="H318" i="1"/>
  <c r="N318" i="1" s="1"/>
  <c r="AC318" i="1"/>
  <c r="K318" i="1" s="1"/>
  <c r="T320" i="1"/>
  <c r="G318" i="1" l="1"/>
  <c r="AA318" i="1"/>
  <c r="I318" i="1" s="1"/>
  <c r="A328" i="5"/>
  <c r="A323" i="1"/>
  <c r="Z319" i="1"/>
  <c r="D319" i="1" s="1"/>
  <c r="H319" i="1" s="1"/>
  <c r="N319" i="1" s="1"/>
  <c r="Y319" i="1"/>
  <c r="C319" i="1" s="1"/>
  <c r="G319" i="1" s="1"/>
  <c r="M319" i="1" s="1"/>
  <c r="E320" i="1"/>
  <c r="X320" i="1" s="1"/>
  <c r="B320" i="1" s="1"/>
  <c r="S322" i="1"/>
  <c r="U322" i="1" s="1"/>
  <c r="F326" i="5"/>
  <c r="U321" i="1"/>
  <c r="V321" i="1" s="1"/>
  <c r="W320" i="1"/>
  <c r="R325" i="1"/>
  <c r="F319" i="1"/>
  <c r="L319" i="1" s="1"/>
  <c r="AA319" i="1"/>
  <c r="I319" i="1" s="1"/>
  <c r="T321" i="1"/>
  <c r="P318" i="1" l="1"/>
  <c r="Q319" i="1"/>
  <c r="O318" i="1"/>
  <c r="M318" i="1"/>
  <c r="Q318" i="1" s="1"/>
  <c r="Y320" i="1"/>
  <c r="C320" i="1" s="1"/>
  <c r="G320" i="1" s="1"/>
  <c r="M320" i="1" s="1"/>
  <c r="AB319" i="1"/>
  <c r="J319" i="1" s="1"/>
  <c r="Z320" i="1"/>
  <c r="D320" i="1" s="1"/>
  <c r="H320" i="1" s="1"/>
  <c r="N320" i="1" s="1"/>
  <c r="A329" i="5"/>
  <c r="A324" i="1"/>
  <c r="AC319" i="1"/>
  <c r="K319" i="1" s="1"/>
  <c r="E321" i="1"/>
  <c r="X321" i="1" s="1"/>
  <c r="B321" i="1" s="1"/>
  <c r="W321" i="1"/>
  <c r="S323" i="1"/>
  <c r="U323" i="1" s="1"/>
  <c r="F327" i="5"/>
  <c r="W322" i="1"/>
  <c r="V322" i="1"/>
  <c r="R326" i="1"/>
  <c r="F320" i="1"/>
  <c r="L320" i="1" s="1"/>
  <c r="AA320" i="1"/>
  <c r="I320" i="1" s="1"/>
  <c r="T322" i="1"/>
  <c r="E322" i="1" s="1"/>
  <c r="O319" i="1"/>
  <c r="Q320" i="1" l="1"/>
  <c r="P319" i="1"/>
  <c r="AC320" i="1"/>
  <c r="K320" i="1" s="1"/>
  <c r="AB320" i="1"/>
  <c r="J320" i="1" s="1"/>
  <c r="Z321" i="1"/>
  <c r="D321" i="1" s="1"/>
  <c r="H321" i="1" s="1"/>
  <c r="N321" i="1" s="1"/>
  <c r="A330" i="5"/>
  <c r="A325" i="1"/>
  <c r="Y321" i="1"/>
  <c r="C321" i="1" s="1"/>
  <c r="AB321" i="1" s="1"/>
  <c r="J321" i="1" s="1"/>
  <c r="S324" i="1"/>
  <c r="F328" i="5"/>
  <c r="W323" i="1"/>
  <c r="V323" i="1"/>
  <c r="R327" i="1"/>
  <c r="Z322" i="1"/>
  <c r="D322" i="1" s="1"/>
  <c r="Y322" i="1"/>
  <c r="C322" i="1" s="1"/>
  <c r="X322" i="1"/>
  <c r="B322" i="1" s="1"/>
  <c r="T323" i="1"/>
  <c r="E323" i="1" s="1"/>
  <c r="F321" i="1"/>
  <c r="L321" i="1" s="1"/>
  <c r="AA321" i="1"/>
  <c r="I321" i="1" s="1"/>
  <c r="O320" i="1"/>
  <c r="AC321" i="1" l="1"/>
  <c r="K321" i="1" s="1"/>
  <c r="P320" i="1"/>
  <c r="A331" i="5"/>
  <c r="A326" i="1"/>
  <c r="G321" i="1"/>
  <c r="M321" i="1" s="1"/>
  <c r="Q321" i="1" s="1"/>
  <c r="S325" i="1"/>
  <c r="U324" i="1"/>
  <c r="V324" i="1" s="1"/>
  <c r="R328" i="1"/>
  <c r="P321" i="1"/>
  <c r="Z323" i="1"/>
  <c r="D323" i="1" s="1"/>
  <c r="Y323" i="1"/>
  <c r="C323" i="1" s="1"/>
  <c r="X323" i="1"/>
  <c r="B323" i="1" s="1"/>
  <c r="F322" i="1"/>
  <c r="L322" i="1" s="1"/>
  <c r="AA322" i="1"/>
  <c r="I322" i="1" s="1"/>
  <c r="T324" i="1"/>
  <c r="G322" i="1"/>
  <c r="M322" i="1" s="1"/>
  <c r="AB322" i="1"/>
  <c r="J322" i="1" s="1"/>
  <c r="H322" i="1"/>
  <c r="N322" i="1" s="1"/>
  <c r="AC322" i="1"/>
  <c r="K322" i="1" s="1"/>
  <c r="Q322" i="1" l="1"/>
  <c r="O321" i="1"/>
  <c r="A332" i="5"/>
  <c r="A327" i="1"/>
  <c r="E324" i="1"/>
  <c r="Z324" i="1" s="1"/>
  <c r="D324" i="1" s="1"/>
  <c r="W324" i="1"/>
  <c r="F330" i="5"/>
  <c r="F329" i="5"/>
  <c r="S326" i="1"/>
  <c r="U325" i="1"/>
  <c r="V325" i="1" s="1"/>
  <c r="R329" i="1"/>
  <c r="P322" i="1"/>
  <c r="T325" i="1"/>
  <c r="O322" i="1"/>
  <c r="F323" i="1"/>
  <c r="L323" i="1" s="1"/>
  <c r="AA323" i="1"/>
  <c r="I323" i="1" s="1"/>
  <c r="AB323" i="1"/>
  <c r="J323" i="1" s="1"/>
  <c r="G323" i="1"/>
  <c r="M323" i="1" s="1"/>
  <c r="H323" i="1"/>
  <c r="N323" i="1" s="1"/>
  <c r="AC323" i="1"/>
  <c r="K323" i="1" s="1"/>
  <c r="Q323" i="1" l="1"/>
  <c r="A333" i="5"/>
  <c r="A328" i="1"/>
  <c r="X324" i="1"/>
  <c r="B324" i="1" s="1"/>
  <c r="F324" i="1" s="1"/>
  <c r="L324" i="1" s="1"/>
  <c r="Y324" i="1"/>
  <c r="C324" i="1" s="1"/>
  <c r="G324" i="1" s="1"/>
  <c r="M324" i="1" s="1"/>
  <c r="W325" i="1"/>
  <c r="S327" i="1"/>
  <c r="F331" i="5"/>
  <c r="U326" i="1"/>
  <c r="V326" i="1" s="1"/>
  <c r="E325" i="1"/>
  <c r="R330" i="1"/>
  <c r="P323" i="1"/>
  <c r="H324" i="1"/>
  <c r="N324" i="1" s="1"/>
  <c r="AC324" i="1"/>
  <c r="K324" i="1" s="1"/>
  <c r="O323" i="1"/>
  <c r="T326" i="1"/>
  <c r="Q324" i="1" l="1"/>
  <c r="AB324" i="1"/>
  <c r="J324" i="1" s="1"/>
  <c r="A334" i="5"/>
  <c r="A329" i="1"/>
  <c r="AA324" i="1"/>
  <c r="I324" i="1" s="1"/>
  <c r="E326" i="1"/>
  <c r="Z326" i="1" s="1"/>
  <c r="D326" i="1" s="1"/>
  <c r="Y325" i="1"/>
  <c r="C325" i="1" s="1"/>
  <c r="G325" i="1" s="1"/>
  <c r="M325" i="1" s="1"/>
  <c r="Z325" i="1"/>
  <c r="D325" i="1" s="1"/>
  <c r="AC325" i="1" s="1"/>
  <c r="K325" i="1" s="1"/>
  <c r="W326" i="1"/>
  <c r="S328" i="1"/>
  <c r="U328" i="1" s="1"/>
  <c r="F332" i="5"/>
  <c r="X325" i="1"/>
  <c r="B325" i="1" s="1"/>
  <c r="AA325" i="1" s="1"/>
  <c r="I325" i="1" s="1"/>
  <c r="U327" i="1"/>
  <c r="V327" i="1" s="1"/>
  <c r="R331" i="1"/>
  <c r="O324" i="1"/>
  <c r="T327" i="1"/>
  <c r="P324" i="1" l="1"/>
  <c r="Y326" i="1"/>
  <c r="C326" i="1" s="1"/>
  <c r="AB326" i="1" s="1"/>
  <c r="J326" i="1" s="1"/>
  <c r="X326" i="1"/>
  <c r="B326" i="1" s="1"/>
  <c r="F326" i="1" s="1"/>
  <c r="L326" i="1" s="1"/>
  <c r="A335" i="5"/>
  <c r="A330" i="1"/>
  <c r="H325" i="1"/>
  <c r="N325" i="1" s="1"/>
  <c r="AB325" i="1"/>
  <c r="J325" i="1" s="1"/>
  <c r="P325" i="1" s="1"/>
  <c r="F325" i="1"/>
  <c r="L325" i="1" s="1"/>
  <c r="W327" i="1"/>
  <c r="S329" i="1"/>
  <c r="U329" i="1" s="1"/>
  <c r="F333" i="5"/>
  <c r="W328" i="1"/>
  <c r="V328" i="1"/>
  <c r="R332" i="1"/>
  <c r="T328" i="1"/>
  <c r="E328" i="1" s="1"/>
  <c r="E327" i="1"/>
  <c r="H326" i="1"/>
  <c r="N326" i="1" s="1"/>
  <c r="AC326" i="1"/>
  <c r="K326" i="1" s="1"/>
  <c r="Q325" i="1" l="1"/>
  <c r="G326" i="1"/>
  <c r="AA326" i="1"/>
  <c r="I326" i="1" s="1"/>
  <c r="O325" i="1"/>
  <c r="A336" i="5"/>
  <c r="A331" i="1"/>
  <c r="S330" i="1"/>
  <c r="F334" i="5"/>
  <c r="W329" i="1"/>
  <c r="V329" i="1"/>
  <c r="R333" i="1"/>
  <c r="Y327" i="1"/>
  <c r="C327" i="1" s="1"/>
  <c r="X327" i="1"/>
  <c r="B327" i="1" s="1"/>
  <c r="Z327" i="1"/>
  <c r="D327" i="1" s="1"/>
  <c r="T329" i="1"/>
  <c r="E329" i="1" s="1"/>
  <c r="Z328" i="1"/>
  <c r="D328" i="1" s="1"/>
  <c r="X328" i="1"/>
  <c r="B328" i="1" s="1"/>
  <c r="Y328" i="1"/>
  <c r="C328" i="1" s="1"/>
  <c r="P326" i="1" l="1"/>
  <c r="O326" i="1"/>
  <c r="M326" i="1"/>
  <c r="Q326" i="1" s="1"/>
  <c r="A337" i="5"/>
  <c r="A332" i="1"/>
  <c r="S331" i="1"/>
  <c r="U331" i="1" s="1"/>
  <c r="F335" i="5"/>
  <c r="U330" i="1"/>
  <c r="V330" i="1" s="1"/>
  <c r="R334" i="1"/>
  <c r="Z329" i="1"/>
  <c r="D329" i="1" s="1"/>
  <c r="X329" i="1"/>
  <c r="B329" i="1" s="1"/>
  <c r="Y329" i="1"/>
  <c r="C329" i="1" s="1"/>
  <c r="AC327" i="1"/>
  <c r="K327" i="1" s="1"/>
  <c r="H327" i="1"/>
  <c r="N327" i="1" s="1"/>
  <c r="AB328" i="1"/>
  <c r="J328" i="1" s="1"/>
  <c r="G328" i="1"/>
  <c r="M328" i="1" s="1"/>
  <c r="F328" i="1"/>
  <c r="L328" i="1" s="1"/>
  <c r="AA328" i="1"/>
  <c r="I328" i="1" s="1"/>
  <c r="H328" i="1"/>
  <c r="N328" i="1" s="1"/>
  <c r="AC328" i="1"/>
  <c r="K328" i="1" s="1"/>
  <c r="F327" i="1"/>
  <c r="L327" i="1" s="1"/>
  <c r="AA327" i="1"/>
  <c r="I327" i="1" s="1"/>
  <c r="T330" i="1"/>
  <c r="G327" i="1"/>
  <c r="M327" i="1" s="1"/>
  <c r="AB327" i="1"/>
  <c r="J327" i="1" s="1"/>
  <c r="Q327" i="1" l="1"/>
  <c r="Q328" i="1"/>
  <c r="E330" i="1"/>
  <c r="X330" i="1" s="1"/>
  <c r="B330" i="1" s="1"/>
  <c r="A338" i="5"/>
  <c r="A333" i="1"/>
  <c r="W330" i="1"/>
  <c r="S332" i="1"/>
  <c r="U332" i="1" s="1"/>
  <c r="F336" i="5"/>
  <c r="W331" i="1"/>
  <c r="V331" i="1"/>
  <c r="R335" i="1"/>
  <c r="O327" i="1"/>
  <c r="P328" i="1"/>
  <c r="P327" i="1"/>
  <c r="O328" i="1"/>
  <c r="T331" i="1"/>
  <c r="E331" i="1" s="1"/>
  <c r="AB329" i="1"/>
  <c r="J329" i="1" s="1"/>
  <c r="G329" i="1"/>
  <c r="M329" i="1" s="1"/>
  <c r="F329" i="1"/>
  <c r="L329" i="1" s="1"/>
  <c r="AA329" i="1"/>
  <c r="I329" i="1" s="1"/>
  <c r="H329" i="1"/>
  <c r="N329" i="1" s="1"/>
  <c r="AC329" i="1"/>
  <c r="K329" i="1" s="1"/>
  <c r="Z330" i="1" l="1"/>
  <c r="D330" i="1" s="1"/>
  <c r="H330" i="1" s="1"/>
  <c r="N330" i="1" s="1"/>
  <c r="Q329" i="1"/>
  <c r="Y330" i="1"/>
  <c r="C330" i="1" s="1"/>
  <c r="AB330" i="1" s="1"/>
  <c r="J330" i="1" s="1"/>
  <c r="A339" i="5"/>
  <c r="A334" i="1"/>
  <c r="S333" i="1"/>
  <c r="U333" i="1" s="1"/>
  <c r="F337" i="5"/>
  <c r="W332" i="1"/>
  <c r="V332" i="1"/>
  <c r="R336" i="1"/>
  <c r="P329" i="1"/>
  <c r="O329" i="1"/>
  <c r="F330" i="1"/>
  <c r="L330" i="1" s="1"/>
  <c r="AA330" i="1"/>
  <c r="I330" i="1" s="1"/>
  <c r="T332" i="1"/>
  <c r="E332" i="1" s="1"/>
  <c r="Z331" i="1"/>
  <c r="D331" i="1" s="1"/>
  <c r="X331" i="1"/>
  <c r="B331" i="1" s="1"/>
  <c r="Y331" i="1"/>
  <c r="C331" i="1" s="1"/>
  <c r="AC330" i="1" l="1"/>
  <c r="K330" i="1" s="1"/>
  <c r="P330" i="1" s="1"/>
  <c r="G330" i="1"/>
  <c r="M330" i="1" s="1"/>
  <c r="Q330" i="1" s="1"/>
  <c r="A340" i="5"/>
  <c r="A335" i="1"/>
  <c r="S334" i="1"/>
  <c r="U334" i="1" s="1"/>
  <c r="F338" i="5"/>
  <c r="W333" i="1"/>
  <c r="V333" i="1"/>
  <c r="R337" i="1"/>
  <c r="F331" i="1"/>
  <c r="L331" i="1" s="1"/>
  <c r="AA331" i="1"/>
  <c r="I331" i="1" s="1"/>
  <c r="Z332" i="1"/>
  <c r="D332" i="1" s="1"/>
  <c r="X332" i="1"/>
  <c r="B332" i="1" s="1"/>
  <c r="Y332" i="1"/>
  <c r="C332" i="1" s="1"/>
  <c r="G331" i="1"/>
  <c r="M331" i="1" s="1"/>
  <c r="AB331" i="1"/>
  <c r="J331" i="1" s="1"/>
  <c r="H331" i="1"/>
  <c r="N331" i="1" s="1"/>
  <c r="AC331" i="1"/>
  <c r="K331" i="1" s="1"/>
  <c r="T333" i="1"/>
  <c r="E333" i="1" s="1"/>
  <c r="O330" i="1" l="1"/>
  <c r="Q331" i="1"/>
  <c r="A341" i="5"/>
  <c r="A336" i="1"/>
  <c r="S335" i="1"/>
  <c r="F339" i="5"/>
  <c r="W334" i="1"/>
  <c r="V334" i="1"/>
  <c r="R338" i="1"/>
  <c r="P331" i="1"/>
  <c r="G332" i="1"/>
  <c r="M332" i="1" s="1"/>
  <c r="AB332" i="1"/>
  <c r="J332" i="1" s="1"/>
  <c r="AA332" i="1"/>
  <c r="I332" i="1" s="1"/>
  <c r="F332" i="1"/>
  <c r="L332" i="1" s="1"/>
  <c r="Z333" i="1"/>
  <c r="D333" i="1" s="1"/>
  <c r="Y333" i="1"/>
  <c r="C333" i="1" s="1"/>
  <c r="X333" i="1"/>
  <c r="B333" i="1" s="1"/>
  <c r="AC332" i="1"/>
  <c r="K332" i="1" s="1"/>
  <c r="H332" i="1"/>
  <c r="N332" i="1" s="1"/>
  <c r="T334" i="1"/>
  <c r="E334" i="1" s="1"/>
  <c r="O331" i="1"/>
  <c r="Q332" i="1" l="1"/>
  <c r="A342" i="5"/>
  <c r="A337" i="1"/>
  <c r="S336" i="1"/>
  <c r="U336" i="1" s="1"/>
  <c r="F340" i="5"/>
  <c r="U335" i="1"/>
  <c r="V335" i="1" s="1"/>
  <c r="R339" i="1"/>
  <c r="P332" i="1"/>
  <c r="T335" i="1"/>
  <c r="Z334" i="1"/>
  <c r="D334" i="1" s="1"/>
  <c r="X334" i="1"/>
  <c r="B334" i="1" s="1"/>
  <c r="Y334" i="1"/>
  <c r="C334" i="1" s="1"/>
  <c r="AC333" i="1"/>
  <c r="K333" i="1" s="1"/>
  <c r="H333" i="1"/>
  <c r="N333" i="1" s="1"/>
  <c r="AA333" i="1"/>
  <c r="I333" i="1" s="1"/>
  <c r="F333" i="1"/>
  <c r="L333" i="1" s="1"/>
  <c r="O332" i="1"/>
  <c r="G333" i="1"/>
  <c r="M333" i="1" s="1"/>
  <c r="AB333" i="1"/>
  <c r="J333" i="1" s="1"/>
  <c r="Q333" i="1" l="1"/>
  <c r="E335" i="1"/>
  <c r="Z335" i="1" s="1"/>
  <c r="D335" i="1" s="1"/>
  <c r="A343" i="5"/>
  <c r="A338" i="1"/>
  <c r="W335" i="1"/>
  <c r="S337" i="1"/>
  <c r="F341" i="5"/>
  <c r="W336" i="1"/>
  <c r="V336" i="1"/>
  <c r="R340" i="1"/>
  <c r="P333" i="1"/>
  <c r="AA334" i="1"/>
  <c r="I334" i="1" s="1"/>
  <c r="F334" i="1"/>
  <c r="L334" i="1" s="1"/>
  <c r="H334" i="1"/>
  <c r="N334" i="1" s="1"/>
  <c r="AC334" i="1"/>
  <c r="K334" i="1" s="1"/>
  <c r="O333" i="1"/>
  <c r="T336" i="1"/>
  <c r="E336" i="1" s="1"/>
  <c r="AB334" i="1"/>
  <c r="J334" i="1" s="1"/>
  <c r="G334" i="1"/>
  <c r="M334" i="1" s="1"/>
  <c r="Q334" i="1" l="1"/>
  <c r="X335" i="1"/>
  <c r="B335" i="1" s="1"/>
  <c r="AA335" i="1" s="1"/>
  <c r="I335" i="1" s="1"/>
  <c r="Y335" i="1"/>
  <c r="C335" i="1" s="1"/>
  <c r="G335" i="1" s="1"/>
  <c r="M335" i="1" s="1"/>
  <c r="A344" i="5"/>
  <c r="A339" i="1"/>
  <c r="S338" i="1"/>
  <c r="U338" i="1" s="1"/>
  <c r="F342" i="5"/>
  <c r="U337" i="1"/>
  <c r="V337" i="1" s="1"/>
  <c r="R341" i="1"/>
  <c r="P334" i="1"/>
  <c r="H335" i="1"/>
  <c r="N335" i="1" s="1"/>
  <c r="AC335" i="1"/>
  <c r="K335" i="1" s="1"/>
  <c r="T337" i="1"/>
  <c r="Z336" i="1"/>
  <c r="D336" i="1" s="1"/>
  <c r="X336" i="1"/>
  <c r="B336" i="1" s="1"/>
  <c r="Y336" i="1"/>
  <c r="C336" i="1" s="1"/>
  <c r="O334" i="1"/>
  <c r="AB335" i="1" l="1"/>
  <c r="J335" i="1" s="1"/>
  <c r="P335" i="1" s="1"/>
  <c r="F335" i="1"/>
  <c r="L335" i="1" s="1"/>
  <c r="Q335" i="1" s="1"/>
  <c r="E337" i="1"/>
  <c r="Z337" i="1" s="1"/>
  <c r="D337" i="1" s="1"/>
  <c r="A345" i="5"/>
  <c r="A340" i="1"/>
  <c r="W337" i="1"/>
  <c r="S339" i="1"/>
  <c r="U339" i="1" s="1"/>
  <c r="F343" i="5"/>
  <c r="W338" i="1"/>
  <c r="V338" i="1"/>
  <c r="R342" i="1"/>
  <c r="H336" i="1"/>
  <c r="N336" i="1" s="1"/>
  <c r="AC336" i="1"/>
  <c r="K336" i="1" s="1"/>
  <c r="F336" i="1"/>
  <c r="L336" i="1" s="1"/>
  <c r="AA336" i="1"/>
  <c r="I336" i="1" s="1"/>
  <c r="G336" i="1"/>
  <c r="M336" i="1" s="1"/>
  <c r="AB336" i="1"/>
  <c r="J336" i="1" s="1"/>
  <c r="T338" i="1"/>
  <c r="E338" i="1" s="1"/>
  <c r="Q336" i="1" l="1"/>
  <c r="O335" i="1"/>
  <c r="Y337" i="1"/>
  <c r="C337" i="1" s="1"/>
  <c r="AB337" i="1" s="1"/>
  <c r="J337" i="1" s="1"/>
  <c r="X337" i="1"/>
  <c r="B337" i="1" s="1"/>
  <c r="F337" i="1" s="1"/>
  <c r="L337" i="1" s="1"/>
  <c r="A346" i="5"/>
  <c r="A341" i="1"/>
  <c r="S340" i="1"/>
  <c r="F344" i="5"/>
  <c r="W339" i="1"/>
  <c r="V339" i="1"/>
  <c r="R343" i="1"/>
  <c r="P336" i="1"/>
  <c r="O336" i="1"/>
  <c r="Z338" i="1"/>
  <c r="D338" i="1" s="1"/>
  <c r="X338" i="1"/>
  <c r="B338" i="1" s="1"/>
  <c r="Y338" i="1"/>
  <c r="C338" i="1" s="1"/>
  <c r="T339" i="1"/>
  <c r="E339" i="1" s="1"/>
  <c r="AC337" i="1"/>
  <c r="K337" i="1" s="1"/>
  <c r="H337" i="1"/>
  <c r="N337" i="1" s="1"/>
  <c r="AA337" i="1" l="1"/>
  <c r="I337" i="1" s="1"/>
  <c r="G337" i="1"/>
  <c r="A347" i="5"/>
  <c r="A342" i="1"/>
  <c r="S341" i="1"/>
  <c r="F345" i="5"/>
  <c r="U340" i="1"/>
  <c r="V340" i="1" s="1"/>
  <c r="R344" i="1"/>
  <c r="Z339" i="1"/>
  <c r="D339" i="1" s="1"/>
  <c r="X339" i="1"/>
  <c r="B339" i="1" s="1"/>
  <c r="Y339" i="1"/>
  <c r="C339" i="1" s="1"/>
  <c r="T340" i="1"/>
  <c r="AB338" i="1"/>
  <c r="J338" i="1" s="1"/>
  <c r="G338" i="1"/>
  <c r="M338" i="1" s="1"/>
  <c r="AA338" i="1"/>
  <c r="I338" i="1" s="1"/>
  <c r="F338" i="1"/>
  <c r="L338" i="1" s="1"/>
  <c r="AC338" i="1"/>
  <c r="K338" i="1" s="1"/>
  <c r="H338" i="1"/>
  <c r="N338" i="1" s="1"/>
  <c r="P337" i="1" l="1"/>
  <c r="Q338" i="1"/>
  <c r="O337" i="1"/>
  <c r="M337" i="1"/>
  <c r="Q337" i="1" s="1"/>
  <c r="E340" i="1"/>
  <c r="X340" i="1" s="1"/>
  <c r="B340" i="1" s="1"/>
  <c r="A348" i="5"/>
  <c r="A343" i="1"/>
  <c r="S342" i="1"/>
  <c r="F346" i="5"/>
  <c r="W340" i="1"/>
  <c r="U341" i="1"/>
  <c r="V341" i="1" s="1"/>
  <c r="R345" i="1"/>
  <c r="O338" i="1"/>
  <c r="P338" i="1"/>
  <c r="G339" i="1"/>
  <c r="M339" i="1" s="1"/>
  <c r="AB339" i="1"/>
  <c r="J339" i="1" s="1"/>
  <c r="T341" i="1"/>
  <c r="F339" i="1"/>
  <c r="L339" i="1" s="1"/>
  <c r="AA339" i="1"/>
  <c r="I339" i="1" s="1"/>
  <c r="AC339" i="1"/>
  <c r="K339" i="1" s="1"/>
  <c r="H339" i="1"/>
  <c r="N339" i="1" s="1"/>
  <c r="Q339" i="1" l="1"/>
  <c r="Z340" i="1"/>
  <c r="D340" i="1" s="1"/>
  <c r="H340" i="1" s="1"/>
  <c r="N340" i="1" s="1"/>
  <c r="Y340" i="1"/>
  <c r="C340" i="1" s="1"/>
  <c r="AB340" i="1" s="1"/>
  <c r="J340" i="1" s="1"/>
  <c r="A349" i="5"/>
  <c r="A344" i="1"/>
  <c r="E341" i="1"/>
  <c r="Z341" i="1" s="1"/>
  <c r="D341" i="1" s="1"/>
  <c r="S343" i="1"/>
  <c r="U343" i="1" s="1"/>
  <c r="F347" i="5"/>
  <c r="W341" i="1"/>
  <c r="U342" i="1"/>
  <c r="V342" i="1" s="1"/>
  <c r="R346" i="1"/>
  <c r="P339" i="1"/>
  <c r="O339" i="1"/>
  <c r="T342" i="1"/>
  <c r="F340" i="1"/>
  <c r="L340" i="1" s="1"/>
  <c r="AA340" i="1"/>
  <c r="I340" i="1" s="1"/>
  <c r="G340" i="1" l="1"/>
  <c r="AC340" i="1"/>
  <c r="K340" i="1" s="1"/>
  <c r="P340" i="1" s="1"/>
  <c r="E342" i="1"/>
  <c r="Z342" i="1" s="1"/>
  <c r="D342" i="1" s="1"/>
  <c r="A350" i="5"/>
  <c r="A345" i="1"/>
  <c r="X341" i="1"/>
  <c r="B341" i="1" s="1"/>
  <c r="AA341" i="1" s="1"/>
  <c r="I341" i="1" s="1"/>
  <c r="Y341" i="1"/>
  <c r="C341" i="1" s="1"/>
  <c r="AB341" i="1" s="1"/>
  <c r="J341" i="1" s="1"/>
  <c r="W342" i="1"/>
  <c r="S344" i="1"/>
  <c r="U344" i="1" s="1"/>
  <c r="F348" i="5"/>
  <c r="W343" i="1"/>
  <c r="V343" i="1"/>
  <c r="R347" i="1"/>
  <c r="H341" i="1"/>
  <c r="N341" i="1" s="1"/>
  <c r="AC341" i="1"/>
  <c r="K341" i="1" s="1"/>
  <c r="T343" i="1"/>
  <c r="E343" i="1" s="1"/>
  <c r="O340" i="1" l="1"/>
  <c r="M340" i="1"/>
  <c r="Q340" i="1" s="1"/>
  <c r="Y342" i="1"/>
  <c r="C342" i="1" s="1"/>
  <c r="AB342" i="1" s="1"/>
  <c r="J342" i="1" s="1"/>
  <c r="X342" i="1"/>
  <c r="B342" i="1" s="1"/>
  <c r="AA342" i="1" s="1"/>
  <c r="I342" i="1" s="1"/>
  <c r="F341" i="1"/>
  <c r="L341" i="1" s="1"/>
  <c r="G341" i="1"/>
  <c r="M341" i="1" s="1"/>
  <c r="A351" i="5"/>
  <c r="A346" i="1"/>
  <c r="S345" i="1"/>
  <c r="U345" i="1" s="1"/>
  <c r="F349" i="5"/>
  <c r="W344" i="1"/>
  <c r="V344" i="1"/>
  <c r="R348" i="1"/>
  <c r="P341" i="1"/>
  <c r="H342" i="1"/>
  <c r="N342" i="1" s="1"/>
  <c r="AC342" i="1"/>
  <c r="K342" i="1" s="1"/>
  <c r="T344" i="1"/>
  <c r="Z343" i="1"/>
  <c r="D343" i="1" s="1"/>
  <c r="Y343" i="1"/>
  <c r="C343" i="1" s="1"/>
  <c r="X343" i="1"/>
  <c r="B343" i="1" s="1"/>
  <c r="F342" i="1" l="1"/>
  <c r="L342" i="1" s="1"/>
  <c r="Q341" i="1"/>
  <c r="O341" i="1"/>
  <c r="G342" i="1"/>
  <c r="M342" i="1" s="1"/>
  <c r="A352" i="5"/>
  <c r="A347" i="1"/>
  <c r="S346" i="1"/>
  <c r="U346" i="1" s="1"/>
  <c r="F350" i="5"/>
  <c r="W345" i="1"/>
  <c r="V345" i="1"/>
  <c r="R349" i="1"/>
  <c r="P342" i="1"/>
  <c r="T345" i="1"/>
  <c r="E345" i="1" s="1"/>
  <c r="H343" i="1"/>
  <c r="N343" i="1" s="1"/>
  <c r="AC343" i="1"/>
  <c r="K343" i="1" s="1"/>
  <c r="G343" i="1"/>
  <c r="M343" i="1" s="1"/>
  <c r="AB343" i="1"/>
  <c r="J343" i="1" s="1"/>
  <c r="F343" i="1"/>
  <c r="L343" i="1" s="1"/>
  <c r="AA343" i="1"/>
  <c r="I343" i="1" s="1"/>
  <c r="E344" i="1"/>
  <c r="Z344" i="1" s="1"/>
  <c r="D344" i="1" s="1"/>
  <c r="Q343" i="1" l="1"/>
  <c r="O342" i="1"/>
  <c r="Q342" i="1"/>
  <c r="A353" i="5"/>
  <c r="A348" i="1"/>
  <c r="S347" i="1"/>
  <c r="F351" i="5"/>
  <c r="W346" i="1"/>
  <c r="V346" i="1"/>
  <c r="R350" i="1"/>
  <c r="P343" i="1"/>
  <c r="O343" i="1"/>
  <c r="AC344" i="1"/>
  <c r="K344" i="1" s="1"/>
  <c r="H344" i="1"/>
  <c r="N344" i="1" s="1"/>
  <c r="Y344" i="1"/>
  <c r="C344" i="1" s="1"/>
  <c r="X344" i="1"/>
  <c r="B344" i="1" s="1"/>
  <c r="T346" i="1"/>
  <c r="E346" i="1" s="1"/>
  <c r="Z345" i="1"/>
  <c r="D345" i="1" s="1"/>
  <c r="Y345" i="1"/>
  <c r="C345" i="1" s="1"/>
  <c r="X345" i="1"/>
  <c r="B345" i="1" s="1"/>
  <c r="A354" i="5" l="1"/>
  <c r="A349" i="1"/>
  <c r="S348" i="1"/>
  <c r="F352" i="5"/>
  <c r="U347" i="1"/>
  <c r="V347" i="1" s="1"/>
  <c r="R351" i="1"/>
  <c r="Z346" i="1"/>
  <c r="D346" i="1" s="1"/>
  <c r="X346" i="1"/>
  <c r="B346" i="1" s="1"/>
  <c r="Y346" i="1"/>
  <c r="C346" i="1" s="1"/>
  <c r="H345" i="1"/>
  <c r="N345" i="1" s="1"/>
  <c r="AC345" i="1"/>
  <c r="K345" i="1" s="1"/>
  <c r="F344" i="1"/>
  <c r="L344" i="1" s="1"/>
  <c r="AA344" i="1"/>
  <c r="I344" i="1" s="1"/>
  <c r="AB345" i="1"/>
  <c r="J345" i="1" s="1"/>
  <c r="G345" i="1"/>
  <c r="M345" i="1" s="1"/>
  <c r="T347" i="1"/>
  <c r="G344" i="1"/>
  <c r="M344" i="1" s="1"/>
  <c r="AB344" i="1"/>
  <c r="J344" i="1" s="1"/>
  <c r="AA345" i="1"/>
  <c r="I345" i="1" s="1"/>
  <c r="F345" i="1"/>
  <c r="L345" i="1" s="1"/>
  <c r="Q345" i="1" l="1"/>
  <c r="Q344" i="1"/>
  <c r="A355" i="5"/>
  <c r="A350" i="1"/>
  <c r="E347" i="1"/>
  <c r="X347" i="1" s="1"/>
  <c r="B347" i="1" s="1"/>
  <c r="W347" i="1"/>
  <c r="S349" i="1"/>
  <c r="F353" i="5"/>
  <c r="U348" i="1"/>
  <c r="V348" i="1" s="1"/>
  <c r="R352" i="1"/>
  <c r="P344" i="1"/>
  <c r="O344" i="1"/>
  <c r="P345" i="1"/>
  <c r="T348" i="1"/>
  <c r="G346" i="1"/>
  <c r="M346" i="1" s="1"/>
  <c r="AB346" i="1"/>
  <c r="J346" i="1" s="1"/>
  <c r="F346" i="1"/>
  <c r="L346" i="1" s="1"/>
  <c r="AA346" i="1"/>
  <c r="I346" i="1" s="1"/>
  <c r="O345" i="1"/>
  <c r="AC346" i="1"/>
  <c r="K346" i="1" s="1"/>
  <c r="H346" i="1"/>
  <c r="N346" i="1" s="1"/>
  <c r="Q346" i="1" l="1"/>
  <c r="E348" i="1"/>
  <c r="X348" i="1" s="1"/>
  <c r="B348" i="1" s="1"/>
  <c r="A356" i="5"/>
  <c r="A351" i="1"/>
  <c r="Z347" i="1"/>
  <c r="D347" i="1" s="1"/>
  <c r="AC347" i="1" s="1"/>
  <c r="K347" i="1" s="1"/>
  <c r="Y347" i="1"/>
  <c r="C347" i="1" s="1"/>
  <c r="G347" i="1" s="1"/>
  <c r="M347" i="1" s="1"/>
  <c r="W348" i="1"/>
  <c r="S350" i="1"/>
  <c r="U350" i="1" s="1"/>
  <c r="F354" i="5"/>
  <c r="U349" i="1"/>
  <c r="V349" i="1" s="1"/>
  <c r="R353" i="1"/>
  <c r="O346" i="1"/>
  <c r="P346" i="1"/>
  <c r="F347" i="1"/>
  <c r="L347" i="1" s="1"/>
  <c r="AA347" i="1"/>
  <c r="I347" i="1" s="1"/>
  <c r="T349" i="1"/>
  <c r="Y348" i="1" l="1"/>
  <c r="C348" i="1" s="1"/>
  <c r="AB348" i="1" s="1"/>
  <c r="J348" i="1" s="1"/>
  <c r="Z348" i="1"/>
  <c r="D348" i="1" s="1"/>
  <c r="H348" i="1" s="1"/>
  <c r="N348" i="1" s="1"/>
  <c r="AB347" i="1"/>
  <c r="J347" i="1" s="1"/>
  <c r="P347" i="1" s="1"/>
  <c r="H347" i="1"/>
  <c r="A357" i="5"/>
  <c r="A352" i="1"/>
  <c r="W349" i="1"/>
  <c r="E349" i="1"/>
  <c r="X349" i="1" s="1"/>
  <c r="B349" i="1" s="1"/>
  <c r="S351" i="1"/>
  <c r="U351" i="1" s="1"/>
  <c r="F355" i="5"/>
  <c r="W350" i="1"/>
  <c r="V350" i="1"/>
  <c r="R354" i="1"/>
  <c r="T350" i="1"/>
  <c r="E350" i="1" s="1"/>
  <c r="F348" i="1"/>
  <c r="L348" i="1" s="1"/>
  <c r="AA348" i="1"/>
  <c r="I348" i="1" s="1"/>
  <c r="O347" i="1" l="1"/>
  <c r="N347" i="1"/>
  <c r="Q347" i="1" s="1"/>
  <c r="AC348" i="1"/>
  <c r="K348" i="1" s="1"/>
  <c r="P348" i="1" s="1"/>
  <c r="G348" i="1"/>
  <c r="Y349" i="1"/>
  <c r="C349" i="1" s="1"/>
  <c r="AB349" i="1" s="1"/>
  <c r="J349" i="1" s="1"/>
  <c r="Z349" i="1"/>
  <c r="D349" i="1" s="1"/>
  <c r="AC349" i="1" s="1"/>
  <c r="K349" i="1" s="1"/>
  <c r="A358" i="5"/>
  <c r="A353" i="1"/>
  <c r="S352" i="1"/>
  <c r="U352" i="1" s="1"/>
  <c r="F356" i="5"/>
  <c r="W351" i="1"/>
  <c r="V351" i="1"/>
  <c r="R355" i="1"/>
  <c r="T351" i="1"/>
  <c r="E351" i="1" s="1"/>
  <c r="Z350" i="1"/>
  <c r="D350" i="1" s="1"/>
  <c r="Y350" i="1"/>
  <c r="C350" i="1" s="1"/>
  <c r="X350" i="1"/>
  <c r="B350" i="1" s="1"/>
  <c r="AA349" i="1"/>
  <c r="I349" i="1" s="1"/>
  <c r="F349" i="1"/>
  <c r="L349" i="1" s="1"/>
  <c r="G349" i="1" l="1"/>
  <c r="M349" i="1" s="1"/>
  <c r="H349" i="1"/>
  <c r="N349" i="1" s="1"/>
  <c r="O348" i="1"/>
  <c r="M348" i="1"/>
  <c r="Q348" i="1" s="1"/>
  <c r="A359" i="5"/>
  <c r="A354" i="1"/>
  <c r="S353" i="1"/>
  <c r="F357" i="5"/>
  <c r="W352" i="1"/>
  <c r="V352" i="1"/>
  <c r="R356" i="1"/>
  <c r="P349" i="1"/>
  <c r="AC350" i="1"/>
  <c r="K350" i="1" s="1"/>
  <c r="H350" i="1"/>
  <c r="N350" i="1" s="1"/>
  <c r="G350" i="1"/>
  <c r="M350" i="1" s="1"/>
  <c r="AB350" i="1"/>
  <c r="J350" i="1" s="1"/>
  <c r="T352" i="1"/>
  <c r="E352" i="1" s="1"/>
  <c r="F350" i="1"/>
  <c r="L350" i="1" s="1"/>
  <c r="AA350" i="1"/>
  <c r="I350" i="1" s="1"/>
  <c r="Z351" i="1"/>
  <c r="D351" i="1" s="1"/>
  <c r="Y351" i="1"/>
  <c r="C351" i="1" s="1"/>
  <c r="X351" i="1"/>
  <c r="B351" i="1" s="1"/>
  <c r="Q349" i="1" l="1"/>
  <c r="Q350" i="1"/>
  <c r="O349" i="1"/>
  <c r="A360" i="5"/>
  <c r="A355" i="1"/>
  <c r="S354" i="1"/>
  <c r="F358" i="5"/>
  <c r="U353" i="1"/>
  <c r="V353" i="1" s="1"/>
  <c r="R357" i="1"/>
  <c r="O350" i="1"/>
  <c r="P350" i="1"/>
  <c r="AB351" i="1"/>
  <c r="J351" i="1" s="1"/>
  <c r="G351" i="1"/>
  <c r="M351" i="1" s="1"/>
  <c r="H351" i="1"/>
  <c r="N351" i="1" s="1"/>
  <c r="AC351" i="1"/>
  <c r="K351" i="1" s="1"/>
  <c r="T353" i="1"/>
  <c r="Z352" i="1"/>
  <c r="D352" i="1" s="1"/>
  <c r="Y352" i="1"/>
  <c r="C352" i="1" s="1"/>
  <c r="X352" i="1"/>
  <c r="B352" i="1" s="1"/>
  <c r="F351" i="1"/>
  <c r="L351" i="1" s="1"/>
  <c r="AA351" i="1"/>
  <c r="I351" i="1" s="1"/>
  <c r="Q351" i="1" l="1"/>
  <c r="A361" i="5"/>
  <c r="A356" i="1"/>
  <c r="E353" i="1"/>
  <c r="Z353" i="1" s="1"/>
  <c r="D353" i="1" s="1"/>
  <c r="W353" i="1"/>
  <c r="S355" i="1"/>
  <c r="U355" i="1" s="1"/>
  <c r="F359" i="5"/>
  <c r="U354" i="1"/>
  <c r="V354" i="1" s="1"/>
  <c r="R358" i="1"/>
  <c r="O351" i="1"/>
  <c r="P351" i="1"/>
  <c r="F352" i="1"/>
  <c r="L352" i="1" s="1"/>
  <c r="AA352" i="1"/>
  <c r="I352" i="1" s="1"/>
  <c r="G352" i="1"/>
  <c r="M352" i="1" s="1"/>
  <c r="AB352" i="1"/>
  <c r="J352" i="1" s="1"/>
  <c r="H352" i="1"/>
  <c r="N352" i="1" s="1"/>
  <c r="AC352" i="1"/>
  <c r="K352" i="1" s="1"/>
  <c r="T354" i="1"/>
  <c r="Q352" i="1" l="1"/>
  <c r="A362" i="5"/>
  <c r="A357" i="1"/>
  <c r="Y353" i="1"/>
  <c r="C353" i="1" s="1"/>
  <c r="G353" i="1" s="1"/>
  <c r="M353" i="1" s="1"/>
  <c r="E354" i="1"/>
  <c r="Z354" i="1" s="1"/>
  <c r="D354" i="1" s="1"/>
  <c r="X353" i="1"/>
  <c r="B353" i="1" s="1"/>
  <c r="AA353" i="1" s="1"/>
  <c r="I353" i="1" s="1"/>
  <c r="W354" i="1"/>
  <c r="S356" i="1"/>
  <c r="U356" i="1" s="1"/>
  <c r="F360" i="5"/>
  <c r="W355" i="1"/>
  <c r="V355" i="1"/>
  <c r="R359" i="1"/>
  <c r="P352" i="1"/>
  <c r="H353" i="1"/>
  <c r="N353" i="1" s="1"/>
  <c r="AC353" i="1"/>
  <c r="K353" i="1" s="1"/>
  <c r="T355" i="1"/>
  <c r="E355" i="1" s="1"/>
  <c r="O352" i="1"/>
  <c r="AB353" i="1" l="1"/>
  <c r="J353" i="1" s="1"/>
  <c r="P353" i="1" s="1"/>
  <c r="Y354" i="1"/>
  <c r="C354" i="1" s="1"/>
  <c r="AB354" i="1" s="1"/>
  <c r="J354" i="1" s="1"/>
  <c r="X354" i="1"/>
  <c r="B354" i="1" s="1"/>
  <c r="F354" i="1" s="1"/>
  <c r="L354" i="1" s="1"/>
  <c r="A363" i="5"/>
  <c r="A358" i="1"/>
  <c r="F353" i="1"/>
  <c r="L353" i="1" s="1"/>
  <c r="Q353" i="1" s="1"/>
  <c r="S357" i="1"/>
  <c r="F361" i="5"/>
  <c r="W356" i="1"/>
  <c r="V356" i="1"/>
  <c r="R360" i="1"/>
  <c r="T356" i="1"/>
  <c r="E356" i="1" s="1"/>
  <c r="Z355" i="1"/>
  <c r="D355" i="1" s="1"/>
  <c r="Y355" i="1"/>
  <c r="C355" i="1" s="1"/>
  <c r="X355" i="1"/>
  <c r="B355" i="1" s="1"/>
  <c r="H354" i="1"/>
  <c r="N354" i="1" s="1"/>
  <c r="AC354" i="1"/>
  <c r="K354" i="1" s="1"/>
  <c r="O353" i="1" l="1"/>
  <c r="G354" i="1"/>
  <c r="AA354" i="1"/>
  <c r="I354" i="1" s="1"/>
  <c r="A364" i="5"/>
  <c r="A359" i="1"/>
  <c r="S358" i="1"/>
  <c r="F362" i="5"/>
  <c r="U357" i="1"/>
  <c r="V357" i="1" s="1"/>
  <c r="R361" i="1"/>
  <c r="F355" i="1"/>
  <c r="L355" i="1" s="1"/>
  <c r="AA355" i="1"/>
  <c r="I355" i="1" s="1"/>
  <c r="H355" i="1"/>
  <c r="N355" i="1" s="1"/>
  <c r="AC355" i="1"/>
  <c r="K355" i="1" s="1"/>
  <c r="G355" i="1"/>
  <c r="M355" i="1" s="1"/>
  <c r="AB355" i="1"/>
  <c r="J355" i="1" s="1"/>
  <c r="T357" i="1"/>
  <c r="Z356" i="1"/>
  <c r="D356" i="1" s="1"/>
  <c r="Y356" i="1"/>
  <c r="C356" i="1" s="1"/>
  <c r="X356" i="1"/>
  <c r="B356" i="1" s="1"/>
  <c r="P354" i="1" l="1"/>
  <c r="Q355" i="1"/>
  <c r="O354" i="1"/>
  <c r="M354" i="1"/>
  <c r="Q354" i="1" s="1"/>
  <c r="A365" i="5"/>
  <c r="A360" i="1"/>
  <c r="E357" i="1"/>
  <c r="Z357" i="1" s="1"/>
  <c r="D357" i="1" s="1"/>
  <c r="W357" i="1"/>
  <c r="S359" i="1"/>
  <c r="U359" i="1" s="1"/>
  <c r="F363" i="5"/>
  <c r="U358" i="1"/>
  <c r="V358" i="1" s="1"/>
  <c r="R362" i="1"/>
  <c r="P355" i="1"/>
  <c r="H356" i="1"/>
  <c r="N356" i="1" s="1"/>
  <c r="AC356" i="1"/>
  <c r="K356" i="1" s="1"/>
  <c r="T358" i="1"/>
  <c r="G356" i="1"/>
  <c r="M356" i="1" s="1"/>
  <c r="AB356" i="1"/>
  <c r="J356" i="1" s="1"/>
  <c r="F356" i="1"/>
  <c r="L356" i="1" s="1"/>
  <c r="AA356" i="1"/>
  <c r="I356" i="1" s="1"/>
  <c r="O355" i="1"/>
  <c r="Q356" i="1" l="1"/>
  <c r="E358" i="1"/>
  <c r="Z358" i="1" s="1"/>
  <c r="D358" i="1" s="1"/>
  <c r="A366" i="5"/>
  <c r="A361" i="1"/>
  <c r="Y357" i="1"/>
  <c r="C357" i="1" s="1"/>
  <c r="AB357" i="1" s="1"/>
  <c r="J357" i="1" s="1"/>
  <c r="X357" i="1"/>
  <c r="B357" i="1" s="1"/>
  <c r="AA357" i="1" s="1"/>
  <c r="I357" i="1" s="1"/>
  <c r="W358" i="1"/>
  <c r="O356" i="1"/>
  <c r="S360" i="1"/>
  <c r="F364" i="5"/>
  <c r="W359" i="1"/>
  <c r="V359" i="1"/>
  <c r="R363" i="1"/>
  <c r="P356" i="1"/>
  <c r="H357" i="1"/>
  <c r="N357" i="1" s="1"/>
  <c r="AC357" i="1"/>
  <c r="K357" i="1" s="1"/>
  <c r="T359" i="1"/>
  <c r="E359" i="1" s="1"/>
  <c r="X358" i="1" l="1"/>
  <c r="B358" i="1" s="1"/>
  <c r="F358" i="1" s="1"/>
  <c r="L358" i="1" s="1"/>
  <c r="F357" i="1"/>
  <c r="L357" i="1" s="1"/>
  <c r="Y358" i="1"/>
  <c r="C358" i="1" s="1"/>
  <c r="AB358" i="1" s="1"/>
  <c r="J358" i="1" s="1"/>
  <c r="A367" i="5"/>
  <c r="A362" i="1"/>
  <c r="G357" i="1"/>
  <c r="M357" i="1" s="1"/>
  <c r="S361" i="1"/>
  <c r="U361" i="1" s="1"/>
  <c r="F365" i="5"/>
  <c r="U360" i="1"/>
  <c r="V360" i="1" s="1"/>
  <c r="R364" i="1"/>
  <c r="P357" i="1"/>
  <c r="Z359" i="1"/>
  <c r="D359" i="1" s="1"/>
  <c r="Y359" i="1"/>
  <c r="C359" i="1" s="1"/>
  <c r="X359" i="1"/>
  <c r="B359" i="1" s="1"/>
  <c r="H358" i="1"/>
  <c r="N358" i="1" s="1"/>
  <c r="AC358" i="1"/>
  <c r="K358" i="1" s="1"/>
  <c r="T360" i="1"/>
  <c r="Q357" i="1" l="1"/>
  <c r="O357" i="1"/>
  <c r="AA358" i="1"/>
  <c r="I358" i="1" s="1"/>
  <c r="E360" i="1"/>
  <c r="X360" i="1" s="1"/>
  <c r="B360" i="1" s="1"/>
  <c r="G358" i="1"/>
  <c r="M358" i="1" s="1"/>
  <c r="Q358" i="1" s="1"/>
  <c r="A368" i="5"/>
  <c r="A363" i="1"/>
  <c r="W360" i="1"/>
  <c r="S362" i="1"/>
  <c r="F366" i="5"/>
  <c r="W361" i="1"/>
  <c r="V361" i="1"/>
  <c r="R365" i="1"/>
  <c r="T361" i="1"/>
  <c r="E361" i="1" s="1"/>
  <c r="H359" i="1"/>
  <c r="N359" i="1" s="1"/>
  <c r="AC359" i="1"/>
  <c r="K359" i="1" s="1"/>
  <c r="F359" i="1"/>
  <c r="L359" i="1" s="1"/>
  <c r="AA359" i="1"/>
  <c r="I359" i="1" s="1"/>
  <c r="G359" i="1"/>
  <c r="M359" i="1" s="1"/>
  <c r="AB359" i="1"/>
  <c r="J359" i="1" s="1"/>
  <c r="P358" i="1" l="1"/>
  <c r="Q359" i="1"/>
  <c r="O358" i="1"/>
  <c r="Y360" i="1"/>
  <c r="C360" i="1" s="1"/>
  <c r="G360" i="1" s="1"/>
  <c r="M360" i="1" s="1"/>
  <c r="Z360" i="1"/>
  <c r="D360" i="1" s="1"/>
  <c r="H360" i="1" s="1"/>
  <c r="N360" i="1" s="1"/>
  <c r="A369" i="5"/>
  <c r="A364" i="1"/>
  <c r="S363" i="1"/>
  <c r="F367" i="5"/>
  <c r="U362" i="1"/>
  <c r="V362" i="1" s="1"/>
  <c r="R366" i="1"/>
  <c r="P359" i="1"/>
  <c r="O359" i="1"/>
  <c r="Z361" i="1"/>
  <c r="D361" i="1" s="1"/>
  <c r="X361" i="1"/>
  <c r="B361" i="1" s="1"/>
  <c r="Y361" i="1"/>
  <c r="C361" i="1" s="1"/>
  <c r="AA360" i="1"/>
  <c r="I360" i="1" s="1"/>
  <c r="F360" i="1"/>
  <c r="L360" i="1" s="1"/>
  <c r="T362" i="1"/>
  <c r="Q360" i="1" l="1"/>
  <c r="AC360" i="1"/>
  <c r="K360" i="1" s="1"/>
  <c r="AB360" i="1"/>
  <c r="J360" i="1" s="1"/>
  <c r="A370" i="5"/>
  <c r="A365" i="1"/>
  <c r="W362" i="1"/>
  <c r="E362" i="1"/>
  <c r="Z362" i="1" s="1"/>
  <c r="D362" i="1" s="1"/>
  <c r="S364" i="1"/>
  <c r="F368" i="5"/>
  <c r="U363" i="1"/>
  <c r="V363" i="1" s="1"/>
  <c r="R367" i="1"/>
  <c r="T363" i="1"/>
  <c r="O360" i="1"/>
  <c r="G361" i="1"/>
  <c r="M361" i="1" s="1"/>
  <c r="AB361" i="1"/>
  <c r="J361" i="1" s="1"/>
  <c r="F361" i="1"/>
  <c r="L361" i="1" s="1"/>
  <c r="AA361" i="1"/>
  <c r="I361" i="1" s="1"/>
  <c r="H361" i="1"/>
  <c r="N361" i="1" s="1"/>
  <c r="AC361" i="1"/>
  <c r="K361" i="1" s="1"/>
  <c r="Q361" i="1" l="1"/>
  <c r="P360" i="1"/>
  <c r="A371" i="5"/>
  <c r="A366" i="1"/>
  <c r="Y362" i="1"/>
  <c r="C362" i="1" s="1"/>
  <c r="AB362" i="1" s="1"/>
  <c r="J362" i="1" s="1"/>
  <c r="X362" i="1"/>
  <c r="B362" i="1" s="1"/>
  <c r="F362" i="1" s="1"/>
  <c r="L362" i="1" s="1"/>
  <c r="S365" i="1"/>
  <c r="U365" i="1" s="1"/>
  <c r="F369" i="5"/>
  <c r="W363" i="1"/>
  <c r="E363" i="1"/>
  <c r="X363" i="1" s="1"/>
  <c r="B363" i="1" s="1"/>
  <c r="U364" i="1"/>
  <c r="V364" i="1" s="1"/>
  <c r="R368" i="1"/>
  <c r="P361" i="1"/>
  <c r="O361" i="1"/>
  <c r="AC362" i="1"/>
  <c r="K362" i="1" s="1"/>
  <c r="H362" i="1"/>
  <c r="N362" i="1" s="1"/>
  <c r="T364" i="1"/>
  <c r="AA362" i="1" l="1"/>
  <c r="I362" i="1" s="1"/>
  <c r="A372" i="5"/>
  <c r="A367" i="1"/>
  <c r="G362" i="1"/>
  <c r="Y363" i="1"/>
  <c r="C363" i="1" s="1"/>
  <c r="G363" i="1" s="1"/>
  <c r="M363" i="1" s="1"/>
  <c r="E364" i="1"/>
  <c r="Z364" i="1" s="1"/>
  <c r="D364" i="1" s="1"/>
  <c r="Z363" i="1"/>
  <c r="D363" i="1" s="1"/>
  <c r="H363" i="1" s="1"/>
  <c r="N363" i="1" s="1"/>
  <c r="W364" i="1"/>
  <c r="S366" i="1"/>
  <c r="F370" i="5"/>
  <c r="W365" i="1"/>
  <c r="V365" i="1"/>
  <c r="R369" i="1"/>
  <c r="F363" i="1"/>
  <c r="L363" i="1" s="1"/>
  <c r="AA363" i="1"/>
  <c r="I363" i="1" s="1"/>
  <c r="T365" i="1"/>
  <c r="E365" i="1" s="1"/>
  <c r="P362" i="1" l="1"/>
  <c r="Q363" i="1"/>
  <c r="O362" i="1"/>
  <c r="M362" i="1"/>
  <c r="Q362" i="1" s="1"/>
  <c r="AB363" i="1"/>
  <c r="J363" i="1" s="1"/>
  <c r="X364" i="1"/>
  <c r="B364" i="1" s="1"/>
  <c r="AA364" i="1" s="1"/>
  <c r="I364" i="1" s="1"/>
  <c r="A373" i="5"/>
  <c r="A368" i="1"/>
  <c r="Y364" i="1"/>
  <c r="C364" i="1" s="1"/>
  <c r="AB364" i="1" s="1"/>
  <c r="J364" i="1" s="1"/>
  <c r="AC363" i="1"/>
  <c r="K363" i="1" s="1"/>
  <c r="S367" i="1"/>
  <c r="U366" i="1"/>
  <c r="V366" i="1" s="1"/>
  <c r="R370" i="1"/>
  <c r="Z365" i="1"/>
  <c r="D365" i="1" s="1"/>
  <c r="X365" i="1"/>
  <c r="B365" i="1" s="1"/>
  <c r="Y365" i="1"/>
  <c r="C365" i="1" s="1"/>
  <c r="H364" i="1"/>
  <c r="N364" i="1" s="1"/>
  <c r="AC364" i="1"/>
  <c r="K364" i="1" s="1"/>
  <c r="T366" i="1"/>
  <c r="O363" i="1"/>
  <c r="P363" i="1" l="1"/>
  <c r="F364" i="1"/>
  <c r="L364" i="1" s="1"/>
  <c r="G364" i="1"/>
  <c r="M364" i="1" s="1"/>
  <c r="A374" i="5"/>
  <c r="A369" i="1"/>
  <c r="E366" i="1"/>
  <c r="X366" i="1" s="1"/>
  <c r="B366" i="1" s="1"/>
  <c r="W366" i="1"/>
  <c r="S368" i="1"/>
  <c r="U368" i="1" s="1"/>
  <c r="F372" i="5"/>
  <c r="F371" i="5"/>
  <c r="U367" i="1"/>
  <c r="V367" i="1" s="1"/>
  <c r="R371" i="1"/>
  <c r="P364" i="1"/>
  <c r="AB365" i="1"/>
  <c r="J365" i="1" s="1"/>
  <c r="G365" i="1"/>
  <c r="M365" i="1" s="1"/>
  <c r="F365" i="1"/>
  <c r="L365" i="1" s="1"/>
  <c r="AA365" i="1"/>
  <c r="I365" i="1" s="1"/>
  <c r="T367" i="1"/>
  <c r="H365" i="1"/>
  <c r="N365" i="1" s="1"/>
  <c r="AC365" i="1"/>
  <c r="K365" i="1" s="1"/>
  <c r="Q364" i="1" l="1"/>
  <c r="Q365" i="1"/>
  <c r="O364" i="1"/>
  <c r="A375" i="5"/>
  <c r="A370" i="1"/>
  <c r="Z366" i="1"/>
  <c r="D366" i="1" s="1"/>
  <c r="H366" i="1" s="1"/>
  <c r="N366" i="1" s="1"/>
  <c r="Y366" i="1"/>
  <c r="C366" i="1" s="1"/>
  <c r="AB366" i="1" s="1"/>
  <c r="J366" i="1" s="1"/>
  <c r="E367" i="1"/>
  <c r="Z367" i="1" s="1"/>
  <c r="D367" i="1" s="1"/>
  <c r="W367" i="1"/>
  <c r="S369" i="1"/>
  <c r="F373" i="5"/>
  <c r="W368" i="1"/>
  <c r="V368" i="1"/>
  <c r="R372" i="1"/>
  <c r="P365" i="1"/>
  <c r="AA366" i="1"/>
  <c r="I366" i="1" s="1"/>
  <c r="F366" i="1"/>
  <c r="L366" i="1" s="1"/>
  <c r="T368" i="1"/>
  <c r="E368" i="1" s="1"/>
  <c r="O365" i="1"/>
  <c r="AC366" i="1" l="1"/>
  <c r="K366" i="1" s="1"/>
  <c r="P366" i="1" s="1"/>
  <c r="X367" i="1"/>
  <c r="B367" i="1" s="1"/>
  <c r="F367" i="1" s="1"/>
  <c r="L367" i="1" s="1"/>
  <c r="G366" i="1"/>
  <c r="Y367" i="1"/>
  <c r="C367" i="1" s="1"/>
  <c r="AB367" i="1" s="1"/>
  <c r="J367" i="1" s="1"/>
  <c r="A376" i="5"/>
  <c r="A371" i="1"/>
  <c r="S370" i="1"/>
  <c r="F374" i="5"/>
  <c r="U369" i="1"/>
  <c r="V369" i="1" s="1"/>
  <c r="R373" i="1"/>
  <c r="AC367" i="1"/>
  <c r="K367" i="1" s="1"/>
  <c r="H367" i="1"/>
  <c r="N367" i="1" s="1"/>
  <c r="T369" i="1"/>
  <c r="Z368" i="1"/>
  <c r="D368" i="1" s="1"/>
  <c r="X368" i="1"/>
  <c r="B368" i="1" s="1"/>
  <c r="Y368" i="1"/>
  <c r="C368" i="1" s="1"/>
  <c r="O366" i="1" l="1"/>
  <c r="M366" i="1"/>
  <c r="Q366" i="1" s="1"/>
  <c r="AA367" i="1"/>
  <c r="I367" i="1" s="1"/>
  <c r="G367" i="1"/>
  <c r="E369" i="1"/>
  <c r="Z369" i="1" s="1"/>
  <c r="D369" i="1" s="1"/>
  <c r="A377" i="5"/>
  <c r="A372" i="1"/>
  <c r="W369" i="1"/>
  <c r="S371" i="1"/>
  <c r="U371" i="1" s="1"/>
  <c r="F375" i="5"/>
  <c r="U370" i="1"/>
  <c r="V370" i="1" s="1"/>
  <c r="R374" i="1"/>
  <c r="AB368" i="1"/>
  <c r="J368" i="1" s="1"/>
  <c r="G368" i="1"/>
  <c r="M368" i="1" s="1"/>
  <c r="T370" i="1"/>
  <c r="AA368" i="1"/>
  <c r="I368" i="1" s="1"/>
  <c r="F368" i="1"/>
  <c r="L368" i="1" s="1"/>
  <c r="H368" i="1"/>
  <c r="N368" i="1" s="1"/>
  <c r="AC368" i="1"/>
  <c r="K368" i="1" s="1"/>
  <c r="P367" i="1" l="1"/>
  <c r="Q368" i="1"/>
  <c r="O367" i="1"/>
  <c r="M367" i="1"/>
  <c r="Q367" i="1" s="1"/>
  <c r="X369" i="1"/>
  <c r="B369" i="1" s="1"/>
  <c r="F369" i="1" s="1"/>
  <c r="L369" i="1" s="1"/>
  <c r="Y369" i="1"/>
  <c r="C369" i="1" s="1"/>
  <c r="G369" i="1" s="1"/>
  <c r="M369" i="1" s="1"/>
  <c r="A378" i="5"/>
  <c r="A373" i="1"/>
  <c r="S372" i="1"/>
  <c r="U372" i="1" s="1"/>
  <c r="F376" i="5"/>
  <c r="E370" i="1"/>
  <c r="X370" i="1" s="1"/>
  <c r="B370" i="1" s="1"/>
  <c r="W370" i="1"/>
  <c r="W371" i="1"/>
  <c r="V371" i="1"/>
  <c r="R375" i="1"/>
  <c r="P368" i="1"/>
  <c r="O368" i="1"/>
  <c r="T371" i="1"/>
  <c r="E371" i="1" s="1"/>
  <c r="H369" i="1"/>
  <c r="N369" i="1" s="1"/>
  <c r="AC369" i="1"/>
  <c r="K369" i="1" s="1"/>
  <c r="Q369" i="1" l="1"/>
  <c r="AA369" i="1"/>
  <c r="I369" i="1" s="1"/>
  <c r="AB369" i="1"/>
  <c r="J369" i="1" s="1"/>
  <c r="Z370" i="1"/>
  <c r="D370" i="1" s="1"/>
  <c r="AC370" i="1" s="1"/>
  <c r="K370" i="1" s="1"/>
  <c r="A379" i="5"/>
  <c r="A374" i="1"/>
  <c r="Y370" i="1"/>
  <c r="C370" i="1" s="1"/>
  <c r="G370" i="1" s="1"/>
  <c r="M370" i="1" s="1"/>
  <c r="S373" i="1"/>
  <c r="U373" i="1" s="1"/>
  <c r="F377" i="5"/>
  <c r="W372" i="1"/>
  <c r="V372" i="1"/>
  <c r="R376" i="1"/>
  <c r="T372" i="1"/>
  <c r="E372" i="1" s="1"/>
  <c r="O369" i="1"/>
  <c r="Z371" i="1"/>
  <c r="D371" i="1" s="1"/>
  <c r="Y371" i="1"/>
  <c r="C371" i="1" s="1"/>
  <c r="X371" i="1"/>
  <c r="B371" i="1" s="1"/>
  <c r="F370" i="1"/>
  <c r="L370" i="1" s="1"/>
  <c r="AA370" i="1"/>
  <c r="I370" i="1" s="1"/>
  <c r="P369" i="1" l="1"/>
  <c r="H370" i="1"/>
  <c r="AB370" i="1"/>
  <c r="J370" i="1" s="1"/>
  <c r="P370" i="1" s="1"/>
  <c r="A380" i="5"/>
  <c r="A375" i="1"/>
  <c r="S374" i="1"/>
  <c r="U374" i="1" s="1"/>
  <c r="F378" i="5"/>
  <c r="W373" i="1"/>
  <c r="V373" i="1"/>
  <c r="R377" i="1"/>
  <c r="F371" i="1"/>
  <c r="L371" i="1" s="1"/>
  <c r="AA371" i="1"/>
  <c r="I371" i="1" s="1"/>
  <c r="Z372" i="1"/>
  <c r="D372" i="1" s="1"/>
  <c r="Y372" i="1"/>
  <c r="C372" i="1" s="1"/>
  <c r="X372" i="1"/>
  <c r="B372" i="1" s="1"/>
  <c r="H371" i="1"/>
  <c r="N371" i="1" s="1"/>
  <c r="AC371" i="1"/>
  <c r="K371" i="1" s="1"/>
  <c r="AB371" i="1"/>
  <c r="J371" i="1" s="1"/>
  <c r="G371" i="1"/>
  <c r="M371" i="1" s="1"/>
  <c r="T373" i="1"/>
  <c r="E373" i="1" s="1"/>
  <c r="Q371" i="1" l="1"/>
  <c r="O370" i="1"/>
  <c r="N370" i="1"/>
  <c r="Q370" i="1" s="1"/>
  <c r="A381" i="5"/>
  <c r="A376" i="1"/>
  <c r="S375" i="1"/>
  <c r="F379" i="5"/>
  <c r="W374" i="1"/>
  <c r="V374" i="1"/>
  <c r="R378" i="1"/>
  <c r="P371" i="1"/>
  <c r="T374" i="1"/>
  <c r="E374" i="1" s="1"/>
  <c r="F372" i="1"/>
  <c r="L372" i="1" s="1"/>
  <c r="AA372" i="1"/>
  <c r="I372" i="1" s="1"/>
  <c r="G372" i="1"/>
  <c r="M372" i="1" s="1"/>
  <c r="AB372" i="1"/>
  <c r="J372" i="1" s="1"/>
  <c r="Z373" i="1"/>
  <c r="D373" i="1" s="1"/>
  <c r="Y373" i="1"/>
  <c r="C373" i="1" s="1"/>
  <c r="X373" i="1"/>
  <c r="B373" i="1" s="1"/>
  <c r="H372" i="1"/>
  <c r="N372" i="1" s="1"/>
  <c r="AC372" i="1"/>
  <c r="K372" i="1" s="1"/>
  <c r="O371" i="1"/>
  <c r="Q372" i="1" l="1"/>
  <c r="A382" i="5"/>
  <c r="A377" i="1"/>
  <c r="S376" i="1"/>
  <c r="U376" i="1" s="1"/>
  <c r="F380" i="5"/>
  <c r="U375" i="1"/>
  <c r="V375" i="1" s="1"/>
  <c r="R379" i="1"/>
  <c r="P372" i="1"/>
  <c r="AA373" i="1"/>
  <c r="I373" i="1" s="1"/>
  <c r="F373" i="1"/>
  <c r="L373" i="1" s="1"/>
  <c r="H373" i="1"/>
  <c r="N373" i="1" s="1"/>
  <c r="AC373" i="1"/>
  <c r="K373" i="1" s="1"/>
  <c r="O372" i="1"/>
  <c r="T375" i="1"/>
  <c r="G373" i="1"/>
  <c r="M373" i="1" s="1"/>
  <c r="AB373" i="1"/>
  <c r="J373" i="1" s="1"/>
  <c r="Z374" i="1"/>
  <c r="D374" i="1" s="1"/>
  <c r="Y374" i="1"/>
  <c r="C374" i="1" s="1"/>
  <c r="X374" i="1"/>
  <c r="B374" i="1" s="1"/>
  <c r="Q373" i="1" l="1"/>
  <c r="A383" i="5"/>
  <c r="A378" i="1"/>
  <c r="W375" i="1"/>
  <c r="E375" i="1"/>
  <c r="Z375" i="1" s="1"/>
  <c r="D375" i="1" s="1"/>
  <c r="S377" i="1"/>
  <c r="F381" i="5"/>
  <c r="W376" i="1"/>
  <c r="V376" i="1"/>
  <c r="R380" i="1"/>
  <c r="P373" i="1"/>
  <c r="G374" i="1"/>
  <c r="M374" i="1" s="1"/>
  <c r="AB374" i="1"/>
  <c r="J374" i="1" s="1"/>
  <c r="H374" i="1"/>
  <c r="N374" i="1" s="1"/>
  <c r="AC374" i="1"/>
  <c r="K374" i="1" s="1"/>
  <c r="T376" i="1"/>
  <c r="E376" i="1" s="1"/>
  <c r="O373" i="1"/>
  <c r="AA374" i="1"/>
  <c r="I374" i="1" s="1"/>
  <c r="F374" i="1"/>
  <c r="L374" i="1" s="1"/>
  <c r="Q374" i="1" l="1"/>
  <c r="A384" i="5"/>
  <c r="A379" i="1"/>
  <c r="X375" i="1"/>
  <c r="B375" i="1" s="1"/>
  <c r="F375" i="1" s="1"/>
  <c r="L375" i="1" s="1"/>
  <c r="Y375" i="1"/>
  <c r="C375" i="1" s="1"/>
  <c r="AB375" i="1" s="1"/>
  <c r="J375" i="1" s="1"/>
  <c r="S378" i="1"/>
  <c r="F382" i="5"/>
  <c r="U377" i="1"/>
  <c r="V377" i="1" s="1"/>
  <c r="R381" i="1"/>
  <c r="P374" i="1"/>
  <c r="T377" i="1"/>
  <c r="Z376" i="1"/>
  <c r="D376" i="1" s="1"/>
  <c r="Y376" i="1"/>
  <c r="C376" i="1" s="1"/>
  <c r="X376" i="1"/>
  <c r="B376" i="1" s="1"/>
  <c r="H375" i="1"/>
  <c r="N375" i="1" s="1"/>
  <c r="AC375" i="1"/>
  <c r="K375" i="1" s="1"/>
  <c r="O374" i="1"/>
  <c r="A385" i="5" l="1"/>
  <c r="A380" i="1"/>
  <c r="AA375" i="1"/>
  <c r="I375" i="1" s="1"/>
  <c r="G375" i="1"/>
  <c r="W377" i="1"/>
  <c r="S379" i="1"/>
  <c r="U379" i="1" s="1"/>
  <c r="F383" i="5"/>
  <c r="E377" i="1"/>
  <c r="X377" i="1" s="1"/>
  <c r="B377" i="1" s="1"/>
  <c r="U378" i="1"/>
  <c r="V378" i="1" s="1"/>
  <c r="R382" i="1"/>
  <c r="G376" i="1"/>
  <c r="M376" i="1" s="1"/>
  <c r="AB376" i="1"/>
  <c r="J376" i="1" s="1"/>
  <c r="H376" i="1"/>
  <c r="N376" i="1" s="1"/>
  <c r="AC376" i="1"/>
  <c r="K376" i="1" s="1"/>
  <c r="T378" i="1"/>
  <c r="F376" i="1"/>
  <c r="L376" i="1" s="1"/>
  <c r="AA376" i="1"/>
  <c r="I376" i="1" s="1"/>
  <c r="P375" i="1" l="1"/>
  <c r="Q376" i="1"/>
  <c r="O375" i="1"/>
  <c r="M375" i="1"/>
  <c r="Q375" i="1" s="1"/>
  <c r="A386" i="5"/>
  <c r="A381" i="1"/>
  <c r="Y377" i="1"/>
  <c r="C377" i="1" s="1"/>
  <c r="G377" i="1" s="1"/>
  <c r="M377" i="1" s="1"/>
  <c r="Z377" i="1"/>
  <c r="D377" i="1" s="1"/>
  <c r="H377" i="1" s="1"/>
  <c r="N377" i="1" s="1"/>
  <c r="W378" i="1"/>
  <c r="E378" i="1"/>
  <c r="Z378" i="1" s="1"/>
  <c r="D378" i="1" s="1"/>
  <c r="S380" i="1"/>
  <c r="F384" i="5"/>
  <c r="W379" i="1"/>
  <c r="V379" i="1"/>
  <c r="O376" i="1"/>
  <c r="R383" i="1"/>
  <c r="P376" i="1"/>
  <c r="T379" i="1"/>
  <c r="E379" i="1" s="1"/>
  <c r="AA377" i="1"/>
  <c r="I377" i="1" s="1"/>
  <c r="F377" i="1"/>
  <c r="L377" i="1" s="1"/>
  <c r="Q377" i="1" l="1"/>
  <c r="AC377" i="1"/>
  <c r="K377" i="1" s="1"/>
  <c r="A387" i="5"/>
  <c r="A382" i="1"/>
  <c r="AB377" i="1"/>
  <c r="J377" i="1" s="1"/>
  <c r="X378" i="1"/>
  <c r="B378" i="1" s="1"/>
  <c r="F378" i="1" s="1"/>
  <c r="L378" i="1" s="1"/>
  <c r="Y378" i="1"/>
  <c r="C378" i="1" s="1"/>
  <c r="G378" i="1" s="1"/>
  <c r="M378" i="1" s="1"/>
  <c r="S381" i="1"/>
  <c r="F385" i="5"/>
  <c r="U380" i="1"/>
  <c r="V380" i="1" s="1"/>
  <c r="R384" i="1"/>
  <c r="O377" i="1"/>
  <c r="T380" i="1"/>
  <c r="Z379" i="1"/>
  <c r="D379" i="1" s="1"/>
  <c r="X379" i="1"/>
  <c r="B379" i="1" s="1"/>
  <c r="Y379" i="1"/>
  <c r="C379" i="1" s="1"/>
  <c r="H378" i="1"/>
  <c r="N378" i="1" s="1"/>
  <c r="AC378" i="1"/>
  <c r="K378" i="1" s="1"/>
  <c r="Q378" i="1" l="1"/>
  <c r="P377" i="1"/>
  <c r="AB378" i="1"/>
  <c r="J378" i="1" s="1"/>
  <c r="AA378" i="1"/>
  <c r="I378" i="1" s="1"/>
  <c r="A388" i="5"/>
  <c r="A383" i="1"/>
  <c r="W380" i="1"/>
  <c r="S382" i="1"/>
  <c r="U382" i="1" s="1"/>
  <c r="F386" i="5"/>
  <c r="E380" i="1"/>
  <c r="Z380" i="1" s="1"/>
  <c r="D380" i="1" s="1"/>
  <c r="U381" i="1"/>
  <c r="V381" i="1" s="1"/>
  <c r="R385" i="1"/>
  <c r="F379" i="1"/>
  <c r="L379" i="1" s="1"/>
  <c r="AA379" i="1"/>
  <c r="I379" i="1" s="1"/>
  <c r="O378" i="1"/>
  <c r="G379" i="1"/>
  <c r="M379" i="1" s="1"/>
  <c r="AB379" i="1"/>
  <c r="J379" i="1" s="1"/>
  <c r="H379" i="1"/>
  <c r="N379" i="1" s="1"/>
  <c r="AC379" i="1"/>
  <c r="K379" i="1" s="1"/>
  <c r="T381" i="1"/>
  <c r="Q379" i="1" l="1"/>
  <c r="P378" i="1"/>
  <c r="A389" i="5"/>
  <c r="A384" i="1"/>
  <c r="X380" i="1"/>
  <c r="B380" i="1" s="1"/>
  <c r="AA380" i="1" s="1"/>
  <c r="I380" i="1" s="1"/>
  <c r="Y380" i="1"/>
  <c r="C380" i="1" s="1"/>
  <c r="G380" i="1" s="1"/>
  <c r="M380" i="1" s="1"/>
  <c r="E381" i="1"/>
  <c r="X381" i="1" s="1"/>
  <c r="B381" i="1" s="1"/>
  <c r="S383" i="1"/>
  <c r="U383" i="1" s="1"/>
  <c r="F387" i="5"/>
  <c r="W381" i="1"/>
  <c r="W382" i="1"/>
  <c r="V382" i="1"/>
  <c r="R386" i="1"/>
  <c r="P379" i="1"/>
  <c r="H380" i="1"/>
  <c r="N380" i="1" s="1"/>
  <c r="AC380" i="1"/>
  <c r="K380" i="1" s="1"/>
  <c r="T382" i="1"/>
  <c r="E382" i="1" s="1"/>
  <c r="O379" i="1"/>
  <c r="Y381" i="1" l="1"/>
  <c r="C381" i="1" s="1"/>
  <c r="G381" i="1" s="1"/>
  <c r="M381" i="1" s="1"/>
  <c r="Z381" i="1"/>
  <c r="D381" i="1" s="1"/>
  <c r="H381" i="1" s="1"/>
  <c r="N381" i="1" s="1"/>
  <c r="AB380" i="1"/>
  <c r="J380" i="1" s="1"/>
  <c r="P380" i="1" s="1"/>
  <c r="A390" i="5"/>
  <c r="A385" i="1"/>
  <c r="F380" i="1"/>
  <c r="L380" i="1" s="1"/>
  <c r="Q380" i="1" s="1"/>
  <c r="S384" i="1"/>
  <c r="U384" i="1" s="1"/>
  <c r="F388" i="5"/>
  <c r="W383" i="1"/>
  <c r="V383" i="1"/>
  <c r="R387" i="1"/>
  <c r="Z382" i="1"/>
  <c r="D382" i="1" s="1"/>
  <c r="X382" i="1"/>
  <c r="B382" i="1" s="1"/>
  <c r="Y382" i="1"/>
  <c r="C382" i="1" s="1"/>
  <c r="F381" i="1"/>
  <c r="L381" i="1" s="1"/>
  <c r="AA381" i="1"/>
  <c r="I381" i="1" s="1"/>
  <c r="T383" i="1"/>
  <c r="E383" i="1" s="1"/>
  <c r="Q381" i="1" l="1"/>
  <c r="O380" i="1"/>
  <c r="AC381" i="1"/>
  <c r="K381" i="1" s="1"/>
  <c r="AB381" i="1"/>
  <c r="J381" i="1" s="1"/>
  <c r="A391" i="5"/>
  <c r="A386" i="1"/>
  <c r="S385" i="1"/>
  <c r="F389" i="5"/>
  <c r="W384" i="1"/>
  <c r="V384" i="1"/>
  <c r="R388" i="1"/>
  <c r="T384" i="1"/>
  <c r="E384" i="1" s="1"/>
  <c r="Z383" i="1"/>
  <c r="D383" i="1" s="1"/>
  <c r="Y383" i="1"/>
  <c r="C383" i="1" s="1"/>
  <c r="X383" i="1"/>
  <c r="B383" i="1" s="1"/>
  <c r="O381" i="1"/>
  <c r="G382" i="1"/>
  <c r="M382" i="1" s="1"/>
  <c r="AB382" i="1"/>
  <c r="J382" i="1" s="1"/>
  <c r="F382" i="1"/>
  <c r="L382" i="1" s="1"/>
  <c r="AA382" i="1"/>
  <c r="I382" i="1" s="1"/>
  <c r="H382" i="1"/>
  <c r="N382" i="1" s="1"/>
  <c r="AC382" i="1"/>
  <c r="K382" i="1" s="1"/>
  <c r="Q382" i="1" l="1"/>
  <c r="P381" i="1"/>
  <c r="A392" i="5"/>
  <c r="A387" i="1"/>
  <c r="S386" i="1"/>
  <c r="F390" i="5"/>
  <c r="U385" i="1"/>
  <c r="V385" i="1" s="1"/>
  <c r="R389" i="1"/>
  <c r="P382" i="1"/>
  <c r="G383" i="1"/>
  <c r="M383" i="1" s="1"/>
  <c r="AB383" i="1"/>
  <c r="J383" i="1" s="1"/>
  <c r="O382" i="1"/>
  <c r="H383" i="1"/>
  <c r="N383" i="1" s="1"/>
  <c r="AC383" i="1"/>
  <c r="K383" i="1" s="1"/>
  <c r="F383" i="1"/>
  <c r="L383" i="1" s="1"/>
  <c r="AA383" i="1"/>
  <c r="I383" i="1" s="1"/>
  <c r="T385" i="1"/>
  <c r="Z384" i="1"/>
  <c r="D384" i="1" s="1"/>
  <c r="Y384" i="1"/>
  <c r="C384" i="1" s="1"/>
  <c r="X384" i="1"/>
  <c r="B384" i="1" s="1"/>
  <c r="Q383" i="1" l="1"/>
  <c r="A393" i="5"/>
  <c r="A388" i="1"/>
  <c r="E385" i="1"/>
  <c r="Z385" i="1" s="1"/>
  <c r="D385" i="1" s="1"/>
  <c r="W385" i="1"/>
  <c r="S387" i="1"/>
  <c r="F391" i="5"/>
  <c r="U386" i="1"/>
  <c r="V386" i="1" s="1"/>
  <c r="R390" i="1"/>
  <c r="P383" i="1"/>
  <c r="O383" i="1"/>
  <c r="H384" i="1"/>
  <c r="N384" i="1" s="1"/>
  <c r="AC384" i="1"/>
  <c r="K384" i="1" s="1"/>
  <c r="G384" i="1"/>
  <c r="M384" i="1" s="1"/>
  <c r="AB384" i="1"/>
  <c r="J384" i="1" s="1"/>
  <c r="T386" i="1"/>
  <c r="F384" i="1"/>
  <c r="L384" i="1" s="1"/>
  <c r="AA384" i="1"/>
  <c r="I384" i="1" s="1"/>
  <c r="Q384" i="1" l="1"/>
  <c r="A394" i="5"/>
  <c r="A389" i="1"/>
  <c r="X385" i="1"/>
  <c r="B385" i="1" s="1"/>
  <c r="F385" i="1" s="1"/>
  <c r="L385" i="1" s="1"/>
  <c r="Y385" i="1"/>
  <c r="C385" i="1" s="1"/>
  <c r="AB385" i="1" s="1"/>
  <c r="J385" i="1" s="1"/>
  <c r="E386" i="1"/>
  <c r="X386" i="1" s="1"/>
  <c r="B386" i="1" s="1"/>
  <c r="S388" i="1"/>
  <c r="F392" i="5"/>
  <c r="U387" i="1"/>
  <c r="V387" i="1" s="1"/>
  <c r="W386" i="1"/>
  <c r="R391" i="1"/>
  <c r="P384" i="1"/>
  <c r="O384" i="1"/>
  <c r="H385" i="1"/>
  <c r="N385" i="1" s="1"/>
  <c r="AC385" i="1"/>
  <c r="K385" i="1" s="1"/>
  <c r="T387" i="1"/>
  <c r="Y386" i="1" l="1"/>
  <c r="C386" i="1" s="1"/>
  <c r="G386" i="1" s="1"/>
  <c r="M386" i="1" s="1"/>
  <c r="G385" i="1"/>
  <c r="AA385" i="1"/>
  <c r="I385" i="1" s="1"/>
  <c r="A395" i="5"/>
  <c r="A390" i="1"/>
  <c r="Z386" i="1"/>
  <c r="D386" i="1" s="1"/>
  <c r="AC386" i="1" s="1"/>
  <c r="K386" i="1" s="1"/>
  <c r="S389" i="1"/>
  <c r="U389" i="1" s="1"/>
  <c r="F393" i="5"/>
  <c r="W387" i="1"/>
  <c r="E387" i="1"/>
  <c r="X387" i="1" s="1"/>
  <c r="B387" i="1" s="1"/>
  <c r="U388" i="1"/>
  <c r="V388" i="1" s="1"/>
  <c r="R392" i="1"/>
  <c r="F386" i="1"/>
  <c r="L386" i="1" s="1"/>
  <c r="AA386" i="1"/>
  <c r="I386" i="1" s="1"/>
  <c r="T388" i="1"/>
  <c r="P385" i="1" l="1"/>
  <c r="AB386" i="1"/>
  <c r="J386" i="1" s="1"/>
  <c r="P386" i="1" s="1"/>
  <c r="O385" i="1"/>
  <c r="M385" i="1"/>
  <c r="Q385" i="1" s="1"/>
  <c r="H386" i="1"/>
  <c r="A396" i="5"/>
  <c r="A391" i="1"/>
  <c r="W388" i="1"/>
  <c r="Y387" i="1"/>
  <c r="C387" i="1" s="1"/>
  <c r="AB387" i="1" s="1"/>
  <c r="J387" i="1" s="1"/>
  <c r="E388" i="1"/>
  <c r="Z388" i="1" s="1"/>
  <c r="D388" i="1" s="1"/>
  <c r="S390" i="1"/>
  <c r="F394" i="5"/>
  <c r="Z387" i="1"/>
  <c r="D387" i="1" s="1"/>
  <c r="H387" i="1" s="1"/>
  <c r="N387" i="1" s="1"/>
  <c r="W389" i="1"/>
  <c r="V389" i="1"/>
  <c r="R393" i="1"/>
  <c r="T389" i="1"/>
  <c r="E389" i="1" s="1"/>
  <c r="F387" i="1"/>
  <c r="L387" i="1" s="1"/>
  <c r="AA387" i="1"/>
  <c r="I387" i="1" s="1"/>
  <c r="O386" i="1" l="1"/>
  <c r="N386" i="1"/>
  <c r="Q386" i="1" s="1"/>
  <c r="A397" i="5"/>
  <c r="A392" i="1"/>
  <c r="X388" i="1"/>
  <c r="B388" i="1" s="1"/>
  <c r="F388" i="1" s="1"/>
  <c r="L388" i="1" s="1"/>
  <c r="Y388" i="1"/>
  <c r="C388" i="1" s="1"/>
  <c r="G388" i="1" s="1"/>
  <c r="M388" i="1" s="1"/>
  <c r="G387" i="1"/>
  <c r="AC387" i="1"/>
  <c r="K387" i="1" s="1"/>
  <c r="P387" i="1" s="1"/>
  <c r="S391" i="1"/>
  <c r="U391" i="1" s="1"/>
  <c r="F395" i="5"/>
  <c r="U390" i="1"/>
  <c r="V390" i="1" s="1"/>
  <c r="R394" i="1"/>
  <c r="H388" i="1"/>
  <c r="N388" i="1" s="1"/>
  <c r="AC388" i="1"/>
  <c r="K388" i="1" s="1"/>
  <c r="T390" i="1"/>
  <c r="Z389" i="1"/>
  <c r="D389" i="1" s="1"/>
  <c r="X389" i="1"/>
  <c r="B389" i="1" s="1"/>
  <c r="Y389" i="1"/>
  <c r="C389" i="1" s="1"/>
  <c r="Q388" i="1" l="1"/>
  <c r="O387" i="1"/>
  <c r="M387" i="1"/>
  <c r="Q387" i="1" s="1"/>
  <c r="AB388" i="1"/>
  <c r="J388" i="1" s="1"/>
  <c r="AA388" i="1"/>
  <c r="I388" i="1" s="1"/>
  <c r="A398" i="5"/>
  <c r="A393" i="1"/>
  <c r="E390" i="1"/>
  <c r="Z390" i="1" s="1"/>
  <c r="D390" i="1" s="1"/>
  <c r="S392" i="1"/>
  <c r="F396" i="5"/>
  <c r="W391" i="1"/>
  <c r="V391" i="1"/>
  <c r="W390" i="1"/>
  <c r="R395" i="1"/>
  <c r="AA389" i="1"/>
  <c r="I389" i="1" s="1"/>
  <c r="F389" i="1"/>
  <c r="L389" i="1" s="1"/>
  <c r="T391" i="1"/>
  <c r="E391" i="1" s="1"/>
  <c r="H389" i="1"/>
  <c r="N389" i="1" s="1"/>
  <c r="AC389" i="1"/>
  <c r="K389" i="1" s="1"/>
  <c r="G389" i="1"/>
  <c r="M389" i="1" s="1"/>
  <c r="AB389" i="1"/>
  <c r="J389" i="1" s="1"/>
  <c r="O388" i="1"/>
  <c r="Q389" i="1" l="1"/>
  <c r="Y390" i="1"/>
  <c r="C390" i="1" s="1"/>
  <c r="AB390" i="1" s="1"/>
  <c r="J390" i="1" s="1"/>
  <c r="P388" i="1"/>
  <c r="X390" i="1"/>
  <c r="B390" i="1" s="1"/>
  <c r="AA390" i="1" s="1"/>
  <c r="I390" i="1" s="1"/>
  <c r="A399" i="5"/>
  <c r="A394" i="1"/>
  <c r="S393" i="1"/>
  <c r="F397" i="5"/>
  <c r="U392" i="1"/>
  <c r="V392" i="1" s="1"/>
  <c r="R396" i="1"/>
  <c r="P389" i="1"/>
  <c r="T392" i="1"/>
  <c r="H390" i="1"/>
  <c r="N390" i="1" s="1"/>
  <c r="AC390" i="1"/>
  <c r="K390" i="1" s="1"/>
  <c r="Z391" i="1"/>
  <c r="D391" i="1" s="1"/>
  <c r="Y391" i="1"/>
  <c r="C391" i="1" s="1"/>
  <c r="X391" i="1"/>
  <c r="B391" i="1" s="1"/>
  <c r="O389" i="1"/>
  <c r="G390" i="1" l="1"/>
  <c r="M390" i="1" s="1"/>
  <c r="F390" i="1"/>
  <c r="L390" i="1" s="1"/>
  <c r="A400" i="5"/>
  <c r="A395" i="1"/>
  <c r="W392" i="1"/>
  <c r="E392" i="1"/>
  <c r="X392" i="1" s="1"/>
  <c r="B392" i="1" s="1"/>
  <c r="S394" i="1"/>
  <c r="F398" i="5"/>
  <c r="U393" i="1"/>
  <c r="V393" i="1" s="1"/>
  <c r="R397" i="1"/>
  <c r="P390" i="1"/>
  <c r="H391" i="1"/>
  <c r="N391" i="1" s="1"/>
  <c r="AC391" i="1"/>
  <c r="K391" i="1" s="1"/>
  <c r="AB391" i="1"/>
  <c r="J391" i="1" s="1"/>
  <c r="G391" i="1"/>
  <c r="M391" i="1" s="1"/>
  <c r="AA391" i="1"/>
  <c r="I391" i="1" s="1"/>
  <c r="F391" i="1"/>
  <c r="L391" i="1" s="1"/>
  <c r="T393" i="1"/>
  <c r="Q391" i="1" l="1"/>
  <c r="Q390" i="1"/>
  <c r="O390" i="1"/>
  <c r="Z392" i="1"/>
  <c r="D392" i="1" s="1"/>
  <c r="AC392" i="1" s="1"/>
  <c r="K392" i="1" s="1"/>
  <c r="E393" i="1"/>
  <c r="Z393" i="1" s="1"/>
  <c r="D393" i="1" s="1"/>
  <c r="Y392" i="1"/>
  <c r="C392" i="1" s="1"/>
  <c r="AB392" i="1" s="1"/>
  <c r="J392" i="1" s="1"/>
  <c r="A401" i="5"/>
  <c r="A396" i="1"/>
  <c r="S395" i="1"/>
  <c r="F399" i="5"/>
  <c r="W393" i="1"/>
  <c r="U394" i="1"/>
  <c r="V394" i="1" s="1"/>
  <c r="R398" i="1"/>
  <c r="O391" i="1"/>
  <c r="P391" i="1"/>
  <c r="AA392" i="1"/>
  <c r="I392" i="1" s="1"/>
  <c r="F392" i="1"/>
  <c r="L392" i="1" s="1"/>
  <c r="T394" i="1"/>
  <c r="H392" i="1" l="1"/>
  <c r="N392" i="1" s="1"/>
  <c r="Y393" i="1"/>
  <c r="C393" i="1" s="1"/>
  <c r="G393" i="1" s="1"/>
  <c r="M393" i="1" s="1"/>
  <c r="G392" i="1"/>
  <c r="M392" i="1" s="1"/>
  <c r="X393" i="1"/>
  <c r="B393" i="1" s="1"/>
  <c r="F393" i="1" s="1"/>
  <c r="L393" i="1" s="1"/>
  <c r="A402" i="5"/>
  <c r="A397" i="1"/>
  <c r="E394" i="1"/>
  <c r="X394" i="1" s="1"/>
  <c r="B394" i="1" s="1"/>
  <c r="W394" i="1"/>
  <c r="S396" i="1"/>
  <c r="F400" i="5"/>
  <c r="U395" i="1"/>
  <c r="V395" i="1" s="1"/>
  <c r="R399" i="1"/>
  <c r="P392" i="1"/>
  <c r="T395" i="1"/>
  <c r="AC393" i="1"/>
  <c r="K393" i="1" s="1"/>
  <c r="H393" i="1"/>
  <c r="N393" i="1" s="1"/>
  <c r="Q392" i="1" l="1"/>
  <c r="Q393" i="1"/>
  <c r="O392" i="1"/>
  <c r="AB393" i="1"/>
  <c r="J393" i="1" s="1"/>
  <c r="Z394" i="1"/>
  <c r="D394" i="1" s="1"/>
  <c r="AC394" i="1" s="1"/>
  <c r="K394" i="1" s="1"/>
  <c r="AA393" i="1"/>
  <c r="I393" i="1" s="1"/>
  <c r="Y394" i="1"/>
  <c r="C394" i="1" s="1"/>
  <c r="G394" i="1" s="1"/>
  <c r="M394" i="1" s="1"/>
  <c r="A403" i="5"/>
  <c r="A398" i="1"/>
  <c r="W395" i="1"/>
  <c r="E395" i="1"/>
  <c r="Z395" i="1" s="1"/>
  <c r="D395" i="1" s="1"/>
  <c r="S397" i="1"/>
  <c r="U397" i="1" s="1"/>
  <c r="F401" i="5"/>
  <c r="U396" i="1"/>
  <c r="V396" i="1" s="1"/>
  <c r="R400" i="1"/>
  <c r="O393" i="1"/>
  <c r="T396" i="1"/>
  <c r="F394" i="1"/>
  <c r="L394" i="1" s="1"/>
  <c r="AA394" i="1"/>
  <c r="I394" i="1" s="1"/>
  <c r="H394" i="1" l="1"/>
  <c r="P393" i="1"/>
  <c r="AB394" i="1"/>
  <c r="J394" i="1" s="1"/>
  <c r="P394" i="1" s="1"/>
  <c r="A404" i="5"/>
  <c r="A399" i="1"/>
  <c r="Y395" i="1"/>
  <c r="C395" i="1" s="1"/>
  <c r="AB395" i="1" s="1"/>
  <c r="J395" i="1" s="1"/>
  <c r="X395" i="1"/>
  <c r="B395" i="1" s="1"/>
  <c r="AA395" i="1" s="1"/>
  <c r="I395" i="1" s="1"/>
  <c r="W396" i="1"/>
  <c r="S398" i="1"/>
  <c r="F402" i="5"/>
  <c r="E396" i="1"/>
  <c r="Z396" i="1" s="1"/>
  <c r="D396" i="1" s="1"/>
  <c r="W397" i="1"/>
  <c r="V397" i="1"/>
  <c r="R401" i="1"/>
  <c r="H395" i="1"/>
  <c r="N395" i="1" s="1"/>
  <c r="AC395" i="1"/>
  <c r="K395" i="1" s="1"/>
  <c r="T397" i="1"/>
  <c r="E397" i="1" s="1"/>
  <c r="O394" i="1" l="1"/>
  <c r="N394" i="1"/>
  <c r="Q394" i="1" s="1"/>
  <c r="A405" i="5"/>
  <c r="A400" i="1"/>
  <c r="F395" i="1"/>
  <c r="L395" i="1" s="1"/>
  <c r="G395" i="1"/>
  <c r="M395" i="1" s="1"/>
  <c r="S399" i="1"/>
  <c r="U399" i="1" s="1"/>
  <c r="F403" i="5"/>
  <c r="X396" i="1"/>
  <c r="B396" i="1" s="1"/>
  <c r="F396" i="1" s="1"/>
  <c r="L396" i="1" s="1"/>
  <c r="Y396" i="1"/>
  <c r="C396" i="1" s="1"/>
  <c r="AB396" i="1" s="1"/>
  <c r="J396" i="1" s="1"/>
  <c r="U398" i="1"/>
  <c r="V398" i="1" s="1"/>
  <c r="R402" i="1"/>
  <c r="P395" i="1"/>
  <c r="T398" i="1"/>
  <c r="AC396" i="1"/>
  <c r="K396" i="1" s="1"/>
  <c r="H396" i="1"/>
  <c r="N396" i="1" s="1"/>
  <c r="Z397" i="1"/>
  <c r="D397" i="1" s="1"/>
  <c r="Y397" i="1"/>
  <c r="C397" i="1" s="1"/>
  <c r="X397" i="1"/>
  <c r="B397" i="1" s="1"/>
  <c r="Q395" i="1" l="1"/>
  <c r="O395" i="1"/>
  <c r="A406" i="5"/>
  <c r="A401" i="1"/>
  <c r="AA396" i="1"/>
  <c r="I396" i="1" s="1"/>
  <c r="G396" i="1"/>
  <c r="W398" i="1"/>
  <c r="E398" i="1"/>
  <c r="S400" i="1"/>
  <c r="F404" i="5"/>
  <c r="W399" i="1"/>
  <c r="V399" i="1"/>
  <c r="R403" i="1"/>
  <c r="F397" i="1"/>
  <c r="L397" i="1" s="1"/>
  <c r="AA397" i="1"/>
  <c r="I397" i="1" s="1"/>
  <c r="H397" i="1"/>
  <c r="N397" i="1" s="1"/>
  <c r="AC397" i="1"/>
  <c r="K397" i="1" s="1"/>
  <c r="G397" i="1"/>
  <c r="M397" i="1" s="1"/>
  <c r="AB397" i="1"/>
  <c r="J397" i="1" s="1"/>
  <c r="T399" i="1"/>
  <c r="E399" i="1" s="1"/>
  <c r="P396" i="1" l="1"/>
  <c r="Q397" i="1"/>
  <c r="O396" i="1"/>
  <c r="M396" i="1"/>
  <c r="Q396" i="1" s="1"/>
  <c r="Y398" i="1"/>
  <c r="C398" i="1" s="1"/>
  <c r="AB398" i="1" s="1"/>
  <c r="J398" i="1" s="1"/>
  <c r="A407" i="5"/>
  <c r="A402" i="1"/>
  <c r="Z398" i="1"/>
  <c r="D398" i="1" s="1"/>
  <c r="H398" i="1" s="1"/>
  <c r="N398" i="1" s="1"/>
  <c r="X398" i="1"/>
  <c r="B398" i="1" s="1"/>
  <c r="AA398" i="1" s="1"/>
  <c r="I398" i="1" s="1"/>
  <c r="S401" i="1"/>
  <c r="U401" i="1" s="1"/>
  <c r="F405" i="5"/>
  <c r="U400" i="1"/>
  <c r="V400" i="1" s="1"/>
  <c r="R404" i="1"/>
  <c r="P397" i="1"/>
  <c r="Z399" i="1"/>
  <c r="D399" i="1" s="1"/>
  <c r="X399" i="1"/>
  <c r="B399" i="1" s="1"/>
  <c r="Y399" i="1"/>
  <c r="C399" i="1" s="1"/>
  <c r="T400" i="1"/>
  <c r="O397" i="1"/>
  <c r="G398" i="1" l="1"/>
  <c r="M398" i="1" s="1"/>
  <c r="F398" i="1"/>
  <c r="L398" i="1" s="1"/>
  <c r="A408" i="5"/>
  <c r="A403" i="1"/>
  <c r="AC398" i="1"/>
  <c r="K398" i="1" s="1"/>
  <c r="P398" i="1" s="1"/>
  <c r="E400" i="1"/>
  <c r="X400" i="1" s="1"/>
  <c r="B400" i="1" s="1"/>
  <c r="W400" i="1"/>
  <c r="S402" i="1"/>
  <c r="U402" i="1" s="1"/>
  <c r="F406" i="5"/>
  <c r="W401" i="1"/>
  <c r="V401" i="1"/>
  <c r="R405" i="1"/>
  <c r="F399" i="1"/>
  <c r="L399" i="1" s="1"/>
  <c r="AA399" i="1"/>
  <c r="I399" i="1" s="1"/>
  <c r="T401" i="1"/>
  <c r="E401" i="1" s="1"/>
  <c r="G399" i="1"/>
  <c r="M399" i="1" s="1"/>
  <c r="AB399" i="1"/>
  <c r="J399" i="1" s="1"/>
  <c r="H399" i="1"/>
  <c r="N399" i="1" s="1"/>
  <c r="AC399" i="1"/>
  <c r="K399" i="1" s="1"/>
  <c r="Q398" i="1" l="1"/>
  <c r="Q399" i="1"/>
  <c r="O398" i="1"/>
  <c r="A409" i="5"/>
  <c r="A404" i="1"/>
  <c r="Z400" i="1"/>
  <c r="D400" i="1" s="1"/>
  <c r="AC400" i="1" s="1"/>
  <c r="K400" i="1" s="1"/>
  <c r="Y400" i="1"/>
  <c r="C400" i="1" s="1"/>
  <c r="AB400" i="1" s="1"/>
  <c r="J400" i="1" s="1"/>
  <c r="S403" i="1"/>
  <c r="F407" i="5"/>
  <c r="W402" i="1"/>
  <c r="V402" i="1"/>
  <c r="R406" i="1"/>
  <c r="P399" i="1"/>
  <c r="O399" i="1"/>
  <c r="Z401" i="1"/>
  <c r="D401" i="1" s="1"/>
  <c r="Y401" i="1"/>
  <c r="C401" i="1" s="1"/>
  <c r="X401" i="1"/>
  <c r="B401" i="1" s="1"/>
  <c r="F400" i="1"/>
  <c r="L400" i="1" s="1"/>
  <c r="AA400" i="1"/>
  <c r="I400" i="1" s="1"/>
  <c r="T402" i="1"/>
  <c r="E402" i="1" s="1"/>
  <c r="H400" i="1" l="1"/>
  <c r="N400" i="1" s="1"/>
  <c r="G400" i="1"/>
  <c r="A410" i="5"/>
  <c r="A405" i="1"/>
  <c r="S404" i="1"/>
  <c r="U404" i="1" s="1"/>
  <c r="F408" i="5"/>
  <c r="U403" i="1"/>
  <c r="V403" i="1" s="1"/>
  <c r="R407" i="1"/>
  <c r="P400" i="1"/>
  <c r="Z402" i="1"/>
  <c r="D402" i="1" s="1"/>
  <c r="X402" i="1"/>
  <c r="B402" i="1" s="1"/>
  <c r="Y402" i="1"/>
  <c r="C402" i="1" s="1"/>
  <c r="H401" i="1"/>
  <c r="N401" i="1" s="1"/>
  <c r="AC401" i="1"/>
  <c r="K401" i="1" s="1"/>
  <c r="T403" i="1"/>
  <c r="AA401" i="1"/>
  <c r="I401" i="1" s="1"/>
  <c r="F401" i="1"/>
  <c r="L401" i="1" s="1"/>
  <c r="G401" i="1"/>
  <c r="M401" i="1" s="1"/>
  <c r="AB401" i="1"/>
  <c r="J401" i="1" s="1"/>
  <c r="Q401" i="1" l="1"/>
  <c r="O400" i="1"/>
  <c r="M400" i="1"/>
  <c r="Q400" i="1" s="1"/>
  <c r="A411" i="5"/>
  <c r="A406" i="1"/>
  <c r="E403" i="1"/>
  <c r="X403" i="1" s="1"/>
  <c r="B403" i="1" s="1"/>
  <c r="W403" i="1"/>
  <c r="S405" i="1"/>
  <c r="U405" i="1" s="1"/>
  <c r="F409" i="5"/>
  <c r="W404" i="1"/>
  <c r="V404" i="1"/>
  <c r="R408" i="1"/>
  <c r="P401" i="1"/>
  <c r="AB402" i="1"/>
  <c r="J402" i="1" s="1"/>
  <c r="G402" i="1"/>
  <c r="M402" i="1" s="1"/>
  <c r="O401" i="1"/>
  <c r="F402" i="1"/>
  <c r="L402" i="1" s="1"/>
  <c r="AA402" i="1"/>
  <c r="I402" i="1" s="1"/>
  <c r="T404" i="1"/>
  <c r="E404" i="1" s="1"/>
  <c r="H402" i="1"/>
  <c r="N402" i="1" s="1"/>
  <c r="AC402" i="1"/>
  <c r="K402" i="1" s="1"/>
  <c r="Q402" i="1" l="1"/>
  <c r="Y403" i="1"/>
  <c r="C403" i="1" s="1"/>
  <c r="G403" i="1" s="1"/>
  <c r="M403" i="1" s="1"/>
  <c r="A412" i="5"/>
  <c r="A407" i="1"/>
  <c r="Z403" i="1"/>
  <c r="D403" i="1" s="1"/>
  <c r="H403" i="1" s="1"/>
  <c r="N403" i="1" s="1"/>
  <c r="S406" i="1"/>
  <c r="F410" i="5"/>
  <c r="W405" i="1"/>
  <c r="V405" i="1"/>
  <c r="R409" i="1"/>
  <c r="P402" i="1"/>
  <c r="O402" i="1"/>
  <c r="Z404" i="1"/>
  <c r="D404" i="1" s="1"/>
  <c r="Y404" i="1"/>
  <c r="C404" i="1" s="1"/>
  <c r="X404" i="1"/>
  <c r="B404" i="1" s="1"/>
  <c r="T405" i="1"/>
  <c r="E405" i="1" s="1"/>
  <c r="AA403" i="1"/>
  <c r="I403" i="1" s="1"/>
  <c r="F403" i="1"/>
  <c r="L403" i="1" s="1"/>
  <c r="Q403" i="1" l="1"/>
  <c r="AB403" i="1"/>
  <c r="J403" i="1" s="1"/>
  <c r="AC403" i="1"/>
  <c r="K403" i="1" s="1"/>
  <c r="A413" i="5"/>
  <c r="A408" i="1"/>
  <c r="S407" i="1"/>
  <c r="F411" i="5"/>
  <c r="U406" i="1"/>
  <c r="V406" i="1" s="1"/>
  <c r="R410" i="1"/>
  <c r="O403" i="1"/>
  <c r="Z405" i="1"/>
  <c r="D405" i="1" s="1"/>
  <c r="Y405" i="1"/>
  <c r="C405" i="1" s="1"/>
  <c r="X405" i="1"/>
  <c r="B405" i="1" s="1"/>
  <c r="AA404" i="1"/>
  <c r="I404" i="1" s="1"/>
  <c r="F404" i="1"/>
  <c r="L404" i="1" s="1"/>
  <c r="T406" i="1"/>
  <c r="AB404" i="1"/>
  <c r="J404" i="1" s="1"/>
  <c r="G404" i="1"/>
  <c r="M404" i="1" s="1"/>
  <c r="H404" i="1"/>
  <c r="N404" i="1" s="1"/>
  <c r="AC404" i="1"/>
  <c r="K404" i="1" s="1"/>
  <c r="Q404" i="1" l="1"/>
  <c r="P403" i="1"/>
  <c r="A414" i="5"/>
  <c r="A409" i="1"/>
  <c r="E406" i="1"/>
  <c r="X406" i="1" s="1"/>
  <c r="B406" i="1" s="1"/>
  <c r="S408" i="1"/>
  <c r="F412" i="5"/>
  <c r="W406" i="1"/>
  <c r="U407" i="1"/>
  <c r="V407" i="1" s="1"/>
  <c r="R411" i="1"/>
  <c r="P404" i="1"/>
  <c r="T407" i="1"/>
  <c r="O404" i="1"/>
  <c r="AA405" i="1"/>
  <c r="I405" i="1" s="1"/>
  <c r="F405" i="1"/>
  <c r="L405" i="1" s="1"/>
  <c r="G405" i="1"/>
  <c r="M405" i="1" s="1"/>
  <c r="AB405" i="1"/>
  <c r="J405" i="1" s="1"/>
  <c r="H405" i="1"/>
  <c r="N405" i="1" s="1"/>
  <c r="AC405" i="1"/>
  <c r="K405" i="1" s="1"/>
  <c r="Q405" i="1" l="1"/>
  <c r="A415" i="5"/>
  <c r="A410" i="1"/>
  <c r="Z406" i="1"/>
  <c r="D406" i="1" s="1"/>
  <c r="AC406" i="1" s="1"/>
  <c r="K406" i="1" s="1"/>
  <c r="Y406" i="1"/>
  <c r="C406" i="1" s="1"/>
  <c r="AB406" i="1" s="1"/>
  <c r="J406" i="1" s="1"/>
  <c r="W407" i="1"/>
  <c r="E407" i="1"/>
  <c r="Z407" i="1" s="1"/>
  <c r="D407" i="1" s="1"/>
  <c r="S409" i="1"/>
  <c r="F413" i="5"/>
  <c r="U408" i="1"/>
  <c r="V408" i="1" s="1"/>
  <c r="R412" i="1"/>
  <c r="P405" i="1"/>
  <c r="O405" i="1"/>
  <c r="AA406" i="1"/>
  <c r="I406" i="1" s="1"/>
  <c r="F406" i="1"/>
  <c r="L406" i="1" s="1"/>
  <c r="T408" i="1"/>
  <c r="A416" i="5" l="1"/>
  <c r="A411" i="1"/>
  <c r="G406" i="1"/>
  <c r="M406" i="1" s="1"/>
  <c r="H406" i="1"/>
  <c r="N406" i="1" s="1"/>
  <c r="X407" i="1"/>
  <c r="B407" i="1" s="1"/>
  <c r="AA407" i="1" s="1"/>
  <c r="I407" i="1" s="1"/>
  <c r="W408" i="1"/>
  <c r="E408" i="1"/>
  <c r="Z408" i="1" s="1"/>
  <c r="D408" i="1" s="1"/>
  <c r="Y407" i="1"/>
  <c r="C407" i="1" s="1"/>
  <c r="G407" i="1" s="1"/>
  <c r="M407" i="1" s="1"/>
  <c r="U409" i="1"/>
  <c r="V409" i="1" s="1"/>
  <c r="S410" i="1"/>
  <c r="F414" i="5"/>
  <c r="R413" i="1"/>
  <c r="P406" i="1"/>
  <c r="T409" i="1"/>
  <c r="H407" i="1"/>
  <c r="N407" i="1" s="1"/>
  <c r="AC407" i="1"/>
  <c r="K407" i="1" s="1"/>
  <c r="Q406" i="1" l="1"/>
  <c r="O406" i="1"/>
  <c r="A417" i="5"/>
  <c r="A412" i="1"/>
  <c r="F407" i="1"/>
  <c r="L407" i="1" s="1"/>
  <c r="Q407" i="1" s="1"/>
  <c r="Y408" i="1"/>
  <c r="C408" i="1" s="1"/>
  <c r="G408" i="1" s="1"/>
  <c r="M408" i="1" s="1"/>
  <c r="X408" i="1"/>
  <c r="B408" i="1" s="1"/>
  <c r="F408" i="1" s="1"/>
  <c r="L408" i="1" s="1"/>
  <c r="E409" i="1"/>
  <c r="Z409" i="1" s="1"/>
  <c r="D409" i="1" s="1"/>
  <c r="AB407" i="1"/>
  <c r="J407" i="1" s="1"/>
  <c r="P407" i="1" s="1"/>
  <c r="S411" i="1"/>
  <c r="U411" i="1" s="1"/>
  <c r="F415" i="5"/>
  <c r="U410" i="1"/>
  <c r="V410" i="1" s="1"/>
  <c r="W409" i="1"/>
  <c r="R414" i="1"/>
  <c r="H408" i="1"/>
  <c r="N408" i="1" s="1"/>
  <c r="AC408" i="1"/>
  <c r="K408" i="1" s="1"/>
  <c r="T410" i="1"/>
  <c r="Q408" i="1" l="1"/>
  <c r="O407" i="1"/>
  <c r="A418" i="5"/>
  <c r="A413" i="1"/>
  <c r="AB408" i="1"/>
  <c r="J408" i="1" s="1"/>
  <c r="Y409" i="1"/>
  <c r="C409" i="1" s="1"/>
  <c r="G409" i="1" s="1"/>
  <c r="M409" i="1" s="1"/>
  <c r="X409" i="1"/>
  <c r="B409" i="1" s="1"/>
  <c r="F409" i="1" s="1"/>
  <c r="L409" i="1" s="1"/>
  <c r="AA408" i="1"/>
  <c r="I408" i="1" s="1"/>
  <c r="W410" i="1"/>
  <c r="E410" i="1"/>
  <c r="Z410" i="1" s="1"/>
  <c r="D410" i="1" s="1"/>
  <c r="S412" i="1"/>
  <c r="F416" i="5"/>
  <c r="W411" i="1"/>
  <c r="V411" i="1"/>
  <c r="R415" i="1"/>
  <c r="T411" i="1"/>
  <c r="E411" i="1" s="1"/>
  <c r="H409" i="1"/>
  <c r="N409" i="1" s="1"/>
  <c r="AC409" i="1"/>
  <c r="K409" i="1" s="1"/>
  <c r="O408" i="1"/>
  <c r="Q409" i="1" l="1"/>
  <c r="AA409" i="1"/>
  <c r="I409" i="1" s="1"/>
  <c r="P408" i="1"/>
  <c r="A419" i="5"/>
  <c r="A414" i="1"/>
  <c r="X410" i="1"/>
  <c r="B410" i="1" s="1"/>
  <c r="F410" i="1" s="1"/>
  <c r="L410" i="1" s="1"/>
  <c r="Y410" i="1"/>
  <c r="C410" i="1" s="1"/>
  <c r="G410" i="1" s="1"/>
  <c r="M410" i="1" s="1"/>
  <c r="AB409" i="1"/>
  <c r="J409" i="1" s="1"/>
  <c r="S413" i="1"/>
  <c r="U413" i="1" s="1"/>
  <c r="F417" i="5"/>
  <c r="U412" i="1"/>
  <c r="V412" i="1" s="1"/>
  <c r="R416" i="1"/>
  <c r="H410" i="1"/>
  <c r="N410" i="1" s="1"/>
  <c r="AC410" i="1"/>
  <c r="K410" i="1" s="1"/>
  <c r="T412" i="1"/>
  <c r="Z411" i="1"/>
  <c r="D411" i="1" s="1"/>
  <c r="Y411" i="1"/>
  <c r="C411" i="1" s="1"/>
  <c r="X411" i="1"/>
  <c r="B411" i="1" s="1"/>
  <c r="O409" i="1"/>
  <c r="Q410" i="1" l="1"/>
  <c r="P409" i="1"/>
  <c r="AA410" i="1"/>
  <c r="I410" i="1" s="1"/>
  <c r="A420" i="5"/>
  <c r="A415" i="1"/>
  <c r="AB410" i="1"/>
  <c r="J410" i="1" s="1"/>
  <c r="E412" i="1"/>
  <c r="Z412" i="1" s="1"/>
  <c r="D412" i="1" s="1"/>
  <c r="W412" i="1"/>
  <c r="S414" i="1"/>
  <c r="F418" i="5"/>
  <c r="W413" i="1"/>
  <c r="V413" i="1"/>
  <c r="O410" i="1"/>
  <c r="R417" i="1"/>
  <c r="AB411" i="1"/>
  <c r="J411" i="1" s="1"/>
  <c r="G411" i="1"/>
  <c r="M411" i="1" s="1"/>
  <c r="H411" i="1"/>
  <c r="N411" i="1" s="1"/>
  <c r="AC411" i="1"/>
  <c r="K411" i="1" s="1"/>
  <c r="AA411" i="1"/>
  <c r="I411" i="1" s="1"/>
  <c r="F411" i="1"/>
  <c r="L411" i="1" s="1"/>
  <c r="T413" i="1"/>
  <c r="E413" i="1" s="1"/>
  <c r="Q411" i="1" l="1"/>
  <c r="P410" i="1"/>
  <c r="A421" i="5"/>
  <c r="A416" i="1"/>
  <c r="X412" i="1"/>
  <c r="B412" i="1" s="1"/>
  <c r="F412" i="1" s="1"/>
  <c r="L412" i="1" s="1"/>
  <c r="Y412" i="1"/>
  <c r="C412" i="1" s="1"/>
  <c r="AB412" i="1" s="1"/>
  <c r="J412" i="1" s="1"/>
  <c r="U414" i="1"/>
  <c r="V414" i="1" s="1"/>
  <c r="S415" i="1"/>
  <c r="F419" i="5"/>
  <c r="O411" i="1"/>
  <c r="R418" i="1"/>
  <c r="P411" i="1"/>
  <c r="H412" i="1"/>
  <c r="N412" i="1" s="1"/>
  <c r="AC412" i="1"/>
  <c r="K412" i="1" s="1"/>
  <c r="T414" i="1"/>
  <c r="Z413" i="1"/>
  <c r="D413" i="1" s="1"/>
  <c r="Y413" i="1"/>
  <c r="C413" i="1" s="1"/>
  <c r="X413" i="1"/>
  <c r="B413" i="1" s="1"/>
  <c r="AA412" i="1" l="1"/>
  <c r="I412" i="1" s="1"/>
  <c r="G412" i="1"/>
  <c r="A422" i="5"/>
  <c r="A417" i="1"/>
  <c r="E414" i="1"/>
  <c r="Z414" i="1" s="1"/>
  <c r="D414" i="1" s="1"/>
  <c r="W414" i="1"/>
  <c r="U415" i="1"/>
  <c r="V415" i="1" s="1"/>
  <c r="S416" i="1"/>
  <c r="F420" i="5"/>
  <c r="R419" i="1"/>
  <c r="AA413" i="1"/>
  <c r="I413" i="1" s="1"/>
  <c r="F413" i="1"/>
  <c r="L413" i="1" s="1"/>
  <c r="G413" i="1"/>
  <c r="M413" i="1" s="1"/>
  <c r="AB413" i="1"/>
  <c r="J413" i="1" s="1"/>
  <c r="H413" i="1"/>
  <c r="N413" i="1" s="1"/>
  <c r="AC413" i="1"/>
  <c r="K413" i="1" s="1"/>
  <c r="T415" i="1"/>
  <c r="P412" i="1" l="1"/>
  <c r="Q413" i="1"/>
  <c r="O412" i="1"/>
  <c r="M412" i="1"/>
  <c r="Q412" i="1" s="1"/>
  <c r="E415" i="1"/>
  <c r="Z415" i="1" s="1"/>
  <c r="D415" i="1" s="1"/>
  <c r="A423" i="5"/>
  <c r="A418" i="1"/>
  <c r="Y414" i="1"/>
  <c r="C414" i="1" s="1"/>
  <c r="AB414" i="1" s="1"/>
  <c r="J414" i="1" s="1"/>
  <c r="X414" i="1"/>
  <c r="B414" i="1" s="1"/>
  <c r="AA414" i="1" s="1"/>
  <c r="I414" i="1" s="1"/>
  <c r="U416" i="1"/>
  <c r="V416" i="1" s="1"/>
  <c r="S417" i="1"/>
  <c r="U417" i="1" s="1"/>
  <c r="F421" i="5"/>
  <c r="W415" i="1"/>
  <c r="R420" i="1"/>
  <c r="P413" i="1"/>
  <c r="H414" i="1"/>
  <c r="N414" i="1" s="1"/>
  <c r="AC414" i="1"/>
  <c r="K414" i="1" s="1"/>
  <c r="T416" i="1"/>
  <c r="O413" i="1"/>
  <c r="X415" i="1" l="1"/>
  <c r="B415" i="1" s="1"/>
  <c r="AA415" i="1" s="1"/>
  <c r="I415" i="1" s="1"/>
  <c r="Y415" i="1"/>
  <c r="C415" i="1" s="1"/>
  <c r="G415" i="1" s="1"/>
  <c r="M415" i="1" s="1"/>
  <c r="F414" i="1"/>
  <c r="L414" i="1" s="1"/>
  <c r="A424" i="5"/>
  <c r="A419" i="1"/>
  <c r="G414" i="1"/>
  <c r="M414" i="1" s="1"/>
  <c r="E416" i="1"/>
  <c r="X416" i="1" s="1"/>
  <c r="B416" i="1" s="1"/>
  <c r="S418" i="1"/>
  <c r="F422" i="5"/>
  <c r="W417" i="1"/>
  <c r="V417" i="1"/>
  <c r="W416" i="1"/>
  <c r="R421" i="1"/>
  <c r="P414" i="1"/>
  <c r="H415" i="1"/>
  <c r="N415" i="1" s="1"/>
  <c r="AC415" i="1"/>
  <c r="K415" i="1" s="1"/>
  <c r="T417" i="1"/>
  <c r="E417" i="1" s="1"/>
  <c r="Q414" i="1" l="1"/>
  <c r="O414" i="1"/>
  <c r="AB415" i="1"/>
  <c r="J415" i="1" s="1"/>
  <c r="P415" i="1" s="1"/>
  <c r="Y416" i="1"/>
  <c r="C416" i="1" s="1"/>
  <c r="G416" i="1" s="1"/>
  <c r="M416" i="1" s="1"/>
  <c r="F415" i="1"/>
  <c r="L415" i="1" s="1"/>
  <c r="Q415" i="1" s="1"/>
  <c r="A425" i="5"/>
  <c r="A420" i="1"/>
  <c r="Z416" i="1"/>
  <c r="D416" i="1" s="1"/>
  <c r="AC416" i="1" s="1"/>
  <c r="K416" i="1" s="1"/>
  <c r="S419" i="1"/>
  <c r="F423" i="5"/>
  <c r="U418" i="1"/>
  <c r="V418" i="1" s="1"/>
  <c r="R422" i="1"/>
  <c r="F416" i="1"/>
  <c r="L416" i="1" s="1"/>
  <c r="AA416" i="1"/>
  <c r="I416" i="1" s="1"/>
  <c r="T418" i="1"/>
  <c r="Z417" i="1"/>
  <c r="D417" i="1" s="1"/>
  <c r="X417" i="1"/>
  <c r="B417" i="1" s="1"/>
  <c r="Y417" i="1"/>
  <c r="C417" i="1" s="1"/>
  <c r="O415" i="1" l="1"/>
  <c r="AB416" i="1"/>
  <c r="J416" i="1" s="1"/>
  <c r="P416" i="1" s="1"/>
  <c r="A426" i="5"/>
  <c r="A421" i="1"/>
  <c r="H416" i="1"/>
  <c r="E418" i="1"/>
  <c r="X418" i="1" s="1"/>
  <c r="B418" i="1" s="1"/>
  <c r="W418" i="1"/>
  <c r="S420" i="1"/>
  <c r="F424" i="5"/>
  <c r="U419" i="1"/>
  <c r="V419" i="1" s="1"/>
  <c r="R423" i="1"/>
  <c r="H417" i="1"/>
  <c r="N417" i="1" s="1"/>
  <c r="AC417" i="1"/>
  <c r="K417" i="1" s="1"/>
  <c r="T419" i="1"/>
  <c r="F417" i="1"/>
  <c r="L417" i="1" s="1"/>
  <c r="AA417" i="1"/>
  <c r="I417" i="1" s="1"/>
  <c r="G417" i="1"/>
  <c r="M417" i="1" s="1"/>
  <c r="AB417" i="1"/>
  <c r="J417" i="1" s="1"/>
  <c r="Q417" i="1" l="1"/>
  <c r="O416" i="1"/>
  <c r="N416" i="1"/>
  <c r="Q416" i="1" s="1"/>
  <c r="Z418" i="1"/>
  <c r="D418" i="1" s="1"/>
  <c r="AC418" i="1" s="1"/>
  <c r="K418" i="1" s="1"/>
  <c r="Y418" i="1"/>
  <c r="C418" i="1" s="1"/>
  <c r="G418" i="1" s="1"/>
  <c r="M418" i="1" s="1"/>
  <c r="A427" i="5"/>
  <c r="A422" i="1"/>
  <c r="W419" i="1"/>
  <c r="E419" i="1"/>
  <c r="Z419" i="1" s="1"/>
  <c r="D419" i="1" s="1"/>
  <c r="S421" i="1"/>
  <c r="F425" i="5"/>
  <c r="U420" i="1"/>
  <c r="V420" i="1" s="1"/>
  <c r="R424" i="1"/>
  <c r="P417" i="1"/>
  <c r="AA418" i="1"/>
  <c r="I418" i="1" s="1"/>
  <c r="F418" i="1"/>
  <c r="L418" i="1" s="1"/>
  <c r="O417" i="1"/>
  <c r="T420" i="1"/>
  <c r="AB418" i="1" l="1"/>
  <c r="J418" i="1" s="1"/>
  <c r="P418" i="1" s="1"/>
  <c r="H418" i="1"/>
  <c r="X419" i="1"/>
  <c r="B419" i="1" s="1"/>
  <c r="F419" i="1" s="1"/>
  <c r="L419" i="1" s="1"/>
  <c r="A428" i="5"/>
  <c r="A423" i="1"/>
  <c r="Y419" i="1"/>
  <c r="C419" i="1" s="1"/>
  <c r="G419" i="1" s="1"/>
  <c r="M419" i="1" s="1"/>
  <c r="W420" i="1"/>
  <c r="S422" i="1"/>
  <c r="F426" i="5"/>
  <c r="E420" i="1"/>
  <c r="U421" i="1"/>
  <c r="V421" i="1" s="1"/>
  <c r="R425" i="1"/>
  <c r="T421" i="1"/>
  <c r="H419" i="1"/>
  <c r="N419" i="1" s="1"/>
  <c r="AC419" i="1"/>
  <c r="K419" i="1" s="1"/>
  <c r="Q419" i="1" l="1"/>
  <c r="O418" i="1"/>
  <c r="N418" i="1"/>
  <c r="Q418" i="1" s="1"/>
  <c r="AA419" i="1"/>
  <c r="I419" i="1" s="1"/>
  <c r="A429" i="5"/>
  <c r="A424" i="1"/>
  <c r="AB419" i="1"/>
  <c r="J419" i="1" s="1"/>
  <c r="Y420" i="1"/>
  <c r="C420" i="1" s="1"/>
  <c r="AB420" i="1" s="1"/>
  <c r="J420" i="1" s="1"/>
  <c r="Z420" i="1"/>
  <c r="D420" i="1" s="1"/>
  <c r="H420" i="1" s="1"/>
  <c r="N420" i="1" s="1"/>
  <c r="W421" i="1"/>
  <c r="E421" i="1"/>
  <c r="Z421" i="1" s="1"/>
  <c r="D421" i="1" s="1"/>
  <c r="S423" i="1"/>
  <c r="U423" i="1" s="1"/>
  <c r="F427" i="5"/>
  <c r="U422" i="1"/>
  <c r="V422" i="1" s="1"/>
  <c r="X420" i="1"/>
  <c r="B420" i="1" s="1"/>
  <c r="AA420" i="1" s="1"/>
  <c r="I420" i="1" s="1"/>
  <c r="R426" i="1"/>
  <c r="T422" i="1"/>
  <c r="O419" i="1"/>
  <c r="P419" i="1" l="1"/>
  <c r="A430" i="5"/>
  <c r="A425" i="1"/>
  <c r="G420" i="1"/>
  <c r="M420" i="1" s="1"/>
  <c r="AC420" i="1"/>
  <c r="K420" i="1" s="1"/>
  <c r="P420" i="1" s="1"/>
  <c r="Y421" i="1"/>
  <c r="C421" i="1" s="1"/>
  <c r="AB421" i="1" s="1"/>
  <c r="J421" i="1" s="1"/>
  <c r="X421" i="1"/>
  <c r="B421" i="1" s="1"/>
  <c r="F421" i="1" s="1"/>
  <c r="L421" i="1" s="1"/>
  <c r="F420" i="1"/>
  <c r="L420" i="1" s="1"/>
  <c r="E422" i="1"/>
  <c r="Z422" i="1" s="1"/>
  <c r="D422" i="1" s="1"/>
  <c r="S424" i="1"/>
  <c r="U424" i="1" s="1"/>
  <c r="F428" i="5"/>
  <c r="W422" i="1"/>
  <c r="W423" i="1"/>
  <c r="V423" i="1"/>
  <c r="R427" i="1"/>
  <c r="T423" i="1"/>
  <c r="E423" i="1" s="1"/>
  <c r="AC421" i="1"/>
  <c r="K421" i="1" s="1"/>
  <c r="H421" i="1"/>
  <c r="N421" i="1" s="1"/>
  <c r="Q420" i="1" l="1"/>
  <c r="A431" i="5"/>
  <c r="A426" i="1"/>
  <c r="Y422" i="1"/>
  <c r="C422" i="1" s="1"/>
  <c r="G422" i="1" s="1"/>
  <c r="M422" i="1" s="1"/>
  <c r="O420" i="1"/>
  <c r="AA421" i="1"/>
  <c r="I421" i="1" s="1"/>
  <c r="X422" i="1"/>
  <c r="B422" i="1" s="1"/>
  <c r="AA422" i="1" s="1"/>
  <c r="I422" i="1" s="1"/>
  <c r="G421" i="1"/>
  <c r="S425" i="1"/>
  <c r="F429" i="5"/>
  <c r="W424" i="1"/>
  <c r="V424" i="1"/>
  <c r="R428" i="1"/>
  <c r="T424" i="1"/>
  <c r="E424" i="1" s="1"/>
  <c r="H422" i="1"/>
  <c r="N422" i="1" s="1"/>
  <c r="AC422" i="1"/>
  <c r="K422" i="1" s="1"/>
  <c r="Z423" i="1"/>
  <c r="D423" i="1" s="1"/>
  <c r="X423" i="1"/>
  <c r="B423" i="1" s="1"/>
  <c r="Y423" i="1"/>
  <c r="C423" i="1" s="1"/>
  <c r="P421" i="1" l="1"/>
  <c r="O421" i="1"/>
  <c r="M421" i="1"/>
  <c r="Q421" i="1" s="1"/>
  <c r="AB422" i="1"/>
  <c r="J422" i="1" s="1"/>
  <c r="P422" i="1" s="1"/>
  <c r="A432" i="5"/>
  <c r="A427" i="1"/>
  <c r="F422" i="1"/>
  <c r="L422" i="1" s="1"/>
  <c r="Q422" i="1" s="1"/>
  <c r="S426" i="1"/>
  <c r="U426" i="1" s="1"/>
  <c r="F430" i="5"/>
  <c r="U425" i="1"/>
  <c r="V425" i="1" s="1"/>
  <c r="R429" i="1"/>
  <c r="G423" i="1"/>
  <c r="M423" i="1" s="1"/>
  <c r="AB423" i="1"/>
  <c r="J423" i="1" s="1"/>
  <c r="AC423" i="1"/>
  <c r="K423" i="1" s="1"/>
  <c r="H423" i="1"/>
  <c r="N423" i="1" s="1"/>
  <c r="T425" i="1"/>
  <c r="AA423" i="1"/>
  <c r="I423" i="1" s="1"/>
  <c r="F423" i="1"/>
  <c r="L423" i="1" s="1"/>
  <c r="Z424" i="1"/>
  <c r="D424" i="1" s="1"/>
  <c r="X424" i="1"/>
  <c r="B424" i="1" s="1"/>
  <c r="Y424" i="1"/>
  <c r="C424" i="1" s="1"/>
  <c r="Q423" i="1" l="1"/>
  <c r="O422" i="1"/>
  <c r="A433" i="5"/>
  <c r="A428" i="1"/>
  <c r="W425" i="1"/>
  <c r="E425" i="1"/>
  <c r="Z425" i="1" s="1"/>
  <c r="D425" i="1" s="1"/>
  <c r="S427" i="1"/>
  <c r="F431" i="5"/>
  <c r="W426" i="1"/>
  <c r="V426" i="1"/>
  <c r="R430" i="1"/>
  <c r="O423" i="1"/>
  <c r="P423" i="1"/>
  <c r="AC424" i="1"/>
  <c r="K424" i="1" s="1"/>
  <c r="H424" i="1"/>
  <c r="N424" i="1" s="1"/>
  <c r="T426" i="1"/>
  <c r="E426" i="1" s="1"/>
  <c r="AA424" i="1"/>
  <c r="I424" i="1" s="1"/>
  <c r="F424" i="1"/>
  <c r="L424" i="1" s="1"/>
  <c r="AB424" i="1"/>
  <c r="J424" i="1" s="1"/>
  <c r="G424" i="1"/>
  <c r="M424" i="1" s="1"/>
  <c r="Q424" i="1" l="1"/>
  <c r="A434" i="5"/>
  <c r="A429" i="1"/>
  <c r="Y425" i="1"/>
  <c r="C425" i="1" s="1"/>
  <c r="G425" i="1" s="1"/>
  <c r="M425" i="1" s="1"/>
  <c r="X425" i="1"/>
  <c r="B425" i="1" s="1"/>
  <c r="AA425" i="1" s="1"/>
  <c r="I425" i="1" s="1"/>
  <c r="S428" i="1"/>
  <c r="U428" i="1" s="1"/>
  <c r="F432" i="5"/>
  <c r="U427" i="1"/>
  <c r="V427" i="1" s="1"/>
  <c r="R431" i="1"/>
  <c r="P424" i="1"/>
  <c r="O424" i="1"/>
  <c r="Z426" i="1"/>
  <c r="D426" i="1" s="1"/>
  <c r="X426" i="1"/>
  <c r="B426" i="1" s="1"/>
  <c r="Y426" i="1"/>
  <c r="C426" i="1" s="1"/>
  <c r="T427" i="1"/>
  <c r="H425" i="1"/>
  <c r="N425" i="1" s="1"/>
  <c r="AC425" i="1"/>
  <c r="K425" i="1" s="1"/>
  <c r="F425" i="1" l="1"/>
  <c r="L425" i="1" s="1"/>
  <c r="Q425" i="1" s="1"/>
  <c r="AB425" i="1"/>
  <c r="J425" i="1" s="1"/>
  <c r="P425" i="1" s="1"/>
  <c r="A435" i="5"/>
  <c r="A430" i="1"/>
  <c r="E427" i="1"/>
  <c r="Z427" i="1" s="1"/>
  <c r="D427" i="1" s="1"/>
  <c r="W427" i="1"/>
  <c r="S429" i="1"/>
  <c r="U429" i="1" s="1"/>
  <c r="F433" i="5"/>
  <c r="W428" i="1"/>
  <c r="V428" i="1"/>
  <c r="R432" i="1"/>
  <c r="T428" i="1"/>
  <c r="E428" i="1" s="1"/>
  <c r="AB426" i="1"/>
  <c r="J426" i="1" s="1"/>
  <c r="G426" i="1"/>
  <c r="M426" i="1" s="1"/>
  <c r="F426" i="1"/>
  <c r="L426" i="1" s="1"/>
  <c r="AA426" i="1"/>
  <c r="I426" i="1" s="1"/>
  <c r="H426" i="1"/>
  <c r="N426" i="1" s="1"/>
  <c r="AC426" i="1"/>
  <c r="K426" i="1" s="1"/>
  <c r="Q426" i="1" l="1"/>
  <c r="O425" i="1"/>
  <c r="A436" i="5"/>
  <c r="A431" i="1"/>
  <c r="X427" i="1"/>
  <c r="B427" i="1" s="1"/>
  <c r="F427" i="1" s="1"/>
  <c r="L427" i="1" s="1"/>
  <c r="Y427" i="1"/>
  <c r="C427" i="1" s="1"/>
  <c r="AB427" i="1" s="1"/>
  <c r="J427" i="1" s="1"/>
  <c r="S430" i="1"/>
  <c r="F434" i="5"/>
  <c r="W429" i="1"/>
  <c r="V429" i="1"/>
  <c r="R433" i="1"/>
  <c r="P426" i="1"/>
  <c r="O426" i="1"/>
  <c r="AC427" i="1"/>
  <c r="K427" i="1" s="1"/>
  <c r="H427" i="1"/>
  <c r="N427" i="1" s="1"/>
  <c r="T429" i="1"/>
  <c r="E429" i="1" s="1"/>
  <c r="Z428" i="1"/>
  <c r="D428" i="1" s="1"/>
  <c r="X428" i="1"/>
  <c r="B428" i="1" s="1"/>
  <c r="Y428" i="1"/>
  <c r="C428" i="1" s="1"/>
  <c r="G427" i="1" l="1"/>
  <c r="A437" i="5"/>
  <c r="A432" i="1"/>
  <c r="AA427" i="1"/>
  <c r="I427" i="1" s="1"/>
  <c r="S431" i="1"/>
  <c r="F435" i="5"/>
  <c r="U430" i="1"/>
  <c r="V430" i="1" s="1"/>
  <c r="R434" i="1"/>
  <c r="F428" i="1"/>
  <c r="L428" i="1" s="1"/>
  <c r="AA428" i="1"/>
  <c r="I428" i="1" s="1"/>
  <c r="Z429" i="1"/>
  <c r="D429" i="1" s="1"/>
  <c r="Y429" i="1"/>
  <c r="C429" i="1" s="1"/>
  <c r="X429" i="1"/>
  <c r="B429" i="1" s="1"/>
  <c r="AC428" i="1"/>
  <c r="K428" i="1" s="1"/>
  <c r="H428" i="1"/>
  <c r="N428" i="1" s="1"/>
  <c r="T430" i="1"/>
  <c r="AB428" i="1"/>
  <c r="J428" i="1" s="1"/>
  <c r="G428" i="1"/>
  <c r="M428" i="1" s="1"/>
  <c r="P427" i="1" l="1"/>
  <c r="Q428" i="1"/>
  <c r="O427" i="1"/>
  <c r="M427" i="1"/>
  <c r="Q427" i="1" s="1"/>
  <c r="A438" i="5"/>
  <c r="A433" i="1"/>
  <c r="E430" i="1"/>
  <c r="X430" i="1" s="1"/>
  <c r="B430" i="1" s="1"/>
  <c r="W430" i="1"/>
  <c r="S432" i="1"/>
  <c r="U432" i="1" s="1"/>
  <c r="F436" i="5"/>
  <c r="U431" i="1"/>
  <c r="V431" i="1" s="1"/>
  <c r="R435" i="1"/>
  <c r="P428" i="1"/>
  <c r="T431" i="1"/>
  <c r="F429" i="1"/>
  <c r="L429" i="1" s="1"/>
  <c r="AA429" i="1"/>
  <c r="I429" i="1" s="1"/>
  <c r="AB429" i="1"/>
  <c r="J429" i="1" s="1"/>
  <c r="G429" i="1"/>
  <c r="M429" i="1" s="1"/>
  <c r="H429" i="1"/>
  <c r="N429" i="1" s="1"/>
  <c r="AC429" i="1"/>
  <c r="K429" i="1" s="1"/>
  <c r="O428" i="1"/>
  <c r="Q429" i="1" l="1"/>
  <c r="A439" i="5"/>
  <c r="A434" i="1"/>
  <c r="Z430" i="1"/>
  <c r="D430" i="1" s="1"/>
  <c r="H430" i="1" s="1"/>
  <c r="N430" i="1" s="1"/>
  <c r="Y430" i="1"/>
  <c r="C430" i="1" s="1"/>
  <c r="AB430" i="1" s="1"/>
  <c r="J430" i="1" s="1"/>
  <c r="W431" i="1"/>
  <c r="S433" i="1"/>
  <c r="F437" i="5"/>
  <c r="E431" i="1"/>
  <c r="X431" i="1" s="1"/>
  <c r="B431" i="1" s="1"/>
  <c r="W432" i="1"/>
  <c r="V432" i="1"/>
  <c r="R436" i="1"/>
  <c r="P429" i="1"/>
  <c r="O429" i="1"/>
  <c r="T432" i="1"/>
  <c r="E432" i="1" s="1"/>
  <c r="F430" i="1"/>
  <c r="L430" i="1" s="1"/>
  <c r="AA430" i="1"/>
  <c r="I430" i="1" s="1"/>
  <c r="A440" i="5" l="1"/>
  <c r="A435" i="1"/>
  <c r="G430" i="1"/>
  <c r="Y431" i="1"/>
  <c r="C431" i="1" s="1"/>
  <c r="AB431" i="1" s="1"/>
  <c r="J431" i="1" s="1"/>
  <c r="AC430" i="1"/>
  <c r="K430" i="1" s="1"/>
  <c r="P430" i="1" s="1"/>
  <c r="Z431" i="1"/>
  <c r="D431" i="1" s="1"/>
  <c r="H431" i="1" s="1"/>
  <c r="N431" i="1" s="1"/>
  <c r="S434" i="1"/>
  <c r="F438" i="5"/>
  <c r="U433" i="1"/>
  <c r="V433" i="1" s="1"/>
  <c r="R437" i="1"/>
  <c r="Z432" i="1"/>
  <c r="D432" i="1" s="1"/>
  <c r="Y432" i="1"/>
  <c r="C432" i="1" s="1"/>
  <c r="X432" i="1"/>
  <c r="B432" i="1" s="1"/>
  <c r="T433" i="1"/>
  <c r="F431" i="1"/>
  <c r="L431" i="1" s="1"/>
  <c r="AA431" i="1"/>
  <c r="I431" i="1" s="1"/>
  <c r="O430" i="1" l="1"/>
  <c r="M430" i="1"/>
  <c r="Q430" i="1" s="1"/>
  <c r="G431" i="1"/>
  <c r="A441" i="5"/>
  <c r="A436" i="1"/>
  <c r="AC431" i="1"/>
  <c r="K431" i="1" s="1"/>
  <c r="P431" i="1" s="1"/>
  <c r="E433" i="1"/>
  <c r="Z433" i="1" s="1"/>
  <c r="D433" i="1" s="1"/>
  <c r="S435" i="1"/>
  <c r="F439" i="5"/>
  <c r="W433" i="1"/>
  <c r="U434" i="1"/>
  <c r="V434" i="1" s="1"/>
  <c r="R438" i="1"/>
  <c r="T434" i="1"/>
  <c r="G432" i="1"/>
  <c r="M432" i="1" s="1"/>
  <c r="AB432" i="1"/>
  <c r="J432" i="1" s="1"/>
  <c r="AC432" i="1"/>
  <c r="K432" i="1" s="1"/>
  <c r="H432" i="1"/>
  <c r="N432" i="1" s="1"/>
  <c r="F432" i="1"/>
  <c r="L432" i="1" s="1"/>
  <c r="AA432" i="1"/>
  <c r="I432" i="1" s="1"/>
  <c r="Q432" i="1" l="1"/>
  <c r="O431" i="1"/>
  <c r="M431" i="1"/>
  <c r="Q431" i="1" s="1"/>
  <c r="Y433" i="1"/>
  <c r="C433" i="1" s="1"/>
  <c r="AB433" i="1" s="1"/>
  <c r="J433" i="1" s="1"/>
  <c r="X433" i="1"/>
  <c r="B433" i="1" s="1"/>
  <c r="AA433" i="1" s="1"/>
  <c r="I433" i="1" s="1"/>
  <c r="E434" i="1"/>
  <c r="Z434" i="1" s="1"/>
  <c r="D434" i="1" s="1"/>
  <c r="A442" i="5"/>
  <c r="A437" i="1"/>
  <c r="W434" i="1"/>
  <c r="S436" i="1"/>
  <c r="U436" i="1" s="1"/>
  <c r="F440" i="5"/>
  <c r="U435" i="1"/>
  <c r="V435" i="1" s="1"/>
  <c r="R439" i="1"/>
  <c r="P432" i="1"/>
  <c r="O432" i="1"/>
  <c r="H433" i="1"/>
  <c r="N433" i="1" s="1"/>
  <c r="AC433" i="1"/>
  <c r="K433" i="1" s="1"/>
  <c r="T435" i="1"/>
  <c r="X434" i="1" l="1"/>
  <c r="B434" i="1" s="1"/>
  <c r="AA434" i="1" s="1"/>
  <c r="I434" i="1" s="1"/>
  <c r="G433" i="1"/>
  <c r="M433" i="1" s="1"/>
  <c r="Y434" i="1"/>
  <c r="C434" i="1" s="1"/>
  <c r="G434" i="1" s="1"/>
  <c r="M434" i="1" s="1"/>
  <c r="F433" i="1"/>
  <c r="L433" i="1" s="1"/>
  <c r="A443" i="5"/>
  <c r="A438" i="1"/>
  <c r="E435" i="1"/>
  <c r="Z435" i="1" s="1"/>
  <c r="D435" i="1" s="1"/>
  <c r="S437" i="1"/>
  <c r="U437" i="1" s="1"/>
  <c r="F441" i="5"/>
  <c r="W435" i="1"/>
  <c r="W436" i="1"/>
  <c r="V436" i="1"/>
  <c r="R440" i="1"/>
  <c r="P433" i="1"/>
  <c r="T436" i="1"/>
  <c r="E436" i="1" s="1"/>
  <c r="H434" i="1"/>
  <c r="N434" i="1" s="1"/>
  <c r="AC434" i="1"/>
  <c r="K434" i="1" s="1"/>
  <c r="Q433" i="1" l="1"/>
  <c r="AB434" i="1"/>
  <c r="J434" i="1" s="1"/>
  <c r="P434" i="1" s="1"/>
  <c r="F434" i="1"/>
  <c r="L434" i="1" s="1"/>
  <c r="Q434" i="1" s="1"/>
  <c r="O433" i="1"/>
  <c r="A444" i="5"/>
  <c r="A439" i="1"/>
  <c r="X435" i="1"/>
  <c r="B435" i="1" s="1"/>
  <c r="AA435" i="1" s="1"/>
  <c r="I435" i="1" s="1"/>
  <c r="Y435" i="1"/>
  <c r="C435" i="1" s="1"/>
  <c r="AB435" i="1" s="1"/>
  <c r="J435" i="1" s="1"/>
  <c r="S438" i="1"/>
  <c r="F442" i="5"/>
  <c r="W437" i="1"/>
  <c r="V437" i="1"/>
  <c r="R441" i="1"/>
  <c r="T437" i="1"/>
  <c r="E437" i="1" s="1"/>
  <c r="H435" i="1"/>
  <c r="N435" i="1" s="1"/>
  <c r="AC435" i="1"/>
  <c r="K435" i="1" s="1"/>
  <c r="Z436" i="1"/>
  <c r="D436" i="1" s="1"/>
  <c r="Y436" i="1"/>
  <c r="C436" i="1" s="1"/>
  <c r="X436" i="1"/>
  <c r="B436" i="1" s="1"/>
  <c r="F435" i="1" l="1"/>
  <c r="L435" i="1" s="1"/>
  <c r="O434" i="1"/>
  <c r="G435" i="1"/>
  <c r="A445" i="5"/>
  <c r="A440" i="1"/>
  <c r="S439" i="1"/>
  <c r="U439" i="1" s="1"/>
  <c r="F443" i="5"/>
  <c r="U438" i="1"/>
  <c r="V438" i="1" s="1"/>
  <c r="R442" i="1"/>
  <c r="P435" i="1"/>
  <c r="AA436" i="1"/>
  <c r="I436" i="1" s="1"/>
  <c r="F436" i="1"/>
  <c r="L436" i="1" s="1"/>
  <c r="H436" i="1"/>
  <c r="N436" i="1" s="1"/>
  <c r="AC436" i="1"/>
  <c r="K436" i="1" s="1"/>
  <c r="AB436" i="1"/>
  <c r="J436" i="1" s="1"/>
  <c r="G436" i="1"/>
  <c r="M436" i="1" s="1"/>
  <c r="T438" i="1"/>
  <c r="Z437" i="1"/>
  <c r="D437" i="1" s="1"/>
  <c r="X437" i="1"/>
  <c r="B437" i="1" s="1"/>
  <c r="Y437" i="1"/>
  <c r="C437" i="1" s="1"/>
  <c r="Q436" i="1" l="1"/>
  <c r="O435" i="1"/>
  <c r="M435" i="1"/>
  <c r="Q435" i="1" s="1"/>
  <c r="A446" i="5"/>
  <c r="A441" i="1"/>
  <c r="E438" i="1"/>
  <c r="Z438" i="1" s="1"/>
  <c r="D438" i="1" s="1"/>
  <c r="S440" i="1"/>
  <c r="U440" i="1" s="1"/>
  <c r="F444" i="5"/>
  <c r="W438" i="1"/>
  <c r="W439" i="1"/>
  <c r="V439" i="1"/>
  <c r="R443" i="1"/>
  <c r="P436" i="1"/>
  <c r="H437" i="1"/>
  <c r="N437" i="1" s="1"/>
  <c r="AC437" i="1"/>
  <c r="K437" i="1" s="1"/>
  <c r="T439" i="1"/>
  <c r="E439" i="1" s="1"/>
  <c r="F437" i="1"/>
  <c r="L437" i="1" s="1"/>
  <c r="AA437" i="1"/>
  <c r="I437" i="1" s="1"/>
  <c r="O436" i="1"/>
  <c r="G437" i="1"/>
  <c r="M437" i="1" s="1"/>
  <c r="AB437" i="1"/>
  <c r="J437" i="1" s="1"/>
  <c r="Q437" i="1" l="1"/>
  <c r="A447" i="5"/>
  <c r="A442" i="1"/>
  <c r="X438" i="1"/>
  <c r="B438" i="1" s="1"/>
  <c r="AA438" i="1" s="1"/>
  <c r="I438" i="1" s="1"/>
  <c r="Y438" i="1"/>
  <c r="C438" i="1" s="1"/>
  <c r="G438" i="1" s="1"/>
  <c r="M438" i="1" s="1"/>
  <c r="S441" i="1"/>
  <c r="U441" i="1" s="1"/>
  <c r="F445" i="5"/>
  <c r="W440" i="1"/>
  <c r="V440" i="1"/>
  <c r="R444" i="1"/>
  <c r="P437" i="1"/>
  <c r="H438" i="1"/>
  <c r="N438" i="1" s="1"/>
  <c r="AC438" i="1"/>
  <c r="K438" i="1" s="1"/>
  <c r="O437" i="1"/>
  <c r="T440" i="1"/>
  <c r="E440" i="1" s="1"/>
  <c r="Z439" i="1"/>
  <c r="D439" i="1" s="1"/>
  <c r="Y439" i="1"/>
  <c r="C439" i="1" s="1"/>
  <c r="X439" i="1"/>
  <c r="B439" i="1" s="1"/>
  <c r="AB438" i="1" l="1"/>
  <c r="J438" i="1" s="1"/>
  <c r="P438" i="1" s="1"/>
  <c r="A448" i="5"/>
  <c r="A443" i="1"/>
  <c r="F438" i="1"/>
  <c r="L438" i="1" s="1"/>
  <c r="Q438" i="1" s="1"/>
  <c r="S442" i="1"/>
  <c r="F446" i="5"/>
  <c r="W441" i="1"/>
  <c r="V441" i="1"/>
  <c r="R445" i="1"/>
  <c r="T441" i="1"/>
  <c r="E441" i="1" s="1"/>
  <c r="G439" i="1"/>
  <c r="M439" i="1" s="1"/>
  <c r="AB439" i="1"/>
  <c r="J439" i="1" s="1"/>
  <c r="F439" i="1"/>
  <c r="L439" i="1" s="1"/>
  <c r="AA439" i="1"/>
  <c r="I439" i="1" s="1"/>
  <c r="Z440" i="1"/>
  <c r="D440" i="1" s="1"/>
  <c r="X440" i="1"/>
  <c r="B440" i="1" s="1"/>
  <c r="Y440" i="1"/>
  <c r="C440" i="1" s="1"/>
  <c r="H439" i="1"/>
  <c r="N439" i="1" s="1"/>
  <c r="AC439" i="1"/>
  <c r="K439" i="1" s="1"/>
  <c r="Q439" i="1" l="1"/>
  <c r="O438" i="1"/>
  <c r="A449" i="5"/>
  <c r="A444" i="1"/>
  <c r="S443" i="1"/>
  <c r="F447" i="5"/>
  <c r="U442" i="1"/>
  <c r="V442" i="1" s="1"/>
  <c r="R446" i="1"/>
  <c r="P439" i="1"/>
  <c r="H440" i="1"/>
  <c r="N440" i="1" s="1"/>
  <c r="AC440" i="1"/>
  <c r="K440" i="1" s="1"/>
  <c r="AB440" i="1"/>
  <c r="J440" i="1" s="1"/>
  <c r="G440" i="1"/>
  <c r="M440" i="1" s="1"/>
  <c r="T442" i="1"/>
  <c r="F440" i="1"/>
  <c r="L440" i="1" s="1"/>
  <c r="AA440" i="1"/>
  <c r="I440" i="1" s="1"/>
  <c r="O439" i="1"/>
  <c r="Z441" i="1"/>
  <c r="D441" i="1" s="1"/>
  <c r="Y441" i="1"/>
  <c r="C441" i="1" s="1"/>
  <c r="X441" i="1"/>
  <c r="B441" i="1" s="1"/>
  <c r="Q440" i="1" l="1"/>
  <c r="E442" i="1"/>
  <c r="X442" i="1" s="1"/>
  <c r="B442" i="1" s="1"/>
  <c r="A450" i="5"/>
  <c r="A445" i="1"/>
  <c r="W442" i="1"/>
  <c r="S444" i="1"/>
  <c r="U444" i="1" s="1"/>
  <c r="F448" i="5"/>
  <c r="U443" i="1"/>
  <c r="V443" i="1" s="1"/>
  <c r="O440" i="1"/>
  <c r="R447" i="1"/>
  <c r="P440" i="1"/>
  <c r="T443" i="1"/>
  <c r="H441" i="1"/>
  <c r="N441" i="1" s="1"/>
  <c r="AC441" i="1"/>
  <c r="K441" i="1" s="1"/>
  <c r="G441" i="1"/>
  <c r="M441" i="1" s="1"/>
  <c r="AB441" i="1"/>
  <c r="J441" i="1" s="1"/>
  <c r="AA441" i="1"/>
  <c r="I441" i="1" s="1"/>
  <c r="F441" i="1"/>
  <c r="L441" i="1" s="1"/>
  <c r="Q441" i="1" s="1"/>
  <c r="Z442" i="1" l="1"/>
  <c r="D442" i="1" s="1"/>
  <c r="H442" i="1" s="1"/>
  <c r="N442" i="1" s="1"/>
  <c r="Y442" i="1"/>
  <c r="C442" i="1" s="1"/>
  <c r="AB442" i="1" s="1"/>
  <c r="J442" i="1" s="1"/>
  <c r="A451" i="5"/>
  <c r="A446" i="1"/>
  <c r="S445" i="1"/>
  <c r="U445" i="1" s="1"/>
  <c r="F449" i="5"/>
  <c r="W444" i="1"/>
  <c r="V444" i="1"/>
  <c r="E443" i="1"/>
  <c r="Z443" i="1" s="1"/>
  <c r="D443" i="1" s="1"/>
  <c r="W443" i="1"/>
  <c r="R448" i="1"/>
  <c r="O441" i="1"/>
  <c r="P441" i="1"/>
  <c r="AA442" i="1"/>
  <c r="I442" i="1" s="1"/>
  <c r="F442" i="1"/>
  <c r="L442" i="1" s="1"/>
  <c r="T444" i="1"/>
  <c r="E444" i="1" s="1"/>
  <c r="AC442" i="1" l="1"/>
  <c r="K442" i="1" s="1"/>
  <c r="P442" i="1" s="1"/>
  <c r="G442" i="1"/>
  <c r="A452" i="5"/>
  <c r="A447" i="1"/>
  <c r="Y443" i="1"/>
  <c r="C443" i="1" s="1"/>
  <c r="G443" i="1" s="1"/>
  <c r="M443" i="1" s="1"/>
  <c r="X443" i="1"/>
  <c r="B443" i="1" s="1"/>
  <c r="F443" i="1" s="1"/>
  <c r="L443" i="1" s="1"/>
  <c r="S446" i="1"/>
  <c r="U446" i="1" s="1"/>
  <c r="F450" i="5"/>
  <c r="W445" i="1"/>
  <c r="V445" i="1"/>
  <c r="R449" i="1"/>
  <c r="Z444" i="1"/>
  <c r="D444" i="1" s="1"/>
  <c r="X444" i="1"/>
  <c r="B444" i="1" s="1"/>
  <c r="Y444" i="1"/>
  <c r="C444" i="1" s="1"/>
  <c r="T445" i="1"/>
  <c r="E445" i="1" s="1"/>
  <c r="H443" i="1"/>
  <c r="N443" i="1" s="1"/>
  <c r="AC443" i="1"/>
  <c r="K443" i="1" s="1"/>
  <c r="Q443" i="1" l="1"/>
  <c r="O442" i="1"/>
  <c r="M442" i="1"/>
  <c r="Q442" i="1" s="1"/>
  <c r="AA443" i="1"/>
  <c r="I443" i="1" s="1"/>
  <c r="A453" i="5"/>
  <c r="A448" i="1"/>
  <c r="AB443" i="1"/>
  <c r="J443" i="1" s="1"/>
  <c r="S447" i="1"/>
  <c r="F451" i="5"/>
  <c r="W446" i="1"/>
  <c r="V446" i="1"/>
  <c r="R450" i="1"/>
  <c r="O443" i="1"/>
  <c r="Z445" i="1"/>
  <c r="D445" i="1" s="1"/>
  <c r="X445" i="1"/>
  <c r="B445" i="1" s="1"/>
  <c r="Y445" i="1"/>
  <c r="C445" i="1" s="1"/>
  <c r="T446" i="1"/>
  <c r="E446" i="1" s="1"/>
  <c r="G444" i="1"/>
  <c r="M444" i="1" s="1"/>
  <c r="AB444" i="1"/>
  <c r="J444" i="1" s="1"/>
  <c r="F444" i="1"/>
  <c r="L444" i="1" s="1"/>
  <c r="AA444" i="1"/>
  <c r="I444" i="1" s="1"/>
  <c r="H444" i="1"/>
  <c r="N444" i="1" s="1"/>
  <c r="AC444" i="1"/>
  <c r="K444" i="1" s="1"/>
  <c r="Q444" i="1" l="1"/>
  <c r="P443" i="1"/>
  <c r="A454" i="5"/>
  <c r="A449" i="1"/>
  <c r="S448" i="1"/>
  <c r="F452" i="5"/>
  <c r="U447" i="1"/>
  <c r="V447" i="1" s="1"/>
  <c r="R451" i="1"/>
  <c r="P444" i="1"/>
  <c r="Z446" i="1"/>
  <c r="D446" i="1" s="1"/>
  <c r="Y446" i="1"/>
  <c r="C446" i="1" s="1"/>
  <c r="X446" i="1"/>
  <c r="B446" i="1" s="1"/>
  <c r="G445" i="1"/>
  <c r="M445" i="1" s="1"/>
  <c r="AB445" i="1"/>
  <c r="J445" i="1" s="1"/>
  <c r="O444" i="1"/>
  <c r="T447" i="1"/>
  <c r="AA445" i="1"/>
  <c r="I445" i="1" s="1"/>
  <c r="F445" i="1"/>
  <c r="L445" i="1" s="1"/>
  <c r="AC445" i="1"/>
  <c r="K445" i="1" s="1"/>
  <c r="H445" i="1"/>
  <c r="N445" i="1" s="1"/>
  <c r="Q445" i="1" l="1"/>
  <c r="A455" i="5"/>
  <c r="A450" i="1"/>
  <c r="E447" i="1"/>
  <c r="Z447" i="1" s="1"/>
  <c r="D447" i="1" s="1"/>
  <c r="W447" i="1"/>
  <c r="S449" i="1"/>
  <c r="F453" i="5"/>
  <c r="U448" i="1"/>
  <c r="V448" i="1" s="1"/>
  <c r="R452" i="1"/>
  <c r="O445" i="1"/>
  <c r="P445" i="1"/>
  <c r="F446" i="1"/>
  <c r="L446" i="1" s="1"/>
  <c r="AA446" i="1"/>
  <c r="I446" i="1" s="1"/>
  <c r="G446" i="1"/>
  <c r="M446" i="1" s="1"/>
  <c r="AB446" i="1"/>
  <c r="J446" i="1" s="1"/>
  <c r="T448" i="1"/>
  <c r="AC446" i="1"/>
  <c r="K446" i="1" s="1"/>
  <c r="H446" i="1"/>
  <c r="N446" i="1" s="1"/>
  <c r="Q446" i="1" l="1"/>
  <c r="A456" i="5"/>
  <c r="A451" i="1"/>
  <c r="X447" i="1"/>
  <c r="B447" i="1" s="1"/>
  <c r="F447" i="1" s="1"/>
  <c r="L447" i="1" s="1"/>
  <c r="Y447" i="1"/>
  <c r="C447" i="1" s="1"/>
  <c r="AB447" i="1" s="1"/>
  <c r="J447" i="1" s="1"/>
  <c r="E448" i="1"/>
  <c r="X448" i="1" s="1"/>
  <c r="B448" i="1" s="1"/>
  <c r="W448" i="1"/>
  <c r="S450" i="1"/>
  <c r="U450" i="1" s="1"/>
  <c r="F454" i="5"/>
  <c r="U449" i="1"/>
  <c r="V449" i="1" s="1"/>
  <c r="R453" i="1"/>
  <c r="P446" i="1"/>
  <c r="T449" i="1"/>
  <c r="O446" i="1"/>
  <c r="H447" i="1"/>
  <c r="N447" i="1" s="1"/>
  <c r="AC447" i="1"/>
  <c r="K447" i="1" s="1"/>
  <c r="G447" i="1" l="1"/>
  <c r="A457" i="5"/>
  <c r="A452" i="1"/>
  <c r="Y448" i="1"/>
  <c r="C448" i="1" s="1"/>
  <c r="G448" i="1" s="1"/>
  <c r="M448" i="1" s="1"/>
  <c r="Z448" i="1"/>
  <c r="D448" i="1" s="1"/>
  <c r="H448" i="1" s="1"/>
  <c r="N448" i="1" s="1"/>
  <c r="AA447" i="1"/>
  <c r="I447" i="1" s="1"/>
  <c r="S451" i="1"/>
  <c r="U451" i="1" s="1"/>
  <c r="F455" i="5"/>
  <c r="W449" i="1"/>
  <c r="W450" i="1"/>
  <c r="V450" i="1"/>
  <c r="E449" i="1"/>
  <c r="X449" i="1" s="1"/>
  <c r="B449" i="1" s="1"/>
  <c r="R454" i="1"/>
  <c r="F448" i="1"/>
  <c r="L448" i="1" s="1"/>
  <c r="AA448" i="1"/>
  <c r="I448" i="1" s="1"/>
  <c r="T450" i="1"/>
  <c r="E450" i="1" s="1"/>
  <c r="P447" i="1" l="1"/>
  <c r="Q448" i="1"/>
  <c r="O447" i="1"/>
  <c r="M447" i="1"/>
  <c r="Q447" i="1" s="1"/>
  <c r="AB448" i="1"/>
  <c r="J448" i="1" s="1"/>
  <c r="A458" i="5"/>
  <c r="A453" i="1"/>
  <c r="AC448" i="1"/>
  <c r="K448" i="1" s="1"/>
  <c r="Z449" i="1"/>
  <c r="D449" i="1" s="1"/>
  <c r="H449" i="1" s="1"/>
  <c r="N449" i="1" s="1"/>
  <c r="Y449" i="1"/>
  <c r="C449" i="1" s="1"/>
  <c r="AB449" i="1" s="1"/>
  <c r="J449" i="1" s="1"/>
  <c r="S452" i="1"/>
  <c r="U452" i="1" s="1"/>
  <c r="F456" i="5"/>
  <c r="W451" i="1"/>
  <c r="V451" i="1"/>
  <c r="R455" i="1"/>
  <c r="O448" i="1"/>
  <c r="F449" i="1"/>
  <c r="L449" i="1" s="1"/>
  <c r="AA449" i="1"/>
  <c r="I449" i="1" s="1"/>
  <c r="T451" i="1"/>
  <c r="E451" i="1" s="1"/>
  <c r="Z450" i="1"/>
  <c r="D450" i="1" s="1"/>
  <c r="X450" i="1"/>
  <c r="B450" i="1" s="1"/>
  <c r="Y450" i="1"/>
  <c r="C450" i="1" s="1"/>
  <c r="G449" i="1" l="1"/>
  <c r="P448" i="1"/>
  <c r="A459" i="5"/>
  <c r="A454" i="1"/>
  <c r="AC449" i="1"/>
  <c r="K449" i="1" s="1"/>
  <c r="P449" i="1" s="1"/>
  <c r="S453" i="1"/>
  <c r="F457" i="5"/>
  <c r="W452" i="1"/>
  <c r="V452" i="1"/>
  <c r="R456" i="1"/>
  <c r="G450" i="1"/>
  <c r="M450" i="1" s="1"/>
  <c r="AB450" i="1"/>
  <c r="J450" i="1" s="1"/>
  <c r="H450" i="1"/>
  <c r="N450" i="1" s="1"/>
  <c r="AC450" i="1"/>
  <c r="K450" i="1" s="1"/>
  <c r="AA450" i="1"/>
  <c r="I450" i="1" s="1"/>
  <c r="F450" i="1"/>
  <c r="L450" i="1" s="1"/>
  <c r="T452" i="1"/>
  <c r="E452" i="1" s="1"/>
  <c r="Z451" i="1"/>
  <c r="D451" i="1" s="1"/>
  <c r="Y451" i="1"/>
  <c r="C451" i="1" s="1"/>
  <c r="X451" i="1"/>
  <c r="B451" i="1" s="1"/>
  <c r="Q450" i="1" l="1"/>
  <c r="O449" i="1"/>
  <c r="M449" i="1"/>
  <c r="Q449" i="1" s="1"/>
  <c r="A460" i="5"/>
  <c r="A455" i="1"/>
  <c r="S454" i="1"/>
  <c r="U454" i="1" s="1"/>
  <c r="F458" i="5"/>
  <c r="U453" i="1"/>
  <c r="V453" i="1" s="1"/>
  <c r="R457" i="1"/>
  <c r="O450" i="1"/>
  <c r="P450" i="1"/>
  <c r="AA451" i="1"/>
  <c r="I451" i="1" s="1"/>
  <c r="F451" i="1"/>
  <c r="L451" i="1" s="1"/>
  <c r="Z452" i="1"/>
  <c r="D452" i="1" s="1"/>
  <c r="X452" i="1"/>
  <c r="B452" i="1" s="1"/>
  <c r="Y452" i="1"/>
  <c r="C452" i="1" s="1"/>
  <c r="T453" i="1"/>
  <c r="H451" i="1"/>
  <c r="N451" i="1" s="1"/>
  <c r="AC451" i="1"/>
  <c r="K451" i="1" s="1"/>
  <c r="G451" i="1"/>
  <c r="M451" i="1" s="1"/>
  <c r="AB451" i="1"/>
  <c r="J451" i="1" s="1"/>
  <c r="Q451" i="1" l="1"/>
  <c r="A461" i="5"/>
  <c r="A456" i="1"/>
  <c r="E453" i="1"/>
  <c r="X453" i="1" s="1"/>
  <c r="B453" i="1" s="1"/>
  <c r="W453" i="1"/>
  <c r="S455" i="1"/>
  <c r="F459" i="5"/>
  <c r="W454" i="1"/>
  <c r="V454" i="1"/>
  <c r="R458" i="1"/>
  <c r="P451" i="1"/>
  <c r="G452" i="1"/>
  <c r="M452" i="1" s="1"/>
  <c r="AB452" i="1"/>
  <c r="J452" i="1" s="1"/>
  <c r="F452" i="1"/>
  <c r="L452" i="1" s="1"/>
  <c r="AA452" i="1"/>
  <c r="I452" i="1" s="1"/>
  <c r="H452" i="1"/>
  <c r="N452" i="1" s="1"/>
  <c r="AC452" i="1"/>
  <c r="K452" i="1" s="1"/>
  <c r="T454" i="1"/>
  <c r="E454" i="1" s="1"/>
  <c r="O451" i="1"/>
  <c r="Q452" i="1" l="1"/>
  <c r="A462" i="5"/>
  <c r="A457" i="1"/>
  <c r="Z453" i="1"/>
  <c r="D453" i="1" s="1"/>
  <c r="H453" i="1" s="1"/>
  <c r="N453" i="1" s="1"/>
  <c r="Y453" i="1"/>
  <c r="C453" i="1" s="1"/>
  <c r="AB453" i="1" s="1"/>
  <c r="J453" i="1" s="1"/>
  <c r="S456" i="1"/>
  <c r="F460" i="5"/>
  <c r="U455" i="1"/>
  <c r="V455" i="1" s="1"/>
  <c r="R459" i="1"/>
  <c r="P452" i="1"/>
  <c r="O452" i="1"/>
  <c r="T455" i="1"/>
  <c r="F453" i="1"/>
  <c r="L453" i="1" s="1"/>
  <c r="AA453" i="1"/>
  <c r="I453" i="1" s="1"/>
  <c r="Z454" i="1"/>
  <c r="D454" i="1" s="1"/>
  <c r="Y454" i="1"/>
  <c r="C454" i="1" s="1"/>
  <c r="X454" i="1"/>
  <c r="B454" i="1" s="1"/>
  <c r="AC453" i="1" l="1"/>
  <c r="K453" i="1" s="1"/>
  <c r="P453" i="1" s="1"/>
  <c r="G453" i="1"/>
  <c r="A463" i="5"/>
  <c r="A458" i="1"/>
  <c r="W455" i="1"/>
  <c r="S457" i="1"/>
  <c r="F461" i="5"/>
  <c r="E455" i="1"/>
  <c r="X455" i="1" s="1"/>
  <c r="B455" i="1" s="1"/>
  <c r="U456" i="1"/>
  <c r="V456" i="1" s="1"/>
  <c r="R460" i="1"/>
  <c r="G454" i="1"/>
  <c r="M454" i="1" s="1"/>
  <c r="AB454" i="1"/>
  <c r="J454" i="1" s="1"/>
  <c r="AA454" i="1"/>
  <c r="I454" i="1" s="1"/>
  <c r="F454" i="1"/>
  <c r="L454" i="1" s="1"/>
  <c r="H454" i="1"/>
  <c r="N454" i="1" s="1"/>
  <c r="AC454" i="1"/>
  <c r="K454" i="1" s="1"/>
  <c r="T456" i="1"/>
  <c r="Q454" i="1" l="1"/>
  <c r="O453" i="1"/>
  <c r="M453" i="1"/>
  <c r="Q453" i="1" s="1"/>
  <c r="A464" i="5"/>
  <c r="A459" i="1"/>
  <c r="Z455" i="1"/>
  <c r="D455" i="1" s="1"/>
  <c r="AC455" i="1" s="1"/>
  <c r="K455" i="1" s="1"/>
  <c r="Y455" i="1"/>
  <c r="C455" i="1" s="1"/>
  <c r="G455" i="1" s="1"/>
  <c r="M455" i="1" s="1"/>
  <c r="E456" i="1"/>
  <c r="X456" i="1" s="1"/>
  <c r="B456" i="1" s="1"/>
  <c r="W456" i="1"/>
  <c r="S458" i="1"/>
  <c r="U458" i="1" s="1"/>
  <c r="F462" i="5"/>
  <c r="U457" i="1"/>
  <c r="V457" i="1" s="1"/>
  <c r="R461" i="1"/>
  <c r="P454" i="1"/>
  <c r="O454" i="1"/>
  <c r="T457" i="1"/>
  <c r="F455" i="1"/>
  <c r="L455" i="1" s="1"/>
  <c r="AA455" i="1"/>
  <c r="I455" i="1" s="1"/>
  <c r="A465" i="5" l="1"/>
  <c r="A460" i="1"/>
  <c r="H455" i="1"/>
  <c r="AB455" i="1"/>
  <c r="J455" i="1" s="1"/>
  <c r="P455" i="1" s="1"/>
  <c r="Z456" i="1"/>
  <c r="D456" i="1" s="1"/>
  <c r="H456" i="1" s="1"/>
  <c r="N456" i="1" s="1"/>
  <c r="Y456" i="1"/>
  <c r="C456" i="1" s="1"/>
  <c r="AB456" i="1" s="1"/>
  <c r="J456" i="1" s="1"/>
  <c r="E457" i="1"/>
  <c r="Z457" i="1" s="1"/>
  <c r="D457" i="1" s="1"/>
  <c r="W457" i="1"/>
  <c r="S459" i="1"/>
  <c r="F463" i="5"/>
  <c r="W458" i="1"/>
  <c r="V458" i="1"/>
  <c r="R462" i="1"/>
  <c r="F456" i="1"/>
  <c r="L456" i="1" s="1"/>
  <c r="AA456" i="1"/>
  <c r="I456" i="1" s="1"/>
  <c r="T458" i="1"/>
  <c r="E458" i="1" s="1"/>
  <c r="O455" i="1" l="1"/>
  <c r="N455" i="1"/>
  <c r="Q455" i="1" s="1"/>
  <c r="A466" i="5"/>
  <c r="A461" i="1"/>
  <c r="Y457" i="1"/>
  <c r="C457" i="1" s="1"/>
  <c r="G457" i="1" s="1"/>
  <c r="M457" i="1" s="1"/>
  <c r="G456" i="1"/>
  <c r="X457" i="1"/>
  <c r="B457" i="1" s="1"/>
  <c r="F457" i="1" s="1"/>
  <c r="L457" i="1" s="1"/>
  <c r="AC456" i="1"/>
  <c r="K456" i="1" s="1"/>
  <c r="P456" i="1" s="1"/>
  <c r="S460" i="1"/>
  <c r="F464" i="5"/>
  <c r="U459" i="1"/>
  <c r="V459" i="1" s="1"/>
  <c r="R463" i="1"/>
  <c r="T459" i="1"/>
  <c r="Z458" i="1"/>
  <c r="D458" i="1" s="1"/>
  <c r="Y458" i="1"/>
  <c r="C458" i="1" s="1"/>
  <c r="X458" i="1"/>
  <c r="B458" i="1" s="1"/>
  <c r="H457" i="1"/>
  <c r="N457" i="1" s="1"/>
  <c r="AC457" i="1"/>
  <c r="K457" i="1" s="1"/>
  <c r="Q457" i="1" l="1"/>
  <c r="O456" i="1"/>
  <c r="M456" i="1"/>
  <c r="Q456" i="1" s="1"/>
  <c r="A467" i="5"/>
  <c r="A462" i="1"/>
  <c r="AB457" i="1"/>
  <c r="J457" i="1" s="1"/>
  <c r="AA457" i="1"/>
  <c r="I457" i="1" s="1"/>
  <c r="W459" i="1"/>
  <c r="S461" i="1"/>
  <c r="F465" i="5"/>
  <c r="E459" i="1"/>
  <c r="U460" i="1"/>
  <c r="V460" i="1" s="1"/>
  <c r="R464" i="1"/>
  <c r="H458" i="1"/>
  <c r="N458" i="1" s="1"/>
  <c r="AC458" i="1"/>
  <c r="K458" i="1" s="1"/>
  <c r="O457" i="1"/>
  <c r="F458" i="1"/>
  <c r="L458" i="1" s="1"/>
  <c r="AA458" i="1"/>
  <c r="I458" i="1" s="1"/>
  <c r="T460" i="1"/>
  <c r="G458" i="1"/>
  <c r="M458" i="1" s="1"/>
  <c r="AB458" i="1"/>
  <c r="J458" i="1" s="1"/>
  <c r="Q458" i="1" l="1"/>
  <c r="A468" i="5"/>
  <c r="A463" i="1"/>
  <c r="P457" i="1"/>
  <c r="Y459" i="1"/>
  <c r="C459" i="1" s="1"/>
  <c r="AB459" i="1" s="1"/>
  <c r="J459" i="1" s="1"/>
  <c r="X459" i="1"/>
  <c r="B459" i="1" s="1"/>
  <c r="F459" i="1" s="1"/>
  <c r="L459" i="1" s="1"/>
  <c r="Z459" i="1"/>
  <c r="D459" i="1" s="1"/>
  <c r="H459" i="1" s="1"/>
  <c r="N459" i="1" s="1"/>
  <c r="E460" i="1"/>
  <c r="Z460" i="1" s="1"/>
  <c r="D460" i="1" s="1"/>
  <c r="W460" i="1"/>
  <c r="S462" i="1"/>
  <c r="F466" i="5"/>
  <c r="U461" i="1"/>
  <c r="V461" i="1" s="1"/>
  <c r="R465" i="1"/>
  <c r="P458" i="1"/>
  <c r="O458" i="1"/>
  <c r="T461" i="1"/>
  <c r="A469" i="5" l="1"/>
  <c r="A464" i="1"/>
  <c r="AC459" i="1"/>
  <c r="K459" i="1" s="1"/>
  <c r="Y460" i="1"/>
  <c r="C460" i="1" s="1"/>
  <c r="AB460" i="1" s="1"/>
  <c r="J460" i="1" s="1"/>
  <c r="G459" i="1"/>
  <c r="AA459" i="1"/>
  <c r="I459" i="1" s="1"/>
  <c r="X460" i="1"/>
  <c r="B460" i="1" s="1"/>
  <c r="F460" i="1" s="1"/>
  <c r="L460" i="1" s="1"/>
  <c r="E461" i="1"/>
  <c r="X461" i="1" s="1"/>
  <c r="B461" i="1" s="1"/>
  <c r="W461" i="1"/>
  <c r="S463" i="1"/>
  <c r="U463" i="1" s="1"/>
  <c r="F467" i="5"/>
  <c r="U462" i="1"/>
  <c r="V462" i="1" s="1"/>
  <c r="R466" i="1"/>
  <c r="T462" i="1"/>
  <c r="H460" i="1"/>
  <c r="N460" i="1" s="1"/>
  <c r="AC460" i="1"/>
  <c r="K460" i="1" s="1"/>
  <c r="O459" i="1" l="1"/>
  <c r="M459" i="1"/>
  <c r="Q459" i="1" s="1"/>
  <c r="A470" i="5"/>
  <c r="A465" i="1"/>
  <c r="P459" i="1"/>
  <c r="AA460" i="1"/>
  <c r="I460" i="1" s="1"/>
  <c r="Z461" i="1"/>
  <c r="D461" i="1" s="1"/>
  <c r="H461" i="1" s="1"/>
  <c r="N461" i="1" s="1"/>
  <c r="Y461" i="1"/>
  <c r="C461" i="1" s="1"/>
  <c r="G461" i="1" s="1"/>
  <c r="M461" i="1" s="1"/>
  <c r="G460" i="1"/>
  <c r="E462" i="1"/>
  <c r="X462" i="1" s="1"/>
  <c r="B462" i="1" s="1"/>
  <c r="W462" i="1"/>
  <c r="S464" i="1"/>
  <c r="F468" i="5"/>
  <c r="W463" i="1"/>
  <c r="V463" i="1"/>
  <c r="R467" i="1"/>
  <c r="F461" i="1"/>
  <c r="L461" i="1" s="1"/>
  <c r="AA461" i="1"/>
  <c r="I461" i="1" s="1"/>
  <c r="T463" i="1"/>
  <c r="E463" i="1" s="1"/>
  <c r="P460" i="1" l="1"/>
  <c r="Q461" i="1"/>
  <c r="O460" i="1"/>
  <c r="M460" i="1"/>
  <c r="Q460" i="1" s="1"/>
  <c r="A471" i="5"/>
  <c r="A466" i="1"/>
  <c r="AC461" i="1"/>
  <c r="K461" i="1" s="1"/>
  <c r="Y462" i="1"/>
  <c r="C462" i="1" s="1"/>
  <c r="AB462" i="1" s="1"/>
  <c r="J462" i="1" s="1"/>
  <c r="Z462" i="1"/>
  <c r="D462" i="1" s="1"/>
  <c r="AC462" i="1" s="1"/>
  <c r="K462" i="1" s="1"/>
  <c r="AB461" i="1"/>
  <c r="J461" i="1" s="1"/>
  <c r="S465" i="1"/>
  <c r="U464" i="1"/>
  <c r="V464" i="1" s="1"/>
  <c r="R468" i="1"/>
  <c r="O461" i="1"/>
  <c r="Z463" i="1"/>
  <c r="D463" i="1" s="1"/>
  <c r="Y463" i="1"/>
  <c r="C463" i="1" s="1"/>
  <c r="X463" i="1"/>
  <c r="B463" i="1" s="1"/>
  <c r="T464" i="1"/>
  <c r="F462" i="1"/>
  <c r="L462" i="1" s="1"/>
  <c r="AA462" i="1"/>
  <c r="I462" i="1" s="1"/>
  <c r="H462" i="1" l="1"/>
  <c r="N462" i="1" s="1"/>
  <c r="A472" i="5"/>
  <c r="A467" i="1"/>
  <c r="P461" i="1"/>
  <c r="F470" i="5"/>
  <c r="G462" i="1"/>
  <c r="M462" i="1" s="1"/>
  <c r="E464" i="1"/>
  <c r="Z464" i="1" s="1"/>
  <c r="D464" i="1" s="1"/>
  <c r="W464" i="1"/>
  <c r="S466" i="1"/>
  <c r="U466" i="1" s="1"/>
  <c r="F469" i="5"/>
  <c r="U465" i="1"/>
  <c r="V465" i="1" s="1"/>
  <c r="R469" i="1"/>
  <c r="P462" i="1"/>
  <c r="F463" i="1"/>
  <c r="L463" i="1" s="1"/>
  <c r="AA463" i="1"/>
  <c r="I463" i="1" s="1"/>
  <c r="T465" i="1"/>
  <c r="G463" i="1"/>
  <c r="M463" i="1" s="1"/>
  <c r="AB463" i="1"/>
  <c r="J463" i="1" s="1"/>
  <c r="H463" i="1"/>
  <c r="N463" i="1" s="1"/>
  <c r="AC463" i="1"/>
  <c r="K463" i="1" s="1"/>
  <c r="Q462" i="1" l="1"/>
  <c r="Q463" i="1"/>
  <c r="O462" i="1"/>
  <c r="A473" i="5"/>
  <c r="A468" i="1"/>
  <c r="X464" i="1"/>
  <c r="B464" i="1" s="1"/>
  <c r="F464" i="1" s="1"/>
  <c r="L464" i="1" s="1"/>
  <c r="Y464" i="1"/>
  <c r="C464" i="1" s="1"/>
  <c r="G464" i="1" s="1"/>
  <c r="M464" i="1" s="1"/>
  <c r="E465" i="1"/>
  <c r="Z465" i="1" s="1"/>
  <c r="D465" i="1" s="1"/>
  <c r="W465" i="1"/>
  <c r="S467" i="1"/>
  <c r="F471" i="5"/>
  <c r="W466" i="1"/>
  <c r="V466" i="1"/>
  <c r="R470" i="1"/>
  <c r="P463" i="1"/>
  <c r="H464" i="1"/>
  <c r="N464" i="1" s="1"/>
  <c r="AC464" i="1"/>
  <c r="K464" i="1" s="1"/>
  <c r="T466" i="1"/>
  <c r="E466" i="1" s="1"/>
  <c r="O463" i="1"/>
  <c r="Q464" i="1" l="1"/>
  <c r="A474" i="5"/>
  <c r="A469" i="1"/>
  <c r="AB464" i="1"/>
  <c r="J464" i="1" s="1"/>
  <c r="AA464" i="1"/>
  <c r="I464" i="1" s="1"/>
  <c r="Y465" i="1"/>
  <c r="C465" i="1" s="1"/>
  <c r="AB465" i="1" s="1"/>
  <c r="J465" i="1" s="1"/>
  <c r="X465" i="1"/>
  <c r="B465" i="1" s="1"/>
  <c r="AA465" i="1" s="1"/>
  <c r="I465" i="1" s="1"/>
  <c r="S468" i="1"/>
  <c r="F472" i="5"/>
  <c r="U467" i="1"/>
  <c r="V467" i="1" s="1"/>
  <c r="R471" i="1"/>
  <c r="O464" i="1"/>
  <c r="T467" i="1"/>
  <c r="Z466" i="1"/>
  <c r="D466" i="1" s="1"/>
  <c r="X466" i="1"/>
  <c r="B466" i="1" s="1"/>
  <c r="Y466" i="1"/>
  <c r="C466" i="1" s="1"/>
  <c r="H465" i="1"/>
  <c r="N465" i="1" s="1"/>
  <c r="AC465" i="1"/>
  <c r="K465" i="1" s="1"/>
  <c r="A475" i="5" l="1"/>
  <c r="A470" i="1"/>
  <c r="G465" i="1"/>
  <c r="M465" i="1" s="1"/>
  <c r="F465" i="1"/>
  <c r="L465" i="1" s="1"/>
  <c r="P464" i="1"/>
  <c r="W467" i="1"/>
  <c r="S469" i="1"/>
  <c r="U469" i="1" s="1"/>
  <c r="F473" i="5"/>
  <c r="E467" i="1"/>
  <c r="U468" i="1"/>
  <c r="V468" i="1" s="1"/>
  <c r="R472" i="1"/>
  <c r="P465" i="1"/>
  <c r="G466" i="1"/>
  <c r="M466" i="1" s="1"/>
  <c r="AB466" i="1"/>
  <c r="J466" i="1" s="1"/>
  <c r="AA466" i="1"/>
  <c r="I466" i="1" s="1"/>
  <c r="F466" i="1"/>
  <c r="L466" i="1" s="1"/>
  <c r="H466" i="1"/>
  <c r="N466" i="1" s="1"/>
  <c r="AC466" i="1"/>
  <c r="K466" i="1" s="1"/>
  <c r="T468" i="1"/>
  <c r="Q465" i="1" l="1"/>
  <c r="Q466" i="1"/>
  <c r="A476" i="5"/>
  <c r="A471" i="1"/>
  <c r="O465" i="1"/>
  <c r="Y467" i="1"/>
  <c r="C467" i="1" s="1"/>
  <c r="G467" i="1" s="1"/>
  <c r="M467" i="1" s="1"/>
  <c r="X467" i="1"/>
  <c r="B467" i="1" s="1"/>
  <c r="F467" i="1" s="1"/>
  <c r="L467" i="1" s="1"/>
  <c r="Z467" i="1"/>
  <c r="D467" i="1" s="1"/>
  <c r="H467" i="1" s="1"/>
  <c r="N467" i="1" s="1"/>
  <c r="E468" i="1"/>
  <c r="Z468" i="1" s="1"/>
  <c r="D468" i="1" s="1"/>
  <c r="W468" i="1"/>
  <c r="S470" i="1"/>
  <c r="U470" i="1" s="1"/>
  <c r="F474" i="5"/>
  <c r="W469" i="1"/>
  <c r="V469" i="1"/>
  <c r="R473" i="1"/>
  <c r="P466" i="1"/>
  <c r="T469" i="1"/>
  <c r="E469" i="1" s="1"/>
  <c r="O466" i="1"/>
  <c r="Q467" i="1" l="1"/>
  <c r="AA467" i="1"/>
  <c r="I467" i="1" s="1"/>
  <c r="A477" i="5"/>
  <c r="A472" i="1"/>
  <c r="AC467" i="1"/>
  <c r="K467" i="1" s="1"/>
  <c r="Y468" i="1"/>
  <c r="C468" i="1" s="1"/>
  <c r="G468" i="1" s="1"/>
  <c r="M468" i="1" s="1"/>
  <c r="AB467" i="1"/>
  <c r="J467" i="1" s="1"/>
  <c r="X468" i="1"/>
  <c r="B468" i="1" s="1"/>
  <c r="F468" i="1" s="1"/>
  <c r="L468" i="1" s="1"/>
  <c r="S471" i="1"/>
  <c r="U471" i="1" s="1"/>
  <c r="F475" i="5"/>
  <c r="W470" i="1"/>
  <c r="V470" i="1"/>
  <c r="R474" i="1"/>
  <c r="O467" i="1"/>
  <c r="H468" i="1"/>
  <c r="N468" i="1" s="1"/>
  <c r="AC468" i="1"/>
  <c r="K468" i="1" s="1"/>
  <c r="T470" i="1"/>
  <c r="E470" i="1" s="1"/>
  <c r="Z469" i="1"/>
  <c r="D469" i="1" s="1"/>
  <c r="X469" i="1"/>
  <c r="B469" i="1" s="1"/>
  <c r="Y469" i="1"/>
  <c r="C469" i="1" s="1"/>
  <c r="Q468" i="1" l="1"/>
  <c r="P467" i="1"/>
  <c r="A478" i="5"/>
  <c r="A473" i="1"/>
  <c r="AB468" i="1"/>
  <c r="J468" i="1" s="1"/>
  <c r="AA468" i="1"/>
  <c r="I468" i="1" s="1"/>
  <c r="S472" i="1"/>
  <c r="U472" i="1" s="1"/>
  <c r="F476" i="5"/>
  <c r="W471" i="1"/>
  <c r="V471" i="1"/>
  <c r="R475" i="1"/>
  <c r="G469" i="1"/>
  <c r="M469" i="1" s="1"/>
  <c r="AB469" i="1"/>
  <c r="J469" i="1" s="1"/>
  <c r="H469" i="1"/>
  <c r="N469" i="1" s="1"/>
  <c r="AC469" i="1"/>
  <c r="K469" i="1" s="1"/>
  <c r="Z470" i="1"/>
  <c r="D470" i="1" s="1"/>
  <c r="Y470" i="1"/>
  <c r="C470" i="1" s="1"/>
  <c r="X470" i="1"/>
  <c r="B470" i="1" s="1"/>
  <c r="F469" i="1"/>
  <c r="L469" i="1" s="1"/>
  <c r="AA469" i="1"/>
  <c r="I469" i="1" s="1"/>
  <c r="T471" i="1"/>
  <c r="E471" i="1" s="1"/>
  <c r="O468" i="1"/>
  <c r="Q469" i="1" l="1"/>
  <c r="A479" i="5"/>
  <c r="A474" i="1"/>
  <c r="P468" i="1"/>
  <c r="S473" i="1"/>
  <c r="F477" i="5"/>
  <c r="W472" i="1"/>
  <c r="V472" i="1"/>
  <c r="R476" i="1"/>
  <c r="O469" i="1"/>
  <c r="P469" i="1"/>
  <c r="T472" i="1"/>
  <c r="E472" i="1" s="1"/>
  <c r="H470" i="1"/>
  <c r="N470" i="1" s="1"/>
  <c r="AC470" i="1"/>
  <c r="K470" i="1" s="1"/>
  <c r="Z471" i="1"/>
  <c r="D471" i="1" s="1"/>
  <c r="X471" i="1"/>
  <c r="B471" i="1" s="1"/>
  <c r="Y471" i="1"/>
  <c r="C471" i="1" s="1"/>
  <c r="AB470" i="1"/>
  <c r="J470" i="1" s="1"/>
  <c r="G470" i="1"/>
  <c r="M470" i="1" s="1"/>
  <c r="AA470" i="1"/>
  <c r="I470" i="1" s="1"/>
  <c r="F470" i="1"/>
  <c r="L470" i="1" s="1"/>
  <c r="Q470" i="1" l="1"/>
  <c r="A480" i="5"/>
  <c r="A475" i="1"/>
  <c r="S474" i="1"/>
  <c r="F478" i="5"/>
  <c r="U473" i="1"/>
  <c r="V473" i="1" s="1"/>
  <c r="R477" i="1"/>
  <c r="O470" i="1"/>
  <c r="P470" i="1"/>
  <c r="F471" i="1"/>
  <c r="L471" i="1" s="1"/>
  <c r="AA471" i="1"/>
  <c r="I471" i="1" s="1"/>
  <c r="G471" i="1"/>
  <c r="M471" i="1" s="1"/>
  <c r="AB471" i="1"/>
  <c r="J471" i="1" s="1"/>
  <c r="AC471" i="1"/>
  <c r="K471" i="1" s="1"/>
  <c r="H471" i="1"/>
  <c r="N471" i="1" s="1"/>
  <c r="T473" i="1"/>
  <c r="Z472" i="1"/>
  <c r="D472" i="1" s="1"/>
  <c r="Y472" i="1"/>
  <c r="C472" i="1" s="1"/>
  <c r="X472" i="1"/>
  <c r="B472" i="1" s="1"/>
  <c r="Q471" i="1" l="1"/>
  <c r="A481" i="5"/>
  <c r="A476" i="1"/>
  <c r="E473" i="1"/>
  <c r="Z473" i="1" s="1"/>
  <c r="D473" i="1" s="1"/>
  <c r="W473" i="1"/>
  <c r="S475" i="1"/>
  <c r="F479" i="5"/>
  <c r="U474" i="1"/>
  <c r="V474" i="1" s="1"/>
  <c r="R478" i="1"/>
  <c r="P471" i="1"/>
  <c r="F472" i="1"/>
  <c r="L472" i="1" s="1"/>
  <c r="AA472" i="1"/>
  <c r="I472" i="1" s="1"/>
  <c r="T474" i="1"/>
  <c r="H472" i="1"/>
  <c r="N472" i="1" s="1"/>
  <c r="AC472" i="1"/>
  <c r="K472" i="1" s="1"/>
  <c r="G472" i="1"/>
  <c r="M472" i="1" s="1"/>
  <c r="AB472" i="1"/>
  <c r="J472" i="1" s="1"/>
  <c r="O471" i="1"/>
  <c r="Q472" i="1" l="1"/>
  <c r="X473" i="1"/>
  <c r="B473" i="1" s="1"/>
  <c r="F473" i="1" s="1"/>
  <c r="L473" i="1" s="1"/>
  <c r="A482" i="5"/>
  <c r="A477" i="1"/>
  <c r="Y473" i="1"/>
  <c r="C473" i="1" s="1"/>
  <c r="G473" i="1" s="1"/>
  <c r="M473" i="1" s="1"/>
  <c r="W474" i="1"/>
  <c r="S476" i="1"/>
  <c r="F480" i="5"/>
  <c r="U475" i="1"/>
  <c r="V475" i="1" s="1"/>
  <c r="R479" i="1"/>
  <c r="P472" i="1"/>
  <c r="AC473" i="1"/>
  <c r="K473" i="1" s="1"/>
  <c r="H473" i="1"/>
  <c r="N473" i="1" s="1"/>
  <c r="E474" i="1"/>
  <c r="Z474" i="1" s="1"/>
  <c r="D474" i="1" s="1"/>
  <c r="T475" i="1"/>
  <c r="O472" i="1"/>
  <c r="AA473" i="1" l="1"/>
  <c r="I473" i="1" s="1"/>
  <c r="Q473" i="1"/>
  <c r="AB473" i="1"/>
  <c r="J473" i="1" s="1"/>
  <c r="A483" i="5"/>
  <c r="A478" i="1"/>
  <c r="E475" i="1"/>
  <c r="Z475" i="1" s="1"/>
  <c r="D475" i="1" s="1"/>
  <c r="W475" i="1"/>
  <c r="S477" i="1"/>
  <c r="F481" i="5"/>
  <c r="U476" i="1"/>
  <c r="V476" i="1" s="1"/>
  <c r="R480" i="1"/>
  <c r="T476" i="1"/>
  <c r="H474" i="1"/>
  <c r="N474" i="1" s="1"/>
  <c r="AC474" i="1"/>
  <c r="K474" i="1" s="1"/>
  <c r="Y474" i="1"/>
  <c r="C474" i="1" s="1"/>
  <c r="X474" i="1"/>
  <c r="B474" i="1" s="1"/>
  <c r="O473" i="1"/>
  <c r="P473" i="1" l="1"/>
  <c r="A484" i="5"/>
  <c r="A479" i="1"/>
  <c r="X475" i="1"/>
  <c r="B475" i="1" s="1"/>
  <c r="F475" i="1" s="1"/>
  <c r="L475" i="1" s="1"/>
  <c r="Y475" i="1"/>
  <c r="C475" i="1" s="1"/>
  <c r="G475" i="1" s="1"/>
  <c r="M475" i="1" s="1"/>
  <c r="E476" i="1"/>
  <c r="Z476" i="1" s="1"/>
  <c r="D476" i="1" s="1"/>
  <c r="S478" i="1"/>
  <c r="U478" i="1" s="1"/>
  <c r="F482" i="5"/>
  <c r="W476" i="1"/>
  <c r="U477" i="1"/>
  <c r="V477" i="1" s="1"/>
  <c r="R481" i="1"/>
  <c r="F474" i="1"/>
  <c r="L474" i="1" s="1"/>
  <c r="AA474" i="1"/>
  <c r="I474" i="1" s="1"/>
  <c r="AC475" i="1"/>
  <c r="K475" i="1" s="1"/>
  <c r="H475" i="1"/>
  <c r="N475" i="1" s="1"/>
  <c r="T477" i="1"/>
  <c r="AB474" i="1"/>
  <c r="J474" i="1" s="1"/>
  <c r="G474" i="1"/>
  <c r="M474" i="1" s="1"/>
  <c r="Q474" i="1" l="1"/>
  <c r="Q475" i="1"/>
  <c r="X476" i="1"/>
  <c r="B476" i="1" s="1"/>
  <c r="F476" i="1" s="1"/>
  <c r="L476" i="1" s="1"/>
  <c r="Y476" i="1"/>
  <c r="C476" i="1" s="1"/>
  <c r="AB476" i="1" s="1"/>
  <c r="J476" i="1" s="1"/>
  <c r="A485" i="5"/>
  <c r="A480" i="1"/>
  <c r="AA475" i="1"/>
  <c r="I475" i="1" s="1"/>
  <c r="AB475" i="1"/>
  <c r="J475" i="1" s="1"/>
  <c r="E477" i="1"/>
  <c r="X477" i="1" s="1"/>
  <c r="B477" i="1" s="1"/>
  <c r="W477" i="1"/>
  <c r="S479" i="1"/>
  <c r="U479" i="1" s="1"/>
  <c r="F483" i="5"/>
  <c r="W478" i="1"/>
  <c r="V478" i="1"/>
  <c r="O475" i="1"/>
  <c r="R482" i="1"/>
  <c r="P474" i="1"/>
  <c r="T478" i="1"/>
  <c r="E478" i="1" s="1"/>
  <c r="H476" i="1"/>
  <c r="N476" i="1" s="1"/>
  <c r="AC476" i="1"/>
  <c r="K476" i="1" s="1"/>
  <c r="O474" i="1"/>
  <c r="G476" i="1" l="1"/>
  <c r="AA476" i="1"/>
  <c r="I476" i="1" s="1"/>
  <c r="Y477" i="1"/>
  <c r="C477" i="1" s="1"/>
  <c r="G477" i="1" s="1"/>
  <c r="M477" i="1" s="1"/>
  <c r="Z477" i="1"/>
  <c r="D477" i="1" s="1"/>
  <c r="H477" i="1" s="1"/>
  <c r="N477" i="1" s="1"/>
  <c r="A486" i="5"/>
  <c r="A481" i="1"/>
  <c r="P475" i="1"/>
  <c r="S480" i="1"/>
  <c r="F484" i="5"/>
  <c r="W479" i="1"/>
  <c r="V479" i="1"/>
  <c r="R483" i="1"/>
  <c r="AA477" i="1"/>
  <c r="I477" i="1" s="1"/>
  <c r="F477" i="1"/>
  <c r="L477" i="1" s="1"/>
  <c r="T479" i="1"/>
  <c r="E479" i="1" s="1"/>
  <c r="Z478" i="1"/>
  <c r="D478" i="1" s="1"/>
  <c r="X478" i="1"/>
  <c r="B478" i="1" s="1"/>
  <c r="Y478" i="1"/>
  <c r="C478" i="1" s="1"/>
  <c r="P476" i="1" l="1"/>
  <c r="Q477" i="1"/>
  <c r="O476" i="1"/>
  <c r="M476" i="1"/>
  <c r="Q476" i="1" s="1"/>
  <c r="AC477" i="1"/>
  <c r="K477" i="1" s="1"/>
  <c r="AB477" i="1"/>
  <c r="J477" i="1" s="1"/>
  <c r="A487" i="5"/>
  <c r="A482" i="1"/>
  <c r="S481" i="1"/>
  <c r="F485" i="5"/>
  <c r="U480" i="1"/>
  <c r="V480" i="1" s="1"/>
  <c r="R484" i="1"/>
  <c r="F478" i="1"/>
  <c r="L478" i="1" s="1"/>
  <c r="AA478" i="1"/>
  <c r="I478" i="1" s="1"/>
  <c r="T480" i="1"/>
  <c r="Z479" i="1"/>
  <c r="D479" i="1" s="1"/>
  <c r="Y479" i="1"/>
  <c r="C479" i="1" s="1"/>
  <c r="X479" i="1"/>
  <c r="B479" i="1" s="1"/>
  <c r="O477" i="1"/>
  <c r="H478" i="1"/>
  <c r="N478" i="1" s="1"/>
  <c r="AC478" i="1"/>
  <c r="K478" i="1" s="1"/>
  <c r="G478" i="1"/>
  <c r="M478" i="1" s="1"/>
  <c r="AB478" i="1"/>
  <c r="J478" i="1" s="1"/>
  <c r="Q478" i="1" l="1"/>
  <c r="P477" i="1"/>
  <c r="A488" i="5"/>
  <c r="A483" i="1"/>
  <c r="E480" i="1"/>
  <c r="Z480" i="1" s="1"/>
  <c r="D480" i="1" s="1"/>
  <c r="S482" i="1"/>
  <c r="F486" i="5"/>
  <c r="W480" i="1"/>
  <c r="U481" i="1"/>
  <c r="V481" i="1" s="1"/>
  <c r="R485" i="1"/>
  <c r="P478" i="1"/>
  <c r="G479" i="1"/>
  <c r="M479" i="1" s="1"/>
  <c r="AB479" i="1"/>
  <c r="J479" i="1" s="1"/>
  <c r="T481" i="1"/>
  <c r="H479" i="1"/>
  <c r="N479" i="1" s="1"/>
  <c r="AC479" i="1"/>
  <c r="K479" i="1" s="1"/>
  <c r="AA479" i="1"/>
  <c r="I479" i="1" s="1"/>
  <c r="F479" i="1"/>
  <c r="L479" i="1" s="1"/>
  <c r="O478" i="1"/>
  <c r="Q479" i="1" l="1"/>
  <c r="Y480" i="1"/>
  <c r="C480" i="1" s="1"/>
  <c r="G480" i="1" s="1"/>
  <c r="M480" i="1" s="1"/>
  <c r="X480" i="1"/>
  <c r="B480" i="1" s="1"/>
  <c r="AA480" i="1" s="1"/>
  <c r="I480" i="1" s="1"/>
  <c r="A489" i="5"/>
  <c r="A484" i="1"/>
  <c r="W481" i="1"/>
  <c r="E481" i="1"/>
  <c r="Z481" i="1" s="1"/>
  <c r="D481" i="1" s="1"/>
  <c r="S483" i="1"/>
  <c r="F487" i="5"/>
  <c r="U482" i="1"/>
  <c r="V482" i="1" s="1"/>
  <c r="R486" i="1"/>
  <c r="P479" i="1"/>
  <c r="O479" i="1"/>
  <c r="T482" i="1"/>
  <c r="AC480" i="1"/>
  <c r="K480" i="1" s="1"/>
  <c r="H480" i="1"/>
  <c r="N480" i="1" s="1"/>
  <c r="AB480" i="1" l="1"/>
  <c r="J480" i="1" s="1"/>
  <c r="P480" i="1" s="1"/>
  <c r="F480" i="1"/>
  <c r="L480" i="1" s="1"/>
  <c r="Q480" i="1" s="1"/>
  <c r="X481" i="1"/>
  <c r="B481" i="1" s="1"/>
  <c r="F481" i="1" s="1"/>
  <c r="L481" i="1" s="1"/>
  <c r="Y481" i="1"/>
  <c r="C481" i="1" s="1"/>
  <c r="G481" i="1" s="1"/>
  <c r="M481" i="1" s="1"/>
  <c r="A490" i="5"/>
  <c r="A485" i="1"/>
  <c r="E482" i="1"/>
  <c r="Z482" i="1" s="1"/>
  <c r="D482" i="1" s="1"/>
  <c r="W482" i="1"/>
  <c r="S484" i="1"/>
  <c r="U484" i="1" s="1"/>
  <c r="F488" i="5"/>
  <c r="U483" i="1"/>
  <c r="V483" i="1" s="1"/>
  <c r="R487" i="1"/>
  <c r="H481" i="1"/>
  <c r="N481" i="1" s="1"/>
  <c r="AC481" i="1"/>
  <c r="K481" i="1" s="1"/>
  <c r="T483" i="1"/>
  <c r="Q481" i="1" l="1"/>
  <c r="O480" i="1"/>
  <c r="AA481" i="1"/>
  <c r="I481" i="1" s="1"/>
  <c r="AB481" i="1"/>
  <c r="J481" i="1" s="1"/>
  <c r="X482" i="1"/>
  <c r="B482" i="1" s="1"/>
  <c r="F482" i="1" s="1"/>
  <c r="L482" i="1" s="1"/>
  <c r="A491" i="5"/>
  <c r="A486" i="1"/>
  <c r="Y482" i="1"/>
  <c r="C482" i="1" s="1"/>
  <c r="AB482" i="1" s="1"/>
  <c r="J482" i="1" s="1"/>
  <c r="W483" i="1"/>
  <c r="S485" i="1"/>
  <c r="U485" i="1" s="1"/>
  <c r="F489" i="5"/>
  <c r="W484" i="1"/>
  <c r="V484" i="1"/>
  <c r="E483" i="1"/>
  <c r="Z483" i="1" s="1"/>
  <c r="D483" i="1" s="1"/>
  <c r="R488" i="1"/>
  <c r="O481" i="1"/>
  <c r="H482" i="1"/>
  <c r="N482" i="1" s="1"/>
  <c r="AC482" i="1"/>
  <c r="K482" i="1" s="1"/>
  <c r="T484" i="1"/>
  <c r="E484" i="1" s="1"/>
  <c r="P481" i="1" l="1"/>
  <c r="AA482" i="1"/>
  <c r="I482" i="1" s="1"/>
  <c r="G482" i="1"/>
  <c r="A492" i="5"/>
  <c r="A487" i="1"/>
  <c r="X483" i="1"/>
  <c r="B483" i="1" s="1"/>
  <c r="F483" i="1" s="1"/>
  <c r="L483" i="1" s="1"/>
  <c r="S486" i="1"/>
  <c r="F490" i="5"/>
  <c r="W485" i="1"/>
  <c r="V485" i="1"/>
  <c r="Y483" i="1"/>
  <c r="C483" i="1" s="1"/>
  <c r="AB483" i="1" s="1"/>
  <c r="J483" i="1" s="1"/>
  <c r="R489" i="1"/>
  <c r="Z484" i="1"/>
  <c r="D484" i="1" s="1"/>
  <c r="X484" i="1"/>
  <c r="B484" i="1" s="1"/>
  <c r="Y484" i="1"/>
  <c r="C484" i="1" s="1"/>
  <c r="T485" i="1"/>
  <c r="E485" i="1" s="1"/>
  <c r="H483" i="1"/>
  <c r="N483" i="1" s="1"/>
  <c r="AC483" i="1"/>
  <c r="K483" i="1" s="1"/>
  <c r="P482" i="1" l="1"/>
  <c r="O482" i="1"/>
  <c r="M482" i="1"/>
  <c r="Q482" i="1" s="1"/>
  <c r="AA483" i="1"/>
  <c r="I483" i="1" s="1"/>
  <c r="A493" i="5"/>
  <c r="A488" i="1"/>
  <c r="G483" i="1"/>
  <c r="S487" i="1"/>
  <c r="U487" i="1" s="1"/>
  <c r="U486" i="1"/>
  <c r="V486" i="1" s="1"/>
  <c r="R490" i="1"/>
  <c r="T486" i="1"/>
  <c r="Z485" i="1"/>
  <c r="D485" i="1" s="1"/>
  <c r="Y485" i="1"/>
  <c r="C485" i="1" s="1"/>
  <c r="X485" i="1"/>
  <c r="B485" i="1" s="1"/>
  <c r="G484" i="1"/>
  <c r="M484" i="1" s="1"/>
  <c r="AB484" i="1"/>
  <c r="J484" i="1" s="1"/>
  <c r="F484" i="1"/>
  <c r="L484" i="1" s="1"/>
  <c r="AA484" i="1"/>
  <c r="I484" i="1" s="1"/>
  <c r="AC484" i="1"/>
  <c r="K484" i="1" s="1"/>
  <c r="H484" i="1"/>
  <c r="N484" i="1" s="1"/>
  <c r="P483" i="1" l="1"/>
  <c r="Q484" i="1"/>
  <c r="O483" i="1"/>
  <c r="M483" i="1"/>
  <c r="Q483" i="1" s="1"/>
  <c r="E486" i="1"/>
  <c r="Z486" i="1" s="1"/>
  <c r="D486" i="1" s="1"/>
  <c r="A494" i="5"/>
  <c r="A489" i="1"/>
  <c r="W486" i="1"/>
  <c r="F492" i="5"/>
  <c r="F491" i="5"/>
  <c r="S488" i="1"/>
  <c r="W487" i="1"/>
  <c r="V487" i="1"/>
  <c r="R491" i="1"/>
  <c r="P484" i="1"/>
  <c r="O484" i="1"/>
  <c r="H485" i="1"/>
  <c r="N485" i="1" s="1"/>
  <c r="AC485" i="1"/>
  <c r="K485" i="1" s="1"/>
  <c r="F485" i="1"/>
  <c r="L485" i="1" s="1"/>
  <c r="AA485" i="1"/>
  <c r="I485" i="1" s="1"/>
  <c r="G485" i="1"/>
  <c r="M485" i="1" s="1"/>
  <c r="AB485" i="1"/>
  <c r="J485" i="1" s="1"/>
  <c r="T487" i="1"/>
  <c r="E487" i="1" s="1"/>
  <c r="Q485" i="1" l="1"/>
  <c r="X486" i="1"/>
  <c r="B486" i="1" s="1"/>
  <c r="AA486" i="1" s="1"/>
  <c r="I486" i="1" s="1"/>
  <c r="Y486" i="1"/>
  <c r="C486" i="1" s="1"/>
  <c r="G486" i="1" s="1"/>
  <c r="M486" i="1" s="1"/>
  <c r="A495" i="5"/>
  <c r="A490" i="1"/>
  <c r="U488" i="1"/>
  <c r="V488" i="1" s="1"/>
  <c r="S489" i="1"/>
  <c r="U489" i="1" s="1"/>
  <c r="F493" i="5"/>
  <c r="R492" i="1"/>
  <c r="P485" i="1"/>
  <c r="T488" i="1"/>
  <c r="H486" i="1"/>
  <c r="N486" i="1" s="1"/>
  <c r="AC486" i="1"/>
  <c r="K486" i="1" s="1"/>
  <c r="O485" i="1"/>
  <c r="Z487" i="1"/>
  <c r="D487" i="1" s="1"/>
  <c r="X487" i="1"/>
  <c r="B487" i="1" s="1"/>
  <c r="Y487" i="1"/>
  <c r="C487" i="1" s="1"/>
  <c r="F486" i="1" l="1"/>
  <c r="L486" i="1" s="1"/>
  <c r="Q486" i="1" s="1"/>
  <c r="AB486" i="1"/>
  <c r="J486" i="1" s="1"/>
  <c r="P486" i="1" s="1"/>
  <c r="E488" i="1"/>
  <c r="Z488" i="1" s="1"/>
  <c r="D488" i="1" s="1"/>
  <c r="A496" i="5"/>
  <c r="A491" i="1"/>
  <c r="S490" i="1"/>
  <c r="U490" i="1" s="1"/>
  <c r="F494" i="5"/>
  <c r="W489" i="1"/>
  <c r="V489" i="1"/>
  <c r="W488" i="1"/>
  <c r="R493" i="1"/>
  <c r="F487" i="1"/>
  <c r="L487" i="1" s="1"/>
  <c r="AA487" i="1"/>
  <c r="I487" i="1" s="1"/>
  <c r="T489" i="1"/>
  <c r="E489" i="1" s="1"/>
  <c r="AC487" i="1"/>
  <c r="K487" i="1" s="1"/>
  <c r="H487" i="1"/>
  <c r="N487" i="1" s="1"/>
  <c r="G487" i="1"/>
  <c r="M487" i="1" s="1"/>
  <c r="AB487" i="1"/>
  <c r="J487" i="1" s="1"/>
  <c r="Q487" i="1" l="1"/>
  <c r="O486" i="1"/>
  <c r="Y488" i="1"/>
  <c r="C488" i="1" s="1"/>
  <c r="G488" i="1" s="1"/>
  <c r="M488" i="1" s="1"/>
  <c r="X488" i="1"/>
  <c r="B488" i="1" s="1"/>
  <c r="F488" i="1" s="1"/>
  <c r="L488" i="1" s="1"/>
  <c r="A497" i="5"/>
  <c r="A492" i="1"/>
  <c r="S491" i="1"/>
  <c r="F495" i="5"/>
  <c r="W490" i="1"/>
  <c r="V490" i="1"/>
  <c r="R494" i="1"/>
  <c r="P487" i="1"/>
  <c r="T490" i="1"/>
  <c r="Z489" i="1"/>
  <c r="D489" i="1" s="1"/>
  <c r="X489" i="1"/>
  <c r="B489" i="1" s="1"/>
  <c r="Y489" i="1"/>
  <c r="C489" i="1" s="1"/>
  <c r="H488" i="1"/>
  <c r="N488" i="1" s="1"/>
  <c r="AC488" i="1"/>
  <c r="K488" i="1" s="1"/>
  <c r="O487" i="1"/>
  <c r="Q488" i="1" l="1"/>
  <c r="AA488" i="1"/>
  <c r="I488" i="1" s="1"/>
  <c r="AB488" i="1"/>
  <c r="J488" i="1" s="1"/>
  <c r="A498" i="5"/>
  <c r="A493" i="1"/>
  <c r="S492" i="1"/>
  <c r="F496" i="5"/>
  <c r="U491" i="1"/>
  <c r="V491" i="1" s="1"/>
  <c r="R495" i="1"/>
  <c r="G489" i="1"/>
  <c r="M489" i="1" s="1"/>
  <c r="AB489" i="1"/>
  <c r="J489" i="1" s="1"/>
  <c r="O488" i="1"/>
  <c r="F489" i="1"/>
  <c r="L489" i="1" s="1"/>
  <c r="AA489" i="1"/>
  <c r="I489" i="1" s="1"/>
  <c r="H489" i="1"/>
  <c r="N489" i="1" s="1"/>
  <c r="AC489" i="1"/>
  <c r="K489" i="1" s="1"/>
  <c r="E490" i="1"/>
  <c r="Z490" i="1" s="1"/>
  <c r="D490" i="1" s="1"/>
  <c r="T491" i="1"/>
  <c r="Q489" i="1" l="1"/>
  <c r="P488" i="1"/>
  <c r="A499" i="5"/>
  <c r="A494" i="1"/>
  <c r="W491" i="1"/>
  <c r="S493" i="1"/>
  <c r="F497" i="5"/>
  <c r="U492" i="1"/>
  <c r="V492" i="1" s="1"/>
  <c r="R496" i="1"/>
  <c r="P489" i="1"/>
  <c r="T492" i="1"/>
  <c r="O489" i="1"/>
  <c r="E491" i="1"/>
  <c r="Z491" i="1" s="1"/>
  <c r="D491" i="1" s="1"/>
  <c r="H490" i="1"/>
  <c r="N490" i="1" s="1"/>
  <c r="AC490" i="1"/>
  <c r="K490" i="1" s="1"/>
  <c r="Y490" i="1"/>
  <c r="C490" i="1" s="1"/>
  <c r="X490" i="1"/>
  <c r="B490" i="1" s="1"/>
  <c r="A500" i="5" l="1"/>
  <c r="A495" i="1"/>
  <c r="S494" i="1"/>
  <c r="U493" i="1"/>
  <c r="V493" i="1" s="1"/>
  <c r="W492" i="1"/>
  <c r="E492" i="1"/>
  <c r="Z492" i="1" s="1"/>
  <c r="D492" i="1" s="1"/>
  <c r="R497" i="1"/>
  <c r="F490" i="1"/>
  <c r="L490" i="1" s="1"/>
  <c r="AA490" i="1"/>
  <c r="I490" i="1" s="1"/>
  <c r="X491" i="1"/>
  <c r="B491" i="1" s="1"/>
  <c r="Y491" i="1"/>
  <c r="C491" i="1" s="1"/>
  <c r="G490" i="1"/>
  <c r="M490" i="1" s="1"/>
  <c r="AB490" i="1"/>
  <c r="J490" i="1" s="1"/>
  <c r="H491" i="1"/>
  <c r="N491" i="1" s="1"/>
  <c r="AC491" i="1"/>
  <c r="K491" i="1" s="1"/>
  <c r="T493" i="1"/>
  <c r="Q490" i="1" l="1"/>
  <c r="A501" i="5"/>
  <c r="A496" i="1"/>
  <c r="E493" i="1"/>
  <c r="Z493" i="1" s="1"/>
  <c r="D493" i="1" s="1"/>
  <c r="X492" i="1"/>
  <c r="B492" i="1" s="1"/>
  <c r="F492" i="1" s="1"/>
  <c r="L492" i="1" s="1"/>
  <c r="Y492" i="1"/>
  <c r="C492" i="1" s="1"/>
  <c r="G492" i="1" s="1"/>
  <c r="M492" i="1" s="1"/>
  <c r="F499" i="5"/>
  <c r="F498" i="5"/>
  <c r="W493" i="1"/>
  <c r="S495" i="1"/>
  <c r="U494" i="1"/>
  <c r="V494" i="1" s="1"/>
  <c r="R498" i="1"/>
  <c r="P490" i="1"/>
  <c r="AC492" i="1"/>
  <c r="K492" i="1" s="1"/>
  <c r="H492" i="1"/>
  <c r="N492" i="1" s="1"/>
  <c r="T494" i="1"/>
  <c r="G491" i="1"/>
  <c r="M491" i="1" s="1"/>
  <c r="AB491" i="1"/>
  <c r="J491" i="1" s="1"/>
  <c r="F491" i="1"/>
  <c r="L491" i="1" s="1"/>
  <c r="AA491" i="1"/>
  <c r="I491" i="1" s="1"/>
  <c r="O490" i="1"/>
  <c r="Q491" i="1" l="1"/>
  <c r="Q492" i="1"/>
  <c r="AA492" i="1"/>
  <c r="I492" i="1" s="1"/>
  <c r="AB492" i="1"/>
  <c r="J492" i="1" s="1"/>
  <c r="A502" i="5"/>
  <c r="A497" i="1"/>
  <c r="X493" i="1"/>
  <c r="B493" i="1" s="1"/>
  <c r="F493" i="1" s="1"/>
  <c r="L493" i="1" s="1"/>
  <c r="Y493" i="1"/>
  <c r="C493" i="1" s="1"/>
  <c r="G493" i="1" s="1"/>
  <c r="M493" i="1" s="1"/>
  <c r="W494" i="1"/>
  <c r="E494" i="1"/>
  <c r="Z494" i="1" s="1"/>
  <c r="D494" i="1" s="1"/>
  <c r="S496" i="1"/>
  <c r="U496" i="1" s="1"/>
  <c r="F500" i="5"/>
  <c r="U495" i="1"/>
  <c r="V495" i="1" s="1"/>
  <c r="R499" i="1"/>
  <c r="O492" i="1"/>
  <c r="O491" i="1"/>
  <c r="P491" i="1"/>
  <c r="H493" i="1"/>
  <c r="N493" i="1" s="1"/>
  <c r="AC493" i="1"/>
  <c r="K493" i="1" s="1"/>
  <c r="T495" i="1"/>
  <c r="Q493" i="1" l="1"/>
  <c r="P492" i="1"/>
  <c r="Y494" i="1"/>
  <c r="C494" i="1" s="1"/>
  <c r="G494" i="1" s="1"/>
  <c r="M494" i="1" s="1"/>
  <c r="X494" i="1"/>
  <c r="B494" i="1" s="1"/>
  <c r="AA494" i="1" s="1"/>
  <c r="I494" i="1" s="1"/>
  <c r="A503" i="5"/>
  <c r="A498" i="1"/>
  <c r="AB493" i="1"/>
  <c r="J493" i="1" s="1"/>
  <c r="AA493" i="1"/>
  <c r="I493" i="1" s="1"/>
  <c r="E495" i="1"/>
  <c r="Z495" i="1" s="1"/>
  <c r="D495" i="1" s="1"/>
  <c r="W495" i="1"/>
  <c r="S497" i="1"/>
  <c r="F501" i="5"/>
  <c r="W496" i="1"/>
  <c r="V496" i="1"/>
  <c r="R500" i="1"/>
  <c r="O493" i="1"/>
  <c r="AC494" i="1"/>
  <c r="K494" i="1" s="1"/>
  <c r="H494" i="1"/>
  <c r="N494" i="1" s="1"/>
  <c r="T496" i="1"/>
  <c r="E496" i="1" s="1"/>
  <c r="F494" i="1" l="1"/>
  <c r="L494" i="1" s="1"/>
  <c r="Q494" i="1" s="1"/>
  <c r="AB494" i="1"/>
  <c r="J494" i="1" s="1"/>
  <c r="P494" i="1" s="1"/>
  <c r="A504" i="5"/>
  <c r="A499" i="1"/>
  <c r="X495" i="1"/>
  <c r="B495" i="1" s="1"/>
  <c r="F495" i="1" s="1"/>
  <c r="L495" i="1" s="1"/>
  <c r="Y495" i="1"/>
  <c r="C495" i="1" s="1"/>
  <c r="AB495" i="1" s="1"/>
  <c r="J495" i="1" s="1"/>
  <c r="P493" i="1"/>
  <c r="S498" i="1"/>
  <c r="F502" i="5"/>
  <c r="U497" i="1"/>
  <c r="V497" i="1" s="1"/>
  <c r="R501" i="1"/>
  <c r="T497" i="1"/>
  <c r="Z496" i="1"/>
  <c r="D496" i="1" s="1"/>
  <c r="X496" i="1"/>
  <c r="B496" i="1" s="1"/>
  <c r="Y496" i="1"/>
  <c r="C496" i="1" s="1"/>
  <c r="H495" i="1"/>
  <c r="N495" i="1" s="1"/>
  <c r="AC495" i="1"/>
  <c r="K495" i="1" s="1"/>
  <c r="O494" i="1" l="1"/>
  <c r="E497" i="1"/>
  <c r="X497" i="1" s="1"/>
  <c r="B497" i="1" s="1"/>
  <c r="A505" i="5"/>
  <c r="A500" i="1"/>
  <c r="AA495" i="1"/>
  <c r="I495" i="1" s="1"/>
  <c r="G495" i="1"/>
  <c r="W497" i="1"/>
  <c r="S499" i="1"/>
  <c r="U499" i="1" s="1"/>
  <c r="F503" i="5"/>
  <c r="U498" i="1"/>
  <c r="V498" i="1" s="1"/>
  <c r="R502" i="1"/>
  <c r="AB496" i="1"/>
  <c r="J496" i="1" s="1"/>
  <c r="G496" i="1"/>
  <c r="M496" i="1" s="1"/>
  <c r="H496" i="1"/>
  <c r="N496" i="1" s="1"/>
  <c r="AC496" i="1"/>
  <c r="K496" i="1" s="1"/>
  <c r="T498" i="1"/>
  <c r="F496" i="1"/>
  <c r="L496" i="1" s="1"/>
  <c r="AA496" i="1"/>
  <c r="I496" i="1" s="1"/>
  <c r="P495" i="1" l="1"/>
  <c r="Q496" i="1"/>
  <c r="O495" i="1"/>
  <c r="M495" i="1"/>
  <c r="Q495" i="1" s="1"/>
  <c r="Z497" i="1"/>
  <c r="D497" i="1" s="1"/>
  <c r="H497" i="1" s="1"/>
  <c r="N497" i="1" s="1"/>
  <c r="Y497" i="1"/>
  <c r="C497" i="1" s="1"/>
  <c r="AB497" i="1" s="1"/>
  <c r="J497" i="1" s="1"/>
  <c r="A506" i="5"/>
  <c r="A501" i="1"/>
  <c r="E498" i="1"/>
  <c r="Z498" i="1" s="1"/>
  <c r="D498" i="1" s="1"/>
  <c r="S500" i="1"/>
  <c r="F504" i="5"/>
  <c r="W498" i="1"/>
  <c r="W499" i="1"/>
  <c r="V499" i="1"/>
  <c r="R503" i="1"/>
  <c r="O496" i="1"/>
  <c r="P496" i="1"/>
  <c r="AA497" i="1"/>
  <c r="I497" i="1" s="1"/>
  <c r="F497" i="1"/>
  <c r="L497" i="1" s="1"/>
  <c r="T499" i="1"/>
  <c r="E499" i="1" s="1"/>
  <c r="G497" i="1" l="1"/>
  <c r="AC497" i="1"/>
  <c r="K497" i="1" s="1"/>
  <c r="P497" i="1" s="1"/>
  <c r="A507" i="5"/>
  <c r="A502" i="1"/>
  <c r="Y498" i="1"/>
  <c r="C498" i="1" s="1"/>
  <c r="G498" i="1" s="1"/>
  <c r="M498" i="1" s="1"/>
  <c r="X498" i="1"/>
  <c r="B498" i="1" s="1"/>
  <c r="F498" i="1" s="1"/>
  <c r="L498" i="1" s="1"/>
  <c r="S501" i="1"/>
  <c r="U501" i="1" s="1"/>
  <c r="F505" i="5"/>
  <c r="U500" i="1"/>
  <c r="V500" i="1" s="1"/>
  <c r="R504" i="1"/>
  <c r="Z499" i="1"/>
  <c r="D499" i="1" s="1"/>
  <c r="Y499" i="1"/>
  <c r="C499" i="1" s="1"/>
  <c r="X499" i="1"/>
  <c r="B499" i="1" s="1"/>
  <c r="T500" i="1"/>
  <c r="H498" i="1"/>
  <c r="N498" i="1" s="1"/>
  <c r="AC498" i="1"/>
  <c r="K498" i="1" s="1"/>
  <c r="Q498" i="1" l="1"/>
  <c r="O497" i="1"/>
  <c r="M497" i="1"/>
  <c r="Q497" i="1" s="1"/>
  <c r="AB498" i="1"/>
  <c r="J498" i="1" s="1"/>
  <c r="A508" i="5"/>
  <c r="A503" i="1"/>
  <c r="AA498" i="1"/>
  <c r="I498" i="1" s="1"/>
  <c r="E500" i="1"/>
  <c r="Z500" i="1" s="1"/>
  <c r="D500" i="1" s="1"/>
  <c r="W500" i="1"/>
  <c r="S502" i="1"/>
  <c r="U502" i="1" s="1"/>
  <c r="F506" i="5"/>
  <c r="W501" i="1"/>
  <c r="V501" i="1"/>
  <c r="R505" i="1"/>
  <c r="O498" i="1"/>
  <c r="T501" i="1"/>
  <c r="E501" i="1" s="1"/>
  <c r="F499" i="1"/>
  <c r="L499" i="1" s="1"/>
  <c r="AA499" i="1"/>
  <c r="I499" i="1" s="1"/>
  <c r="AB499" i="1"/>
  <c r="J499" i="1" s="1"/>
  <c r="G499" i="1"/>
  <c r="M499" i="1" s="1"/>
  <c r="H499" i="1"/>
  <c r="N499" i="1" s="1"/>
  <c r="AC499" i="1"/>
  <c r="K499" i="1" s="1"/>
  <c r="Q499" i="1" l="1"/>
  <c r="P498" i="1"/>
  <c r="Y500" i="1"/>
  <c r="C500" i="1" s="1"/>
  <c r="G500" i="1" s="1"/>
  <c r="M500" i="1" s="1"/>
  <c r="X500" i="1"/>
  <c r="B500" i="1" s="1"/>
  <c r="F500" i="1" s="1"/>
  <c r="L500" i="1" s="1"/>
  <c r="A509" i="5"/>
  <c r="A504" i="1"/>
  <c r="S503" i="1"/>
  <c r="F507" i="5"/>
  <c r="W502" i="1"/>
  <c r="V502" i="1"/>
  <c r="R506" i="1"/>
  <c r="P499" i="1"/>
  <c r="O499" i="1"/>
  <c r="H500" i="1"/>
  <c r="N500" i="1" s="1"/>
  <c r="AC500" i="1"/>
  <c r="K500" i="1" s="1"/>
  <c r="T502" i="1"/>
  <c r="E502" i="1" s="1"/>
  <c r="Z501" i="1"/>
  <c r="D501" i="1" s="1"/>
  <c r="Y501" i="1"/>
  <c r="C501" i="1" s="1"/>
  <c r="X501" i="1"/>
  <c r="B501" i="1" s="1"/>
  <c r="Q500" i="1" l="1"/>
  <c r="AB500" i="1"/>
  <c r="J500" i="1" s="1"/>
  <c r="AA500" i="1"/>
  <c r="I500" i="1" s="1"/>
  <c r="A510" i="5"/>
  <c r="A505" i="1"/>
  <c r="S504" i="1"/>
  <c r="F508" i="5"/>
  <c r="U503" i="1"/>
  <c r="V503" i="1" s="1"/>
  <c r="R507" i="1"/>
  <c r="T503" i="1"/>
  <c r="H501" i="1"/>
  <c r="N501" i="1" s="1"/>
  <c r="AC501" i="1"/>
  <c r="K501" i="1" s="1"/>
  <c r="O500" i="1"/>
  <c r="Z502" i="1"/>
  <c r="D502" i="1" s="1"/>
  <c r="Y502" i="1"/>
  <c r="C502" i="1" s="1"/>
  <c r="X502" i="1"/>
  <c r="B502" i="1" s="1"/>
  <c r="AB501" i="1"/>
  <c r="J501" i="1" s="1"/>
  <c r="G501" i="1"/>
  <c r="M501" i="1" s="1"/>
  <c r="F501" i="1"/>
  <c r="L501" i="1" s="1"/>
  <c r="AA501" i="1"/>
  <c r="I501" i="1" s="1"/>
  <c r="Q501" i="1" l="1"/>
  <c r="P500" i="1"/>
  <c r="A511" i="5"/>
  <c r="A506" i="1"/>
  <c r="W503" i="1"/>
  <c r="S505" i="1"/>
  <c r="F509" i="5"/>
  <c r="E503" i="1"/>
  <c r="X503" i="1" s="1"/>
  <c r="B503" i="1" s="1"/>
  <c r="U504" i="1"/>
  <c r="V504" i="1" s="1"/>
  <c r="R508" i="1"/>
  <c r="P501" i="1"/>
  <c r="O501" i="1"/>
  <c r="F502" i="1"/>
  <c r="L502" i="1" s="1"/>
  <c r="AA502" i="1"/>
  <c r="I502" i="1" s="1"/>
  <c r="H502" i="1"/>
  <c r="N502" i="1" s="1"/>
  <c r="AC502" i="1"/>
  <c r="K502" i="1" s="1"/>
  <c r="G502" i="1"/>
  <c r="M502" i="1" s="1"/>
  <c r="AB502" i="1"/>
  <c r="J502" i="1" s="1"/>
  <c r="T504" i="1"/>
  <c r="Q502" i="1" l="1"/>
  <c r="A512" i="5"/>
  <c r="A507" i="1"/>
  <c r="Z503" i="1"/>
  <c r="D503" i="1" s="1"/>
  <c r="H503" i="1" s="1"/>
  <c r="N503" i="1" s="1"/>
  <c r="E504" i="1"/>
  <c r="Z504" i="1" s="1"/>
  <c r="D504" i="1" s="1"/>
  <c r="S506" i="1"/>
  <c r="F510" i="5"/>
  <c r="W504" i="1"/>
  <c r="Y503" i="1"/>
  <c r="C503" i="1" s="1"/>
  <c r="G503" i="1" s="1"/>
  <c r="M503" i="1" s="1"/>
  <c r="U505" i="1"/>
  <c r="V505" i="1" s="1"/>
  <c r="R509" i="1"/>
  <c r="P502" i="1"/>
  <c r="T505" i="1"/>
  <c r="F503" i="1"/>
  <c r="L503" i="1" s="1"/>
  <c r="AA503" i="1"/>
  <c r="I503" i="1" s="1"/>
  <c r="O502" i="1"/>
  <c r="Y504" i="1" l="1"/>
  <c r="C504" i="1" s="1"/>
  <c r="G504" i="1" s="1"/>
  <c r="M504" i="1" s="1"/>
  <c r="Q503" i="1"/>
  <c r="X504" i="1"/>
  <c r="B504" i="1" s="1"/>
  <c r="AA504" i="1" s="1"/>
  <c r="I504" i="1" s="1"/>
  <c r="A513" i="5"/>
  <c r="A508" i="1"/>
  <c r="AC503" i="1"/>
  <c r="K503" i="1" s="1"/>
  <c r="S507" i="1"/>
  <c r="U507" i="1" s="1"/>
  <c r="F511" i="5"/>
  <c r="W505" i="1"/>
  <c r="E505" i="1"/>
  <c r="AB503" i="1"/>
  <c r="J503" i="1" s="1"/>
  <c r="U506" i="1"/>
  <c r="V506" i="1" s="1"/>
  <c r="R510" i="1"/>
  <c r="O503" i="1"/>
  <c r="H504" i="1"/>
  <c r="N504" i="1" s="1"/>
  <c r="AC504" i="1"/>
  <c r="K504" i="1" s="1"/>
  <c r="T506" i="1"/>
  <c r="AB504" i="1" l="1"/>
  <c r="J504" i="1" s="1"/>
  <c r="P504" i="1" s="1"/>
  <c r="P503" i="1"/>
  <c r="F504" i="1"/>
  <c r="L504" i="1" s="1"/>
  <c r="Q504" i="1" s="1"/>
  <c r="A514" i="5"/>
  <c r="A509" i="1"/>
  <c r="Y505" i="1"/>
  <c r="C505" i="1" s="1"/>
  <c r="AB505" i="1" s="1"/>
  <c r="J505" i="1" s="1"/>
  <c r="X505" i="1"/>
  <c r="B505" i="1" s="1"/>
  <c r="F505" i="1" s="1"/>
  <c r="L505" i="1" s="1"/>
  <c r="Z505" i="1"/>
  <c r="D505" i="1" s="1"/>
  <c r="AC505" i="1" s="1"/>
  <c r="K505" i="1" s="1"/>
  <c r="W506" i="1"/>
  <c r="S508" i="1"/>
  <c r="U508" i="1" s="1"/>
  <c r="F512" i="5"/>
  <c r="E506" i="1"/>
  <c r="Z506" i="1" s="1"/>
  <c r="D506" i="1" s="1"/>
  <c r="W507" i="1"/>
  <c r="V507" i="1"/>
  <c r="R511" i="1"/>
  <c r="T507" i="1"/>
  <c r="E507" i="1" s="1"/>
  <c r="O504" i="1" l="1"/>
  <c r="AA505" i="1"/>
  <c r="I505" i="1" s="1"/>
  <c r="G505" i="1"/>
  <c r="M505" i="1" s="1"/>
  <c r="A515" i="5"/>
  <c r="A510" i="1"/>
  <c r="Y506" i="1"/>
  <c r="C506" i="1" s="1"/>
  <c r="G506" i="1" s="1"/>
  <c r="M506" i="1" s="1"/>
  <c r="X506" i="1"/>
  <c r="B506" i="1" s="1"/>
  <c r="F506" i="1" s="1"/>
  <c r="L506" i="1" s="1"/>
  <c r="H505" i="1"/>
  <c r="N505" i="1" s="1"/>
  <c r="S509" i="1"/>
  <c r="U509" i="1" s="1"/>
  <c r="F513" i="5"/>
  <c r="W508" i="1"/>
  <c r="V508" i="1"/>
  <c r="R512" i="1"/>
  <c r="T508" i="1"/>
  <c r="E508" i="1" s="1"/>
  <c r="H506" i="1"/>
  <c r="N506" i="1" s="1"/>
  <c r="AC506" i="1"/>
  <c r="K506" i="1" s="1"/>
  <c r="Z507" i="1"/>
  <c r="D507" i="1" s="1"/>
  <c r="X507" i="1"/>
  <c r="B507" i="1" s="1"/>
  <c r="Y507" i="1"/>
  <c r="C507" i="1" s="1"/>
  <c r="P505" i="1" l="1"/>
  <c r="Q505" i="1"/>
  <c r="Q506" i="1"/>
  <c r="O505" i="1"/>
  <c r="AA506" i="1"/>
  <c r="I506" i="1" s="1"/>
  <c r="A516" i="5"/>
  <c r="A511" i="1"/>
  <c r="AB506" i="1"/>
  <c r="J506" i="1" s="1"/>
  <c r="S510" i="1"/>
  <c r="U510" i="1" s="1"/>
  <c r="F514" i="5"/>
  <c r="W509" i="1"/>
  <c r="V509" i="1"/>
  <c r="R513" i="1"/>
  <c r="O506" i="1"/>
  <c r="G507" i="1"/>
  <c r="M507" i="1" s="1"/>
  <c r="AB507" i="1"/>
  <c r="J507" i="1" s="1"/>
  <c r="F507" i="1"/>
  <c r="L507" i="1" s="1"/>
  <c r="AA507" i="1"/>
  <c r="I507" i="1" s="1"/>
  <c r="H507" i="1"/>
  <c r="N507" i="1" s="1"/>
  <c r="AC507" i="1"/>
  <c r="K507" i="1" s="1"/>
  <c r="T509" i="1"/>
  <c r="Z508" i="1"/>
  <c r="D508" i="1" s="1"/>
  <c r="X508" i="1"/>
  <c r="B508" i="1" s="1"/>
  <c r="Y508" i="1"/>
  <c r="C508" i="1" s="1"/>
  <c r="Q507" i="1" l="1"/>
  <c r="P506" i="1"/>
  <c r="A517" i="5"/>
  <c r="A512" i="1"/>
  <c r="S511" i="1"/>
  <c r="F515" i="5"/>
  <c r="W510" i="1"/>
  <c r="V510" i="1"/>
  <c r="R514" i="1"/>
  <c r="P507" i="1"/>
  <c r="T510" i="1"/>
  <c r="E509" i="1"/>
  <c r="Z509" i="1" s="1"/>
  <c r="D509" i="1" s="1"/>
  <c r="O507" i="1"/>
  <c r="AA508" i="1"/>
  <c r="I508" i="1" s="1"/>
  <c r="F508" i="1"/>
  <c r="L508" i="1" s="1"/>
  <c r="H508" i="1"/>
  <c r="N508" i="1" s="1"/>
  <c r="AC508" i="1"/>
  <c r="K508" i="1" s="1"/>
  <c r="AB508" i="1"/>
  <c r="J508" i="1" s="1"/>
  <c r="G508" i="1"/>
  <c r="M508" i="1" s="1"/>
  <c r="Q508" i="1" l="1"/>
  <c r="A518" i="5"/>
  <c r="A513" i="1"/>
  <c r="S512" i="1"/>
  <c r="U512" i="1" s="1"/>
  <c r="F516" i="5"/>
  <c r="U511" i="1"/>
  <c r="V511" i="1" s="1"/>
  <c r="R515" i="1"/>
  <c r="P508" i="1"/>
  <c r="Y509" i="1"/>
  <c r="C509" i="1" s="1"/>
  <c r="X509" i="1"/>
  <c r="B509" i="1" s="1"/>
  <c r="O508" i="1"/>
  <c r="E510" i="1"/>
  <c r="Z510" i="1" s="1"/>
  <c r="D510" i="1" s="1"/>
  <c r="AC509" i="1"/>
  <c r="K509" i="1" s="1"/>
  <c r="H509" i="1"/>
  <c r="N509" i="1" s="1"/>
  <c r="T511" i="1"/>
  <c r="A519" i="5" l="1"/>
  <c r="A514" i="1"/>
  <c r="E511" i="1"/>
  <c r="Z511" i="1" s="1"/>
  <c r="D511" i="1" s="1"/>
  <c r="W511" i="1"/>
  <c r="S513" i="1"/>
  <c r="U513" i="1" s="1"/>
  <c r="F517" i="5"/>
  <c r="W512" i="1"/>
  <c r="V512" i="1"/>
  <c r="R516" i="1"/>
  <c r="X510" i="1"/>
  <c r="B510" i="1" s="1"/>
  <c r="Y510" i="1"/>
  <c r="C510" i="1" s="1"/>
  <c r="T512" i="1"/>
  <c r="E512" i="1" s="1"/>
  <c r="AC510" i="1"/>
  <c r="K510" i="1" s="1"/>
  <c r="H510" i="1"/>
  <c r="N510" i="1" s="1"/>
  <c r="F509" i="1"/>
  <c r="L509" i="1" s="1"/>
  <c r="AA509" i="1"/>
  <c r="I509" i="1" s="1"/>
  <c r="G509" i="1"/>
  <c r="M509" i="1" s="1"/>
  <c r="AB509" i="1"/>
  <c r="J509" i="1" s="1"/>
  <c r="Q509" i="1" l="1"/>
  <c r="A520" i="5"/>
  <c r="A515" i="1"/>
  <c r="X511" i="1"/>
  <c r="B511" i="1" s="1"/>
  <c r="F511" i="1" s="1"/>
  <c r="L511" i="1" s="1"/>
  <c r="Y511" i="1"/>
  <c r="C511" i="1" s="1"/>
  <c r="G511" i="1" s="1"/>
  <c r="M511" i="1" s="1"/>
  <c r="S514" i="1"/>
  <c r="U514" i="1" s="1"/>
  <c r="F518" i="5"/>
  <c r="W513" i="1"/>
  <c r="V513" i="1"/>
  <c r="P509" i="1"/>
  <c r="R517" i="1"/>
  <c r="O509" i="1"/>
  <c r="Z512" i="1"/>
  <c r="D512" i="1" s="1"/>
  <c r="Y512" i="1"/>
  <c r="C512" i="1" s="1"/>
  <c r="X512" i="1"/>
  <c r="B512" i="1" s="1"/>
  <c r="AA510" i="1"/>
  <c r="I510" i="1" s="1"/>
  <c r="F510" i="1"/>
  <c r="L510" i="1" s="1"/>
  <c r="T513" i="1"/>
  <c r="E513" i="1" s="1"/>
  <c r="G510" i="1"/>
  <c r="M510" i="1" s="1"/>
  <c r="AB510" i="1"/>
  <c r="J510" i="1" s="1"/>
  <c r="AC511" i="1"/>
  <c r="K511" i="1" s="1"/>
  <c r="H511" i="1"/>
  <c r="N511" i="1" s="1"/>
  <c r="AB511" i="1" l="1"/>
  <c r="J511" i="1" s="1"/>
  <c r="Q511" i="1"/>
  <c r="Q510" i="1"/>
  <c r="A521" i="5"/>
  <c r="A516" i="1"/>
  <c r="AA511" i="1"/>
  <c r="I511" i="1" s="1"/>
  <c r="S515" i="1"/>
  <c r="U515" i="1" s="1"/>
  <c r="F519" i="5"/>
  <c r="W514" i="1"/>
  <c r="V514" i="1"/>
  <c r="R518" i="1"/>
  <c r="P510" i="1"/>
  <c r="Z513" i="1"/>
  <c r="D513" i="1" s="1"/>
  <c r="Y513" i="1"/>
  <c r="C513" i="1" s="1"/>
  <c r="X513" i="1"/>
  <c r="B513" i="1" s="1"/>
  <c r="O510" i="1"/>
  <c r="T514" i="1"/>
  <c r="E514" i="1" s="1"/>
  <c r="F512" i="1"/>
  <c r="L512" i="1" s="1"/>
  <c r="AA512" i="1"/>
  <c r="I512" i="1" s="1"/>
  <c r="O511" i="1"/>
  <c r="G512" i="1"/>
  <c r="M512" i="1" s="1"/>
  <c r="AB512" i="1"/>
  <c r="J512" i="1" s="1"/>
  <c r="AC512" i="1"/>
  <c r="K512" i="1" s="1"/>
  <c r="H512" i="1"/>
  <c r="N512" i="1" s="1"/>
  <c r="P511" i="1" l="1"/>
  <c r="Q512" i="1"/>
  <c r="A522" i="5"/>
  <c r="A517" i="1"/>
  <c r="S516" i="1"/>
  <c r="F520" i="5"/>
  <c r="W515" i="1"/>
  <c r="V515" i="1"/>
  <c r="R519" i="1"/>
  <c r="P512" i="1"/>
  <c r="Z514" i="1"/>
  <c r="D514" i="1" s="1"/>
  <c r="X514" i="1"/>
  <c r="B514" i="1" s="1"/>
  <c r="Y514" i="1"/>
  <c r="C514" i="1" s="1"/>
  <c r="O512" i="1"/>
  <c r="AA513" i="1"/>
  <c r="I513" i="1" s="1"/>
  <c r="F513" i="1"/>
  <c r="L513" i="1" s="1"/>
  <c r="T515" i="1"/>
  <c r="E515" i="1" s="1"/>
  <c r="G513" i="1"/>
  <c r="M513" i="1" s="1"/>
  <c r="AB513" i="1"/>
  <c r="J513" i="1" s="1"/>
  <c r="H513" i="1"/>
  <c r="N513" i="1" s="1"/>
  <c r="AC513" i="1"/>
  <c r="K513" i="1" s="1"/>
  <c r="Q513" i="1" l="1"/>
  <c r="A523" i="5"/>
  <c r="A518" i="1"/>
  <c r="S517" i="1"/>
  <c r="U517" i="1" s="1"/>
  <c r="F521" i="5"/>
  <c r="U516" i="1"/>
  <c r="V516" i="1" s="1"/>
  <c r="R520" i="1"/>
  <c r="P513" i="1"/>
  <c r="T516" i="1"/>
  <c r="O513" i="1"/>
  <c r="Z515" i="1"/>
  <c r="D515" i="1" s="1"/>
  <c r="Y515" i="1"/>
  <c r="C515" i="1" s="1"/>
  <c r="X515" i="1"/>
  <c r="B515" i="1" s="1"/>
  <c r="AB514" i="1"/>
  <c r="J514" i="1" s="1"/>
  <c r="G514" i="1"/>
  <c r="M514" i="1" s="1"/>
  <c r="AA514" i="1"/>
  <c r="I514" i="1" s="1"/>
  <c r="F514" i="1"/>
  <c r="L514" i="1" s="1"/>
  <c r="H514" i="1"/>
  <c r="N514" i="1" s="1"/>
  <c r="AC514" i="1"/>
  <c r="K514" i="1" s="1"/>
  <c r="Q514" i="1" l="1"/>
  <c r="A524" i="5"/>
  <c r="A519" i="1"/>
  <c r="W516" i="1"/>
  <c r="S518" i="1"/>
  <c r="U518" i="1" s="1"/>
  <c r="F522" i="5"/>
  <c r="E516" i="1"/>
  <c r="W517" i="1"/>
  <c r="V517" i="1"/>
  <c r="R521" i="1"/>
  <c r="P514" i="1"/>
  <c r="O514" i="1"/>
  <c r="H515" i="1"/>
  <c r="N515" i="1" s="1"/>
  <c r="AC515" i="1"/>
  <c r="K515" i="1" s="1"/>
  <c r="F515" i="1"/>
  <c r="L515" i="1" s="1"/>
  <c r="AA515" i="1"/>
  <c r="I515" i="1" s="1"/>
  <c r="AB515" i="1"/>
  <c r="J515" i="1" s="1"/>
  <c r="G515" i="1"/>
  <c r="M515" i="1" s="1"/>
  <c r="T517" i="1"/>
  <c r="E517" i="1" s="1"/>
  <c r="Q515" i="1" l="1"/>
  <c r="A525" i="5"/>
  <c r="A520" i="1"/>
  <c r="Y516" i="1"/>
  <c r="C516" i="1" s="1"/>
  <c r="G516" i="1" s="1"/>
  <c r="M516" i="1" s="1"/>
  <c r="S519" i="1"/>
  <c r="F523" i="5"/>
  <c r="X516" i="1"/>
  <c r="B516" i="1" s="1"/>
  <c r="F516" i="1" s="1"/>
  <c r="L516" i="1" s="1"/>
  <c r="Z516" i="1"/>
  <c r="D516" i="1" s="1"/>
  <c r="H516" i="1" s="1"/>
  <c r="N516" i="1" s="1"/>
  <c r="W518" i="1"/>
  <c r="V518" i="1"/>
  <c r="R522" i="1"/>
  <c r="P515" i="1"/>
  <c r="Z517" i="1"/>
  <c r="D517" i="1" s="1"/>
  <c r="Y517" i="1"/>
  <c r="C517" i="1" s="1"/>
  <c r="X517" i="1"/>
  <c r="B517" i="1" s="1"/>
  <c r="O515" i="1"/>
  <c r="T518" i="1"/>
  <c r="E518" i="1" s="1"/>
  <c r="Q516" i="1" l="1"/>
  <c r="A526" i="5"/>
  <c r="A521" i="1"/>
  <c r="AA516" i="1"/>
  <c r="I516" i="1" s="1"/>
  <c r="AB516" i="1"/>
  <c r="J516" i="1" s="1"/>
  <c r="S520" i="1"/>
  <c r="F524" i="5"/>
  <c r="AC516" i="1"/>
  <c r="K516" i="1" s="1"/>
  <c r="U519" i="1"/>
  <c r="V519" i="1" s="1"/>
  <c r="R523" i="1"/>
  <c r="G517" i="1"/>
  <c r="M517" i="1" s="1"/>
  <c r="AB517" i="1"/>
  <c r="J517" i="1" s="1"/>
  <c r="Z518" i="1"/>
  <c r="D518" i="1" s="1"/>
  <c r="X518" i="1"/>
  <c r="B518" i="1" s="1"/>
  <c r="Y518" i="1"/>
  <c r="C518" i="1" s="1"/>
  <c r="H517" i="1"/>
  <c r="N517" i="1" s="1"/>
  <c r="AC517" i="1"/>
  <c r="K517" i="1" s="1"/>
  <c r="O516" i="1"/>
  <c r="T519" i="1"/>
  <c r="F517" i="1"/>
  <c r="L517" i="1" s="1"/>
  <c r="AA517" i="1"/>
  <c r="I517" i="1" s="1"/>
  <c r="Q517" i="1" l="1"/>
  <c r="P516" i="1"/>
  <c r="A527" i="5"/>
  <c r="A522" i="1"/>
  <c r="E519" i="1"/>
  <c r="Z519" i="1" s="1"/>
  <c r="D519" i="1" s="1"/>
  <c r="W519" i="1"/>
  <c r="S521" i="1"/>
  <c r="F525" i="5"/>
  <c r="U520" i="1"/>
  <c r="V520" i="1" s="1"/>
  <c r="R524" i="1"/>
  <c r="P517" i="1"/>
  <c r="O517" i="1"/>
  <c r="T520" i="1"/>
  <c r="AB518" i="1"/>
  <c r="J518" i="1" s="1"/>
  <c r="G518" i="1"/>
  <c r="M518" i="1" s="1"/>
  <c r="F518" i="1"/>
  <c r="L518" i="1" s="1"/>
  <c r="AA518" i="1"/>
  <c r="I518" i="1" s="1"/>
  <c r="H518" i="1"/>
  <c r="N518" i="1" s="1"/>
  <c r="AC518" i="1"/>
  <c r="K518" i="1" s="1"/>
  <c r="Q518" i="1" l="1"/>
  <c r="A528" i="5"/>
  <c r="A523" i="1"/>
  <c r="X519" i="1"/>
  <c r="B519" i="1" s="1"/>
  <c r="AA519" i="1" s="1"/>
  <c r="I519" i="1" s="1"/>
  <c r="Y519" i="1"/>
  <c r="C519" i="1" s="1"/>
  <c r="G519" i="1" s="1"/>
  <c r="M519" i="1" s="1"/>
  <c r="W520" i="1"/>
  <c r="S522" i="1"/>
  <c r="F526" i="5"/>
  <c r="E520" i="1"/>
  <c r="X520" i="1" s="1"/>
  <c r="B520" i="1" s="1"/>
  <c r="U521" i="1"/>
  <c r="V521" i="1" s="1"/>
  <c r="R525" i="1"/>
  <c r="P518" i="1"/>
  <c r="O518" i="1"/>
  <c r="H519" i="1"/>
  <c r="N519" i="1" s="1"/>
  <c r="AC519" i="1"/>
  <c r="K519" i="1" s="1"/>
  <c r="T521" i="1"/>
  <c r="F519" i="1" l="1"/>
  <c r="L519" i="1" s="1"/>
  <c r="Q519" i="1" s="1"/>
  <c r="A529" i="5"/>
  <c r="A524" i="1"/>
  <c r="AB519" i="1"/>
  <c r="J519" i="1" s="1"/>
  <c r="P519" i="1" s="1"/>
  <c r="Z520" i="1"/>
  <c r="D520" i="1" s="1"/>
  <c r="H520" i="1" s="1"/>
  <c r="N520" i="1" s="1"/>
  <c r="Y520" i="1"/>
  <c r="C520" i="1" s="1"/>
  <c r="AB520" i="1" s="1"/>
  <c r="J520" i="1" s="1"/>
  <c r="E521" i="1"/>
  <c r="X521" i="1" s="1"/>
  <c r="B521" i="1" s="1"/>
  <c r="W521" i="1"/>
  <c r="S523" i="1"/>
  <c r="U523" i="1" s="1"/>
  <c r="F527" i="5"/>
  <c r="U522" i="1"/>
  <c r="V522" i="1" s="1"/>
  <c r="R526" i="1"/>
  <c r="T522" i="1"/>
  <c r="F520" i="1"/>
  <c r="L520" i="1" s="1"/>
  <c r="AA520" i="1"/>
  <c r="I520" i="1" s="1"/>
  <c r="O519" i="1" l="1"/>
  <c r="G520" i="1"/>
  <c r="AC520" i="1"/>
  <c r="K520" i="1" s="1"/>
  <c r="P520" i="1" s="1"/>
  <c r="A530" i="5"/>
  <c r="A525" i="1"/>
  <c r="Z521" i="1"/>
  <c r="D521" i="1" s="1"/>
  <c r="AC521" i="1" s="1"/>
  <c r="K521" i="1" s="1"/>
  <c r="Y521" i="1"/>
  <c r="C521" i="1" s="1"/>
  <c r="AB521" i="1" s="1"/>
  <c r="J521" i="1" s="1"/>
  <c r="W522" i="1"/>
  <c r="S524" i="1"/>
  <c r="F528" i="5"/>
  <c r="E522" i="1"/>
  <c r="W523" i="1"/>
  <c r="V523" i="1"/>
  <c r="R527" i="1"/>
  <c r="AA521" i="1"/>
  <c r="I521" i="1" s="1"/>
  <c r="F521" i="1"/>
  <c r="L521" i="1" s="1"/>
  <c r="T523" i="1"/>
  <c r="E523" i="1" s="1"/>
  <c r="O520" i="1" l="1"/>
  <c r="M520" i="1"/>
  <c r="Q520" i="1" s="1"/>
  <c r="Y522" i="1"/>
  <c r="C522" i="1" s="1"/>
  <c r="G522" i="1" s="1"/>
  <c r="M522" i="1" s="1"/>
  <c r="A531" i="5"/>
  <c r="A526" i="1"/>
  <c r="H521" i="1"/>
  <c r="N521" i="1" s="1"/>
  <c r="G521" i="1"/>
  <c r="M521" i="1" s="1"/>
  <c r="Z522" i="1"/>
  <c r="D522" i="1" s="1"/>
  <c r="H522" i="1" s="1"/>
  <c r="N522" i="1" s="1"/>
  <c r="S525" i="1"/>
  <c r="F529" i="5"/>
  <c r="X522" i="1"/>
  <c r="B522" i="1" s="1"/>
  <c r="AA522" i="1" s="1"/>
  <c r="I522" i="1" s="1"/>
  <c r="U524" i="1"/>
  <c r="V524" i="1" s="1"/>
  <c r="R528" i="1"/>
  <c r="P521" i="1"/>
  <c r="Z523" i="1"/>
  <c r="D523" i="1" s="1"/>
  <c r="X523" i="1"/>
  <c r="B523" i="1" s="1"/>
  <c r="Y523" i="1"/>
  <c r="C523" i="1" s="1"/>
  <c r="T524" i="1"/>
  <c r="Q521" i="1" l="1"/>
  <c r="O521" i="1"/>
  <c r="AC522" i="1"/>
  <c r="K522" i="1" s="1"/>
  <c r="AB522" i="1"/>
  <c r="J522" i="1" s="1"/>
  <c r="A532" i="5"/>
  <c r="A527" i="1"/>
  <c r="F522" i="1"/>
  <c r="L522" i="1" s="1"/>
  <c r="Q522" i="1" s="1"/>
  <c r="E524" i="1"/>
  <c r="Z524" i="1" s="1"/>
  <c r="D524" i="1" s="1"/>
  <c r="W524" i="1"/>
  <c r="S526" i="1"/>
  <c r="F530" i="5"/>
  <c r="U525" i="1"/>
  <c r="V525" i="1" s="1"/>
  <c r="R529" i="1"/>
  <c r="G523" i="1"/>
  <c r="M523" i="1" s="1"/>
  <c r="AB523" i="1"/>
  <c r="J523" i="1" s="1"/>
  <c r="T525" i="1"/>
  <c r="F523" i="1"/>
  <c r="L523" i="1" s="1"/>
  <c r="AA523" i="1"/>
  <c r="I523" i="1" s="1"/>
  <c r="H523" i="1"/>
  <c r="N523" i="1" s="1"/>
  <c r="AC523" i="1"/>
  <c r="K523" i="1" s="1"/>
  <c r="Q523" i="1" l="1"/>
  <c r="O522" i="1"/>
  <c r="P522" i="1"/>
  <c r="X524" i="1"/>
  <c r="B524" i="1" s="1"/>
  <c r="F524" i="1" s="1"/>
  <c r="L524" i="1" s="1"/>
  <c r="A533" i="5"/>
  <c r="A528" i="1"/>
  <c r="Y524" i="1"/>
  <c r="C524" i="1" s="1"/>
  <c r="AB524" i="1" s="1"/>
  <c r="J524" i="1" s="1"/>
  <c r="E525" i="1"/>
  <c r="X525" i="1" s="1"/>
  <c r="B525" i="1" s="1"/>
  <c r="S527" i="1"/>
  <c r="F531" i="5"/>
  <c r="W525" i="1"/>
  <c r="U526" i="1"/>
  <c r="V526" i="1" s="1"/>
  <c r="R530" i="1"/>
  <c r="P523" i="1"/>
  <c r="O523" i="1"/>
  <c r="T526" i="1"/>
  <c r="H524" i="1"/>
  <c r="N524" i="1" s="1"/>
  <c r="AC524" i="1"/>
  <c r="K524" i="1" s="1"/>
  <c r="Y525" i="1" l="1"/>
  <c r="C525" i="1" s="1"/>
  <c r="AB525" i="1" s="1"/>
  <c r="J525" i="1" s="1"/>
  <c r="AA524" i="1"/>
  <c r="I524" i="1" s="1"/>
  <c r="A534" i="5"/>
  <c r="A529" i="1"/>
  <c r="G524" i="1"/>
  <c r="Z525" i="1"/>
  <c r="D525" i="1" s="1"/>
  <c r="H525" i="1" s="1"/>
  <c r="N525" i="1" s="1"/>
  <c r="E526" i="1"/>
  <c r="Z526" i="1" s="1"/>
  <c r="D526" i="1" s="1"/>
  <c r="W526" i="1"/>
  <c r="S528" i="1"/>
  <c r="U528" i="1" s="1"/>
  <c r="F532" i="5"/>
  <c r="U527" i="1"/>
  <c r="V527" i="1" s="1"/>
  <c r="R531" i="1"/>
  <c r="T527" i="1"/>
  <c r="F525" i="1"/>
  <c r="L525" i="1" s="1"/>
  <c r="AA525" i="1"/>
  <c r="I525" i="1" s="1"/>
  <c r="P524" i="1" l="1"/>
  <c r="G525" i="1"/>
  <c r="M525" i="1" s="1"/>
  <c r="Q525" i="1" s="1"/>
  <c r="O524" i="1"/>
  <c r="M524" i="1"/>
  <c r="Q524" i="1" s="1"/>
  <c r="AC525" i="1"/>
  <c r="K525" i="1" s="1"/>
  <c r="P525" i="1" s="1"/>
  <c r="X526" i="1"/>
  <c r="B526" i="1" s="1"/>
  <c r="AA526" i="1" s="1"/>
  <c r="I526" i="1" s="1"/>
  <c r="A535" i="5"/>
  <c r="A530" i="1"/>
  <c r="Y526" i="1"/>
  <c r="C526" i="1" s="1"/>
  <c r="G526" i="1" s="1"/>
  <c r="M526" i="1" s="1"/>
  <c r="W527" i="1"/>
  <c r="S529" i="1"/>
  <c r="F533" i="5"/>
  <c r="E527" i="1"/>
  <c r="Z527" i="1" s="1"/>
  <c r="D527" i="1" s="1"/>
  <c r="W528" i="1"/>
  <c r="V528" i="1"/>
  <c r="R532" i="1"/>
  <c r="AC526" i="1"/>
  <c r="K526" i="1" s="1"/>
  <c r="H526" i="1"/>
  <c r="N526" i="1" s="1"/>
  <c r="T528" i="1"/>
  <c r="O525" i="1" l="1"/>
  <c r="AB526" i="1"/>
  <c r="J526" i="1" s="1"/>
  <c r="P526" i="1" s="1"/>
  <c r="F526" i="1"/>
  <c r="L526" i="1" s="1"/>
  <c r="Q526" i="1" s="1"/>
  <c r="A536" i="5"/>
  <c r="A531" i="1"/>
  <c r="Y527" i="1"/>
  <c r="C527" i="1" s="1"/>
  <c r="AB527" i="1" s="1"/>
  <c r="J527" i="1" s="1"/>
  <c r="X527" i="1"/>
  <c r="B527" i="1" s="1"/>
  <c r="F527" i="1" s="1"/>
  <c r="L527" i="1" s="1"/>
  <c r="S530" i="1"/>
  <c r="U530" i="1" s="1"/>
  <c r="F534" i="5"/>
  <c r="U529" i="1"/>
  <c r="V529" i="1" s="1"/>
  <c r="R533" i="1"/>
  <c r="E528" i="1"/>
  <c r="Z528" i="1" s="1"/>
  <c r="D528" i="1" s="1"/>
  <c r="T529" i="1"/>
  <c r="AC527" i="1"/>
  <c r="K527" i="1" s="1"/>
  <c r="H527" i="1"/>
  <c r="N527" i="1" s="1"/>
  <c r="O526" i="1" l="1"/>
  <c r="AA527" i="1"/>
  <c r="I527" i="1" s="1"/>
  <c r="A537" i="5"/>
  <c r="A532" i="1"/>
  <c r="G527" i="1"/>
  <c r="W529" i="1"/>
  <c r="E529" i="1"/>
  <c r="X529" i="1" s="1"/>
  <c r="B529" i="1" s="1"/>
  <c r="S531" i="1"/>
  <c r="U531" i="1" s="1"/>
  <c r="F535" i="5"/>
  <c r="W530" i="1"/>
  <c r="V530" i="1"/>
  <c r="R534" i="1"/>
  <c r="T530" i="1"/>
  <c r="E530" i="1" s="1"/>
  <c r="H528" i="1"/>
  <c r="N528" i="1" s="1"/>
  <c r="AC528" i="1"/>
  <c r="K528" i="1" s="1"/>
  <c r="Y528" i="1"/>
  <c r="C528" i="1" s="1"/>
  <c r="X528" i="1"/>
  <c r="B528" i="1" s="1"/>
  <c r="P527" i="1" l="1"/>
  <c r="O527" i="1"/>
  <c r="M527" i="1"/>
  <c r="Q527" i="1" s="1"/>
  <c r="Z529" i="1"/>
  <c r="D529" i="1" s="1"/>
  <c r="AC529" i="1" s="1"/>
  <c r="K529" i="1" s="1"/>
  <c r="A538" i="5"/>
  <c r="A533" i="1"/>
  <c r="Y529" i="1"/>
  <c r="C529" i="1" s="1"/>
  <c r="AB529" i="1" s="1"/>
  <c r="J529" i="1" s="1"/>
  <c r="S532" i="1"/>
  <c r="U532" i="1" s="1"/>
  <c r="F536" i="5"/>
  <c r="W531" i="1"/>
  <c r="V531" i="1"/>
  <c r="R535" i="1"/>
  <c r="Z530" i="1"/>
  <c r="D530" i="1" s="1"/>
  <c r="Y530" i="1"/>
  <c r="C530" i="1" s="1"/>
  <c r="X530" i="1"/>
  <c r="B530" i="1" s="1"/>
  <c r="T531" i="1"/>
  <c r="E531" i="1" s="1"/>
  <c r="F528" i="1"/>
  <c r="L528" i="1" s="1"/>
  <c r="AA528" i="1"/>
  <c r="I528" i="1" s="1"/>
  <c r="AB528" i="1"/>
  <c r="J528" i="1" s="1"/>
  <c r="G528" i="1"/>
  <c r="M528" i="1" s="1"/>
  <c r="F529" i="1"/>
  <c r="L529" i="1" s="1"/>
  <c r="AA529" i="1"/>
  <c r="I529" i="1" s="1"/>
  <c r="G529" i="1" l="1"/>
  <c r="M529" i="1" s="1"/>
  <c r="Q528" i="1"/>
  <c r="H529" i="1"/>
  <c r="N529" i="1" s="1"/>
  <c r="A539" i="5"/>
  <c r="A534" i="1"/>
  <c r="S533" i="1"/>
  <c r="F537" i="5"/>
  <c r="W532" i="1"/>
  <c r="V532" i="1"/>
  <c r="R536" i="1"/>
  <c r="P529" i="1"/>
  <c r="P528" i="1"/>
  <c r="O528" i="1"/>
  <c r="Z531" i="1"/>
  <c r="D531" i="1" s="1"/>
  <c r="X531" i="1"/>
  <c r="B531" i="1" s="1"/>
  <c r="Y531" i="1"/>
  <c r="C531" i="1" s="1"/>
  <c r="AA530" i="1"/>
  <c r="I530" i="1" s="1"/>
  <c r="F530" i="1"/>
  <c r="L530" i="1" s="1"/>
  <c r="T532" i="1"/>
  <c r="E532" i="1" s="1"/>
  <c r="AB530" i="1"/>
  <c r="J530" i="1" s="1"/>
  <c r="G530" i="1"/>
  <c r="M530" i="1" s="1"/>
  <c r="AC530" i="1"/>
  <c r="K530" i="1" s="1"/>
  <c r="H530" i="1"/>
  <c r="N530" i="1" s="1"/>
  <c r="Q529" i="1" l="1"/>
  <c r="Q530" i="1"/>
  <c r="O529" i="1"/>
  <c r="A540" i="5"/>
  <c r="A535" i="1"/>
  <c r="S534" i="1"/>
  <c r="U534" i="1" s="1"/>
  <c r="F538" i="5"/>
  <c r="U533" i="1"/>
  <c r="V533" i="1" s="1"/>
  <c r="R537" i="1"/>
  <c r="P530" i="1"/>
  <c r="Z532" i="1"/>
  <c r="D532" i="1" s="1"/>
  <c r="Y532" i="1"/>
  <c r="C532" i="1" s="1"/>
  <c r="X532" i="1"/>
  <c r="B532" i="1" s="1"/>
  <c r="AB531" i="1"/>
  <c r="J531" i="1" s="1"/>
  <c r="G531" i="1"/>
  <c r="M531" i="1" s="1"/>
  <c r="O530" i="1"/>
  <c r="F531" i="1"/>
  <c r="L531" i="1" s="1"/>
  <c r="AA531" i="1"/>
  <c r="I531" i="1" s="1"/>
  <c r="T533" i="1"/>
  <c r="AC531" i="1"/>
  <c r="K531" i="1" s="1"/>
  <c r="H531" i="1"/>
  <c r="N531" i="1" s="1"/>
  <c r="Q531" i="1" l="1"/>
  <c r="A541" i="5"/>
  <c r="A536" i="1"/>
  <c r="E533" i="1"/>
  <c r="Z533" i="1" s="1"/>
  <c r="D533" i="1" s="1"/>
  <c r="S535" i="1"/>
  <c r="F539" i="5"/>
  <c r="W533" i="1"/>
  <c r="W534" i="1"/>
  <c r="V534" i="1"/>
  <c r="R538" i="1"/>
  <c r="O531" i="1"/>
  <c r="P531" i="1"/>
  <c r="T534" i="1"/>
  <c r="E534" i="1" s="1"/>
  <c r="F532" i="1"/>
  <c r="L532" i="1" s="1"/>
  <c r="AA532" i="1"/>
  <c r="I532" i="1" s="1"/>
  <c r="G532" i="1"/>
  <c r="M532" i="1" s="1"/>
  <c r="AB532" i="1"/>
  <c r="J532" i="1" s="1"/>
  <c r="H532" i="1"/>
  <c r="N532" i="1" s="1"/>
  <c r="AC532" i="1"/>
  <c r="K532" i="1" s="1"/>
  <c r="Y533" i="1" l="1"/>
  <c r="C533" i="1" s="1"/>
  <c r="G533" i="1" s="1"/>
  <c r="M533" i="1" s="1"/>
  <c r="Q532" i="1"/>
  <c r="X533" i="1"/>
  <c r="B533" i="1" s="1"/>
  <c r="AA533" i="1" s="1"/>
  <c r="I533" i="1" s="1"/>
  <c r="A542" i="5"/>
  <c r="A537" i="1"/>
  <c r="S536" i="1"/>
  <c r="F540" i="5"/>
  <c r="U535" i="1"/>
  <c r="V535" i="1" s="1"/>
  <c r="R539" i="1"/>
  <c r="P532" i="1"/>
  <c r="H533" i="1"/>
  <c r="N533" i="1" s="1"/>
  <c r="AC533" i="1"/>
  <c r="K533" i="1" s="1"/>
  <c r="O532" i="1"/>
  <c r="T535" i="1"/>
  <c r="Z534" i="1"/>
  <c r="D534" i="1" s="1"/>
  <c r="X534" i="1"/>
  <c r="B534" i="1" s="1"/>
  <c r="Y534" i="1"/>
  <c r="C534" i="1" s="1"/>
  <c r="AB533" i="1" l="1"/>
  <c r="J533" i="1" s="1"/>
  <c r="P533" i="1" s="1"/>
  <c r="F533" i="1"/>
  <c r="L533" i="1" s="1"/>
  <c r="Q533" i="1" s="1"/>
  <c r="A543" i="5"/>
  <c r="A538" i="1"/>
  <c r="E535" i="1"/>
  <c r="Z535" i="1" s="1"/>
  <c r="D535" i="1" s="1"/>
  <c r="W535" i="1"/>
  <c r="S537" i="1"/>
  <c r="U537" i="1" s="1"/>
  <c r="F541" i="5"/>
  <c r="U536" i="1"/>
  <c r="V536" i="1" s="1"/>
  <c r="R540" i="1"/>
  <c r="H534" i="1"/>
  <c r="N534" i="1" s="1"/>
  <c r="AC534" i="1"/>
  <c r="K534" i="1" s="1"/>
  <c r="T536" i="1"/>
  <c r="F534" i="1"/>
  <c r="L534" i="1" s="1"/>
  <c r="AA534" i="1"/>
  <c r="I534" i="1" s="1"/>
  <c r="G534" i="1"/>
  <c r="M534" i="1" s="1"/>
  <c r="AB534" i="1"/>
  <c r="J534" i="1" s="1"/>
  <c r="Q534" i="1" l="1"/>
  <c r="O533" i="1"/>
  <c r="A544" i="5"/>
  <c r="A539" i="1"/>
  <c r="X535" i="1"/>
  <c r="B535" i="1" s="1"/>
  <c r="AA535" i="1" s="1"/>
  <c r="I535" i="1" s="1"/>
  <c r="Y535" i="1"/>
  <c r="C535" i="1" s="1"/>
  <c r="G535" i="1" s="1"/>
  <c r="M535" i="1" s="1"/>
  <c r="W536" i="1"/>
  <c r="E536" i="1"/>
  <c r="Z536" i="1" s="1"/>
  <c r="D536" i="1" s="1"/>
  <c r="S538" i="1"/>
  <c r="F542" i="5"/>
  <c r="W537" i="1"/>
  <c r="V537" i="1"/>
  <c r="R541" i="1"/>
  <c r="P534" i="1"/>
  <c r="T537" i="1"/>
  <c r="E537" i="1" s="1"/>
  <c r="H535" i="1"/>
  <c r="N535" i="1" s="1"/>
  <c r="AC535" i="1"/>
  <c r="K535" i="1" s="1"/>
  <c r="O534" i="1"/>
  <c r="F535" i="1" l="1"/>
  <c r="L535" i="1" s="1"/>
  <c r="Q535" i="1" s="1"/>
  <c r="Y536" i="1"/>
  <c r="C536" i="1" s="1"/>
  <c r="G536" i="1" s="1"/>
  <c r="M536" i="1" s="1"/>
  <c r="X536" i="1"/>
  <c r="B536" i="1" s="1"/>
  <c r="AA536" i="1" s="1"/>
  <c r="I536" i="1" s="1"/>
  <c r="A545" i="5"/>
  <c r="A540" i="1"/>
  <c r="AB535" i="1"/>
  <c r="J535" i="1" s="1"/>
  <c r="P535" i="1" s="1"/>
  <c r="S539" i="1"/>
  <c r="F543" i="5"/>
  <c r="U538" i="1"/>
  <c r="V538" i="1" s="1"/>
  <c r="R542" i="1"/>
  <c r="T538" i="1"/>
  <c r="H536" i="1"/>
  <c r="N536" i="1" s="1"/>
  <c r="AC536" i="1"/>
  <c r="K536" i="1" s="1"/>
  <c r="Z537" i="1"/>
  <c r="D537" i="1" s="1"/>
  <c r="Y537" i="1"/>
  <c r="C537" i="1" s="1"/>
  <c r="X537" i="1"/>
  <c r="B537" i="1" s="1"/>
  <c r="O535" i="1" l="1"/>
  <c r="AB536" i="1"/>
  <c r="J536" i="1" s="1"/>
  <c r="P536" i="1" s="1"/>
  <c r="F536" i="1"/>
  <c r="L536" i="1" s="1"/>
  <c r="Q536" i="1" s="1"/>
  <c r="A546" i="5"/>
  <c r="A541" i="1"/>
  <c r="E538" i="1"/>
  <c r="Z538" i="1" s="1"/>
  <c r="D538" i="1" s="1"/>
  <c r="W538" i="1"/>
  <c r="S540" i="1"/>
  <c r="F544" i="5"/>
  <c r="U539" i="1"/>
  <c r="V539" i="1" s="1"/>
  <c r="R543" i="1"/>
  <c r="H537" i="1"/>
  <c r="N537" i="1" s="1"/>
  <c r="AC537" i="1"/>
  <c r="K537" i="1" s="1"/>
  <c r="AB537" i="1"/>
  <c r="J537" i="1" s="1"/>
  <c r="G537" i="1"/>
  <c r="M537" i="1" s="1"/>
  <c r="T539" i="1"/>
  <c r="F537" i="1"/>
  <c r="L537" i="1" s="1"/>
  <c r="AA537" i="1"/>
  <c r="I537" i="1" s="1"/>
  <c r="Q537" i="1" l="1"/>
  <c r="O536" i="1"/>
  <c r="Y538" i="1"/>
  <c r="C538" i="1" s="1"/>
  <c r="G538" i="1" s="1"/>
  <c r="M538" i="1" s="1"/>
  <c r="X538" i="1"/>
  <c r="B538" i="1" s="1"/>
  <c r="F538" i="1" s="1"/>
  <c r="L538" i="1" s="1"/>
  <c r="A547" i="5"/>
  <c r="A542" i="1"/>
  <c r="E539" i="1"/>
  <c r="Z539" i="1" s="1"/>
  <c r="D539" i="1" s="1"/>
  <c r="W539" i="1"/>
  <c r="S541" i="1"/>
  <c r="F545" i="5"/>
  <c r="U540" i="1"/>
  <c r="V540" i="1" s="1"/>
  <c r="R544" i="1"/>
  <c r="O537" i="1"/>
  <c r="P537" i="1"/>
  <c r="T540" i="1"/>
  <c r="H538" i="1"/>
  <c r="N538" i="1" s="1"/>
  <c r="AC538" i="1"/>
  <c r="K538" i="1" s="1"/>
  <c r="Q538" i="1" l="1"/>
  <c r="AA538" i="1"/>
  <c r="I538" i="1" s="1"/>
  <c r="AB538" i="1"/>
  <c r="J538" i="1" s="1"/>
  <c r="Y539" i="1"/>
  <c r="C539" i="1" s="1"/>
  <c r="AB539" i="1" s="1"/>
  <c r="J539" i="1" s="1"/>
  <c r="X539" i="1"/>
  <c r="B539" i="1" s="1"/>
  <c r="AA539" i="1" s="1"/>
  <c r="I539" i="1" s="1"/>
  <c r="A548" i="5"/>
  <c r="A543" i="1"/>
  <c r="S542" i="1"/>
  <c r="U542" i="1" s="1"/>
  <c r="F546" i="5"/>
  <c r="W540" i="1"/>
  <c r="E540" i="1"/>
  <c r="Z540" i="1" s="1"/>
  <c r="D540" i="1" s="1"/>
  <c r="U541" i="1"/>
  <c r="V541" i="1" s="1"/>
  <c r="R545" i="1"/>
  <c r="O538" i="1"/>
  <c r="H539" i="1"/>
  <c r="N539" i="1" s="1"/>
  <c r="AC539" i="1"/>
  <c r="K539" i="1" s="1"/>
  <c r="T541" i="1"/>
  <c r="P538" i="1" l="1"/>
  <c r="F539" i="1"/>
  <c r="L539" i="1" s="1"/>
  <c r="G539" i="1"/>
  <c r="M539" i="1" s="1"/>
  <c r="A549" i="5"/>
  <c r="A544" i="1"/>
  <c r="X540" i="1"/>
  <c r="B540" i="1" s="1"/>
  <c r="AA540" i="1" s="1"/>
  <c r="I540" i="1" s="1"/>
  <c r="E541" i="1"/>
  <c r="Z541" i="1" s="1"/>
  <c r="D541" i="1" s="1"/>
  <c r="Y540" i="1"/>
  <c r="C540" i="1" s="1"/>
  <c r="AB540" i="1" s="1"/>
  <c r="J540" i="1" s="1"/>
  <c r="W541" i="1"/>
  <c r="S543" i="1"/>
  <c r="U543" i="1" s="1"/>
  <c r="F547" i="5"/>
  <c r="W542" i="1"/>
  <c r="V542" i="1"/>
  <c r="R546" i="1"/>
  <c r="P539" i="1"/>
  <c r="H540" i="1"/>
  <c r="N540" i="1" s="1"/>
  <c r="AC540" i="1"/>
  <c r="K540" i="1" s="1"/>
  <c r="T542" i="1"/>
  <c r="E542" i="1" s="1"/>
  <c r="Q539" i="1" l="1"/>
  <c r="X541" i="1"/>
  <c r="B541" i="1" s="1"/>
  <c r="F541" i="1" s="1"/>
  <c r="L541" i="1" s="1"/>
  <c r="F540" i="1"/>
  <c r="L540" i="1" s="1"/>
  <c r="O539" i="1"/>
  <c r="A550" i="5"/>
  <c r="A545" i="1"/>
  <c r="Y541" i="1"/>
  <c r="C541" i="1" s="1"/>
  <c r="G541" i="1" s="1"/>
  <c r="M541" i="1" s="1"/>
  <c r="G540" i="1"/>
  <c r="M540" i="1" s="1"/>
  <c r="S544" i="1"/>
  <c r="U544" i="1" s="1"/>
  <c r="F548" i="5"/>
  <c r="W543" i="1"/>
  <c r="V543" i="1"/>
  <c r="R547" i="1"/>
  <c r="P540" i="1"/>
  <c r="Z542" i="1"/>
  <c r="D542" i="1" s="1"/>
  <c r="Y542" i="1"/>
  <c r="C542" i="1" s="1"/>
  <c r="X542" i="1"/>
  <c r="B542" i="1" s="1"/>
  <c r="H541" i="1"/>
  <c r="N541" i="1" s="1"/>
  <c r="AC541" i="1"/>
  <c r="K541" i="1" s="1"/>
  <c r="T543" i="1"/>
  <c r="E543" i="1" s="1"/>
  <c r="Q540" i="1" l="1"/>
  <c r="Q541" i="1"/>
  <c r="AA541" i="1"/>
  <c r="I541" i="1" s="1"/>
  <c r="O540" i="1"/>
  <c r="A551" i="5"/>
  <c r="A546" i="1"/>
  <c r="AB541" i="1"/>
  <c r="J541" i="1" s="1"/>
  <c r="S545" i="1"/>
  <c r="F549" i="5"/>
  <c r="W544" i="1"/>
  <c r="V544" i="1"/>
  <c r="R548" i="1"/>
  <c r="Z543" i="1"/>
  <c r="D543" i="1" s="1"/>
  <c r="X543" i="1"/>
  <c r="B543" i="1" s="1"/>
  <c r="Y543" i="1"/>
  <c r="C543" i="1" s="1"/>
  <c r="T544" i="1"/>
  <c r="E544" i="1" s="1"/>
  <c r="H542" i="1"/>
  <c r="N542" i="1" s="1"/>
  <c r="AC542" i="1"/>
  <c r="K542" i="1" s="1"/>
  <c r="AA542" i="1"/>
  <c r="I542" i="1" s="1"/>
  <c r="F542" i="1"/>
  <c r="L542" i="1" s="1"/>
  <c r="AB542" i="1"/>
  <c r="J542" i="1" s="1"/>
  <c r="G542" i="1"/>
  <c r="M542" i="1" s="1"/>
  <c r="O541" i="1"/>
  <c r="Q542" i="1" l="1"/>
  <c r="P541" i="1"/>
  <c r="A552" i="5"/>
  <c r="A547" i="1"/>
  <c r="S546" i="1"/>
  <c r="U546" i="1" s="1"/>
  <c r="F550" i="5"/>
  <c r="U545" i="1"/>
  <c r="V545" i="1" s="1"/>
  <c r="R549" i="1"/>
  <c r="P542" i="1"/>
  <c r="T545" i="1"/>
  <c r="O542" i="1"/>
  <c r="Z544" i="1"/>
  <c r="D544" i="1" s="1"/>
  <c r="X544" i="1"/>
  <c r="B544" i="1" s="1"/>
  <c r="Y544" i="1"/>
  <c r="C544" i="1" s="1"/>
  <c r="G543" i="1"/>
  <c r="M543" i="1" s="1"/>
  <c r="AB543" i="1"/>
  <c r="J543" i="1" s="1"/>
  <c r="F543" i="1"/>
  <c r="L543" i="1" s="1"/>
  <c r="AA543" i="1"/>
  <c r="I543" i="1" s="1"/>
  <c r="AC543" i="1"/>
  <c r="K543" i="1" s="1"/>
  <c r="H543" i="1"/>
  <c r="N543" i="1" s="1"/>
  <c r="E545" i="1" l="1"/>
  <c r="Q543" i="1"/>
  <c r="A553" i="5"/>
  <c r="A548" i="1"/>
  <c r="W545" i="1"/>
  <c r="S547" i="1"/>
  <c r="F551" i="5"/>
  <c r="W546" i="1"/>
  <c r="V546" i="1"/>
  <c r="R550" i="1"/>
  <c r="P543" i="1"/>
  <c r="O543" i="1"/>
  <c r="H544" i="1"/>
  <c r="N544" i="1" s="1"/>
  <c r="AC544" i="1"/>
  <c r="K544" i="1" s="1"/>
  <c r="F544" i="1"/>
  <c r="L544" i="1" s="1"/>
  <c r="AA544" i="1"/>
  <c r="I544" i="1" s="1"/>
  <c r="T546" i="1"/>
  <c r="E546" i="1" s="1"/>
  <c r="AB544" i="1"/>
  <c r="J544" i="1" s="1"/>
  <c r="G544" i="1"/>
  <c r="M544" i="1" s="1"/>
  <c r="Y545" i="1" l="1"/>
  <c r="C545" i="1" s="1"/>
  <c r="G545" i="1" s="1"/>
  <c r="M545" i="1" s="1"/>
  <c r="X545" i="1"/>
  <c r="B545" i="1" s="1"/>
  <c r="F545" i="1" s="1"/>
  <c r="L545" i="1" s="1"/>
  <c r="Z545" i="1"/>
  <c r="D545" i="1" s="1"/>
  <c r="H545" i="1" s="1"/>
  <c r="N545" i="1" s="1"/>
  <c r="Q544" i="1"/>
  <c r="A554" i="5"/>
  <c r="A549" i="1"/>
  <c r="S548" i="1"/>
  <c r="U548" i="1" s="1"/>
  <c r="F552" i="5"/>
  <c r="U547" i="1"/>
  <c r="V547" i="1" s="1"/>
  <c r="R551" i="1"/>
  <c r="P544" i="1"/>
  <c r="Z546" i="1"/>
  <c r="D546" i="1" s="1"/>
  <c r="Y546" i="1"/>
  <c r="C546" i="1" s="1"/>
  <c r="X546" i="1"/>
  <c r="B546" i="1" s="1"/>
  <c r="T547" i="1"/>
  <c r="O544" i="1"/>
  <c r="AA545" i="1" l="1"/>
  <c r="I545" i="1" s="1"/>
  <c r="AB545" i="1"/>
  <c r="J545" i="1" s="1"/>
  <c r="AC545" i="1"/>
  <c r="K545" i="1" s="1"/>
  <c r="Q545" i="1"/>
  <c r="A555" i="5"/>
  <c r="A550" i="1"/>
  <c r="E547" i="1"/>
  <c r="Z547" i="1" s="1"/>
  <c r="D547" i="1" s="1"/>
  <c r="W547" i="1"/>
  <c r="S549" i="1"/>
  <c r="U549" i="1" s="1"/>
  <c r="F553" i="5"/>
  <c r="W548" i="1"/>
  <c r="V548" i="1"/>
  <c r="R552" i="1"/>
  <c r="O545" i="1"/>
  <c r="G546" i="1"/>
  <c r="M546" i="1" s="1"/>
  <c r="AB546" i="1"/>
  <c r="J546" i="1" s="1"/>
  <c r="T548" i="1"/>
  <c r="E548" i="1" s="1"/>
  <c r="F546" i="1"/>
  <c r="L546" i="1" s="1"/>
  <c r="AA546" i="1"/>
  <c r="I546" i="1" s="1"/>
  <c r="H546" i="1"/>
  <c r="N546" i="1" s="1"/>
  <c r="AC546" i="1"/>
  <c r="K546" i="1" s="1"/>
  <c r="P545" i="1" l="1"/>
  <c r="Q546" i="1"/>
  <c r="A556" i="5"/>
  <c r="A551" i="1"/>
  <c r="X547" i="1"/>
  <c r="B547" i="1" s="1"/>
  <c r="F547" i="1" s="1"/>
  <c r="L547" i="1" s="1"/>
  <c r="Y547" i="1"/>
  <c r="C547" i="1" s="1"/>
  <c r="AB547" i="1" s="1"/>
  <c r="J547" i="1" s="1"/>
  <c r="S550" i="1"/>
  <c r="F554" i="5"/>
  <c r="W549" i="1"/>
  <c r="V549" i="1"/>
  <c r="P546" i="1"/>
  <c r="R553" i="1"/>
  <c r="T549" i="1"/>
  <c r="E549" i="1" s="1"/>
  <c r="O546" i="1"/>
  <c r="H547" i="1"/>
  <c r="N547" i="1" s="1"/>
  <c r="AC547" i="1"/>
  <c r="K547" i="1" s="1"/>
  <c r="Z548" i="1"/>
  <c r="D548" i="1" s="1"/>
  <c r="Y548" i="1"/>
  <c r="C548" i="1" s="1"/>
  <c r="X548" i="1"/>
  <c r="B548" i="1" s="1"/>
  <c r="AA547" i="1" l="1"/>
  <c r="I547" i="1" s="1"/>
  <c r="A557" i="5"/>
  <c r="A552" i="1"/>
  <c r="G547" i="1"/>
  <c r="S551" i="1"/>
  <c r="F555" i="5"/>
  <c r="U550" i="1"/>
  <c r="V550" i="1" s="1"/>
  <c r="R554" i="1"/>
  <c r="G548" i="1"/>
  <c r="M548" i="1" s="1"/>
  <c r="AB548" i="1"/>
  <c r="J548" i="1" s="1"/>
  <c r="T550" i="1"/>
  <c r="H548" i="1"/>
  <c r="N548" i="1" s="1"/>
  <c r="AC548" i="1"/>
  <c r="K548" i="1" s="1"/>
  <c r="Z549" i="1"/>
  <c r="D549" i="1" s="1"/>
  <c r="X549" i="1"/>
  <c r="B549" i="1" s="1"/>
  <c r="Y549" i="1"/>
  <c r="C549" i="1" s="1"/>
  <c r="F548" i="1"/>
  <c r="L548" i="1" s="1"/>
  <c r="AA548" i="1"/>
  <c r="I548" i="1" s="1"/>
  <c r="P547" i="1" l="1"/>
  <c r="Q548" i="1"/>
  <c r="O547" i="1"/>
  <c r="M547" i="1"/>
  <c r="Q547" i="1" s="1"/>
  <c r="A558" i="5"/>
  <c r="A553" i="1"/>
  <c r="W550" i="1"/>
  <c r="E550" i="1"/>
  <c r="X550" i="1" s="1"/>
  <c r="B550" i="1" s="1"/>
  <c r="S552" i="1"/>
  <c r="U552" i="1" s="1"/>
  <c r="F556" i="5"/>
  <c r="U551" i="1"/>
  <c r="V551" i="1" s="1"/>
  <c r="R555" i="1"/>
  <c r="O548" i="1"/>
  <c r="P548" i="1"/>
  <c r="G549" i="1"/>
  <c r="M549" i="1" s="1"/>
  <c r="AB549" i="1"/>
  <c r="J549" i="1" s="1"/>
  <c r="T551" i="1"/>
  <c r="F549" i="1"/>
  <c r="L549" i="1" s="1"/>
  <c r="AA549" i="1"/>
  <c r="I549" i="1" s="1"/>
  <c r="H549" i="1"/>
  <c r="N549" i="1" s="1"/>
  <c r="AC549" i="1"/>
  <c r="K549" i="1" s="1"/>
  <c r="Q549" i="1" l="1"/>
  <c r="Y550" i="1"/>
  <c r="C550" i="1" s="1"/>
  <c r="AB550" i="1" s="1"/>
  <c r="J550" i="1" s="1"/>
  <c r="Z550" i="1"/>
  <c r="D550" i="1" s="1"/>
  <c r="AC550" i="1" s="1"/>
  <c r="K550" i="1" s="1"/>
  <c r="A559" i="5"/>
  <c r="A554" i="1"/>
  <c r="W551" i="1"/>
  <c r="E551" i="1"/>
  <c r="Z551" i="1" s="1"/>
  <c r="D551" i="1" s="1"/>
  <c r="S553" i="1"/>
  <c r="F557" i="5"/>
  <c r="W552" i="1"/>
  <c r="V552" i="1"/>
  <c r="R556" i="1"/>
  <c r="P549" i="1"/>
  <c r="F550" i="1"/>
  <c r="L550" i="1" s="1"/>
  <c r="AA550" i="1"/>
  <c r="I550" i="1" s="1"/>
  <c r="T552" i="1"/>
  <c r="E552" i="1" s="1"/>
  <c r="O549" i="1"/>
  <c r="G550" i="1" l="1"/>
  <c r="M550" i="1" s="1"/>
  <c r="X551" i="1"/>
  <c r="B551" i="1" s="1"/>
  <c r="AA551" i="1" s="1"/>
  <c r="I551" i="1" s="1"/>
  <c r="H550" i="1"/>
  <c r="N550" i="1" s="1"/>
  <c r="Y551" i="1"/>
  <c r="C551" i="1" s="1"/>
  <c r="G551" i="1" s="1"/>
  <c r="M551" i="1" s="1"/>
  <c r="A560" i="5"/>
  <c r="A555" i="1"/>
  <c r="S554" i="1"/>
  <c r="F558" i="5"/>
  <c r="U553" i="1"/>
  <c r="V553" i="1" s="1"/>
  <c r="R557" i="1"/>
  <c r="P550" i="1"/>
  <c r="Z552" i="1"/>
  <c r="D552" i="1" s="1"/>
  <c r="Y552" i="1"/>
  <c r="C552" i="1" s="1"/>
  <c r="X552" i="1"/>
  <c r="B552" i="1" s="1"/>
  <c r="T553" i="1"/>
  <c r="AC551" i="1"/>
  <c r="K551" i="1" s="1"/>
  <c r="H551" i="1"/>
  <c r="N551" i="1" s="1"/>
  <c r="Q550" i="1" l="1"/>
  <c r="AB551" i="1"/>
  <c r="J551" i="1" s="1"/>
  <c r="P551" i="1" s="1"/>
  <c r="O550" i="1"/>
  <c r="F551" i="1"/>
  <c r="L551" i="1" s="1"/>
  <c r="Q551" i="1" s="1"/>
  <c r="A561" i="5"/>
  <c r="A556" i="1"/>
  <c r="W553" i="1"/>
  <c r="E553" i="1"/>
  <c r="X553" i="1" s="1"/>
  <c r="B553" i="1" s="1"/>
  <c r="S555" i="1"/>
  <c r="U555" i="1" s="1"/>
  <c r="F559" i="5"/>
  <c r="U554" i="1"/>
  <c r="V554" i="1" s="1"/>
  <c r="R558" i="1"/>
  <c r="F552" i="1"/>
  <c r="L552" i="1" s="1"/>
  <c r="AA552" i="1"/>
  <c r="I552" i="1" s="1"/>
  <c r="T554" i="1"/>
  <c r="AB552" i="1"/>
  <c r="J552" i="1" s="1"/>
  <c r="G552" i="1"/>
  <c r="M552" i="1" s="1"/>
  <c r="AC552" i="1"/>
  <c r="K552" i="1" s="1"/>
  <c r="H552" i="1"/>
  <c r="N552" i="1" s="1"/>
  <c r="Q552" i="1" l="1"/>
  <c r="O551" i="1"/>
  <c r="Y553" i="1"/>
  <c r="C553" i="1" s="1"/>
  <c r="AB553" i="1" s="1"/>
  <c r="J553" i="1" s="1"/>
  <c r="A562" i="5"/>
  <c r="A557" i="1"/>
  <c r="Z553" i="1"/>
  <c r="D553" i="1" s="1"/>
  <c r="H553" i="1" s="1"/>
  <c r="N553" i="1" s="1"/>
  <c r="W554" i="1"/>
  <c r="S556" i="1"/>
  <c r="U556" i="1" s="1"/>
  <c r="F560" i="5"/>
  <c r="E554" i="1"/>
  <c r="W555" i="1"/>
  <c r="V555" i="1"/>
  <c r="R559" i="1"/>
  <c r="P552" i="1"/>
  <c r="T555" i="1"/>
  <c r="E555" i="1" s="1"/>
  <c r="F553" i="1"/>
  <c r="L553" i="1" s="1"/>
  <c r="AA553" i="1"/>
  <c r="I553" i="1" s="1"/>
  <c r="O552" i="1"/>
  <c r="Y554" i="1" l="1"/>
  <c r="C554" i="1" s="1"/>
  <c r="G554" i="1" s="1"/>
  <c r="M554" i="1" s="1"/>
  <c r="G553" i="1"/>
  <c r="AC553" i="1"/>
  <c r="K553" i="1" s="1"/>
  <c r="P553" i="1" s="1"/>
  <c r="A563" i="5"/>
  <c r="A558" i="1"/>
  <c r="Z554" i="1"/>
  <c r="D554" i="1" s="1"/>
  <c r="H554" i="1" s="1"/>
  <c r="N554" i="1" s="1"/>
  <c r="W556" i="1"/>
  <c r="V556" i="1"/>
  <c r="S557" i="1"/>
  <c r="U557" i="1" s="1"/>
  <c r="F561" i="5"/>
  <c r="X554" i="1"/>
  <c r="B554" i="1" s="1"/>
  <c r="F554" i="1" s="1"/>
  <c r="L554" i="1" s="1"/>
  <c r="R560" i="1"/>
  <c r="T556" i="1"/>
  <c r="E556" i="1" s="1"/>
  <c r="Z555" i="1"/>
  <c r="D555" i="1" s="1"/>
  <c r="Y555" i="1"/>
  <c r="C555" i="1" s="1"/>
  <c r="X555" i="1"/>
  <c r="B555" i="1" s="1"/>
  <c r="Q554" i="1" l="1"/>
  <c r="O553" i="1"/>
  <c r="M553" i="1"/>
  <c r="Q553" i="1" s="1"/>
  <c r="AB554" i="1"/>
  <c r="J554" i="1" s="1"/>
  <c r="AC554" i="1"/>
  <c r="K554" i="1" s="1"/>
  <c r="A564" i="5"/>
  <c r="A559" i="1"/>
  <c r="AA554" i="1"/>
  <c r="I554" i="1" s="1"/>
  <c r="S558" i="1"/>
  <c r="F562" i="5"/>
  <c r="W557" i="1"/>
  <c r="V557" i="1"/>
  <c r="R561" i="1"/>
  <c r="F555" i="1"/>
  <c r="L555" i="1" s="1"/>
  <c r="AA555" i="1"/>
  <c r="I555" i="1" s="1"/>
  <c r="Z556" i="1"/>
  <c r="D556" i="1" s="1"/>
  <c r="Y556" i="1"/>
  <c r="C556" i="1" s="1"/>
  <c r="X556" i="1"/>
  <c r="B556" i="1" s="1"/>
  <c r="AB555" i="1"/>
  <c r="J555" i="1" s="1"/>
  <c r="G555" i="1"/>
  <c r="M555" i="1" s="1"/>
  <c r="T557" i="1"/>
  <c r="E557" i="1" s="1"/>
  <c r="O554" i="1"/>
  <c r="H555" i="1"/>
  <c r="N555" i="1" s="1"/>
  <c r="AC555" i="1"/>
  <c r="K555" i="1" s="1"/>
  <c r="Q555" i="1" l="1"/>
  <c r="P554" i="1"/>
  <c r="A565" i="5"/>
  <c r="A560" i="1"/>
  <c r="S559" i="1"/>
  <c r="U559" i="1" s="1"/>
  <c r="F563" i="5"/>
  <c r="U558" i="1"/>
  <c r="V558" i="1" s="1"/>
  <c r="R562" i="1"/>
  <c r="P555" i="1"/>
  <c r="Z557" i="1"/>
  <c r="D557" i="1" s="1"/>
  <c r="Y557" i="1"/>
  <c r="C557" i="1" s="1"/>
  <c r="X557" i="1"/>
  <c r="B557" i="1" s="1"/>
  <c r="T558" i="1"/>
  <c r="F556" i="1"/>
  <c r="L556" i="1" s="1"/>
  <c r="AA556" i="1"/>
  <c r="I556" i="1" s="1"/>
  <c r="G556" i="1"/>
  <c r="M556" i="1" s="1"/>
  <c r="AB556" i="1"/>
  <c r="J556" i="1" s="1"/>
  <c r="H556" i="1"/>
  <c r="N556" i="1" s="1"/>
  <c r="AC556" i="1"/>
  <c r="K556" i="1" s="1"/>
  <c r="O555" i="1"/>
  <c r="Q556" i="1" l="1"/>
  <c r="E558" i="1"/>
  <c r="Z558" i="1" s="1"/>
  <c r="D558" i="1" s="1"/>
  <c r="A566" i="5"/>
  <c r="A561" i="1"/>
  <c r="W558" i="1"/>
  <c r="S560" i="1"/>
  <c r="F564" i="5"/>
  <c r="W559" i="1"/>
  <c r="V559" i="1"/>
  <c r="R563" i="1"/>
  <c r="P556" i="1"/>
  <c r="T559" i="1"/>
  <c r="E559" i="1" s="1"/>
  <c r="F557" i="1"/>
  <c r="L557" i="1" s="1"/>
  <c r="AA557" i="1"/>
  <c r="I557" i="1" s="1"/>
  <c r="O556" i="1"/>
  <c r="G557" i="1"/>
  <c r="M557" i="1" s="1"/>
  <c r="AB557" i="1"/>
  <c r="J557" i="1" s="1"/>
  <c r="H557" i="1"/>
  <c r="N557" i="1" s="1"/>
  <c r="AC557" i="1"/>
  <c r="K557" i="1" s="1"/>
  <c r="Q557" i="1" l="1"/>
  <c r="Y558" i="1"/>
  <c r="C558" i="1" s="1"/>
  <c r="G558" i="1" s="1"/>
  <c r="M558" i="1" s="1"/>
  <c r="X558" i="1"/>
  <c r="B558" i="1" s="1"/>
  <c r="AA558" i="1" s="1"/>
  <c r="I558" i="1" s="1"/>
  <c r="A567" i="5"/>
  <c r="A562" i="1"/>
  <c r="S561" i="1"/>
  <c r="U561" i="1" s="1"/>
  <c r="F565" i="5"/>
  <c r="U560" i="1"/>
  <c r="V560" i="1" s="1"/>
  <c r="R564" i="1"/>
  <c r="P557" i="1"/>
  <c r="H558" i="1"/>
  <c r="N558" i="1" s="1"/>
  <c r="AC558" i="1"/>
  <c r="K558" i="1" s="1"/>
  <c r="O557" i="1"/>
  <c r="T560" i="1"/>
  <c r="Z559" i="1"/>
  <c r="D559" i="1" s="1"/>
  <c r="X559" i="1"/>
  <c r="B559" i="1" s="1"/>
  <c r="Y559" i="1"/>
  <c r="C559" i="1" s="1"/>
  <c r="F558" i="1" l="1"/>
  <c r="L558" i="1" s="1"/>
  <c r="Q558" i="1" s="1"/>
  <c r="AB558" i="1"/>
  <c r="J558" i="1" s="1"/>
  <c r="P558" i="1" s="1"/>
  <c r="A568" i="5"/>
  <c r="A563" i="1"/>
  <c r="W560" i="1"/>
  <c r="E560" i="1"/>
  <c r="Z560" i="1" s="1"/>
  <c r="D560" i="1" s="1"/>
  <c r="S562" i="1"/>
  <c r="F566" i="5"/>
  <c r="W561" i="1"/>
  <c r="V561" i="1"/>
  <c r="R565" i="1"/>
  <c r="H559" i="1"/>
  <c r="N559" i="1" s="1"/>
  <c r="AC559" i="1"/>
  <c r="K559" i="1" s="1"/>
  <c r="F559" i="1"/>
  <c r="L559" i="1" s="1"/>
  <c r="AA559" i="1"/>
  <c r="I559" i="1" s="1"/>
  <c r="T561" i="1"/>
  <c r="E561" i="1" s="1"/>
  <c r="G559" i="1"/>
  <c r="M559" i="1" s="1"/>
  <c r="AB559" i="1"/>
  <c r="J559" i="1" s="1"/>
  <c r="O558" i="1" l="1"/>
  <c r="Q559" i="1"/>
  <c r="X560" i="1"/>
  <c r="B560" i="1" s="1"/>
  <c r="F560" i="1" s="1"/>
  <c r="L560" i="1" s="1"/>
  <c r="A569" i="5"/>
  <c r="A564" i="1"/>
  <c r="Y560" i="1"/>
  <c r="C560" i="1" s="1"/>
  <c r="G560" i="1" s="1"/>
  <c r="M560" i="1" s="1"/>
  <c r="S563" i="1"/>
  <c r="U563" i="1" s="1"/>
  <c r="F567" i="5"/>
  <c r="U562" i="1"/>
  <c r="V562" i="1" s="1"/>
  <c r="R566" i="1"/>
  <c r="P559" i="1"/>
  <c r="Z561" i="1"/>
  <c r="D561" i="1" s="1"/>
  <c r="Y561" i="1"/>
  <c r="C561" i="1" s="1"/>
  <c r="X561" i="1"/>
  <c r="B561" i="1" s="1"/>
  <c r="H560" i="1"/>
  <c r="N560" i="1" s="1"/>
  <c r="AC560" i="1"/>
  <c r="K560" i="1" s="1"/>
  <c r="O559" i="1"/>
  <c r="T562" i="1"/>
  <c r="Q560" i="1" l="1"/>
  <c r="AA560" i="1"/>
  <c r="I560" i="1" s="1"/>
  <c r="A570" i="5"/>
  <c r="A565" i="1"/>
  <c r="AB560" i="1"/>
  <c r="J560" i="1" s="1"/>
  <c r="E562" i="1"/>
  <c r="Z562" i="1" s="1"/>
  <c r="D562" i="1" s="1"/>
  <c r="W562" i="1"/>
  <c r="S564" i="1"/>
  <c r="F568" i="5"/>
  <c r="W563" i="1"/>
  <c r="V563" i="1"/>
  <c r="R567" i="1"/>
  <c r="O560" i="1"/>
  <c r="G561" i="1"/>
  <c r="M561" i="1" s="1"/>
  <c r="AB561" i="1"/>
  <c r="J561" i="1" s="1"/>
  <c r="H561" i="1"/>
  <c r="N561" i="1" s="1"/>
  <c r="AC561" i="1"/>
  <c r="K561" i="1" s="1"/>
  <c r="AA561" i="1"/>
  <c r="I561" i="1" s="1"/>
  <c r="F561" i="1"/>
  <c r="L561" i="1" s="1"/>
  <c r="T563" i="1"/>
  <c r="E563" i="1" s="1"/>
  <c r="Q561" i="1" l="1"/>
  <c r="P560" i="1"/>
  <c r="A571" i="5"/>
  <c r="A566" i="1"/>
  <c r="X562" i="1"/>
  <c r="B562" i="1" s="1"/>
  <c r="F562" i="1" s="1"/>
  <c r="L562" i="1" s="1"/>
  <c r="Y562" i="1"/>
  <c r="C562" i="1" s="1"/>
  <c r="AB562" i="1" s="1"/>
  <c r="J562" i="1" s="1"/>
  <c r="S565" i="1"/>
  <c r="U565" i="1" s="1"/>
  <c r="F569" i="5"/>
  <c r="U564" i="1"/>
  <c r="V564" i="1" s="1"/>
  <c r="R568" i="1"/>
  <c r="O561" i="1"/>
  <c r="P561" i="1"/>
  <c r="Z563" i="1"/>
  <c r="D563" i="1" s="1"/>
  <c r="X563" i="1"/>
  <c r="B563" i="1" s="1"/>
  <c r="Y563" i="1"/>
  <c r="C563" i="1" s="1"/>
  <c r="H562" i="1"/>
  <c r="N562" i="1" s="1"/>
  <c r="AC562" i="1"/>
  <c r="K562" i="1" s="1"/>
  <c r="T564" i="1"/>
  <c r="G562" i="1" l="1"/>
  <c r="A572" i="5"/>
  <c r="A567" i="1"/>
  <c r="AA562" i="1"/>
  <c r="I562" i="1" s="1"/>
  <c r="E564" i="1"/>
  <c r="Z564" i="1" s="1"/>
  <c r="D564" i="1" s="1"/>
  <c r="W564" i="1"/>
  <c r="S566" i="1"/>
  <c r="F570" i="5"/>
  <c r="W565" i="1"/>
  <c r="V565" i="1"/>
  <c r="R569" i="1"/>
  <c r="T565" i="1"/>
  <c r="E565" i="1" s="1"/>
  <c r="AB563" i="1"/>
  <c r="J563" i="1" s="1"/>
  <c r="G563" i="1"/>
  <c r="M563" i="1" s="1"/>
  <c r="F563" i="1"/>
  <c r="L563" i="1" s="1"/>
  <c r="AA563" i="1"/>
  <c r="I563" i="1" s="1"/>
  <c r="H563" i="1"/>
  <c r="N563" i="1" s="1"/>
  <c r="AC563" i="1"/>
  <c r="K563" i="1" s="1"/>
  <c r="P562" i="1" l="1"/>
  <c r="Q563" i="1"/>
  <c r="O562" i="1"/>
  <c r="M562" i="1"/>
  <c r="Q562" i="1" s="1"/>
  <c r="X564" i="1"/>
  <c r="B564" i="1" s="1"/>
  <c r="AA564" i="1" s="1"/>
  <c r="I564" i="1" s="1"/>
  <c r="A573" i="5"/>
  <c r="A568" i="1"/>
  <c r="Y564" i="1"/>
  <c r="C564" i="1" s="1"/>
  <c r="G564" i="1" s="1"/>
  <c r="M564" i="1" s="1"/>
  <c r="S567" i="1"/>
  <c r="F571" i="5"/>
  <c r="U566" i="1"/>
  <c r="V566" i="1" s="1"/>
  <c r="R570" i="1"/>
  <c r="P563" i="1"/>
  <c r="O563" i="1"/>
  <c r="H564" i="1"/>
  <c r="N564" i="1" s="1"/>
  <c r="AC564" i="1"/>
  <c r="K564" i="1" s="1"/>
  <c r="T566" i="1"/>
  <c r="Z565" i="1"/>
  <c r="D565" i="1" s="1"/>
  <c r="X565" i="1"/>
  <c r="B565" i="1" s="1"/>
  <c r="Y565" i="1"/>
  <c r="C565" i="1" s="1"/>
  <c r="F564" i="1" l="1"/>
  <c r="L564" i="1" s="1"/>
  <c r="Q564" i="1" s="1"/>
  <c r="A574" i="5"/>
  <c r="A569" i="1"/>
  <c r="AB564" i="1"/>
  <c r="J564" i="1" s="1"/>
  <c r="P564" i="1" s="1"/>
  <c r="E566" i="1"/>
  <c r="Z566" i="1" s="1"/>
  <c r="D566" i="1" s="1"/>
  <c r="W566" i="1"/>
  <c r="S568" i="1"/>
  <c r="F572" i="5"/>
  <c r="U567" i="1"/>
  <c r="V567" i="1" s="1"/>
  <c r="R571" i="1"/>
  <c r="H565" i="1"/>
  <c r="N565" i="1" s="1"/>
  <c r="AC565" i="1"/>
  <c r="K565" i="1" s="1"/>
  <c r="F565" i="1"/>
  <c r="L565" i="1" s="1"/>
  <c r="AA565" i="1"/>
  <c r="I565" i="1" s="1"/>
  <c r="T567" i="1"/>
  <c r="AB565" i="1"/>
  <c r="J565" i="1" s="1"/>
  <c r="G565" i="1"/>
  <c r="M565" i="1" s="1"/>
  <c r="Q565" i="1" l="1"/>
  <c r="O564" i="1"/>
  <c r="X566" i="1"/>
  <c r="B566" i="1" s="1"/>
  <c r="AA566" i="1" s="1"/>
  <c r="I566" i="1" s="1"/>
  <c r="Y566" i="1"/>
  <c r="C566" i="1" s="1"/>
  <c r="G566" i="1" s="1"/>
  <c r="M566" i="1" s="1"/>
  <c r="A575" i="5"/>
  <c r="A570" i="1"/>
  <c r="W567" i="1"/>
  <c r="E567" i="1"/>
  <c r="X567" i="1" s="1"/>
  <c r="B567" i="1" s="1"/>
  <c r="S569" i="1"/>
  <c r="U569" i="1" s="1"/>
  <c r="F573" i="5"/>
  <c r="U568" i="1"/>
  <c r="V568" i="1" s="1"/>
  <c r="R572" i="1"/>
  <c r="P565" i="1"/>
  <c r="T568" i="1"/>
  <c r="O565" i="1"/>
  <c r="H566" i="1"/>
  <c r="N566" i="1" s="1"/>
  <c r="AC566" i="1"/>
  <c r="K566" i="1" s="1"/>
  <c r="AB566" i="1" l="1"/>
  <c r="J566" i="1" s="1"/>
  <c r="P566" i="1" s="1"/>
  <c r="F566" i="1"/>
  <c r="L566" i="1" s="1"/>
  <c r="Q566" i="1" s="1"/>
  <c r="Z567" i="1"/>
  <c r="D567" i="1" s="1"/>
  <c r="H567" i="1" s="1"/>
  <c r="N567" i="1" s="1"/>
  <c r="A576" i="5"/>
  <c r="A571" i="1"/>
  <c r="Y567" i="1"/>
  <c r="C567" i="1" s="1"/>
  <c r="G567" i="1" s="1"/>
  <c r="M567" i="1" s="1"/>
  <c r="E568" i="1"/>
  <c r="X568" i="1" s="1"/>
  <c r="B568" i="1" s="1"/>
  <c r="W568" i="1"/>
  <c r="S570" i="1"/>
  <c r="F574" i="5"/>
  <c r="W569" i="1"/>
  <c r="V569" i="1"/>
  <c r="R573" i="1"/>
  <c r="T569" i="1"/>
  <c r="E569" i="1" s="1"/>
  <c r="F567" i="1"/>
  <c r="L567" i="1" s="1"/>
  <c r="AA567" i="1"/>
  <c r="I567" i="1" s="1"/>
  <c r="Q567" i="1" l="1"/>
  <c r="O566" i="1"/>
  <c r="AC567" i="1"/>
  <c r="K567" i="1" s="1"/>
  <c r="Z568" i="1"/>
  <c r="D568" i="1" s="1"/>
  <c r="AC568" i="1" s="1"/>
  <c r="K568" i="1" s="1"/>
  <c r="Y568" i="1"/>
  <c r="C568" i="1" s="1"/>
  <c r="AB568" i="1" s="1"/>
  <c r="J568" i="1" s="1"/>
  <c r="A577" i="5"/>
  <c r="A572" i="1"/>
  <c r="AB567" i="1"/>
  <c r="J567" i="1" s="1"/>
  <c r="S571" i="1"/>
  <c r="U571" i="1" s="1"/>
  <c r="U570" i="1"/>
  <c r="V570" i="1" s="1"/>
  <c r="R574" i="1"/>
  <c r="AA568" i="1"/>
  <c r="I568" i="1" s="1"/>
  <c r="F568" i="1"/>
  <c r="L568" i="1" s="1"/>
  <c r="T570" i="1"/>
  <c r="Z569" i="1"/>
  <c r="D569" i="1" s="1"/>
  <c r="X569" i="1"/>
  <c r="B569" i="1" s="1"/>
  <c r="Y569" i="1"/>
  <c r="C569" i="1" s="1"/>
  <c r="O567" i="1"/>
  <c r="H568" i="1" l="1"/>
  <c r="N568" i="1" s="1"/>
  <c r="P567" i="1"/>
  <c r="G568" i="1"/>
  <c r="M568" i="1" s="1"/>
  <c r="A578" i="5"/>
  <c r="A573" i="1"/>
  <c r="E570" i="1"/>
  <c r="Z570" i="1" s="1"/>
  <c r="D570" i="1" s="1"/>
  <c r="W570" i="1"/>
  <c r="F576" i="5"/>
  <c r="F575" i="5"/>
  <c r="S572" i="1"/>
  <c r="W571" i="1"/>
  <c r="V571" i="1"/>
  <c r="R575" i="1"/>
  <c r="P568" i="1"/>
  <c r="AB569" i="1"/>
  <c r="J569" i="1" s="1"/>
  <c r="G569" i="1"/>
  <c r="M569" i="1" s="1"/>
  <c r="F569" i="1"/>
  <c r="L569" i="1" s="1"/>
  <c r="AA569" i="1"/>
  <c r="I569" i="1" s="1"/>
  <c r="T571" i="1"/>
  <c r="E571" i="1" s="1"/>
  <c r="H569" i="1"/>
  <c r="N569" i="1" s="1"/>
  <c r="AC569" i="1"/>
  <c r="K569" i="1" s="1"/>
  <c r="Q568" i="1" l="1"/>
  <c r="Q569" i="1"/>
  <c r="O568" i="1"/>
  <c r="A579" i="5"/>
  <c r="A574" i="1"/>
  <c r="X570" i="1"/>
  <c r="B570" i="1" s="1"/>
  <c r="F570" i="1" s="1"/>
  <c r="L570" i="1" s="1"/>
  <c r="Y570" i="1"/>
  <c r="C570" i="1" s="1"/>
  <c r="AB570" i="1" s="1"/>
  <c r="J570" i="1" s="1"/>
  <c r="U572" i="1"/>
  <c r="V572" i="1" s="1"/>
  <c r="S573" i="1"/>
  <c r="F577" i="5"/>
  <c r="R576" i="1"/>
  <c r="P569" i="1"/>
  <c r="H570" i="1"/>
  <c r="N570" i="1" s="1"/>
  <c r="AC570" i="1"/>
  <c r="K570" i="1" s="1"/>
  <c r="T572" i="1"/>
  <c r="Z571" i="1"/>
  <c r="D571" i="1" s="1"/>
  <c r="X571" i="1"/>
  <c r="B571" i="1" s="1"/>
  <c r="Y571" i="1"/>
  <c r="C571" i="1" s="1"/>
  <c r="O569" i="1"/>
  <c r="G570" i="1" l="1"/>
  <c r="E572" i="1"/>
  <c r="X572" i="1" s="1"/>
  <c r="B572" i="1" s="1"/>
  <c r="A580" i="5"/>
  <c r="A575" i="1"/>
  <c r="AA570" i="1"/>
  <c r="I570" i="1" s="1"/>
  <c r="S574" i="1"/>
  <c r="F578" i="5"/>
  <c r="U573" i="1"/>
  <c r="V573" i="1" s="1"/>
  <c r="W572" i="1"/>
  <c r="R577" i="1"/>
  <c r="H571" i="1"/>
  <c r="N571" i="1" s="1"/>
  <c r="AC571" i="1"/>
  <c r="K571" i="1" s="1"/>
  <c r="AB571" i="1"/>
  <c r="J571" i="1" s="1"/>
  <c r="G571" i="1"/>
  <c r="M571" i="1" s="1"/>
  <c r="F571" i="1"/>
  <c r="L571" i="1" s="1"/>
  <c r="AA571" i="1"/>
  <c r="I571" i="1" s="1"/>
  <c r="T573" i="1"/>
  <c r="P570" i="1" l="1"/>
  <c r="Y572" i="1"/>
  <c r="C572" i="1" s="1"/>
  <c r="AB572" i="1" s="1"/>
  <c r="J572" i="1" s="1"/>
  <c r="Z572" i="1"/>
  <c r="D572" i="1" s="1"/>
  <c r="AC572" i="1" s="1"/>
  <c r="K572" i="1" s="1"/>
  <c r="Q571" i="1"/>
  <c r="O570" i="1"/>
  <c r="M570" i="1"/>
  <c r="Q570" i="1" s="1"/>
  <c r="A581" i="5"/>
  <c r="A576" i="1"/>
  <c r="E573" i="1"/>
  <c r="Z573" i="1" s="1"/>
  <c r="D573" i="1" s="1"/>
  <c r="W573" i="1"/>
  <c r="S575" i="1"/>
  <c r="U575" i="1" s="1"/>
  <c r="F579" i="5"/>
  <c r="U574" i="1"/>
  <c r="V574" i="1" s="1"/>
  <c r="R578" i="1"/>
  <c r="P571" i="1"/>
  <c r="O571" i="1"/>
  <c r="F572" i="1"/>
  <c r="L572" i="1" s="1"/>
  <c r="AA572" i="1"/>
  <c r="I572" i="1" s="1"/>
  <c r="T574" i="1"/>
  <c r="H572" i="1" l="1"/>
  <c r="N572" i="1" s="1"/>
  <c r="G572" i="1"/>
  <c r="M572" i="1" s="1"/>
  <c r="Y573" i="1"/>
  <c r="C573" i="1" s="1"/>
  <c r="AB573" i="1" s="1"/>
  <c r="J573" i="1" s="1"/>
  <c r="X573" i="1"/>
  <c r="B573" i="1" s="1"/>
  <c r="F573" i="1" s="1"/>
  <c r="L573" i="1" s="1"/>
  <c r="A582" i="5"/>
  <c r="A577" i="1"/>
  <c r="E574" i="1"/>
  <c r="Z574" i="1" s="1"/>
  <c r="D574" i="1" s="1"/>
  <c r="W574" i="1"/>
  <c r="S576" i="1"/>
  <c r="U576" i="1" s="1"/>
  <c r="F580" i="5"/>
  <c r="W575" i="1"/>
  <c r="V575" i="1"/>
  <c r="R579" i="1"/>
  <c r="P572" i="1"/>
  <c r="T575" i="1"/>
  <c r="E575" i="1" s="1"/>
  <c r="H573" i="1"/>
  <c r="N573" i="1" s="1"/>
  <c r="AC573" i="1"/>
  <c r="K573" i="1" s="1"/>
  <c r="AA573" i="1" l="1"/>
  <c r="I573" i="1" s="1"/>
  <c r="P573" i="1" s="1"/>
  <c r="Q572" i="1"/>
  <c r="O572" i="1"/>
  <c r="G573" i="1"/>
  <c r="Y574" i="1"/>
  <c r="C574" i="1" s="1"/>
  <c r="G574" i="1" s="1"/>
  <c r="M574" i="1" s="1"/>
  <c r="X574" i="1"/>
  <c r="B574" i="1" s="1"/>
  <c r="AA574" i="1" s="1"/>
  <c r="I574" i="1" s="1"/>
  <c r="A583" i="5"/>
  <c r="A578" i="1"/>
  <c r="S577" i="1"/>
  <c r="F581" i="5"/>
  <c r="W576" i="1"/>
  <c r="V576" i="1"/>
  <c r="R580" i="1"/>
  <c r="H574" i="1"/>
  <c r="N574" i="1" s="1"/>
  <c r="AC574" i="1"/>
  <c r="K574" i="1" s="1"/>
  <c r="T576" i="1"/>
  <c r="E576" i="1" s="1"/>
  <c r="Z575" i="1"/>
  <c r="D575" i="1" s="1"/>
  <c r="Y575" i="1"/>
  <c r="C575" i="1" s="1"/>
  <c r="X575" i="1"/>
  <c r="B575" i="1" s="1"/>
  <c r="O573" i="1" l="1"/>
  <c r="M573" i="1"/>
  <c r="Q573" i="1" s="1"/>
  <c r="AB574" i="1"/>
  <c r="J574" i="1" s="1"/>
  <c r="P574" i="1" s="1"/>
  <c r="F574" i="1"/>
  <c r="L574" i="1" s="1"/>
  <c r="Q574" i="1" s="1"/>
  <c r="A584" i="5"/>
  <c r="A579" i="1"/>
  <c r="S578" i="1"/>
  <c r="U578" i="1" s="1"/>
  <c r="F582" i="5"/>
  <c r="U577" i="1"/>
  <c r="V577" i="1" s="1"/>
  <c r="R581" i="1"/>
  <c r="Z576" i="1"/>
  <c r="D576" i="1" s="1"/>
  <c r="Y576" i="1"/>
  <c r="C576" i="1" s="1"/>
  <c r="X576" i="1"/>
  <c r="B576" i="1" s="1"/>
  <c r="H575" i="1"/>
  <c r="N575" i="1" s="1"/>
  <c r="AC575" i="1"/>
  <c r="K575" i="1" s="1"/>
  <c r="T577" i="1"/>
  <c r="F575" i="1"/>
  <c r="L575" i="1" s="1"/>
  <c r="AA575" i="1"/>
  <c r="I575" i="1" s="1"/>
  <c r="AB575" i="1"/>
  <c r="J575" i="1" s="1"/>
  <c r="G575" i="1"/>
  <c r="M575" i="1" s="1"/>
  <c r="Q575" i="1" l="1"/>
  <c r="O574" i="1"/>
  <c r="A585" i="5"/>
  <c r="A580" i="1"/>
  <c r="E577" i="1"/>
  <c r="S579" i="1"/>
  <c r="U579" i="1" s="1"/>
  <c r="F583" i="5"/>
  <c r="W577" i="1"/>
  <c r="W578" i="1"/>
  <c r="V578" i="1"/>
  <c r="R582" i="1"/>
  <c r="O575" i="1"/>
  <c r="P575" i="1"/>
  <c r="T578" i="1"/>
  <c r="E578" i="1" s="1"/>
  <c r="F576" i="1"/>
  <c r="L576" i="1" s="1"/>
  <c r="AA576" i="1"/>
  <c r="I576" i="1" s="1"/>
  <c r="G576" i="1"/>
  <c r="M576" i="1" s="1"/>
  <c r="AB576" i="1"/>
  <c r="J576" i="1" s="1"/>
  <c r="AC576" i="1"/>
  <c r="K576" i="1" s="1"/>
  <c r="H576" i="1"/>
  <c r="N576" i="1" s="1"/>
  <c r="Q576" i="1" l="1"/>
  <c r="A586" i="5"/>
  <c r="A581" i="1"/>
  <c r="Y577" i="1"/>
  <c r="C577" i="1" s="1"/>
  <c r="AB577" i="1" s="1"/>
  <c r="J577" i="1" s="1"/>
  <c r="X577" i="1"/>
  <c r="B577" i="1" s="1"/>
  <c r="F577" i="1" s="1"/>
  <c r="L577" i="1" s="1"/>
  <c r="Z577" i="1"/>
  <c r="D577" i="1" s="1"/>
  <c r="H577" i="1" s="1"/>
  <c r="N577" i="1" s="1"/>
  <c r="S580" i="1"/>
  <c r="U580" i="1" s="1"/>
  <c r="F584" i="5"/>
  <c r="W579" i="1"/>
  <c r="V579" i="1"/>
  <c r="R583" i="1"/>
  <c r="P576" i="1"/>
  <c r="O576" i="1"/>
  <c r="T579" i="1"/>
  <c r="E579" i="1" s="1"/>
  <c r="Z578" i="1"/>
  <c r="D578" i="1" s="1"/>
  <c r="X578" i="1"/>
  <c r="B578" i="1" s="1"/>
  <c r="Y578" i="1"/>
  <c r="C578" i="1" s="1"/>
  <c r="AC577" i="1" l="1"/>
  <c r="K577" i="1" s="1"/>
  <c r="AA577" i="1"/>
  <c r="I577" i="1" s="1"/>
  <c r="G577" i="1"/>
  <c r="A587" i="5"/>
  <c r="A582" i="1"/>
  <c r="S581" i="1"/>
  <c r="U581" i="1" s="1"/>
  <c r="F585" i="5"/>
  <c r="W580" i="1"/>
  <c r="V580" i="1"/>
  <c r="R584" i="1"/>
  <c r="F578" i="1"/>
  <c r="L578" i="1" s="1"/>
  <c r="AA578" i="1"/>
  <c r="I578" i="1" s="1"/>
  <c r="T580" i="1"/>
  <c r="E580" i="1" s="1"/>
  <c r="Z579" i="1"/>
  <c r="D579" i="1" s="1"/>
  <c r="X579" i="1"/>
  <c r="B579" i="1" s="1"/>
  <c r="Y579" i="1"/>
  <c r="C579" i="1" s="1"/>
  <c r="H578" i="1"/>
  <c r="N578" i="1" s="1"/>
  <c r="AC578" i="1"/>
  <c r="K578" i="1" s="1"/>
  <c r="G578" i="1"/>
  <c r="M578" i="1" s="1"/>
  <c r="AB578" i="1"/>
  <c r="J578" i="1" s="1"/>
  <c r="Q578" i="1" l="1"/>
  <c r="O577" i="1"/>
  <c r="M577" i="1"/>
  <c r="Q577" i="1" s="1"/>
  <c r="P577" i="1"/>
  <c r="A588" i="5"/>
  <c r="A583" i="1"/>
  <c r="S582" i="1"/>
  <c r="F586" i="5"/>
  <c r="W581" i="1"/>
  <c r="V581" i="1"/>
  <c r="R585" i="1"/>
  <c r="P578" i="1"/>
  <c r="T581" i="1"/>
  <c r="E581" i="1" s="1"/>
  <c r="G579" i="1"/>
  <c r="M579" i="1" s="1"/>
  <c r="AB579" i="1"/>
  <c r="J579" i="1" s="1"/>
  <c r="H579" i="1"/>
  <c r="N579" i="1" s="1"/>
  <c r="AC579" i="1"/>
  <c r="K579" i="1" s="1"/>
  <c r="Z580" i="1"/>
  <c r="D580" i="1" s="1"/>
  <c r="Y580" i="1"/>
  <c r="C580" i="1" s="1"/>
  <c r="X580" i="1"/>
  <c r="B580" i="1" s="1"/>
  <c r="F579" i="1"/>
  <c r="L579" i="1" s="1"/>
  <c r="Q579" i="1" s="1"/>
  <c r="AA579" i="1"/>
  <c r="I579" i="1" s="1"/>
  <c r="O578" i="1"/>
  <c r="A589" i="5" l="1"/>
  <c r="A584" i="1"/>
  <c r="S583" i="1"/>
  <c r="F587" i="5"/>
  <c r="U582" i="1"/>
  <c r="V582" i="1" s="1"/>
  <c r="O579" i="1"/>
  <c r="R586" i="1"/>
  <c r="P579" i="1"/>
  <c r="F580" i="1"/>
  <c r="L580" i="1" s="1"/>
  <c r="AA580" i="1"/>
  <c r="I580" i="1" s="1"/>
  <c r="H580" i="1"/>
  <c r="N580" i="1" s="1"/>
  <c r="AC580" i="1"/>
  <c r="K580" i="1" s="1"/>
  <c r="G580" i="1"/>
  <c r="M580" i="1" s="1"/>
  <c r="AB580" i="1"/>
  <c r="J580" i="1" s="1"/>
  <c r="T582" i="1"/>
  <c r="Z581" i="1"/>
  <c r="D581" i="1" s="1"/>
  <c r="Y581" i="1"/>
  <c r="C581" i="1" s="1"/>
  <c r="X581" i="1"/>
  <c r="B581" i="1" s="1"/>
  <c r="Q580" i="1" l="1"/>
  <c r="A590" i="5"/>
  <c r="A585" i="1"/>
  <c r="E582" i="1"/>
  <c r="Z582" i="1" s="1"/>
  <c r="D582" i="1" s="1"/>
  <c r="W582" i="1"/>
  <c r="S584" i="1"/>
  <c r="U584" i="1" s="1"/>
  <c r="F588" i="5"/>
  <c r="U583" i="1"/>
  <c r="V583" i="1" s="1"/>
  <c r="R587" i="1"/>
  <c r="P580" i="1"/>
  <c r="T583" i="1"/>
  <c r="F581" i="1"/>
  <c r="L581" i="1" s="1"/>
  <c r="AA581" i="1"/>
  <c r="I581" i="1" s="1"/>
  <c r="G581" i="1"/>
  <c r="M581" i="1" s="1"/>
  <c r="AB581" i="1"/>
  <c r="J581" i="1" s="1"/>
  <c r="AC581" i="1"/>
  <c r="K581" i="1" s="1"/>
  <c r="H581" i="1"/>
  <c r="N581" i="1" s="1"/>
  <c r="O580" i="1"/>
  <c r="Q581" i="1" l="1"/>
  <c r="A591" i="5"/>
  <c r="A586" i="1"/>
  <c r="X582" i="1"/>
  <c r="B582" i="1" s="1"/>
  <c r="F582" i="1" s="1"/>
  <c r="L582" i="1" s="1"/>
  <c r="Y582" i="1"/>
  <c r="C582" i="1" s="1"/>
  <c r="AB582" i="1" s="1"/>
  <c r="J582" i="1" s="1"/>
  <c r="W583" i="1"/>
  <c r="S585" i="1"/>
  <c r="F589" i="5"/>
  <c r="E583" i="1"/>
  <c r="X583" i="1" s="1"/>
  <c r="B583" i="1" s="1"/>
  <c r="W584" i="1"/>
  <c r="V584" i="1"/>
  <c r="R588" i="1"/>
  <c r="P581" i="1"/>
  <c r="O581" i="1"/>
  <c r="AC582" i="1"/>
  <c r="K582" i="1" s="1"/>
  <c r="H582" i="1"/>
  <c r="N582" i="1" s="1"/>
  <c r="T584" i="1"/>
  <c r="E584" i="1" s="1"/>
  <c r="A592" i="5" l="1"/>
  <c r="A587" i="1"/>
  <c r="AA582" i="1"/>
  <c r="I582" i="1" s="1"/>
  <c r="Z583" i="1"/>
  <c r="D583" i="1" s="1"/>
  <c r="H583" i="1" s="1"/>
  <c r="N583" i="1" s="1"/>
  <c r="G582" i="1"/>
  <c r="S586" i="1"/>
  <c r="F590" i="5"/>
  <c r="U585" i="1"/>
  <c r="V585" i="1" s="1"/>
  <c r="Y583" i="1"/>
  <c r="C583" i="1" s="1"/>
  <c r="G583" i="1" s="1"/>
  <c r="M583" i="1" s="1"/>
  <c r="R589" i="1"/>
  <c r="T585" i="1"/>
  <c r="AA583" i="1"/>
  <c r="I583" i="1" s="1"/>
  <c r="F583" i="1"/>
  <c r="L583" i="1" s="1"/>
  <c r="Z584" i="1"/>
  <c r="D584" i="1" s="1"/>
  <c r="Y584" i="1"/>
  <c r="C584" i="1" s="1"/>
  <c r="X584" i="1"/>
  <c r="B584" i="1" s="1"/>
  <c r="P582" i="1" l="1"/>
  <c r="Q583" i="1"/>
  <c r="O582" i="1"/>
  <c r="M582" i="1"/>
  <c r="Q582" i="1" s="1"/>
  <c r="AC583" i="1"/>
  <c r="K583" i="1" s="1"/>
  <c r="A593" i="5"/>
  <c r="A588" i="1"/>
  <c r="E585" i="1"/>
  <c r="Z585" i="1" s="1"/>
  <c r="D585" i="1" s="1"/>
  <c r="W585" i="1"/>
  <c r="S587" i="1"/>
  <c r="AB583" i="1"/>
  <c r="J583" i="1" s="1"/>
  <c r="U586" i="1"/>
  <c r="V586" i="1" s="1"/>
  <c r="R590" i="1"/>
  <c r="G584" i="1"/>
  <c r="M584" i="1" s="1"/>
  <c r="AB584" i="1"/>
  <c r="J584" i="1" s="1"/>
  <c r="T586" i="1"/>
  <c r="F584" i="1"/>
  <c r="L584" i="1" s="1"/>
  <c r="AA584" i="1"/>
  <c r="I584" i="1" s="1"/>
  <c r="H584" i="1"/>
  <c r="N584" i="1" s="1"/>
  <c r="AC584" i="1"/>
  <c r="K584" i="1" s="1"/>
  <c r="O583" i="1"/>
  <c r="Q584" i="1" l="1"/>
  <c r="P583" i="1"/>
  <c r="E586" i="1"/>
  <c r="X586" i="1" s="1"/>
  <c r="B586" i="1" s="1"/>
  <c r="A594" i="5"/>
  <c r="A589" i="1"/>
  <c r="X585" i="1"/>
  <c r="B585" i="1" s="1"/>
  <c r="F585" i="1" s="1"/>
  <c r="L585" i="1" s="1"/>
  <c r="Y585" i="1"/>
  <c r="C585" i="1" s="1"/>
  <c r="AB585" i="1" s="1"/>
  <c r="J585" i="1" s="1"/>
  <c r="W586" i="1"/>
  <c r="S588" i="1"/>
  <c r="F592" i="5"/>
  <c r="F591" i="5"/>
  <c r="U587" i="1"/>
  <c r="V587" i="1" s="1"/>
  <c r="R591" i="1"/>
  <c r="P584" i="1"/>
  <c r="T587" i="1"/>
  <c r="H585" i="1"/>
  <c r="N585" i="1" s="1"/>
  <c r="AC585" i="1"/>
  <c r="K585" i="1" s="1"/>
  <c r="O584" i="1"/>
  <c r="Z586" i="1" l="1"/>
  <c r="D586" i="1" s="1"/>
  <c r="AC586" i="1" s="1"/>
  <c r="K586" i="1" s="1"/>
  <c r="G585" i="1"/>
  <c r="Y586" i="1"/>
  <c r="C586" i="1" s="1"/>
  <c r="G586" i="1" s="1"/>
  <c r="M586" i="1" s="1"/>
  <c r="AA585" i="1"/>
  <c r="I585" i="1" s="1"/>
  <c r="A595" i="5"/>
  <c r="A590" i="1"/>
  <c r="E587" i="1"/>
  <c r="Z587" i="1" s="1"/>
  <c r="D587" i="1" s="1"/>
  <c r="W587" i="1"/>
  <c r="S589" i="1"/>
  <c r="U589" i="1" s="1"/>
  <c r="F593" i="5"/>
  <c r="U588" i="1"/>
  <c r="V588" i="1" s="1"/>
  <c r="R592" i="1"/>
  <c r="F586" i="1"/>
  <c r="L586" i="1" s="1"/>
  <c r="AA586" i="1"/>
  <c r="I586" i="1" s="1"/>
  <c r="T588" i="1"/>
  <c r="P585" i="1" l="1"/>
  <c r="O585" i="1"/>
  <c r="M585" i="1"/>
  <c r="Q585" i="1" s="1"/>
  <c r="AB586" i="1"/>
  <c r="J586" i="1" s="1"/>
  <c r="P586" i="1" s="1"/>
  <c r="H586" i="1"/>
  <c r="N586" i="1" s="1"/>
  <c r="Q586" i="1" s="1"/>
  <c r="A596" i="5"/>
  <c r="A591" i="1"/>
  <c r="X587" i="1"/>
  <c r="B587" i="1" s="1"/>
  <c r="AA587" i="1" s="1"/>
  <c r="I587" i="1" s="1"/>
  <c r="Y587" i="1"/>
  <c r="C587" i="1" s="1"/>
  <c r="G587" i="1" s="1"/>
  <c r="M587" i="1" s="1"/>
  <c r="E588" i="1"/>
  <c r="Z588" i="1" s="1"/>
  <c r="D588" i="1" s="1"/>
  <c r="S590" i="1"/>
  <c r="F594" i="5"/>
  <c r="W588" i="1"/>
  <c r="W589" i="1"/>
  <c r="V589" i="1"/>
  <c r="R593" i="1"/>
  <c r="H587" i="1"/>
  <c r="N587" i="1" s="1"/>
  <c r="AC587" i="1"/>
  <c r="K587" i="1" s="1"/>
  <c r="T589" i="1"/>
  <c r="E589" i="1" s="1"/>
  <c r="O586" i="1"/>
  <c r="Y588" i="1" l="1"/>
  <c r="C588" i="1" s="1"/>
  <c r="G588" i="1" s="1"/>
  <c r="M588" i="1" s="1"/>
  <c r="F587" i="1"/>
  <c r="L587" i="1" s="1"/>
  <c r="Q587" i="1" s="1"/>
  <c r="A597" i="5"/>
  <c r="A592" i="1"/>
  <c r="X588" i="1"/>
  <c r="B588" i="1" s="1"/>
  <c r="F588" i="1" s="1"/>
  <c r="L588" i="1" s="1"/>
  <c r="AB587" i="1"/>
  <c r="J587" i="1" s="1"/>
  <c r="P587" i="1" s="1"/>
  <c r="S591" i="1"/>
  <c r="F595" i="5"/>
  <c r="U590" i="1"/>
  <c r="V590" i="1" s="1"/>
  <c r="R594" i="1"/>
  <c r="T590" i="1"/>
  <c r="Z589" i="1"/>
  <c r="D589" i="1" s="1"/>
  <c r="X589" i="1"/>
  <c r="B589" i="1" s="1"/>
  <c r="Y589" i="1"/>
  <c r="C589" i="1" s="1"/>
  <c r="H588" i="1"/>
  <c r="N588" i="1" s="1"/>
  <c r="AC588" i="1"/>
  <c r="K588" i="1" s="1"/>
  <c r="Q588" i="1" l="1"/>
  <c r="O587" i="1"/>
  <c r="AB588" i="1"/>
  <c r="J588" i="1" s="1"/>
  <c r="AA588" i="1"/>
  <c r="I588" i="1" s="1"/>
  <c r="A598" i="5"/>
  <c r="A593" i="1"/>
  <c r="W590" i="1"/>
  <c r="E590" i="1"/>
  <c r="Z590" i="1" s="1"/>
  <c r="D590" i="1" s="1"/>
  <c r="S592" i="1"/>
  <c r="F596" i="5"/>
  <c r="U591" i="1"/>
  <c r="V591" i="1" s="1"/>
  <c r="R595" i="1"/>
  <c r="AB589" i="1"/>
  <c r="J589" i="1" s="1"/>
  <c r="G589" i="1"/>
  <c r="M589" i="1" s="1"/>
  <c r="F589" i="1"/>
  <c r="L589" i="1" s="1"/>
  <c r="AA589" i="1"/>
  <c r="I589" i="1" s="1"/>
  <c r="O588" i="1"/>
  <c r="AC589" i="1"/>
  <c r="K589" i="1" s="1"/>
  <c r="H589" i="1"/>
  <c r="N589" i="1" s="1"/>
  <c r="T591" i="1"/>
  <c r="Q589" i="1" l="1"/>
  <c r="P588" i="1"/>
  <c r="X590" i="1"/>
  <c r="B590" i="1" s="1"/>
  <c r="F590" i="1" s="1"/>
  <c r="L590" i="1" s="1"/>
  <c r="A599" i="5"/>
  <c r="A594" i="1"/>
  <c r="Y590" i="1"/>
  <c r="C590" i="1" s="1"/>
  <c r="G590" i="1" s="1"/>
  <c r="M590" i="1" s="1"/>
  <c r="E591" i="1"/>
  <c r="Z591" i="1" s="1"/>
  <c r="D591" i="1" s="1"/>
  <c r="S593" i="1"/>
  <c r="F597" i="5"/>
  <c r="U592" i="1"/>
  <c r="V592" i="1" s="1"/>
  <c r="W591" i="1"/>
  <c r="R596" i="1"/>
  <c r="P589" i="1"/>
  <c r="T592" i="1"/>
  <c r="O589" i="1"/>
  <c r="H590" i="1"/>
  <c r="N590" i="1" s="1"/>
  <c r="AC590" i="1"/>
  <c r="K590" i="1" s="1"/>
  <c r="Q590" i="1" l="1"/>
  <c r="Y591" i="1"/>
  <c r="C591" i="1" s="1"/>
  <c r="G591" i="1" s="1"/>
  <c r="M591" i="1" s="1"/>
  <c r="AA590" i="1"/>
  <c r="I590" i="1" s="1"/>
  <c r="A600" i="5"/>
  <c r="A595" i="1"/>
  <c r="AB590" i="1"/>
  <c r="J590" i="1" s="1"/>
  <c r="X591" i="1"/>
  <c r="B591" i="1" s="1"/>
  <c r="AA591" i="1" s="1"/>
  <c r="I591" i="1" s="1"/>
  <c r="W592" i="1"/>
  <c r="E592" i="1"/>
  <c r="Z592" i="1" s="1"/>
  <c r="D592" i="1" s="1"/>
  <c r="S594" i="1"/>
  <c r="F598" i="5"/>
  <c r="U593" i="1"/>
  <c r="V593" i="1" s="1"/>
  <c r="R597" i="1"/>
  <c r="O590" i="1"/>
  <c r="T593" i="1"/>
  <c r="H591" i="1"/>
  <c r="N591" i="1" s="1"/>
  <c r="AC591" i="1"/>
  <c r="K591" i="1" s="1"/>
  <c r="AB591" i="1" l="1"/>
  <c r="J591" i="1" s="1"/>
  <c r="P591" i="1" s="1"/>
  <c r="P590" i="1"/>
  <c r="F591" i="1"/>
  <c r="L591" i="1" s="1"/>
  <c r="Q591" i="1" s="1"/>
  <c r="A601" i="5"/>
  <c r="A596" i="1"/>
  <c r="X592" i="1"/>
  <c r="B592" i="1" s="1"/>
  <c r="AA592" i="1" s="1"/>
  <c r="I592" i="1" s="1"/>
  <c r="Y592" i="1"/>
  <c r="C592" i="1" s="1"/>
  <c r="AB592" i="1" s="1"/>
  <c r="J592" i="1" s="1"/>
  <c r="E593" i="1"/>
  <c r="Z593" i="1" s="1"/>
  <c r="D593" i="1" s="1"/>
  <c r="W593" i="1"/>
  <c r="S595" i="1"/>
  <c r="U594" i="1"/>
  <c r="V594" i="1" s="1"/>
  <c r="R598" i="1"/>
  <c r="T594" i="1"/>
  <c r="H592" i="1"/>
  <c r="N592" i="1" s="1"/>
  <c r="AC592" i="1"/>
  <c r="K592" i="1" s="1"/>
  <c r="O591" i="1" l="1"/>
  <c r="Y593" i="1"/>
  <c r="C593" i="1" s="1"/>
  <c r="AB593" i="1" s="1"/>
  <c r="J593" i="1" s="1"/>
  <c r="X593" i="1"/>
  <c r="B593" i="1" s="1"/>
  <c r="F593" i="1" s="1"/>
  <c r="L593" i="1" s="1"/>
  <c r="F592" i="1"/>
  <c r="L592" i="1" s="1"/>
  <c r="A602" i="5"/>
  <c r="A597" i="1"/>
  <c r="G592" i="1"/>
  <c r="M592" i="1" s="1"/>
  <c r="E594" i="1"/>
  <c r="X594" i="1" s="1"/>
  <c r="B594" i="1" s="1"/>
  <c r="F600" i="5"/>
  <c r="S596" i="1"/>
  <c r="F599" i="5"/>
  <c r="W594" i="1"/>
  <c r="U595" i="1"/>
  <c r="V595" i="1" s="1"/>
  <c r="R599" i="1"/>
  <c r="P592" i="1"/>
  <c r="H593" i="1"/>
  <c r="N593" i="1" s="1"/>
  <c r="AC593" i="1"/>
  <c r="K593" i="1" s="1"/>
  <c r="T595" i="1"/>
  <c r="Q592" i="1" l="1"/>
  <c r="G593" i="1"/>
  <c r="Y594" i="1"/>
  <c r="C594" i="1" s="1"/>
  <c r="G594" i="1" s="1"/>
  <c r="M594" i="1" s="1"/>
  <c r="O592" i="1"/>
  <c r="AA593" i="1"/>
  <c r="I593" i="1" s="1"/>
  <c r="Z594" i="1"/>
  <c r="D594" i="1" s="1"/>
  <c r="H594" i="1" s="1"/>
  <c r="N594" i="1" s="1"/>
  <c r="A603" i="5"/>
  <c r="A598" i="1"/>
  <c r="W595" i="1"/>
  <c r="E595" i="1"/>
  <c r="Z595" i="1" s="1"/>
  <c r="D595" i="1" s="1"/>
  <c r="S597" i="1"/>
  <c r="F601" i="5"/>
  <c r="U596" i="1"/>
  <c r="V596" i="1" s="1"/>
  <c r="R600" i="1"/>
  <c r="F594" i="1"/>
  <c r="L594" i="1" s="1"/>
  <c r="AA594" i="1"/>
  <c r="I594" i="1" s="1"/>
  <c r="T596" i="1"/>
  <c r="P593" i="1" l="1"/>
  <c r="Q594" i="1"/>
  <c r="O593" i="1"/>
  <c r="M593" i="1"/>
  <c r="Q593" i="1" s="1"/>
  <c r="AB594" i="1"/>
  <c r="J594" i="1" s="1"/>
  <c r="AC594" i="1"/>
  <c r="K594" i="1" s="1"/>
  <c r="A604" i="5"/>
  <c r="A599" i="1"/>
  <c r="Y595" i="1"/>
  <c r="C595" i="1" s="1"/>
  <c r="AB595" i="1" s="1"/>
  <c r="J595" i="1" s="1"/>
  <c r="X595" i="1"/>
  <c r="B595" i="1" s="1"/>
  <c r="F595" i="1" s="1"/>
  <c r="L595" i="1" s="1"/>
  <c r="W596" i="1"/>
  <c r="S598" i="1"/>
  <c r="U598" i="1" s="1"/>
  <c r="F602" i="5"/>
  <c r="U597" i="1"/>
  <c r="V597" i="1" s="1"/>
  <c r="E596" i="1"/>
  <c r="Z596" i="1" s="1"/>
  <c r="D596" i="1" s="1"/>
  <c r="R601" i="1"/>
  <c r="T597" i="1"/>
  <c r="H595" i="1"/>
  <c r="N595" i="1" s="1"/>
  <c r="AC595" i="1"/>
  <c r="K595" i="1" s="1"/>
  <c r="O594" i="1"/>
  <c r="P594" i="1" l="1"/>
  <c r="AA595" i="1"/>
  <c r="I595" i="1" s="1"/>
  <c r="A605" i="5"/>
  <c r="A600" i="1"/>
  <c r="G595" i="1"/>
  <c r="Y596" i="1"/>
  <c r="C596" i="1" s="1"/>
  <c r="G596" i="1" s="1"/>
  <c r="M596" i="1" s="1"/>
  <c r="X596" i="1"/>
  <c r="B596" i="1" s="1"/>
  <c r="AA596" i="1" s="1"/>
  <c r="I596" i="1" s="1"/>
  <c r="W597" i="1"/>
  <c r="E597" i="1"/>
  <c r="Z597" i="1" s="1"/>
  <c r="D597" i="1" s="1"/>
  <c r="S599" i="1"/>
  <c r="U599" i="1" s="1"/>
  <c r="F603" i="5"/>
  <c r="W598" i="1"/>
  <c r="V598" i="1"/>
  <c r="R602" i="1"/>
  <c r="H596" i="1"/>
  <c r="N596" i="1" s="1"/>
  <c r="AC596" i="1"/>
  <c r="K596" i="1" s="1"/>
  <c r="T598" i="1"/>
  <c r="E598" i="1" s="1"/>
  <c r="P595" i="1" l="1"/>
  <c r="O595" i="1"/>
  <c r="M595" i="1"/>
  <c r="Q595" i="1" s="1"/>
  <c r="A606" i="5"/>
  <c r="A601" i="1"/>
  <c r="X597" i="1"/>
  <c r="B597" i="1" s="1"/>
  <c r="AA597" i="1" s="1"/>
  <c r="I597" i="1" s="1"/>
  <c r="Y597" i="1"/>
  <c r="C597" i="1" s="1"/>
  <c r="G597" i="1" s="1"/>
  <c r="M597" i="1" s="1"/>
  <c r="F596" i="1"/>
  <c r="L596" i="1" s="1"/>
  <c r="Q596" i="1" s="1"/>
  <c r="AB596" i="1"/>
  <c r="J596" i="1" s="1"/>
  <c r="P596" i="1" s="1"/>
  <c r="S600" i="1"/>
  <c r="U600" i="1" s="1"/>
  <c r="F604" i="5"/>
  <c r="W599" i="1"/>
  <c r="V599" i="1"/>
  <c r="R603" i="1"/>
  <c r="Z598" i="1"/>
  <c r="D598" i="1" s="1"/>
  <c r="X598" i="1"/>
  <c r="B598" i="1" s="1"/>
  <c r="Y598" i="1"/>
  <c r="C598" i="1" s="1"/>
  <c r="T599" i="1"/>
  <c r="E599" i="1" s="1"/>
  <c r="H597" i="1"/>
  <c r="N597" i="1" s="1"/>
  <c r="AC597" i="1"/>
  <c r="K597" i="1" s="1"/>
  <c r="F597" i="1"/>
  <c r="L597" i="1" s="1"/>
  <c r="Q597" i="1" l="1"/>
  <c r="O596" i="1"/>
  <c r="A607" i="5"/>
  <c r="A602" i="1"/>
  <c r="AB597" i="1"/>
  <c r="J597" i="1" s="1"/>
  <c r="P597" i="1" s="1"/>
  <c r="S601" i="1"/>
  <c r="U601" i="1" s="1"/>
  <c r="F605" i="5"/>
  <c r="W600" i="1"/>
  <c r="V600" i="1"/>
  <c r="R604" i="1"/>
  <c r="O597" i="1"/>
  <c r="AB598" i="1"/>
  <c r="J598" i="1" s="1"/>
  <c r="G598" i="1"/>
  <c r="M598" i="1" s="1"/>
  <c r="Z599" i="1"/>
  <c r="D599" i="1" s="1"/>
  <c r="Y599" i="1"/>
  <c r="C599" i="1" s="1"/>
  <c r="X599" i="1"/>
  <c r="B599" i="1" s="1"/>
  <c r="F598" i="1"/>
  <c r="L598" i="1" s="1"/>
  <c r="AA598" i="1"/>
  <c r="I598" i="1" s="1"/>
  <c r="H598" i="1"/>
  <c r="N598" i="1" s="1"/>
  <c r="AC598" i="1"/>
  <c r="K598" i="1" s="1"/>
  <c r="T600" i="1"/>
  <c r="E600" i="1" s="1"/>
  <c r="Q598" i="1" l="1"/>
  <c r="A608" i="5"/>
  <c r="A603" i="1"/>
  <c r="S602" i="1"/>
  <c r="F606" i="5"/>
  <c r="W601" i="1"/>
  <c r="V601" i="1"/>
  <c r="R605" i="1"/>
  <c r="P598" i="1"/>
  <c r="F599" i="1"/>
  <c r="L599" i="1" s="1"/>
  <c r="AA599" i="1"/>
  <c r="I599" i="1" s="1"/>
  <c r="G599" i="1"/>
  <c r="M599" i="1" s="1"/>
  <c r="AB599" i="1"/>
  <c r="J599" i="1" s="1"/>
  <c r="Z600" i="1"/>
  <c r="D600" i="1" s="1"/>
  <c r="Y600" i="1"/>
  <c r="C600" i="1" s="1"/>
  <c r="X600" i="1"/>
  <c r="B600" i="1" s="1"/>
  <c r="O598" i="1"/>
  <c r="H599" i="1"/>
  <c r="N599" i="1" s="1"/>
  <c r="AC599" i="1"/>
  <c r="K599" i="1" s="1"/>
  <c r="T601" i="1"/>
  <c r="E601" i="1" s="1"/>
  <c r="Q599" i="1" l="1"/>
  <c r="A609" i="5"/>
  <c r="A604" i="1"/>
  <c r="S603" i="1"/>
  <c r="U603" i="1" s="1"/>
  <c r="F607" i="5"/>
  <c r="U602" i="1"/>
  <c r="V602" i="1" s="1"/>
  <c r="R606" i="1"/>
  <c r="P599" i="1"/>
  <c r="Z601" i="1"/>
  <c r="D601" i="1" s="1"/>
  <c r="Y601" i="1"/>
  <c r="C601" i="1" s="1"/>
  <c r="X601" i="1"/>
  <c r="B601" i="1" s="1"/>
  <c r="AB600" i="1"/>
  <c r="J600" i="1" s="1"/>
  <c r="G600" i="1"/>
  <c r="M600" i="1" s="1"/>
  <c r="H600" i="1"/>
  <c r="N600" i="1" s="1"/>
  <c r="AC600" i="1"/>
  <c r="K600" i="1" s="1"/>
  <c r="AA600" i="1"/>
  <c r="I600" i="1" s="1"/>
  <c r="F600" i="1"/>
  <c r="L600" i="1" s="1"/>
  <c r="Q600" i="1" s="1"/>
  <c r="T602" i="1"/>
  <c r="O599" i="1"/>
  <c r="A610" i="5" l="1"/>
  <c r="A605" i="1"/>
  <c r="E602" i="1"/>
  <c r="X602" i="1" s="1"/>
  <c r="B602" i="1" s="1"/>
  <c r="W602" i="1"/>
  <c r="S604" i="1"/>
  <c r="U604" i="1" s="1"/>
  <c r="F608" i="5"/>
  <c r="W603" i="1"/>
  <c r="V603" i="1"/>
  <c r="R607" i="1"/>
  <c r="O600" i="1"/>
  <c r="P600" i="1"/>
  <c r="T603" i="1"/>
  <c r="E603" i="1" s="1"/>
  <c r="F601" i="1"/>
  <c r="L601" i="1" s="1"/>
  <c r="AA601" i="1"/>
  <c r="I601" i="1" s="1"/>
  <c r="G601" i="1"/>
  <c r="M601" i="1" s="1"/>
  <c r="AB601" i="1"/>
  <c r="J601" i="1" s="1"/>
  <c r="H601" i="1"/>
  <c r="N601" i="1" s="1"/>
  <c r="AC601" i="1"/>
  <c r="K601" i="1" s="1"/>
  <c r="Q601" i="1" l="1"/>
  <c r="A611" i="5"/>
  <c r="A606" i="1"/>
  <c r="Z602" i="1"/>
  <c r="D602" i="1" s="1"/>
  <c r="H602" i="1" s="1"/>
  <c r="N602" i="1" s="1"/>
  <c r="Y602" i="1"/>
  <c r="C602" i="1" s="1"/>
  <c r="AB602" i="1" s="1"/>
  <c r="J602" i="1" s="1"/>
  <c r="S605" i="1"/>
  <c r="F609" i="5"/>
  <c r="W604" i="1"/>
  <c r="V604" i="1"/>
  <c r="R608" i="1"/>
  <c r="P601" i="1"/>
  <c r="O601" i="1"/>
  <c r="Z603" i="1"/>
  <c r="D603" i="1" s="1"/>
  <c r="Y603" i="1"/>
  <c r="C603" i="1" s="1"/>
  <c r="X603" i="1"/>
  <c r="B603" i="1" s="1"/>
  <c r="F602" i="1"/>
  <c r="L602" i="1" s="1"/>
  <c r="AA602" i="1"/>
  <c r="I602" i="1" s="1"/>
  <c r="T604" i="1"/>
  <c r="E604" i="1" s="1"/>
  <c r="G602" i="1" l="1"/>
  <c r="A612" i="5"/>
  <c r="A607" i="1"/>
  <c r="AC602" i="1"/>
  <c r="K602" i="1" s="1"/>
  <c r="P602" i="1" s="1"/>
  <c r="S606" i="1"/>
  <c r="U606" i="1" s="1"/>
  <c r="F610" i="5"/>
  <c r="U605" i="1"/>
  <c r="V605" i="1" s="1"/>
  <c r="R609" i="1"/>
  <c r="T605" i="1"/>
  <c r="AA603" i="1"/>
  <c r="I603" i="1" s="1"/>
  <c r="F603" i="1"/>
  <c r="L603" i="1" s="1"/>
  <c r="Z604" i="1"/>
  <c r="D604" i="1" s="1"/>
  <c r="Y604" i="1"/>
  <c r="C604" i="1" s="1"/>
  <c r="X604" i="1"/>
  <c r="B604" i="1" s="1"/>
  <c r="AB603" i="1"/>
  <c r="J603" i="1" s="1"/>
  <c r="G603" i="1"/>
  <c r="M603" i="1" s="1"/>
  <c r="H603" i="1"/>
  <c r="N603" i="1" s="1"/>
  <c r="AC603" i="1"/>
  <c r="K603" i="1" s="1"/>
  <c r="Q603" i="1" l="1"/>
  <c r="O602" i="1"/>
  <c r="M602" i="1"/>
  <c r="Q602" i="1" s="1"/>
  <c r="A613" i="5"/>
  <c r="A608" i="1"/>
  <c r="E605" i="1"/>
  <c r="Z605" i="1" s="1"/>
  <c r="D605" i="1" s="1"/>
  <c r="W605" i="1"/>
  <c r="S607" i="1"/>
  <c r="F611" i="5"/>
  <c r="W606" i="1"/>
  <c r="V606" i="1"/>
  <c r="R610" i="1"/>
  <c r="P603" i="1"/>
  <c r="H604" i="1"/>
  <c r="N604" i="1" s="1"/>
  <c r="AC604" i="1"/>
  <c r="K604" i="1" s="1"/>
  <c r="O603" i="1"/>
  <c r="G604" i="1"/>
  <c r="M604" i="1" s="1"/>
  <c r="AB604" i="1"/>
  <c r="J604" i="1" s="1"/>
  <c r="T606" i="1"/>
  <c r="E606" i="1" s="1"/>
  <c r="F604" i="1"/>
  <c r="L604" i="1" s="1"/>
  <c r="AA604" i="1"/>
  <c r="I604" i="1" s="1"/>
  <c r="Q604" i="1" l="1"/>
  <c r="A614" i="5"/>
  <c r="A609" i="1"/>
  <c r="X605" i="1"/>
  <c r="B605" i="1" s="1"/>
  <c r="AA605" i="1" s="1"/>
  <c r="I605" i="1" s="1"/>
  <c r="Y605" i="1"/>
  <c r="C605" i="1" s="1"/>
  <c r="AB605" i="1" s="1"/>
  <c r="J605" i="1" s="1"/>
  <c r="S608" i="1"/>
  <c r="U608" i="1" s="1"/>
  <c r="F612" i="5"/>
  <c r="U607" i="1"/>
  <c r="V607" i="1" s="1"/>
  <c r="R611" i="1"/>
  <c r="O604" i="1"/>
  <c r="P604" i="1"/>
  <c r="AC605" i="1"/>
  <c r="K605" i="1" s="1"/>
  <c r="H605" i="1"/>
  <c r="N605" i="1" s="1"/>
  <c r="T607" i="1"/>
  <c r="Z606" i="1"/>
  <c r="D606" i="1" s="1"/>
  <c r="Y606" i="1"/>
  <c r="C606" i="1" s="1"/>
  <c r="X606" i="1"/>
  <c r="B606" i="1" s="1"/>
  <c r="F605" i="1" l="1"/>
  <c r="L605" i="1" s="1"/>
  <c r="A615" i="5"/>
  <c r="A610" i="1"/>
  <c r="G605" i="1"/>
  <c r="W607" i="1"/>
  <c r="E607" i="1"/>
  <c r="Z607" i="1" s="1"/>
  <c r="D607" i="1" s="1"/>
  <c r="S609" i="1"/>
  <c r="U609" i="1" s="1"/>
  <c r="F613" i="5"/>
  <c r="W608" i="1"/>
  <c r="V608" i="1"/>
  <c r="P605" i="1"/>
  <c r="R612" i="1"/>
  <c r="H606" i="1"/>
  <c r="N606" i="1" s="1"/>
  <c r="AC606" i="1"/>
  <c r="K606" i="1" s="1"/>
  <c r="F606" i="1"/>
  <c r="L606" i="1" s="1"/>
  <c r="AA606" i="1"/>
  <c r="I606" i="1" s="1"/>
  <c r="G606" i="1"/>
  <c r="M606" i="1" s="1"/>
  <c r="AB606" i="1"/>
  <c r="J606" i="1" s="1"/>
  <c r="T608" i="1"/>
  <c r="E608" i="1" s="1"/>
  <c r="Q606" i="1" l="1"/>
  <c r="O605" i="1"/>
  <c r="M605" i="1"/>
  <c r="Q605" i="1" s="1"/>
  <c r="Y607" i="1"/>
  <c r="C607" i="1" s="1"/>
  <c r="G607" i="1" s="1"/>
  <c r="M607" i="1" s="1"/>
  <c r="X607" i="1"/>
  <c r="B607" i="1" s="1"/>
  <c r="F607" i="1" s="1"/>
  <c r="L607" i="1" s="1"/>
  <c r="A616" i="5"/>
  <c r="A611" i="1"/>
  <c r="S610" i="1"/>
  <c r="F614" i="5"/>
  <c r="W609" i="1"/>
  <c r="V609" i="1"/>
  <c r="R613" i="1"/>
  <c r="P606" i="1"/>
  <c r="Z608" i="1"/>
  <c r="D608" i="1" s="1"/>
  <c r="X608" i="1"/>
  <c r="B608" i="1" s="1"/>
  <c r="Y608" i="1"/>
  <c r="C608" i="1" s="1"/>
  <c r="H607" i="1"/>
  <c r="N607" i="1" s="1"/>
  <c r="AC607" i="1"/>
  <c r="K607" i="1" s="1"/>
  <c r="T609" i="1"/>
  <c r="E609" i="1" s="1"/>
  <c r="O606" i="1"/>
  <c r="AA607" i="1" l="1"/>
  <c r="I607" i="1" s="1"/>
  <c r="Q607" i="1"/>
  <c r="AB607" i="1"/>
  <c r="J607" i="1" s="1"/>
  <c r="A617" i="5"/>
  <c r="A612" i="1"/>
  <c r="S611" i="1"/>
  <c r="U610" i="1"/>
  <c r="V610" i="1" s="1"/>
  <c r="R614" i="1"/>
  <c r="Z609" i="1"/>
  <c r="D609" i="1" s="1"/>
  <c r="X609" i="1"/>
  <c r="B609" i="1" s="1"/>
  <c r="Y609" i="1"/>
  <c r="C609" i="1" s="1"/>
  <c r="O607" i="1"/>
  <c r="T610" i="1"/>
  <c r="AB608" i="1"/>
  <c r="J608" i="1" s="1"/>
  <c r="G608" i="1"/>
  <c r="M608" i="1" s="1"/>
  <c r="F608" i="1"/>
  <c r="L608" i="1" s="1"/>
  <c r="AA608" i="1"/>
  <c r="I608" i="1" s="1"/>
  <c r="H608" i="1"/>
  <c r="N608" i="1" s="1"/>
  <c r="AC608" i="1"/>
  <c r="K608" i="1" s="1"/>
  <c r="P607" i="1" l="1"/>
  <c r="Q608" i="1"/>
  <c r="E610" i="1"/>
  <c r="Z610" i="1" s="1"/>
  <c r="D610" i="1" s="1"/>
  <c r="A618" i="5"/>
  <c r="A613" i="1"/>
  <c r="F616" i="5"/>
  <c r="F615" i="5"/>
  <c r="S612" i="1"/>
  <c r="W610" i="1"/>
  <c r="U611" i="1"/>
  <c r="V611" i="1" s="1"/>
  <c r="R615" i="1"/>
  <c r="P608" i="1"/>
  <c r="O608" i="1"/>
  <c r="G609" i="1"/>
  <c r="M609" i="1" s="1"/>
  <c r="AB609" i="1"/>
  <c r="J609" i="1" s="1"/>
  <c r="T611" i="1"/>
  <c r="F609" i="1"/>
  <c r="L609" i="1" s="1"/>
  <c r="AA609" i="1"/>
  <c r="I609" i="1" s="1"/>
  <c r="H609" i="1"/>
  <c r="N609" i="1" s="1"/>
  <c r="AC609" i="1"/>
  <c r="K609" i="1" s="1"/>
  <c r="Q609" i="1" l="1"/>
  <c r="Y610" i="1"/>
  <c r="C610" i="1" s="1"/>
  <c r="AB610" i="1" s="1"/>
  <c r="J610" i="1" s="1"/>
  <c r="X610" i="1"/>
  <c r="B610" i="1" s="1"/>
  <c r="F610" i="1" s="1"/>
  <c r="L610" i="1" s="1"/>
  <c r="A619" i="5"/>
  <c r="A614" i="1"/>
  <c r="E611" i="1"/>
  <c r="X611" i="1" s="1"/>
  <c r="B611" i="1" s="1"/>
  <c r="W611" i="1"/>
  <c r="S613" i="1"/>
  <c r="U613" i="1" s="1"/>
  <c r="F617" i="5"/>
  <c r="U612" i="1"/>
  <c r="V612" i="1" s="1"/>
  <c r="R616" i="1"/>
  <c r="P609" i="1"/>
  <c r="O609" i="1"/>
  <c r="AC610" i="1"/>
  <c r="K610" i="1" s="1"/>
  <c r="H610" i="1"/>
  <c r="N610" i="1" s="1"/>
  <c r="T612" i="1"/>
  <c r="AA610" i="1" l="1"/>
  <c r="I610" i="1" s="1"/>
  <c r="G610" i="1"/>
  <c r="A620" i="5"/>
  <c r="A615" i="1"/>
  <c r="Z611" i="1"/>
  <c r="D611" i="1" s="1"/>
  <c r="H611" i="1" s="1"/>
  <c r="N611" i="1" s="1"/>
  <c r="Y611" i="1"/>
  <c r="C611" i="1" s="1"/>
  <c r="AB611" i="1" s="1"/>
  <c r="J611" i="1" s="1"/>
  <c r="W612" i="1"/>
  <c r="S614" i="1"/>
  <c r="U614" i="1" s="1"/>
  <c r="F618" i="5"/>
  <c r="E612" i="1"/>
  <c r="W613" i="1"/>
  <c r="V613" i="1"/>
  <c r="R617" i="1"/>
  <c r="AA611" i="1"/>
  <c r="I611" i="1" s="1"/>
  <c r="F611" i="1"/>
  <c r="L611" i="1" s="1"/>
  <c r="T613" i="1"/>
  <c r="E613" i="1" s="1"/>
  <c r="P610" i="1" l="1"/>
  <c r="O610" i="1"/>
  <c r="M610" i="1"/>
  <c r="Q610" i="1" s="1"/>
  <c r="Y612" i="1"/>
  <c r="C612" i="1" s="1"/>
  <c r="AB612" i="1" s="1"/>
  <c r="J612" i="1" s="1"/>
  <c r="AC611" i="1"/>
  <c r="K611" i="1" s="1"/>
  <c r="P611" i="1" s="1"/>
  <c r="G611" i="1"/>
  <c r="A621" i="5"/>
  <c r="A616" i="1"/>
  <c r="X612" i="1"/>
  <c r="B612" i="1" s="1"/>
  <c r="AA612" i="1" s="1"/>
  <c r="I612" i="1" s="1"/>
  <c r="Z612" i="1"/>
  <c r="D612" i="1" s="1"/>
  <c r="AC612" i="1" s="1"/>
  <c r="K612" i="1" s="1"/>
  <c r="S615" i="1"/>
  <c r="F619" i="5"/>
  <c r="W614" i="1"/>
  <c r="V614" i="1"/>
  <c r="R618" i="1"/>
  <c r="Z613" i="1"/>
  <c r="D613" i="1" s="1"/>
  <c r="Y613" i="1"/>
  <c r="C613" i="1" s="1"/>
  <c r="X613" i="1"/>
  <c r="B613" i="1" s="1"/>
  <c r="T614" i="1"/>
  <c r="E614" i="1" s="1"/>
  <c r="O611" i="1" l="1"/>
  <c r="M611" i="1"/>
  <c r="Q611" i="1" s="1"/>
  <c r="G612" i="1"/>
  <c r="M612" i="1" s="1"/>
  <c r="H612" i="1"/>
  <c r="N612" i="1" s="1"/>
  <c r="A622" i="5"/>
  <c r="A617" i="1"/>
  <c r="F612" i="1"/>
  <c r="L612" i="1" s="1"/>
  <c r="S616" i="1"/>
  <c r="U616" i="1" s="1"/>
  <c r="F620" i="5"/>
  <c r="U615" i="1"/>
  <c r="V615" i="1" s="1"/>
  <c r="R619" i="1"/>
  <c r="P612" i="1"/>
  <c r="Z614" i="1"/>
  <c r="D614" i="1" s="1"/>
  <c r="X614" i="1"/>
  <c r="B614" i="1" s="1"/>
  <c r="Y614" i="1"/>
  <c r="C614" i="1" s="1"/>
  <c r="T615" i="1"/>
  <c r="F613" i="1"/>
  <c r="L613" i="1" s="1"/>
  <c r="AA613" i="1"/>
  <c r="I613" i="1" s="1"/>
  <c r="G613" i="1"/>
  <c r="M613" i="1" s="1"/>
  <c r="AB613" i="1"/>
  <c r="J613" i="1" s="1"/>
  <c r="H613" i="1"/>
  <c r="N613" i="1" s="1"/>
  <c r="AC613" i="1"/>
  <c r="K613" i="1" s="1"/>
  <c r="Q612" i="1" l="1"/>
  <c r="Q613" i="1"/>
  <c r="O612" i="1"/>
  <c r="E615" i="1"/>
  <c r="X615" i="1" s="1"/>
  <c r="B615" i="1" s="1"/>
  <c r="A623" i="5"/>
  <c r="A618" i="1"/>
  <c r="W615" i="1"/>
  <c r="S617" i="1"/>
  <c r="U617" i="1" s="1"/>
  <c r="F621" i="5"/>
  <c r="W616" i="1"/>
  <c r="V616" i="1"/>
  <c r="R620" i="1"/>
  <c r="P613" i="1"/>
  <c r="G614" i="1"/>
  <c r="M614" i="1" s="1"/>
  <c r="AB614" i="1"/>
  <c r="J614" i="1" s="1"/>
  <c r="T616" i="1"/>
  <c r="E616" i="1" s="1"/>
  <c r="F614" i="1"/>
  <c r="L614" i="1" s="1"/>
  <c r="AA614" i="1"/>
  <c r="I614" i="1" s="1"/>
  <c r="O613" i="1"/>
  <c r="H614" i="1"/>
  <c r="N614" i="1" s="1"/>
  <c r="AC614" i="1"/>
  <c r="K614" i="1" s="1"/>
  <c r="Q614" i="1" l="1"/>
  <c r="Y615" i="1"/>
  <c r="C615" i="1" s="1"/>
  <c r="AB615" i="1" s="1"/>
  <c r="J615" i="1" s="1"/>
  <c r="Z615" i="1"/>
  <c r="D615" i="1" s="1"/>
  <c r="AC615" i="1" s="1"/>
  <c r="K615" i="1" s="1"/>
  <c r="A624" i="5"/>
  <c r="A619" i="1"/>
  <c r="S618" i="1"/>
  <c r="F622" i="5"/>
  <c r="W617" i="1"/>
  <c r="V617" i="1"/>
  <c r="R621" i="1"/>
  <c r="P614" i="1"/>
  <c r="T617" i="1"/>
  <c r="E617" i="1" s="1"/>
  <c r="Z616" i="1"/>
  <c r="D616" i="1" s="1"/>
  <c r="X616" i="1"/>
  <c r="B616" i="1" s="1"/>
  <c r="Y616" i="1"/>
  <c r="C616" i="1" s="1"/>
  <c r="F615" i="1"/>
  <c r="L615" i="1" s="1"/>
  <c r="AA615" i="1"/>
  <c r="I615" i="1" s="1"/>
  <c r="O614" i="1"/>
  <c r="H615" i="1" l="1"/>
  <c r="N615" i="1" s="1"/>
  <c r="G615" i="1"/>
  <c r="M615" i="1" s="1"/>
  <c r="A625" i="5"/>
  <c r="A620" i="1"/>
  <c r="S619" i="1"/>
  <c r="F623" i="5"/>
  <c r="U618" i="1"/>
  <c r="V618" i="1" s="1"/>
  <c r="R622" i="1"/>
  <c r="P615" i="1"/>
  <c r="G616" i="1"/>
  <c r="M616" i="1" s="1"/>
  <c r="AB616" i="1"/>
  <c r="J616" i="1" s="1"/>
  <c r="F616" i="1"/>
  <c r="L616" i="1" s="1"/>
  <c r="AA616" i="1"/>
  <c r="I616" i="1" s="1"/>
  <c r="H616" i="1"/>
  <c r="N616" i="1" s="1"/>
  <c r="AC616" i="1"/>
  <c r="K616" i="1" s="1"/>
  <c r="T618" i="1"/>
  <c r="Z617" i="1"/>
  <c r="D617" i="1" s="1"/>
  <c r="X617" i="1"/>
  <c r="B617" i="1" s="1"/>
  <c r="Y617" i="1"/>
  <c r="C617" i="1" s="1"/>
  <c r="Q615" i="1" l="1"/>
  <c r="Q616" i="1"/>
  <c r="O615" i="1"/>
  <c r="A626" i="5"/>
  <c r="A621" i="1"/>
  <c r="W618" i="1"/>
  <c r="E618" i="1"/>
  <c r="Z618" i="1" s="1"/>
  <c r="D618" i="1" s="1"/>
  <c r="S620" i="1"/>
  <c r="U620" i="1" s="1"/>
  <c r="F624" i="5"/>
  <c r="U619" i="1"/>
  <c r="V619" i="1" s="1"/>
  <c r="R623" i="1"/>
  <c r="P616" i="1"/>
  <c r="H617" i="1"/>
  <c r="N617" i="1" s="1"/>
  <c r="AC617" i="1"/>
  <c r="K617" i="1" s="1"/>
  <c r="T619" i="1"/>
  <c r="O616" i="1"/>
  <c r="F617" i="1"/>
  <c r="L617" i="1" s="1"/>
  <c r="AA617" i="1"/>
  <c r="I617" i="1" s="1"/>
  <c r="AB617" i="1"/>
  <c r="J617" i="1" s="1"/>
  <c r="G617" i="1"/>
  <c r="M617" i="1" s="1"/>
  <c r="Q617" i="1" l="1"/>
  <c r="A627" i="5"/>
  <c r="A622" i="1"/>
  <c r="Y618" i="1"/>
  <c r="C618" i="1" s="1"/>
  <c r="G618" i="1" s="1"/>
  <c r="M618" i="1" s="1"/>
  <c r="X618" i="1"/>
  <c r="B618" i="1" s="1"/>
  <c r="F618" i="1" s="1"/>
  <c r="L618" i="1" s="1"/>
  <c r="E619" i="1"/>
  <c r="X619" i="1" s="1"/>
  <c r="B619" i="1" s="1"/>
  <c r="W619" i="1"/>
  <c r="S621" i="1"/>
  <c r="U621" i="1" s="1"/>
  <c r="F625" i="5"/>
  <c r="W620" i="1"/>
  <c r="V620" i="1"/>
  <c r="R624" i="1"/>
  <c r="P617" i="1"/>
  <c r="O617" i="1"/>
  <c r="H618" i="1"/>
  <c r="N618" i="1" s="1"/>
  <c r="AC618" i="1"/>
  <c r="K618" i="1" s="1"/>
  <c r="T620" i="1"/>
  <c r="E620" i="1" s="1"/>
  <c r="Q618" i="1" l="1"/>
  <c r="Z619" i="1"/>
  <c r="D619" i="1" s="1"/>
  <c r="H619" i="1" s="1"/>
  <c r="N619" i="1" s="1"/>
  <c r="Y619" i="1"/>
  <c r="C619" i="1" s="1"/>
  <c r="AB619" i="1" s="1"/>
  <c r="J619" i="1" s="1"/>
  <c r="AA618" i="1"/>
  <c r="I618" i="1" s="1"/>
  <c r="A628" i="5"/>
  <c r="A623" i="1"/>
  <c r="AB618" i="1"/>
  <c r="J618" i="1" s="1"/>
  <c r="S622" i="1"/>
  <c r="F626" i="5"/>
  <c r="W621" i="1"/>
  <c r="V621" i="1"/>
  <c r="R625" i="1"/>
  <c r="O618" i="1"/>
  <c r="F619" i="1"/>
  <c r="L619" i="1" s="1"/>
  <c r="AA619" i="1"/>
  <c r="I619" i="1" s="1"/>
  <c r="Z620" i="1"/>
  <c r="D620" i="1" s="1"/>
  <c r="X620" i="1"/>
  <c r="B620" i="1" s="1"/>
  <c r="Y620" i="1"/>
  <c r="C620" i="1" s="1"/>
  <c r="T621" i="1"/>
  <c r="E621" i="1" s="1"/>
  <c r="AC619" i="1" l="1"/>
  <c r="K619" i="1" s="1"/>
  <c r="P619" i="1" s="1"/>
  <c r="G619" i="1"/>
  <c r="M619" i="1" s="1"/>
  <c r="Q619" i="1" s="1"/>
  <c r="P618" i="1"/>
  <c r="A629" i="5"/>
  <c r="A624" i="1"/>
  <c r="S623" i="1"/>
  <c r="U623" i="1" s="1"/>
  <c r="U622" i="1"/>
  <c r="V622" i="1" s="1"/>
  <c r="R626" i="1"/>
  <c r="Z621" i="1"/>
  <c r="D621" i="1" s="1"/>
  <c r="X621" i="1"/>
  <c r="B621" i="1" s="1"/>
  <c r="Y621" i="1"/>
  <c r="C621" i="1" s="1"/>
  <c r="F620" i="1"/>
  <c r="L620" i="1" s="1"/>
  <c r="AA620" i="1"/>
  <c r="I620" i="1" s="1"/>
  <c r="T622" i="1"/>
  <c r="G620" i="1"/>
  <c r="M620" i="1" s="1"/>
  <c r="AB620" i="1"/>
  <c r="J620" i="1" s="1"/>
  <c r="H620" i="1"/>
  <c r="N620" i="1" s="1"/>
  <c r="AC620" i="1"/>
  <c r="K620" i="1" s="1"/>
  <c r="Q620" i="1" l="1"/>
  <c r="O619" i="1"/>
  <c r="A630" i="5"/>
  <c r="A625" i="1"/>
  <c r="E622" i="1"/>
  <c r="Z622" i="1" s="1"/>
  <c r="D622" i="1" s="1"/>
  <c r="W622" i="1"/>
  <c r="S624" i="1"/>
  <c r="F628" i="5"/>
  <c r="F627" i="5"/>
  <c r="W623" i="1"/>
  <c r="V623" i="1"/>
  <c r="R627" i="1"/>
  <c r="P620" i="1"/>
  <c r="O620" i="1"/>
  <c r="G621" i="1"/>
  <c r="M621" i="1" s="1"/>
  <c r="AB621" i="1"/>
  <c r="J621" i="1" s="1"/>
  <c r="F621" i="1"/>
  <c r="L621" i="1" s="1"/>
  <c r="AA621" i="1"/>
  <c r="I621" i="1" s="1"/>
  <c r="T623" i="1"/>
  <c r="E623" i="1" s="1"/>
  <c r="H621" i="1"/>
  <c r="N621" i="1" s="1"/>
  <c r="AC621" i="1"/>
  <c r="K621" i="1" s="1"/>
  <c r="Q621" i="1" l="1"/>
  <c r="Y622" i="1"/>
  <c r="C622" i="1" s="1"/>
  <c r="AB622" i="1" s="1"/>
  <c r="J622" i="1" s="1"/>
  <c r="X622" i="1"/>
  <c r="B622" i="1" s="1"/>
  <c r="AA622" i="1" s="1"/>
  <c r="I622" i="1" s="1"/>
  <c r="A631" i="5"/>
  <c r="A626" i="1"/>
  <c r="S625" i="1"/>
  <c r="U625" i="1" s="1"/>
  <c r="F629" i="5"/>
  <c r="U624" i="1"/>
  <c r="V624" i="1" s="1"/>
  <c r="R628" i="1"/>
  <c r="P621" i="1"/>
  <c r="Z623" i="1"/>
  <c r="D623" i="1" s="1"/>
  <c r="Y623" i="1"/>
  <c r="C623" i="1" s="1"/>
  <c r="X623" i="1"/>
  <c r="B623" i="1" s="1"/>
  <c r="O621" i="1"/>
  <c r="T624" i="1"/>
  <c r="H622" i="1"/>
  <c r="N622" i="1" s="1"/>
  <c r="AC622" i="1"/>
  <c r="K622" i="1" s="1"/>
  <c r="G622" i="1" l="1"/>
  <c r="M622" i="1" s="1"/>
  <c r="F622" i="1"/>
  <c r="L622" i="1" s="1"/>
  <c r="A632" i="5"/>
  <c r="A627" i="1"/>
  <c r="W624" i="1"/>
  <c r="E624" i="1"/>
  <c r="Z624" i="1" s="1"/>
  <c r="D624" i="1" s="1"/>
  <c r="S626" i="1"/>
  <c r="F630" i="5"/>
  <c r="W625" i="1"/>
  <c r="V625" i="1"/>
  <c r="R629" i="1"/>
  <c r="P622" i="1"/>
  <c r="T625" i="1"/>
  <c r="E625" i="1" s="1"/>
  <c r="F623" i="1"/>
  <c r="L623" i="1" s="1"/>
  <c r="AA623" i="1"/>
  <c r="I623" i="1" s="1"/>
  <c r="G623" i="1"/>
  <c r="M623" i="1" s="1"/>
  <c r="AB623" i="1"/>
  <c r="J623" i="1" s="1"/>
  <c r="H623" i="1"/>
  <c r="N623" i="1" s="1"/>
  <c r="AC623" i="1"/>
  <c r="K623" i="1" s="1"/>
  <c r="Q622" i="1" l="1"/>
  <c r="Q623" i="1"/>
  <c r="O622" i="1"/>
  <c r="A633" i="5"/>
  <c r="A628" i="1"/>
  <c r="X624" i="1"/>
  <c r="B624" i="1" s="1"/>
  <c r="AA624" i="1" s="1"/>
  <c r="I624" i="1" s="1"/>
  <c r="Y624" i="1"/>
  <c r="C624" i="1" s="1"/>
  <c r="G624" i="1" s="1"/>
  <c r="M624" i="1" s="1"/>
  <c r="S627" i="1"/>
  <c r="U627" i="1" s="1"/>
  <c r="F631" i="5"/>
  <c r="U626" i="1"/>
  <c r="V626" i="1" s="1"/>
  <c r="R630" i="1"/>
  <c r="P623" i="1"/>
  <c r="H624" i="1"/>
  <c r="N624" i="1" s="1"/>
  <c r="AC624" i="1"/>
  <c r="K624" i="1" s="1"/>
  <c r="O623" i="1"/>
  <c r="T626" i="1"/>
  <c r="Z625" i="1"/>
  <c r="D625" i="1" s="1"/>
  <c r="X625" i="1"/>
  <c r="B625" i="1" s="1"/>
  <c r="Y625" i="1"/>
  <c r="C625" i="1" s="1"/>
  <c r="F624" i="1" l="1"/>
  <c r="L624" i="1" s="1"/>
  <c r="Q624" i="1" s="1"/>
  <c r="AB624" i="1"/>
  <c r="J624" i="1" s="1"/>
  <c r="P624" i="1" s="1"/>
  <c r="A634" i="5"/>
  <c r="A629" i="1"/>
  <c r="E626" i="1"/>
  <c r="Z626" i="1" s="1"/>
  <c r="D626" i="1" s="1"/>
  <c r="W626" i="1"/>
  <c r="S628" i="1"/>
  <c r="F632" i="5"/>
  <c r="W627" i="1"/>
  <c r="V627" i="1"/>
  <c r="R631" i="1"/>
  <c r="T627" i="1"/>
  <c r="E627" i="1" s="1"/>
  <c r="H625" i="1"/>
  <c r="N625" i="1" s="1"/>
  <c r="AC625" i="1"/>
  <c r="K625" i="1" s="1"/>
  <c r="F625" i="1"/>
  <c r="L625" i="1" s="1"/>
  <c r="AA625" i="1"/>
  <c r="I625" i="1" s="1"/>
  <c r="G625" i="1"/>
  <c r="M625" i="1" s="1"/>
  <c r="AB625" i="1"/>
  <c r="J625" i="1" s="1"/>
  <c r="Q625" i="1" l="1"/>
  <c r="O624" i="1"/>
  <c r="A635" i="5"/>
  <c r="A630" i="1"/>
  <c r="X626" i="1"/>
  <c r="B626" i="1" s="1"/>
  <c r="AA626" i="1" s="1"/>
  <c r="I626" i="1" s="1"/>
  <c r="Y626" i="1"/>
  <c r="C626" i="1" s="1"/>
  <c r="G626" i="1" s="1"/>
  <c r="M626" i="1" s="1"/>
  <c r="S629" i="1"/>
  <c r="U629" i="1" s="1"/>
  <c r="F633" i="5"/>
  <c r="U628" i="1"/>
  <c r="V628" i="1" s="1"/>
  <c r="R632" i="1"/>
  <c r="P625" i="1"/>
  <c r="H626" i="1"/>
  <c r="N626" i="1" s="1"/>
  <c r="AC626" i="1"/>
  <c r="K626" i="1" s="1"/>
  <c r="T628" i="1"/>
  <c r="O625" i="1"/>
  <c r="Z627" i="1"/>
  <c r="D627" i="1" s="1"/>
  <c r="Y627" i="1"/>
  <c r="C627" i="1" s="1"/>
  <c r="X627" i="1"/>
  <c r="B627" i="1" s="1"/>
  <c r="A636" i="5" l="1"/>
  <c r="A631" i="1"/>
  <c r="F626" i="1"/>
  <c r="L626" i="1" s="1"/>
  <c r="Q626" i="1" s="1"/>
  <c r="AB626" i="1"/>
  <c r="J626" i="1" s="1"/>
  <c r="P626" i="1" s="1"/>
  <c r="W628" i="1"/>
  <c r="E628" i="1"/>
  <c r="Z628" i="1" s="1"/>
  <c r="D628" i="1" s="1"/>
  <c r="S630" i="1"/>
  <c r="U630" i="1" s="1"/>
  <c r="F634" i="5"/>
  <c r="W629" i="1"/>
  <c r="V629" i="1"/>
  <c r="R633" i="1"/>
  <c r="H627" i="1"/>
  <c r="N627" i="1" s="1"/>
  <c r="AC627" i="1"/>
  <c r="K627" i="1" s="1"/>
  <c r="T629" i="1"/>
  <c r="E629" i="1" s="1"/>
  <c r="G627" i="1"/>
  <c r="M627" i="1" s="1"/>
  <c r="AB627" i="1"/>
  <c r="J627" i="1" s="1"/>
  <c r="AA627" i="1"/>
  <c r="I627" i="1" s="1"/>
  <c r="F627" i="1"/>
  <c r="L627" i="1" s="1"/>
  <c r="O626" i="1" l="1"/>
  <c r="Q627" i="1"/>
  <c r="A637" i="5"/>
  <c r="A632" i="1"/>
  <c r="Y628" i="1"/>
  <c r="C628" i="1" s="1"/>
  <c r="G628" i="1" s="1"/>
  <c r="M628" i="1" s="1"/>
  <c r="X628" i="1"/>
  <c r="B628" i="1" s="1"/>
  <c r="AA628" i="1" s="1"/>
  <c r="I628" i="1" s="1"/>
  <c r="S631" i="1"/>
  <c r="U631" i="1" s="1"/>
  <c r="F635" i="5"/>
  <c r="W630" i="1"/>
  <c r="V630" i="1"/>
  <c r="R634" i="1"/>
  <c r="P627" i="1"/>
  <c r="T630" i="1"/>
  <c r="E630" i="1" s="1"/>
  <c r="AC628" i="1"/>
  <c r="K628" i="1" s="1"/>
  <c r="H628" i="1"/>
  <c r="N628" i="1" s="1"/>
  <c r="Z629" i="1"/>
  <c r="D629" i="1" s="1"/>
  <c r="X629" i="1"/>
  <c r="B629" i="1" s="1"/>
  <c r="Y629" i="1"/>
  <c r="C629" i="1" s="1"/>
  <c r="O627" i="1"/>
  <c r="F628" i="1" l="1"/>
  <c r="L628" i="1" s="1"/>
  <c r="Q628" i="1" s="1"/>
  <c r="A638" i="5"/>
  <c r="A633" i="1"/>
  <c r="AB628" i="1"/>
  <c r="J628" i="1" s="1"/>
  <c r="P628" i="1" s="1"/>
  <c r="S632" i="1"/>
  <c r="U632" i="1" s="1"/>
  <c r="F636" i="5"/>
  <c r="W631" i="1"/>
  <c r="V631" i="1"/>
  <c r="R635" i="1"/>
  <c r="F629" i="1"/>
  <c r="L629" i="1" s="1"/>
  <c r="AA629" i="1"/>
  <c r="I629" i="1" s="1"/>
  <c r="G629" i="1"/>
  <c r="M629" i="1" s="1"/>
  <c r="AB629" i="1"/>
  <c r="J629" i="1" s="1"/>
  <c r="H629" i="1"/>
  <c r="N629" i="1" s="1"/>
  <c r="AC629" i="1"/>
  <c r="K629" i="1" s="1"/>
  <c r="T631" i="1"/>
  <c r="E631" i="1" s="1"/>
  <c r="Z630" i="1"/>
  <c r="D630" i="1" s="1"/>
  <c r="X630" i="1"/>
  <c r="B630" i="1" s="1"/>
  <c r="Y630" i="1"/>
  <c r="C630" i="1" s="1"/>
  <c r="Q629" i="1" l="1"/>
  <c r="O628" i="1"/>
  <c r="A639" i="5"/>
  <c r="A634" i="1"/>
  <c r="S633" i="1"/>
  <c r="U633" i="1" s="1"/>
  <c r="F637" i="5"/>
  <c r="W632" i="1"/>
  <c r="V632" i="1"/>
  <c r="R636" i="1"/>
  <c r="P629" i="1"/>
  <c r="Z631" i="1"/>
  <c r="D631" i="1" s="1"/>
  <c r="Y631" i="1"/>
  <c r="C631" i="1" s="1"/>
  <c r="X631" i="1"/>
  <c r="B631" i="1" s="1"/>
  <c r="H630" i="1"/>
  <c r="N630" i="1" s="1"/>
  <c r="AC630" i="1"/>
  <c r="K630" i="1" s="1"/>
  <c r="F630" i="1"/>
  <c r="L630" i="1" s="1"/>
  <c r="AA630" i="1"/>
  <c r="I630" i="1" s="1"/>
  <c r="AB630" i="1"/>
  <c r="J630" i="1" s="1"/>
  <c r="G630" i="1"/>
  <c r="M630" i="1" s="1"/>
  <c r="T632" i="1"/>
  <c r="E632" i="1" s="1"/>
  <c r="O629" i="1"/>
  <c r="Q630" i="1" l="1"/>
  <c r="A640" i="5"/>
  <c r="A635" i="1"/>
  <c r="S634" i="1"/>
  <c r="U634" i="1" s="1"/>
  <c r="F638" i="5"/>
  <c r="W633" i="1"/>
  <c r="V633" i="1"/>
  <c r="R637" i="1"/>
  <c r="P630" i="1"/>
  <c r="Z632" i="1"/>
  <c r="D632" i="1" s="1"/>
  <c r="X632" i="1"/>
  <c r="B632" i="1" s="1"/>
  <c r="Y632" i="1"/>
  <c r="C632" i="1" s="1"/>
  <c r="T633" i="1"/>
  <c r="E633" i="1" s="1"/>
  <c r="F631" i="1"/>
  <c r="L631" i="1" s="1"/>
  <c r="AA631" i="1"/>
  <c r="I631" i="1" s="1"/>
  <c r="O630" i="1"/>
  <c r="G631" i="1"/>
  <c r="M631" i="1" s="1"/>
  <c r="AB631" i="1"/>
  <c r="J631" i="1" s="1"/>
  <c r="H631" i="1"/>
  <c r="N631" i="1" s="1"/>
  <c r="AC631" i="1"/>
  <c r="K631" i="1" s="1"/>
  <c r="Q631" i="1" l="1"/>
  <c r="A641" i="5"/>
  <c r="A636" i="1"/>
  <c r="S635" i="1"/>
  <c r="W634" i="1"/>
  <c r="V634" i="1"/>
  <c r="R638" i="1"/>
  <c r="P631" i="1"/>
  <c r="T634" i="1"/>
  <c r="E634" i="1" s="1"/>
  <c r="Z633" i="1"/>
  <c r="D633" i="1" s="1"/>
  <c r="X633" i="1"/>
  <c r="B633" i="1" s="1"/>
  <c r="Y633" i="1"/>
  <c r="C633" i="1" s="1"/>
  <c r="G632" i="1"/>
  <c r="M632" i="1" s="1"/>
  <c r="AB632" i="1"/>
  <c r="J632" i="1" s="1"/>
  <c r="O631" i="1"/>
  <c r="F632" i="1"/>
  <c r="L632" i="1" s="1"/>
  <c r="AA632" i="1"/>
  <c r="I632" i="1" s="1"/>
  <c r="AC632" i="1"/>
  <c r="K632" i="1" s="1"/>
  <c r="H632" i="1"/>
  <c r="N632" i="1" s="1"/>
  <c r="Q632" i="1" l="1"/>
  <c r="A642" i="5"/>
  <c r="A637" i="1"/>
  <c r="F640" i="5"/>
  <c r="F639" i="5"/>
  <c r="S636" i="1"/>
  <c r="U635" i="1"/>
  <c r="V635" i="1" s="1"/>
  <c r="R639" i="1"/>
  <c r="P632" i="1"/>
  <c r="O632" i="1"/>
  <c r="H633" i="1"/>
  <c r="N633" i="1" s="1"/>
  <c r="AC633" i="1"/>
  <c r="K633" i="1" s="1"/>
  <c r="G633" i="1"/>
  <c r="M633" i="1" s="1"/>
  <c r="AB633" i="1"/>
  <c r="J633" i="1" s="1"/>
  <c r="T635" i="1"/>
  <c r="F633" i="1"/>
  <c r="L633" i="1" s="1"/>
  <c r="AA633" i="1"/>
  <c r="I633" i="1" s="1"/>
  <c r="Z634" i="1"/>
  <c r="D634" i="1" s="1"/>
  <c r="Y634" i="1"/>
  <c r="C634" i="1" s="1"/>
  <c r="X634" i="1"/>
  <c r="B634" i="1" s="1"/>
  <c r="Q633" i="1" l="1"/>
  <c r="A643" i="5"/>
  <c r="A638" i="1"/>
  <c r="E635" i="1"/>
  <c r="X635" i="1" s="1"/>
  <c r="B635" i="1" s="1"/>
  <c r="U636" i="1"/>
  <c r="V636" i="1" s="1"/>
  <c r="S637" i="1"/>
  <c r="U637" i="1" s="1"/>
  <c r="F641" i="5"/>
  <c r="W635" i="1"/>
  <c r="R640" i="1"/>
  <c r="O633" i="1"/>
  <c r="P633" i="1"/>
  <c r="G634" i="1"/>
  <c r="M634" i="1" s="1"/>
  <c r="AB634" i="1"/>
  <c r="J634" i="1" s="1"/>
  <c r="F634" i="1"/>
  <c r="L634" i="1" s="1"/>
  <c r="AA634" i="1"/>
  <c r="I634" i="1" s="1"/>
  <c r="T636" i="1"/>
  <c r="H634" i="1"/>
  <c r="N634" i="1" s="1"/>
  <c r="AC634" i="1"/>
  <c r="K634" i="1" s="1"/>
  <c r="Q634" i="1" l="1"/>
  <c r="E636" i="1"/>
  <c r="Z636" i="1" s="1"/>
  <c r="D636" i="1" s="1"/>
  <c r="A644" i="5"/>
  <c r="A639" i="1"/>
  <c r="Y635" i="1"/>
  <c r="C635" i="1" s="1"/>
  <c r="G635" i="1" s="1"/>
  <c r="M635" i="1" s="1"/>
  <c r="Z635" i="1"/>
  <c r="D635" i="1" s="1"/>
  <c r="H635" i="1" s="1"/>
  <c r="N635" i="1" s="1"/>
  <c r="S638" i="1"/>
  <c r="F642" i="5"/>
  <c r="W637" i="1"/>
  <c r="V637" i="1"/>
  <c r="W636" i="1"/>
  <c r="R641" i="1"/>
  <c r="P634" i="1"/>
  <c r="T637" i="1"/>
  <c r="E637" i="1" s="1"/>
  <c r="F635" i="1"/>
  <c r="L635" i="1" s="1"/>
  <c r="AA635" i="1"/>
  <c r="I635" i="1" s="1"/>
  <c r="O634" i="1"/>
  <c r="Q635" i="1" l="1"/>
  <c r="Y636" i="1"/>
  <c r="C636" i="1" s="1"/>
  <c r="AB636" i="1" s="1"/>
  <c r="J636" i="1" s="1"/>
  <c r="X636" i="1"/>
  <c r="B636" i="1" s="1"/>
  <c r="F636" i="1" s="1"/>
  <c r="L636" i="1" s="1"/>
  <c r="AC635" i="1"/>
  <c r="K635" i="1" s="1"/>
  <c r="A645" i="5"/>
  <c r="A640" i="1"/>
  <c r="AB635" i="1"/>
  <c r="J635" i="1" s="1"/>
  <c r="S639" i="1"/>
  <c r="F643" i="5"/>
  <c r="U638" i="1"/>
  <c r="V638" i="1" s="1"/>
  <c r="R642" i="1"/>
  <c r="O635" i="1"/>
  <c r="AC636" i="1"/>
  <c r="K636" i="1" s="1"/>
  <c r="H636" i="1"/>
  <c r="N636" i="1" s="1"/>
  <c r="T638" i="1"/>
  <c r="Z637" i="1"/>
  <c r="D637" i="1" s="1"/>
  <c r="X637" i="1"/>
  <c r="B637" i="1" s="1"/>
  <c r="Y637" i="1"/>
  <c r="C637" i="1" s="1"/>
  <c r="G636" i="1" l="1"/>
  <c r="AA636" i="1"/>
  <c r="I636" i="1" s="1"/>
  <c r="P635" i="1"/>
  <c r="A646" i="5"/>
  <c r="A641" i="1"/>
  <c r="E638" i="1"/>
  <c r="Z638" i="1" s="1"/>
  <c r="D638" i="1" s="1"/>
  <c r="W638" i="1"/>
  <c r="S640" i="1"/>
  <c r="F644" i="5"/>
  <c r="U639" i="1"/>
  <c r="V639" i="1" s="1"/>
  <c r="R643" i="1"/>
  <c r="T639" i="1"/>
  <c r="F637" i="1"/>
  <c r="L637" i="1" s="1"/>
  <c r="AA637" i="1"/>
  <c r="I637" i="1" s="1"/>
  <c r="H637" i="1"/>
  <c r="N637" i="1" s="1"/>
  <c r="AC637" i="1"/>
  <c r="K637" i="1" s="1"/>
  <c r="G637" i="1"/>
  <c r="M637" i="1" s="1"/>
  <c r="AB637" i="1"/>
  <c r="J637" i="1" s="1"/>
  <c r="P636" i="1" l="1"/>
  <c r="Q637" i="1"/>
  <c r="O636" i="1"/>
  <c r="M636" i="1"/>
  <c r="Q636" i="1" s="1"/>
  <c r="X638" i="1"/>
  <c r="B638" i="1" s="1"/>
  <c r="F638" i="1" s="1"/>
  <c r="L638" i="1" s="1"/>
  <c r="Y638" i="1"/>
  <c r="C638" i="1" s="1"/>
  <c r="G638" i="1" s="1"/>
  <c r="M638" i="1" s="1"/>
  <c r="A647" i="5"/>
  <c r="A642" i="1"/>
  <c r="W639" i="1"/>
  <c r="S641" i="1"/>
  <c r="F645" i="5"/>
  <c r="U640" i="1"/>
  <c r="V640" i="1" s="1"/>
  <c r="E639" i="1"/>
  <c r="X639" i="1" s="1"/>
  <c r="B639" i="1" s="1"/>
  <c r="R644" i="1"/>
  <c r="P637" i="1"/>
  <c r="AC638" i="1"/>
  <c r="K638" i="1" s="1"/>
  <c r="H638" i="1"/>
  <c r="N638" i="1" s="1"/>
  <c r="O637" i="1"/>
  <c r="T640" i="1"/>
  <c r="Q638" i="1" l="1"/>
  <c r="AA638" i="1"/>
  <c r="I638" i="1" s="1"/>
  <c r="AB638" i="1"/>
  <c r="J638" i="1" s="1"/>
  <c r="A648" i="5"/>
  <c r="A643" i="1"/>
  <c r="E640" i="1"/>
  <c r="Z640" i="1" s="1"/>
  <c r="D640" i="1" s="1"/>
  <c r="W640" i="1"/>
  <c r="Z639" i="1"/>
  <c r="D639" i="1" s="1"/>
  <c r="H639" i="1" s="1"/>
  <c r="N639" i="1" s="1"/>
  <c r="S642" i="1"/>
  <c r="U642" i="1" s="1"/>
  <c r="F646" i="5"/>
  <c r="Y639" i="1"/>
  <c r="C639" i="1" s="1"/>
  <c r="G639" i="1" s="1"/>
  <c r="M639" i="1" s="1"/>
  <c r="U641" i="1"/>
  <c r="V641" i="1" s="1"/>
  <c r="R645" i="1"/>
  <c r="O638" i="1"/>
  <c r="F639" i="1"/>
  <c r="L639" i="1" s="1"/>
  <c r="AA639" i="1"/>
  <c r="I639" i="1" s="1"/>
  <c r="T641" i="1"/>
  <c r="Q639" i="1" l="1"/>
  <c r="P638" i="1"/>
  <c r="X640" i="1"/>
  <c r="B640" i="1" s="1"/>
  <c r="F640" i="1" s="1"/>
  <c r="L640" i="1" s="1"/>
  <c r="Y640" i="1"/>
  <c r="C640" i="1" s="1"/>
  <c r="G640" i="1" s="1"/>
  <c r="M640" i="1" s="1"/>
  <c r="AC639" i="1"/>
  <c r="K639" i="1" s="1"/>
  <c r="A649" i="5"/>
  <c r="A644" i="1"/>
  <c r="AB639" i="1"/>
  <c r="J639" i="1" s="1"/>
  <c r="E641" i="1"/>
  <c r="X641" i="1" s="1"/>
  <c r="B641" i="1" s="1"/>
  <c r="W641" i="1"/>
  <c r="S643" i="1"/>
  <c r="F647" i="5"/>
  <c r="W642" i="1"/>
  <c r="V642" i="1"/>
  <c r="R646" i="1"/>
  <c r="T642" i="1"/>
  <c r="E642" i="1" s="1"/>
  <c r="H640" i="1"/>
  <c r="N640" i="1" s="1"/>
  <c r="AC640" i="1"/>
  <c r="K640" i="1" s="1"/>
  <c r="O639" i="1"/>
  <c r="Q640" i="1" l="1"/>
  <c r="AA640" i="1"/>
  <c r="I640" i="1" s="1"/>
  <c r="AB640" i="1"/>
  <c r="J640" i="1" s="1"/>
  <c r="P639" i="1"/>
  <c r="Y641" i="1"/>
  <c r="C641" i="1" s="1"/>
  <c r="G641" i="1" s="1"/>
  <c r="M641" i="1" s="1"/>
  <c r="Z641" i="1"/>
  <c r="D641" i="1" s="1"/>
  <c r="H641" i="1" s="1"/>
  <c r="N641" i="1" s="1"/>
  <c r="A650" i="5"/>
  <c r="A645" i="1"/>
  <c r="S644" i="1"/>
  <c r="U644" i="1" s="1"/>
  <c r="F648" i="5"/>
  <c r="U643" i="1"/>
  <c r="V643" i="1" s="1"/>
  <c r="O640" i="1"/>
  <c r="R647" i="1"/>
  <c r="F641" i="1"/>
  <c r="L641" i="1" s="1"/>
  <c r="AA641" i="1"/>
  <c r="I641" i="1" s="1"/>
  <c r="T643" i="1"/>
  <c r="Z642" i="1"/>
  <c r="D642" i="1" s="1"/>
  <c r="X642" i="1"/>
  <c r="B642" i="1" s="1"/>
  <c r="Y642" i="1"/>
  <c r="C642" i="1" s="1"/>
  <c r="Q641" i="1" l="1"/>
  <c r="P640" i="1"/>
  <c r="AB641" i="1"/>
  <c r="J641" i="1" s="1"/>
  <c r="AC641" i="1"/>
  <c r="K641" i="1" s="1"/>
  <c r="A651" i="5"/>
  <c r="A646" i="1"/>
  <c r="E643" i="1"/>
  <c r="Z643" i="1" s="1"/>
  <c r="D643" i="1" s="1"/>
  <c r="W643" i="1"/>
  <c r="S645" i="1"/>
  <c r="U645" i="1" s="1"/>
  <c r="F649" i="5"/>
  <c r="W644" i="1"/>
  <c r="V644" i="1"/>
  <c r="R648" i="1"/>
  <c r="O641" i="1"/>
  <c r="T644" i="1"/>
  <c r="E644" i="1" s="1"/>
  <c r="AB642" i="1"/>
  <c r="J642" i="1" s="1"/>
  <c r="G642" i="1"/>
  <c r="M642" i="1" s="1"/>
  <c r="H642" i="1"/>
  <c r="N642" i="1" s="1"/>
  <c r="AC642" i="1"/>
  <c r="K642" i="1" s="1"/>
  <c r="F642" i="1"/>
  <c r="L642" i="1" s="1"/>
  <c r="AA642" i="1"/>
  <c r="I642" i="1" s="1"/>
  <c r="Q642" i="1" l="1"/>
  <c r="P641" i="1"/>
  <c r="A652" i="5"/>
  <c r="A647" i="1"/>
  <c r="Y643" i="1"/>
  <c r="C643" i="1" s="1"/>
  <c r="AB643" i="1" s="1"/>
  <c r="J643" i="1" s="1"/>
  <c r="X643" i="1"/>
  <c r="B643" i="1" s="1"/>
  <c r="F643" i="1" s="1"/>
  <c r="L643" i="1" s="1"/>
  <c r="S646" i="1"/>
  <c r="U646" i="1" s="1"/>
  <c r="F650" i="5"/>
  <c r="W645" i="1"/>
  <c r="V645" i="1"/>
  <c r="R649" i="1"/>
  <c r="O642" i="1"/>
  <c r="P642" i="1"/>
  <c r="H643" i="1"/>
  <c r="N643" i="1" s="1"/>
  <c r="AC643" i="1"/>
  <c r="K643" i="1" s="1"/>
  <c r="T645" i="1"/>
  <c r="E645" i="1" s="1"/>
  <c r="Z644" i="1"/>
  <c r="D644" i="1" s="1"/>
  <c r="X644" i="1"/>
  <c r="B644" i="1" s="1"/>
  <c r="Y644" i="1"/>
  <c r="C644" i="1" s="1"/>
  <c r="AA643" i="1" l="1"/>
  <c r="I643" i="1" s="1"/>
  <c r="A653" i="5"/>
  <c r="A648" i="1"/>
  <c r="G643" i="1"/>
  <c r="S647" i="1"/>
  <c r="F651" i="5"/>
  <c r="W646" i="1"/>
  <c r="V646" i="1"/>
  <c r="R650" i="1"/>
  <c r="AB644" i="1"/>
  <c r="J644" i="1" s="1"/>
  <c r="G644" i="1"/>
  <c r="M644" i="1" s="1"/>
  <c r="AA644" i="1"/>
  <c r="I644" i="1" s="1"/>
  <c r="F644" i="1"/>
  <c r="L644" i="1" s="1"/>
  <c r="Z645" i="1"/>
  <c r="D645" i="1" s="1"/>
  <c r="Y645" i="1"/>
  <c r="C645" i="1" s="1"/>
  <c r="X645" i="1"/>
  <c r="B645" i="1" s="1"/>
  <c r="H644" i="1"/>
  <c r="N644" i="1" s="1"/>
  <c r="AC644" i="1"/>
  <c r="K644" i="1" s="1"/>
  <c r="T646" i="1"/>
  <c r="E646" i="1" s="1"/>
  <c r="P643" i="1" l="1"/>
  <c r="Q644" i="1"/>
  <c r="O643" i="1"/>
  <c r="M643" i="1"/>
  <c r="Q643" i="1" s="1"/>
  <c r="A654" i="5"/>
  <c r="A649" i="1"/>
  <c r="S648" i="1"/>
  <c r="U648" i="1" s="1"/>
  <c r="F652" i="5"/>
  <c r="U647" i="1"/>
  <c r="V647" i="1" s="1"/>
  <c r="R651" i="1"/>
  <c r="P644" i="1"/>
  <c r="Z646" i="1"/>
  <c r="D646" i="1" s="1"/>
  <c r="Y646" i="1"/>
  <c r="C646" i="1" s="1"/>
  <c r="X646" i="1"/>
  <c r="B646" i="1" s="1"/>
  <c r="F645" i="1"/>
  <c r="L645" i="1" s="1"/>
  <c r="AA645" i="1"/>
  <c r="I645" i="1" s="1"/>
  <c r="H645" i="1"/>
  <c r="N645" i="1" s="1"/>
  <c r="AC645" i="1"/>
  <c r="K645" i="1" s="1"/>
  <c r="G645" i="1"/>
  <c r="M645" i="1" s="1"/>
  <c r="AB645" i="1"/>
  <c r="J645" i="1" s="1"/>
  <c r="O644" i="1"/>
  <c r="T647" i="1"/>
  <c r="Q645" i="1" l="1"/>
  <c r="E647" i="1"/>
  <c r="X647" i="1" s="1"/>
  <c r="B647" i="1" s="1"/>
  <c r="A655" i="5"/>
  <c r="A650" i="1"/>
  <c r="W647" i="1"/>
  <c r="S649" i="1"/>
  <c r="U649" i="1" s="1"/>
  <c r="F653" i="5"/>
  <c r="W648" i="1"/>
  <c r="V648" i="1"/>
  <c r="R652" i="1"/>
  <c r="P645" i="1"/>
  <c r="O645" i="1"/>
  <c r="F646" i="1"/>
  <c r="L646" i="1" s="1"/>
  <c r="AA646" i="1"/>
  <c r="I646" i="1" s="1"/>
  <c r="G646" i="1"/>
  <c r="M646" i="1" s="1"/>
  <c r="AB646" i="1"/>
  <c r="J646" i="1" s="1"/>
  <c r="T648" i="1"/>
  <c r="E648" i="1" s="1"/>
  <c r="H646" i="1"/>
  <c r="N646" i="1" s="1"/>
  <c r="AC646" i="1"/>
  <c r="K646" i="1" s="1"/>
  <c r="Q646" i="1" l="1"/>
  <c r="Z647" i="1"/>
  <c r="D647" i="1" s="1"/>
  <c r="H647" i="1" s="1"/>
  <c r="N647" i="1" s="1"/>
  <c r="Y647" i="1"/>
  <c r="C647" i="1" s="1"/>
  <c r="AB647" i="1" s="1"/>
  <c r="J647" i="1" s="1"/>
  <c r="A656" i="5"/>
  <c r="A651" i="1"/>
  <c r="S650" i="1"/>
  <c r="U650" i="1" s="1"/>
  <c r="F654" i="5"/>
  <c r="W649" i="1"/>
  <c r="V649" i="1"/>
  <c r="R653" i="1"/>
  <c r="P646" i="1"/>
  <c r="Z648" i="1"/>
  <c r="D648" i="1" s="1"/>
  <c r="X648" i="1"/>
  <c r="B648" i="1" s="1"/>
  <c r="Y648" i="1"/>
  <c r="C648" i="1" s="1"/>
  <c r="T649" i="1"/>
  <c r="E649" i="1" s="1"/>
  <c r="O646" i="1"/>
  <c r="AA647" i="1"/>
  <c r="I647" i="1" s="1"/>
  <c r="F647" i="1"/>
  <c r="L647" i="1" s="1"/>
  <c r="AC647" i="1" l="1"/>
  <c r="K647" i="1" s="1"/>
  <c r="P647" i="1" s="1"/>
  <c r="G647" i="1"/>
  <c r="A657" i="5"/>
  <c r="A652" i="1"/>
  <c r="S651" i="1"/>
  <c r="F655" i="5"/>
  <c r="W650" i="1"/>
  <c r="V650" i="1"/>
  <c r="R654" i="1"/>
  <c r="T650" i="1"/>
  <c r="E650" i="1" s="1"/>
  <c r="Z649" i="1"/>
  <c r="D649" i="1" s="1"/>
  <c r="X649" i="1"/>
  <c r="B649" i="1" s="1"/>
  <c r="Y649" i="1"/>
  <c r="C649" i="1" s="1"/>
  <c r="G648" i="1"/>
  <c r="M648" i="1" s="1"/>
  <c r="AB648" i="1"/>
  <c r="J648" i="1" s="1"/>
  <c r="F648" i="1"/>
  <c r="L648" i="1" s="1"/>
  <c r="AA648" i="1"/>
  <c r="I648" i="1" s="1"/>
  <c r="H648" i="1"/>
  <c r="N648" i="1" s="1"/>
  <c r="AC648" i="1"/>
  <c r="K648" i="1" s="1"/>
  <c r="Q648" i="1" l="1"/>
  <c r="O647" i="1"/>
  <c r="M647" i="1"/>
  <c r="Q647" i="1" s="1"/>
  <c r="A658" i="5"/>
  <c r="A653" i="1"/>
  <c r="S652" i="1"/>
  <c r="U652" i="1" s="1"/>
  <c r="F656" i="5"/>
  <c r="U651" i="1"/>
  <c r="V651" i="1" s="1"/>
  <c r="R655" i="1"/>
  <c r="P648" i="1"/>
  <c r="O648" i="1"/>
  <c r="AA649" i="1"/>
  <c r="I649" i="1" s="1"/>
  <c r="F649" i="1"/>
  <c r="L649" i="1" s="1"/>
  <c r="G649" i="1"/>
  <c r="M649" i="1" s="1"/>
  <c r="AB649" i="1"/>
  <c r="J649" i="1" s="1"/>
  <c r="H649" i="1"/>
  <c r="N649" i="1" s="1"/>
  <c r="AC649" i="1"/>
  <c r="K649" i="1" s="1"/>
  <c r="T651" i="1"/>
  <c r="Z650" i="1"/>
  <c r="D650" i="1" s="1"/>
  <c r="X650" i="1"/>
  <c r="B650" i="1" s="1"/>
  <c r="Y650" i="1"/>
  <c r="C650" i="1" s="1"/>
  <c r="Q649" i="1" l="1"/>
  <c r="A659" i="5"/>
  <c r="A654" i="1"/>
  <c r="E651" i="1"/>
  <c r="X651" i="1" s="1"/>
  <c r="B651" i="1" s="1"/>
  <c r="W651" i="1"/>
  <c r="S653" i="1"/>
  <c r="F657" i="5"/>
  <c r="W652" i="1"/>
  <c r="V652" i="1"/>
  <c r="R656" i="1"/>
  <c r="P649" i="1"/>
  <c r="AA650" i="1"/>
  <c r="I650" i="1" s="1"/>
  <c r="F650" i="1"/>
  <c r="L650" i="1" s="1"/>
  <c r="H650" i="1"/>
  <c r="N650" i="1" s="1"/>
  <c r="AC650" i="1"/>
  <c r="K650" i="1" s="1"/>
  <c r="T652" i="1"/>
  <c r="E652" i="1" s="1"/>
  <c r="O649" i="1"/>
  <c r="G650" i="1"/>
  <c r="M650" i="1" s="1"/>
  <c r="AB650" i="1"/>
  <c r="J650" i="1" s="1"/>
  <c r="Q650" i="1" l="1"/>
  <c r="Z651" i="1"/>
  <c r="D651" i="1" s="1"/>
  <c r="H651" i="1" s="1"/>
  <c r="N651" i="1" s="1"/>
  <c r="A660" i="5"/>
  <c r="A655" i="1"/>
  <c r="Y651" i="1"/>
  <c r="C651" i="1" s="1"/>
  <c r="G651" i="1" s="1"/>
  <c r="M651" i="1" s="1"/>
  <c r="S654" i="1"/>
  <c r="F658" i="5"/>
  <c r="U653" i="1"/>
  <c r="V653" i="1" s="1"/>
  <c r="R657" i="1"/>
  <c r="P650" i="1"/>
  <c r="F651" i="1"/>
  <c r="L651" i="1" s="1"/>
  <c r="AA651" i="1"/>
  <c r="I651" i="1" s="1"/>
  <c r="Z652" i="1"/>
  <c r="D652" i="1" s="1"/>
  <c r="Y652" i="1"/>
  <c r="C652" i="1" s="1"/>
  <c r="X652" i="1"/>
  <c r="B652" i="1" s="1"/>
  <c r="T653" i="1"/>
  <c r="O650" i="1"/>
  <c r="Q651" i="1" l="1"/>
  <c r="AC651" i="1"/>
  <c r="K651" i="1" s="1"/>
  <c r="A661" i="5"/>
  <c r="A656" i="1"/>
  <c r="AB651" i="1"/>
  <c r="J651" i="1" s="1"/>
  <c r="W653" i="1"/>
  <c r="E653" i="1"/>
  <c r="Z653" i="1" s="1"/>
  <c r="D653" i="1" s="1"/>
  <c r="S655" i="1"/>
  <c r="U655" i="1" s="1"/>
  <c r="F659" i="5"/>
  <c r="U654" i="1"/>
  <c r="V654" i="1" s="1"/>
  <c r="R658" i="1"/>
  <c r="T654" i="1"/>
  <c r="F652" i="1"/>
  <c r="L652" i="1" s="1"/>
  <c r="AA652" i="1"/>
  <c r="I652" i="1" s="1"/>
  <c r="AB652" i="1"/>
  <c r="J652" i="1" s="1"/>
  <c r="G652" i="1"/>
  <c r="M652" i="1" s="1"/>
  <c r="H652" i="1"/>
  <c r="N652" i="1" s="1"/>
  <c r="AC652" i="1"/>
  <c r="K652" i="1" s="1"/>
  <c r="O651" i="1"/>
  <c r="Q652" i="1" l="1"/>
  <c r="P651" i="1"/>
  <c r="A662" i="5"/>
  <c r="A657" i="1"/>
  <c r="X653" i="1"/>
  <c r="B653" i="1" s="1"/>
  <c r="F653" i="1" s="1"/>
  <c r="L653" i="1" s="1"/>
  <c r="Y653" i="1"/>
  <c r="C653" i="1" s="1"/>
  <c r="G653" i="1" s="1"/>
  <c r="M653" i="1" s="1"/>
  <c r="W654" i="1"/>
  <c r="E654" i="1"/>
  <c r="Z654" i="1" s="1"/>
  <c r="D654" i="1" s="1"/>
  <c r="S656" i="1"/>
  <c r="F660" i="5"/>
  <c r="W655" i="1"/>
  <c r="V655" i="1"/>
  <c r="R659" i="1"/>
  <c r="P652" i="1"/>
  <c r="H653" i="1"/>
  <c r="N653" i="1" s="1"/>
  <c r="AC653" i="1"/>
  <c r="K653" i="1" s="1"/>
  <c r="O652" i="1"/>
  <c r="T655" i="1"/>
  <c r="E655" i="1" s="1"/>
  <c r="Q653" i="1" l="1"/>
  <c r="A663" i="5"/>
  <c r="A658" i="1"/>
  <c r="Y654" i="1"/>
  <c r="C654" i="1" s="1"/>
  <c r="X654" i="1"/>
  <c r="B654" i="1" s="1"/>
  <c r="F654" i="1" s="1"/>
  <c r="L654" i="1" s="1"/>
  <c r="AA653" i="1"/>
  <c r="I653" i="1" s="1"/>
  <c r="AB653" i="1"/>
  <c r="J653" i="1" s="1"/>
  <c r="S657" i="1"/>
  <c r="U657" i="1" s="1"/>
  <c r="F661" i="5"/>
  <c r="U656" i="1"/>
  <c r="V656" i="1" s="1"/>
  <c r="O653" i="1"/>
  <c r="R660" i="1"/>
  <c r="H654" i="1"/>
  <c r="N654" i="1" s="1"/>
  <c r="AC654" i="1"/>
  <c r="K654" i="1" s="1"/>
  <c r="T656" i="1"/>
  <c r="Z655" i="1"/>
  <c r="D655" i="1" s="1"/>
  <c r="Y655" i="1"/>
  <c r="C655" i="1" s="1"/>
  <c r="X655" i="1"/>
  <c r="B655" i="1" s="1"/>
  <c r="G654" i="1"/>
  <c r="M654" i="1" s="1"/>
  <c r="AB654" i="1"/>
  <c r="J654" i="1" s="1"/>
  <c r="Q654" i="1" l="1"/>
  <c r="AA654" i="1"/>
  <c r="I654" i="1" s="1"/>
  <c r="A664" i="5"/>
  <c r="A659" i="1"/>
  <c r="P653" i="1"/>
  <c r="E656" i="1"/>
  <c r="X656" i="1" s="1"/>
  <c r="B656" i="1" s="1"/>
  <c r="W656" i="1"/>
  <c r="S658" i="1"/>
  <c r="F662" i="5"/>
  <c r="W657" i="1"/>
  <c r="V657" i="1"/>
  <c r="R661" i="1"/>
  <c r="F655" i="1"/>
  <c r="L655" i="1" s="1"/>
  <c r="AA655" i="1"/>
  <c r="I655" i="1" s="1"/>
  <c r="H655" i="1"/>
  <c r="N655" i="1" s="1"/>
  <c r="AC655" i="1"/>
  <c r="K655" i="1" s="1"/>
  <c r="G655" i="1"/>
  <c r="M655" i="1" s="1"/>
  <c r="AB655" i="1"/>
  <c r="J655" i="1" s="1"/>
  <c r="T657" i="1"/>
  <c r="E657" i="1" s="1"/>
  <c r="O654" i="1"/>
  <c r="P654" i="1" l="1"/>
  <c r="Q655" i="1"/>
  <c r="A665" i="5"/>
  <c r="A660" i="1"/>
  <c r="Z656" i="1"/>
  <c r="D656" i="1" s="1"/>
  <c r="AC656" i="1" s="1"/>
  <c r="K656" i="1" s="1"/>
  <c r="Y656" i="1"/>
  <c r="C656" i="1" s="1"/>
  <c r="AB656" i="1" s="1"/>
  <c r="J656" i="1" s="1"/>
  <c r="S659" i="1"/>
  <c r="U659" i="1" s="1"/>
  <c r="F663" i="5"/>
  <c r="U658" i="1"/>
  <c r="V658" i="1" s="1"/>
  <c r="R662" i="1"/>
  <c r="P655" i="1"/>
  <c r="T658" i="1"/>
  <c r="F656" i="1"/>
  <c r="L656" i="1" s="1"/>
  <c r="AA656" i="1"/>
  <c r="I656" i="1" s="1"/>
  <c r="Z657" i="1"/>
  <c r="D657" i="1" s="1"/>
  <c r="Y657" i="1"/>
  <c r="C657" i="1" s="1"/>
  <c r="X657" i="1"/>
  <c r="B657" i="1" s="1"/>
  <c r="O655" i="1"/>
  <c r="G656" i="1" l="1"/>
  <c r="M656" i="1" s="1"/>
  <c r="A666" i="5"/>
  <c r="A661" i="1"/>
  <c r="H656" i="1"/>
  <c r="N656" i="1" s="1"/>
  <c r="W658" i="1"/>
  <c r="E658" i="1"/>
  <c r="S660" i="1"/>
  <c r="U660" i="1" s="1"/>
  <c r="F664" i="5"/>
  <c r="W659" i="1"/>
  <c r="V659" i="1"/>
  <c r="R663" i="1"/>
  <c r="P656" i="1"/>
  <c r="G657" i="1"/>
  <c r="M657" i="1" s="1"/>
  <c r="AB657" i="1"/>
  <c r="J657" i="1" s="1"/>
  <c r="AA657" i="1"/>
  <c r="I657" i="1" s="1"/>
  <c r="F657" i="1"/>
  <c r="L657" i="1" s="1"/>
  <c r="AC657" i="1"/>
  <c r="K657" i="1" s="1"/>
  <c r="H657" i="1"/>
  <c r="N657" i="1" s="1"/>
  <c r="T659" i="1"/>
  <c r="E659" i="1" s="1"/>
  <c r="Q656" i="1" l="1"/>
  <c r="Q657" i="1"/>
  <c r="Y658" i="1"/>
  <c r="C658" i="1" s="1"/>
  <c r="G658" i="1" s="1"/>
  <c r="M658" i="1" s="1"/>
  <c r="X658" i="1"/>
  <c r="B658" i="1" s="1"/>
  <c r="F658" i="1" s="1"/>
  <c r="L658" i="1" s="1"/>
  <c r="Z658" i="1"/>
  <c r="D658" i="1" s="1"/>
  <c r="AC658" i="1" s="1"/>
  <c r="K658" i="1" s="1"/>
  <c r="O656" i="1"/>
  <c r="A667" i="5"/>
  <c r="A662" i="1"/>
  <c r="S661" i="1"/>
  <c r="F665" i="5"/>
  <c r="W660" i="1"/>
  <c r="V660" i="1"/>
  <c r="R664" i="1"/>
  <c r="P657" i="1"/>
  <c r="Z659" i="1"/>
  <c r="D659" i="1" s="1"/>
  <c r="Y659" i="1"/>
  <c r="C659" i="1" s="1"/>
  <c r="X659" i="1"/>
  <c r="B659" i="1" s="1"/>
  <c r="O657" i="1"/>
  <c r="T660" i="1"/>
  <c r="E660" i="1" s="1"/>
  <c r="AB658" i="1" l="1"/>
  <c r="J658" i="1" s="1"/>
  <c r="AA658" i="1"/>
  <c r="I658" i="1" s="1"/>
  <c r="H658" i="1"/>
  <c r="N658" i="1" s="1"/>
  <c r="Q658" i="1" s="1"/>
  <c r="A668" i="5"/>
  <c r="A663" i="1"/>
  <c r="S662" i="1"/>
  <c r="U662" i="1" s="1"/>
  <c r="F666" i="5"/>
  <c r="U661" i="1"/>
  <c r="V661" i="1" s="1"/>
  <c r="R665" i="1"/>
  <c r="AB659" i="1"/>
  <c r="J659" i="1" s="1"/>
  <c r="G659" i="1"/>
  <c r="M659" i="1" s="1"/>
  <c r="T661" i="1"/>
  <c r="H659" i="1"/>
  <c r="N659" i="1" s="1"/>
  <c r="AC659" i="1"/>
  <c r="K659" i="1" s="1"/>
  <c r="Z660" i="1"/>
  <c r="D660" i="1" s="1"/>
  <c r="X660" i="1"/>
  <c r="B660" i="1" s="1"/>
  <c r="Y660" i="1"/>
  <c r="C660" i="1" s="1"/>
  <c r="F659" i="1"/>
  <c r="L659" i="1" s="1"/>
  <c r="AA659" i="1"/>
  <c r="I659" i="1" s="1"/>
  <c r="O658" i="1" l="1"/>
  <c r="Q659" i="1"/>
  <c r="P658" i="1"/>
  <c r="A669" i="5"/>
  <c r="A664" i="1"/>
  <c r="W661" i="1"/>
  <c r="S663" i="1"/>
  <c r="U663" i="1" s="1"/>
  <c r="F667" i="5"/>
  <c r="W662" i="1"/>
  <c r="V662" i="1"/>
  <c r="O659" i="1"/>
  <c r="R666" i="1"/>
  <c r="P659" i="1"/>
  <c r="G660" i="1"/>
  <c r="M660" i="1" s="1"/>
  <c r="AB660" i="1"/>
  <c r="J660" i="1" s="1"/>
  <c r="H660" i="1"/>
  <c r="N660" i="1" s="1"/>
  <c r="AC660" i="1"/>
  <c r="K660" i="1" s="1"/>
  <c r="E661" i="1"/>
  <c r="Z661" i="1" s="1"/>
  <c r="D661" i="1" s="1"/>
  <c r="F660" i="1"/>
  <c r="L660" i="1" s="1"/>
  <c r="AA660" i="1"/>
  <c r="I660" i="1" s="1"/>
  <c r="T662" i="1"/>
  <c r="E662" i="1" s="1"/>
  <c r="Q660" i="1" l="1"/>
  <c r="A670" i="5"/>
  <c r="A665" i="1"/>
  <c r="S664" i="1"/>
  <c r="F668" i="5"/>
  <c r="W663" i="1"/>
  <c r="V663" i="1"/>
  <c r="R667" i="1"/>
  <c r="O660" i="1"/>
  <c r="P660" i="1"/>
  <c r="T663" i="1"/>
  <c r="E663" i="1" s="1"/>
  <c r="Y661" i="1"/>
  <c r="C661" i="1" s="1"/>
  <c r="X661" i="1"/>
  <c r="B661" i="1" s="1"/>
  <c r="Z662" i="1"/>
  <c r="D662" i="1" s="1"/>
  <c r="Y662" i="1"/>
  <c r="C662" i="1" s="1"/>
  <c r="X662" i="1"/>
  <c r="B662" i="1" s="1"/>
  <c r="H661" i="1"/>
  <c r="N661" i="1" s="1"/>
  <c r="AC661" i="1"/>
  <c r="K661" i="1" s="1"/>
  <c r="A671" i="5" l="1"/>
  <c r="A666" i="1"/>
  <c r="S665" i="1"/>
  <c r="F669" i="5"/>
  <c r="U664" i="1"/>
  <c r="V664" i="1" s="1"/>
  <c r="R668" i="1"/>
  <c r="G661" i="1"/>
  <c r="M661" i="1" s="1"/>
  <c r="AB661" i="1"/>
  <c r="J661" i="1" s="1"/>
  <c r="AA662" i="1"/>
  <c r="I662" i="1" s="1"/>
  <c r="F662" i="1"/>
  <c r="L662" i="1" s="1"/>
  <c r="AA661" i="1"/>
  <c r="I661" i="1" s="1"/>
  <c r="F661" i="1"/>
  <c r="L661" i="1" s="1"/>
  <c r="T664" i="1"/>
  <c r="G662" i="1"/>
  <c r="M662" i="1" s="1"/>
  <c r="AB662" i="1"/>
  <c r="J662" i="1" s="1"/>
  <c r="H662" i="1"/>
  <c r="N662" i="1" s="1"/>
  <c r="AC662" i="1"/>
  <c r="K662" i="1" s="1"/>
  <c r="Z663" i="1"/>
  <c r="D663" i="1" s="1"/>
  <c r="Y663" i="1"/>
  <c r="C663" i="1" s="1"/>
  <c r="X663" i="1"/>
  <c r="B663" i="1" s="1"/>
  <c r="Q662" i="1" l="1"/>
  <c r="Q661" i="1"/>
  <c r="A672" i="5"/>
  <c r="A667" i="1"/>
  <c r="E664" i="1"/>
  <c r="Z664" i="1" s="1"/>
  <c r="D664" i="1" s="1"/>
  <c r="W664" i="1"/>
  <c r="S666" i="1"/>
  <c r="F670" i="5"/>
  <c r="U665" i="1"/>
  <c r="V665" i="1" s="1"/>
  <c r="R669" i="1"/>
  <c r="P661" i="1"/>
  <c r="O661" i="1"/>
  <c r="P662" i="1"/>
  <c r="F663" i="1"/>
  <c r="L663" i="1" s="1"/>
  <c r="AA663" i="1"/>
  <c r="I663" i="1" s="1"/>
  <c r="O662" i="1"/>
  <c r="G663" i="1"/>
  <c r="M663" i="1" s="1"/>
  <c r="AB663" i="1"/>
  <c r="J663" i="1" s="1"/>
  <c r="AC663" i="1"/>
  <c r="K663" i="1" s="1"/>
  <c r="H663" i="1"/>
  <c r="N663" i="1" s="1"/>
  <c r="T665" i="1"/>
  <c r="Q663" i="1" l="1"/>
  <c r="X664" i="1"/>
  <c r="B664" i="1" s="1"/>
  <c r="F664" i="1" s="1"/>
  <c r="L664" i="1" s="1"/>
  <c r="A673" i="5"/>
  <c r="A668" i="1"/>
  <c r="Y664" i="1"/>
  <c r="C664" i="1" s="1"/>
  <c r="AB664" i="1" s="1"/>
  <c r="J664" i="1" s="1"/>
  <c r="W665" i="1"/>
  <c r="S667" i="1"/>
  <c r="U667" i="1" s="1"/>
  <c r="F671" i="5"/>
  <c r="E665" i="1"/>
  <c r="Z665" i="1" s="1"/>
  <c r="D665" i="1" s="1"/>
  <c r="U666" i="1"/>
  <c r="V666" i="1" s="1"/>
  <c r="R670" i="1"/>
  <c r="P663" i="1"/>
  <c r="T666" i="1"/>
  <c r="O663" i="1"/>
  <c r="AC664" i="1"/>
  <c r="K664" i="1" s="1"/>
  <c r="H664" i="1"/>
  <c r="N664" i="1" s="1"/>
  <c r="AA664" i="1" l="1"/>
  <c r="I664" i="1" s="1"/>
  <c r="Y665" i="1"/>
  <c r="C665" i="1" s="1"/>
  <c r="G665" i="1" s="1"/>
  <c r="M665" i="1" s="1"/>
  <c r="A674" i="5"/>
  <c r="A669" i="1"/>
  <c r="G664" i="1"/>
  <c r="X665" i="1"/>
  <c r="B665" i="1" s="1"/>
  <c r="F665" i="1" s="1"/>
  <c r="L665" i="1" s="1"/>
  <c r="S668" i="1"/>
  <c r="F672" i="5"/>
  <c r="W666" i="1"/>
  <c r="E666" i="1"/>
  <c r="Z666" i="1" s="1"/>
  <c r="D666" i="1" s="1"/>
  <c r="W667" i="1"/>
  <c r="V667" i="1"/>
  <c r="R671" i="1"/>
  <c r="AC665" i="1"/>
  <c r="K665" i="1" s="1"/>
  <c r="H665" i="1"/>
  <c r="N665" i="1" s="1"/>
  <c r="T667" i="1"/>
  <c r="E667" i="1" s="1"/>
  <c r="P664" i="1" l="1"/>
  <c r="Q665" i="1"/>
  <c r="O664" i="1"/>
  <c r="M664" i="1"/>
  <c r="Q664" i="1" s="1"/>
  <c r="AB665" i="1"/>
  <c r="J665" i="1" s="1"/>
  <c r="X666" i="1"/>
  <c r="B666" i="1" s="1"/>
  <c r="F666" i="1" s="1"/>
  <c r="L666" i="1" s="1"/>
  <c r="AA665" i="1"/>
  <c r="I665" i="1" s="1"/>
  <c r="A675" i="5"/>
  <c r="A670" i="1"/>
  <c r="Y666" i="1"/>
  <c r="C666" i="1" s="1"/>
  <c r="G666" i="1" s="1"/>
  <c r="M666" i="1" s="1"/>
  <c r="S669" i="1"/>
  <c r="U669" i="1" s="1"/>
  <c r="F673" i="5"/>
  <c r="U668" i="1"/>
  <c r="V668" i="1" s="1"/>
  <c r="R672" i="1"/>
  <c r="H666" i="1"/>
  <c r="N666" i="1" s="1"/>
  <c r="AC666" i="1"/>
  <c r="K666" i="1" s="1"/>
  <c r="Z667" i="1"/>
  <c r="D667" i="1" s="1"/>
  <c r="Y667" i="1"/>
  <c r="C667" i="1" s="1"/>
  <c r="X667" i="1"/>
  <c r="B667" i="1" s="1"/>
  <c r="T668" i="1"/>
  <c r="O665" i="1"/>
  <c r="Q666" i="1" l="1"/>
  <c r="AA666" i="1"/>
  <c r="I666" i="1" s="1"/>
  <c r="P665" i="1"/>
  <c r="A676" i="5"/>
  <c r="A671" i="1"/>
  <c r="AB666" i="1"/>
  <c r="J666" i="1" s="1"/>
  <c r="E668" i="1"/>
  <c r="Z668" i="1" s="1"/>
  <c r="D668" i="1" s="1"/>
  <c r="S670" i="1"/>
  <c r="U670" i="1" s="1"/>
  <c r="F674" i="5"/>
  <c r="W668" i="1"/>
  <c r="W669" i="1"/>
  <c r="V669" i="1"/>
  <c r="R673" i="1"/>
  <c r="T669" i="1"/>
  <c r="E669" i="1" s="1"/>
  <c r="AA667" i="1"/>
  <c r="I667" i="1" s="1"/>
  <c r="F667" i="1"/>
  <c r="L667" i="1" s="1"/>
  <c r="O666" i="1"/>
  <c r="AB667" i="1"/>
  <c r="J667" i="1" s="1"/>
  <c r="G667" i="1"/>
  <c r="M667" i="1" s="1"/>
  <c r="H667" i="1"/>
  <c r="N667" i="1" s="1"/>
  <c r="AC667" i="1"/>
  <c r="K667" i="1" s="1"/>
  <c r="Q667" i="1" l="1"/>
  <c r="P666" i="1"/>
  <c r="X668" i="1"/>
  <c r="B668" i="1" s="1"/>
  <c r="F668" i="1" s="1"/>
  <c r="L668" i="1" s="1"/>
  <c r="Y668" i="1"/>
  <c r="C668" i="1" s="1"/>
  <c r="AB668" i="1" s="1"/>
  <c r="J668" i="1" s="1"/>
  <c r="A677" i="5"/>
  <c r="A672" i="1"/>
  <c r="S671" i="1"/>
  <c r="F675" i="5"/>
  <c r="W670" i="1"/>
  <c r="V670" i="1"/>
  <c r="R674" i="1"/>
  <c r="P667" i="1"/>
  <c r="O667" i="1"/>
  <c r="H668" i="1"/>
  <c r="N668" i="1" s="1"/>
  <c r="AC668" i="1"/>
  <c r="K668" i="1" s="1"/>
  <c r="T670" i="1"/>
  <c r="E670" i="1" s="1"/>
  <c r="Z669" i="1"/>
  <c r="D669" i="1" s="1"/>
  <c r="Y669" i="1"/>
  <c r="C669" i="1" s="1"/>
  <c r="X669" i="1"/>
  <c r="B669" i="1" s="1"/>
  <c r="AA668" i="1" l="1"/>
  <c r="I668" i="1" s="1"/>
  <c r="G668" i="1"/>
  <c r="A678" i="5"/>
  <c r="A673" i="1"/>
  <c r="S672" i="1"/>
  <c r="U672" i="1" s="1"/>
  <c r="F676" i="5"/>
  <c r="U671" i="1"/>
  <c r="V671" i="1" s="1"/>
  <c r="R675" i="1"/>
  <c r="T671" i="1"/>
  <c r="H669" i="1"/>
  <c r="N669" i="1" s="1"/>
  <c r="AC669" i="1"/>
  <c r="K669" i="1" s="1"/>
  <c r="Z670" i="1"/>
  <c r="D670" i="1" s="1"/>
  <c r="Y670" i="1"/>
  <c r="C670" i="1" s="1"/>
  <c r="X670" i="1"/>
  <c r="B670" i="1" s="1"/>
  <c r="AB669" i="1"/>
  <c r="J669" i="1" s="1"/>
  <c r="G669" i="1"/>
  <c r="M669" i="1" s="1"/>
  <c r="AA669" i="1"/>
  <c r="I669" i="1" s="1"/>
  <c r="F669" i="1"/>
  <c r="L669" i="1" s="1"/>
  <c r="P668" i="1" l="1"/>
  <c r="Q669" i="1"/>
  <c r="O668" i="1"/>
  <c r="M668" i="1"/>
  <c r="Q668" i="1" s="1"/>
  <c r="A679" i="5"/>
  <c r="A674" i="1"/>
  <c r="E671" i="1"/>
  <c r="W671" i="1"/>
  <c r="S673" i="1"/>
  <c r="U673" i="1" s="1"/>
  <c r="F677" i="5"/>
  <c r="W672" i="1"/>
  <c r="V672" i="1"/>
  <c r="R676" i="1"/>
  <c r="P669" i="1"/>
  <c r="O669" i="1"/>
  <c r="F670" i="1"/>
  <c r="L670" i="1" s="1"/>
  <c r="AA670" i="1"/>
  <c r="I670" i="1" s="1"/>
  <c r="T672" i="1"/>
  <c r="E672" i="1" s="1"/>
  <c r="G670" i="1"/>
  <c r="M670" i="1" s="1"/>
  <c r="AB670" i="1"/>
  <c r="J670" i="1" s="1"/>
  <c r="H670" i="1"/>
  <c r="N670" i="1" s="1"/>
  <c r="AC670" i="1"/>
  <c r="K670" i="1" s="1"/>
  <c r="Q670" i="1" l="1"/>
  <c r="Y671" i="1"/>
  <c r="C671" i="1" s="1"/>
  <c r="G671" i="1" s="1"/>
  <c r="M671" i="1" s="1"/>
  <c r="X671" i="1"/>
  <c r="B671" i="1" s="1"/>
  <c r="F671" i="1" s="1"/>
  <c r="L671" i="1" s="1"/>
  <c r="Z671" i="1"/>
  <c r="D671" i="1" s="1"/>
  <c r="H671" i="1" s="1"/>
  <c r="N671" i="1" s="1"/>
  <c r="A680" i="5"/>
  <c r="A675" i="1"/>
  <c r="S674" i="1"/>
  <c r="F678" i="5"/>
  <c r="W673" i="1"/>
  <c r="V673" i="1"/>
  <c r="R677" i="1"/>
  <c r="P670" i="1"/>
  <c r="T673" i="1"/>
  <c r="E673" i="1" s="1"/>
  <c r="Z672" i="1"/>
  <c r="D672" i="1" s="1"/>
  <c r="Y672" i="1"/>
  <c r="C672" i="1" s="1"/>
  <c r="X672" i="1"/>
  <c r="B672" i="1" s="1"/>
  <c r="O670" i="1"/>
  <c r="AA671" i="1" l="1"/>
  <c r="I671" i="1" s="1"/>
  <c r="Q671" i="1"/>
  <c r="AB671" i="1"/>
  <c r="J671" i="1" s="1"/>
  <c r="AC671" i="1"/>
  <c r="K671" i="1" s="1"/>
  <c r="A681" i="5"/>
  <c r="A676" i="1"/>
  <c r="S675" i="1"/>
  <c r="U675" i="1" s="1"/>
  <c r="F679" i="5"/>
  <c r="U674" i="1"/>
  <c r="V674" i="1" s="1"/>
  <c r="O671" i="1"/>
  <c r="R678" i="1"/>
  <c r="F672" i="1"/>
  <c r="L672" i="1" s="1"/>
  <c r="AA672" i="1"/>
  <c r="I672" i="1" s="1"/>
  <c r="Z673" i="1"/>
  <c r="D673" i="1" s="1"/>
  <c r="Y673" i="1"/>
  <c r="C673" i="1" s="1"/>
  <c r="X673" i="1"/>
  <c r="B673" i="1" s="1"/>
  <c r="AB672" i="1"/>
  <c r="J672" i="1" s="1"/>
  <c r="G672" i="1"/>
  <c r="M672" i="1" s="1"/>
  <c r="H672" i="1"/>
  <c r="N672" i="1" s="1"/>
  <c r="AC672" i="1"/>
  <c r="K672" i="1" s="1"/>
  <c r="T674" i="1"/>
  <c r="Q672" i="1" l="1"/>
  <c r="P671" i="1"/>
  <c r="E674" i="1"/>
  <c r="Z674" i="1" s="1"/>
  <c r="D674" i="1" s="1"/>
  <c r="A682" i="5"/>
  <c r="A677" i="1"/>
  <c r="W674" i="1"/>
  <c r="S676" i="1"/>
  <c r="F680" i="5"/>
  <c r="W675" i="1"/>
  <c r="V675" i="1"/>
  <c r="R679" i="1"/>
  <c r="P672" i="1"/>
  <c r="G673" i="1"/>
  <c r="M673" i="1" s="1"/>
  <c r="AB673" i="1"/>
  <c r="J673" i="1" s="1"/>
  <c r="AC673" i="1"/>
  <c r="K673" i="1" s="1"/>
  <c r="H673" i="1"/>
  <c r="N673" i="1" s="1"/>
  <c r="T675" i="1"/>
  <c r="E675" i="1" s="1"/>
  <c r="F673" i="1"/>
  <c r="L673" i="1" s="1"/>
  <c r="AA673" i="1"/>
  <c r="I673" i="1" s="1"/>
  <c r="O672" i="1"/>
  <c r="Q673" i="1" l="1"/>
  <c r="Y674" i="1"/>
  <c r="C674" i="1" s="1"/>
  <c r="G674" i="1" s="1"/>
  <c r="M674" i="1" s="1"/>
  <c r="X674" i="1"/>
  <c r="B674" i="1" s="1"/>
  <c r="AA674" i="1" s="1"/>
  <c r="I674" i="1" s="1"/>
  <c r="A683" i="5"/>
  <c r="A678" i="1"/>
  <c r="S677" i="1"/>
  <c r="U677" i="1" s="1"/>
  <c r="F681" i="5"/>
  <c r="U676" i="1"/>
  <c r="V676" i="1" s="1"/>
  <c r="R680" i="1"/>
  <c r="O673" i="1"/>
  <c r="P673" i="1"/>
  <c r="Z675" i="1"/>
  <c r="D675" i="1" s="1"/>
  <c r="Y675" i="1"/>
  <c r="C675" i="1" s="1"/>
  <c r="X675" i="1"/>
  <c r="B675" i="1" s="1"/>
  <c r="H674" i="1"/>
  <c r="N674" i="1" s="1"/>
  <c r="AC674" i="1"/>
  <c r="K674" i="1" s="1"/>
  <c r="T676" i="1"/>
  <c r="F674" i="1" l="1"/>
  <c r="L674" i="1" s="1"/>
  <c r="Q674" i="1" s="1"/>
  <c r="AB674" i="1"/>
  <c r="J674" i="1" s="1"/>
  <c r="P674" i="1" s="1"/>
  <c r="E676" i="1"/>
  <c r="Z676" i="1" s="1"/>
  <c r="D676" i="1" s="1"/>
  <c r="A684" i="5"/>
  <c r="A679" i="1"/>
  <c r="W676" i="1"/>
  <c r="S678" i="1"/>
  <c r="F682" i="5"/>
  <c r="W677" i="1"/>
  <c r="V677" i="1"/>
  <c r="R681" i="1"/>
  <c r="T677" i="1"/>
  <c r="E677" i="1" s="1"/>
  <c r="F675" i="1"/>
  <c r="L675" i="1" s="1"/>
  <c r="AA675" i="1"/>
  <c r="I675" i="1" s="1"/>
  <c r="AB675" i="1"/>
  <c r="J675" i="1" s="1"/>
  <c r="G675" i="1"/>
  <c r="M675" i="1" s="1"/>
  <c r="AC675" i="1"/>
  <c r="K675" i="1" s="1"/>
  <c r="H675" i="1"/>
  <c r="N675" i="1" s="1"/>
  <c r="Q675" i="1" l="1"/>
  <c r="O674" i="1"/>
  <c r="Y676" i="1"/>
  <c r="C676" i="1" s="1"/>
  <c r="G676" i="1" s="1"/>
  <c r="M676" i="1" s="1"/>
  <c r="X676" i="1"/>
  <c r="B676" i="1" s="1"/>
  <c r="F676" i="1" s="1"/>
  <c r="L676" i="1" s="1"/>
  <c r="A685" i="5"/>
  <c r="A680" i="1"/>
  <c r="U678" i="1"/>
  <c r="V678" i="1" s="1"/>
  <c r="S679" i="1"/>
  <c r="F683" i="5"/>
  <c r="R682" i="1"/>
  <c r="P675" i="1"/>
  <c r="O675" i="1"/>
  <c r="Z677" i="1"/>
  <c r="D677" i="1" s="1"/>
  <c r="Y677" i="1"/>
  <c r="C677" i="1" s="1"/>
  <c r="X677" i="1"/>
  <c r="B677" i="1" s="1"/>
  <c r="T678" i="1"/>
  <c r="H676" i="1"/>
  <c r="N676" i="1" s="1"/>
  <c r="AC676" i="1"/>
  <c r="K676" i="1" s="1"/>
  <c r="Q676" i="1" l="1"/>
  <c r="E678" i="1"/>
  <c r="X678" i="1" s="1"/>
  <c r="B678" i="1" s="1"/>
  <c r="AA676" i="1"/>
  <c r="I676" i="1" s="1"/>
  <c r="AB676" i="1"/>
  <c r="J676" i="1" s="1"/>
  <c r="A686" i="5"/>
  <c r="A681" i="1"/>
  <c r="S680" i="1"/>
  <c r="U680" i="1" s="1"/>
  <c r="F684" i="5"/>
  <c r="U679" i="1"/>
  <c r="V679" i="1" s="1"/>
  <c r="W678" i="1"/>
  <c r="R683" i="1"/>
  <c r="T679" i="1"/>
  <c r="G677" i="1"/>
  <c r="M677" i="1" s="1"/>
  <c r="AB677" i="1"/>
  <c r="J677" i="1" s="1"/>
  <c r="F677" i="1"/>
  <c r="L677" i="1" s="1"/>
  <c r="AA677" i="1"/>
  <c r="I677" i="1" s="1"/>
  <c r="H677" i="1"/>
  <c r="N677" i="1" s="1"/>
  <c r="AC677" i="1"/>
  <c r="K677" i="1" s="1"/>
  <c r="O676" i="1"/>
  <c r="Q677" i="1" l="1"/>
  <c r="Z678" i="1"/>
  <c r="D678" i="1" s="1"/>
  <c r="AC678" i="1" s="1"/>
  <c r="K678" i="1" s="1"/>
  <c r="Y678" i="1"/>
  <c r="C678" i="1" s="1"/>
  <c r="G678" i="1" s="1"/>
  <c r="M678" i="1" s="1"/>
  <c r="P676" i="1"/>
  <c r="E679" i="1"/>
  <c r="X679" i="1" s="1"/>
  <c r="B679" i="1" s="1"/>
  <c r="A687" i="5"/>
  <c r="A682" i="1"/>
  <c r="W679" i="1"/>
  <c r="S681" i="1"/>
  <c r="U681" i="1" s="1"/>
  <c r="F685" i="5"/>
  <c r="W680" i="1"/>
  <c r="V680" i="1"/>
  <c r="R684" i="1"/>
  <c r="P677" i="1"/>
  <c r="F678" i="1"/>
  <c r="L678" i="1" s="1"/>
  <c r="AA678" i="1"/>
  <c r="I678" i="1" s="1"/>
  <c r="O677" i="1"/>
  <c r="T680" i="1"/>
  <c r="E680" i="1" s="1"/>
  <c r="Z679" i="1" l="1"/>
  <c r="D679" i="1" s="1"/>
  <c r="AC679" i="1" s="1"/>
  <c r="K679" i="1" s="1"/>
  <c r="AB678" i="1"/>
  <c r="J678" i="1" s="1"/>
  <c r="P678" i="1" s="1"/>
  <c r="Y679" i="1"/>
  <c r="C679" i="1" s="1"/>
  <c r="AB679" i="1" s="1"/>
  <c r="J679" i="1" s="1"/>
  <c r="H678" i="1"/>
  <c r="A688" i="5"/>
  <c r="A683" i="1"/>
  <c r="S682" i="1"/>
  <c r="U682" i="1" s="1"/>
  <c r="F686" i="5"/>
  <c r="W681" i="1"/>
  <c r="V681" i="1"/>
  <c r="R685" i="1"/>
  <c r="T681" i="1"/>
  <c r="E681" i="1" s="1"/>
  <c r="Z680" i="1"/>
  <c r="D680" i="1" s="1"/>
  <c r="X680" i="1"/>
  <c r="B680" i="1" s="1"/>
  <c r="Y680" i="1"/>
  <c r="C680" i="1" s="1"/>
  <c r="F679" i="1"/>
  <c r="L679" i="1" s="1"/>
  <c r="AA679" i="1"/>
  <c r="I679" i="1" s="1"/>
  <c r="G679" i="1" l="1"/>
  <c r="M679" i="1" s="1"/>
  <c r="O678" i="1"/>
  <c r="N678" i="1"/>
  <c r="Q678" i="1" s="1"/>
  <c r="H679" i="1"/>
  <c r="N679" i="1" s="1"/>
  <c r="A689" i="5"/>
  <c r="A684" i="1"/>
  <c r="S683" i="1"/>
  <c r="F687" i="5"/>
  <c r="W682" i="1"/>
  <c r="V682" i="1"/>
  <c r="R686" i="1"/>
  <c r="P679" i="1"/>
  <c r="AB680" i="1"/>
  <c r="J680" i="1" s="1"/>
  <c r="G680" i="1"/>
  <c r="M680" i="1" s="1"/>
  <c r="AA680" i="1"/>
  <c r="I680" i="1" s="1"/>
  <c r="F680" i="1"/>
  <c r="L680" i="1" s="1"/>
  <c r="H680" i="1"/>
  <c r="N680" i="1" s="1"/>
  <c r="AC680" i="1"/>
  <c r="K680" i="1" s="1"/>
  <c r="T682" i="1"/>
  <c r="E682" i="1" s="1"/>
  <c r="Z681" i="1"/>
  <c r="D681" i="1" s="1"/>
  <c r="Y681" i="1"/>
  <c r="C681" i="1" s="1"/>
  <c r="X681" i="1"/>
  <c r="B681" i="1" s="1"/>
  <c r="Q679" i="1" l="1"/>
  <c r="Q680" i="1"/>
  <c r="O679" i="1"/>
  <c r="A690" i="5"/>
  <c r="A685" i="1"/>
  <c r="S684" i="1"/>
  <c r="F688" i="5"/>
  <c r="U683" i="1"/>
  <c r="V683" i="1" s="1"/>
  <c r="R687" i="1"/>
  <c r="P680" i="1"/>
  <c r="G681" i="1"/>
  <c r="M681" i="1" s="1"/>
  <c r="AB681" i="1"/>
  <c r="J681" i="1" s="1"/>
  <c r="T683" i="1"/>
  <c r="Z682" i="1"/>
  <c r="D682" i="1" s="1"/>
  <c r="Y682" i="1"/>
  <c r="C682" i="1" s="1"/>
  <c r="X682" i="1"/>
  <c r="B682" i="1" s="1"/>
  <c r="O680" i="1"/>
  <c r="AC681" i="1"/>
  <c r="K681" i="1" s="1"/>
  <c r="H681" i="1"/>
  <c r="N681" i="1" s="1"/>
  <c r="F681" i="1"/>
  <c r="L681" i="1" s="1"/>
  <c r="AA681" i="1"/>
  <c r="I681" i="1" s="1"/>
  <c r="Q681" i="1" l="1"/>
  <c r="A691" i="5"/>
  <c r="A686" i="1"/>
  <c r="W683" i="1"/>
  <c r="E683" i="1"/>
  <c r="Z683" i="1" s="1"/>
  <c r="D683" i="1" s="1"/>
  <c r="S685" i="1"/>
  <c r="F689" i="5"/>
  <c r="U684" i="1"/>
  <c r="V684" i="1" s="1"/>
  <c r="R688" i="1"/>
  <c r="P681" i="1"/>
  <c r="O681" i="1"/>
  <c r="T684" i="1"/>
  <c r="AA682" i="1"/>
  <c r="I682" i="1" s="1"/>
  <c r="F682" i="1"/>
  <c r="L682" i="1" s="1"/>
  <c r="H682" i="1"/>
  <c r="N682" i="1" s="1"/>
  <c r="AC682" i="1"/>
  <c r="K682" i="1" s="1"/>
  <c r="G682" i="1"/>
  <c r="M682" i="1" s="1"/>
  <c r="AB682" i="1"/>
  <c r="J682" i="1" s="1"/>
  <c r="Q682" i="1" l="1"/>
  <c r="X683" i="1"/>
  <c r="B683" i="1" s="1"/>
  <c r="F683" i="1" s="1"/>
  <c r="L683" i="1" s="1"/>
  <c r="Y683" i="1"/>
  <c r="C683" i="1" s="1"/>
  <c r="G683" i="1" s="1"/>
  <c r="M683" i="1" s="1"/>
  <c r="A692" i="5"/>
  <c r="A687" i="1"/>
  <c r="W684" i="1"/>
  <c r="S686" i="1"/>
  <c r="F690" i="5"/>
  <c r="U685" i="1"/>
  <c r="V685" i="1" s="1"/>
  <c r="E684" i="1"/>
  <c r="R689" i="1"/>
  <c r="P682" i="1"/>
  <c r="O682" i="1"/>
  <c r="T685" i="1"/>
  <c r="H683" i="1"/>
  <c r="N683" i="1" s="1"/>
  <c r="AC683" i="1"/>
  <c r="K683" i="1" s="1"/>
  <c r="Q683" i="1" l="1"/>
  <c r="Y684" i="1"/>
  <c r="C684" i="1" s="1"/>
  <c r="G684" i="1" s="1"/>
  <c r="M684" i="1" s="1"/>
  <c r="AB683" i="1"/>
  <c r="J683" i="1" s="1"/>
  <c r="AA683" i="1"/>
  <c r="I683" i="1" s="1"/>
  <c r="A693" i="5"/>
  <c r="A688" i="1"/>
  <c r="E685" i="1"/>
  <c r="Z685" i="1" s="1"/>
  <c r="D685" i="1" s="1"/>
  <c r="Z684" i="1"/>
  <c r="D684" i="1" s="1"/>
  <c r="AC684" i="1" s="1"/>
  <c r="K684" i="1" s="1"/>
  <c r="S687" i="1"/>
  <c r="U687" i="1" s="1"/>
  <c r="W685" i="1"/>
  <c r="X684" i="1"/>
  <c r="B684" i="1" s="1"/>
  <c r="AA684" i="1" s="1"/>
  <c r="I684" i="1" s="1"/>
  <c r="U686" i="1"/>
  <c r="V686" i="1" s="1"/>
  <c r="R690" i="1"/>
  <c r="T686" i="1"/>
  <c r="O683" i="1"/>
  <c r="AB684" i="1" l="1"/>
  <c r="J684" i="1" s="1"/>
  <c r="P684" i="1" s="1"/>
  <c r="Y685" i="1"/>
  <c r="C685" i="1" s="1"/>
  <c r="AB685" i="1" s="1"/>
  <c r="J685" i="1" s="1"/>
  <c r="X685" i="1"/>
  <c r="B685" i="1" s="1"/>
  <c r="F685" i="1" s="1"/>
  <c r="L685" i="1" s="1"/>
  <c r="P683" i="1"/>
  <c r="A694" i="5"/>
  <c r="A689" i="1"/>
  <c r="H684" i="1"/>
  <c r="N684" i="1" s="1"/>
  <c r="F684" i="1"/>
  <c r="L684" i="1" s="1"/>
  <c r="W686" i="1"/>
  <c r="E686" i="1"/>
  <c r="Z686" i="1" s="1"/>
  <c r="D686" i="1" s="1"/>
  <c r="F692" i="5"/>
  <c r="F691" i="5"/>
  <c r="S688" i="1"/>
  <c r="U688" i="1" s="1"/>
  <c r="W687" i="1"/>
  <c r="V687" i="1"/>
  <c r="R691" i="1"/>
  <c r="T687" i="1"/>
  <c r="E687" i="1" s="1"/>
  <c r="H685" i="1"/>
  <c r="N685" i="1" s="1"/>
  <c r="AC685" i="1"/>
  <c r="K685" i="1" s="1"/>
  <c r="Q684" i="1" l="1"/>
  <c r="G685" i="1"/>
  <c r="AA685" i="1"/>
  <c r="I685" i="1" s="1"/>
  <c r="O684" i="1"/>
  <c r="A695" i="5"/>
  <c r="A690" i="1"/>
  <c r="X686" i="1"/>
  <c r="B686" i="1" s="1"/>
  <c r="F686" i="1" s="1"/>
  <c r="L686" i="1" s="1"/>
  <c r="Y686" i="1"/>
  <c r="C686" i="1" s="1"/>
  <c r="AB686" i="1" s="1"/>
  <c r="J686" i="1" s="1"/>
  <c r="S689" i="1"/>
  <c r="U689" i="1" s="1"/>
  <c r="F693" i="5"/>
  <c r="W688" i="1"/>
  <c r="V688" i="1"/>
  <c r="R692" i="1"/>
  <c r="T688" i="1"/>
  <c r="E688" i="1" s="1"/>
  <c r="Z687" i="1"/>
  <c r="D687" i="1" s="1"/>
  <c r="X687" i="1"/>
  <c r="B687" i="1" s="1"/>
  <c r="Y687" i="1"/>
  <c r="C687" i="1" s="1"/>
  <c r="H686" i="1"/>
  <c r="N686" i="1" s="1"/>
  <c r="AC686" i="1"/>
  <c r="K686" i="1" s="1"/>
  <c r="P685" i="1" l="1"/>
  <c r="O685" i="1"/>
  <c r="M685" i="1"/>
  <c r="Q685" i="1" s="1"/>
  <c r="AA686" i="1"/>
  <c r="I686" i="1" s="1"/>
  <c r="A696" i="5"/>
  <c r="A691" i="1"/>
  <c r="G686" i="1"/>
  <c r="S690" i="1"/>
  <c r="U690" i="1" s="1"/>
  <c r="F694" i="5"/>
  <c r="W689" i="1"/>
  <c r="V689" i="1"/>
  <c r="R693" i="1"/>
  <c r="AA687" i="1"/>
  <c r="I687" i="1" s="1"/>
  <c r="F687" i="1"/>
  <c r="L687" i="1" s="1"/>
  <c r="H687" i="1"/>
  <c r="N687" i="1" s="1"/>
  <c r="AC687" i="1"/>
  <c r="K687" i="1" s="1"/>
  <c r="T689" i="1"/>
  <c r="E689" i="1" s="1"/>
  <c r="AB687" i="1"/>
  <c r="J687" i="1" s="1"/>
  <c r="G687" i="1"/>
  <c r="M687" i="1" s="1"/>
  <c r="Z688" i="1"/>
  <c r="D688" i="1" s="1"/>
  <c r="Y688" i="1"/>
  <c r="C688" i="1" s="1"/>
  <c r="X688" i="1"/>
  <c r="B688" i="1" s="1"/>
  <c r="P686" i="1" l="1"/>
  <c r="Q687" i="1"/>
  <c r="O686" i="1"/>
  <c r="M686" i="1"/>
  <c r="Q686" i="1" s="1"/>
  <c r="A697" i="5"/>
  <c r="A692" i="1"/>
  <c r="S691" i="1"/>
  <c r="F695" i="5"/>
  <c r="W690" i="1"/>
  <c r="V690" i="1"/>
  <c r="R694" i="1"/>
  <c r="P687" i="1"/>
  <c r="H688" i="1"/>
  <c r="N688" i="1" s="1"/>
  <c r="AC688" i="1"/>
  <c r="K688" i="1" s="1"/>
  <c r="T690" i="1"/>
  <c r="E690" i="1" s="1"/>
  <c r="Z689" i="1"/>
  <c r="D689" i="1" s="1"/>
  <c r="Y689" i="1"/>
  <c r="C689" i="1" s="1"/>
  <c r="X689" i="1"/>
  <c r="B689" i="1" s="1"/>
  <c r="G688" i="1"/>
  <c r="M688" i="1" s="1"/>
  <c r="AB688" i="1"/>
  <c r="J688" i="1" s="1"/>
  <c r="O687" i="1"/>
  <c r="F688" i="1"/>
  <c r="L688" i="1" s="1"/>
  <c r="AA688" i="1"/>
  <c r="I688" i="1" s="1"/>
  <c r="Q688" i="1" l="1"/>
  <c r="A698" i="5"/>
  <c r="A693" i="1"/>
  <c r="S692" i="1"/>
  <c r="U692" i="1" s="1"/>
  <c r="F696" i="5"/>
  <c r="U691" i="1"/>
  <c r="V691" i="1" s="1"/>
  <c r="R695" i="1"/>
  <c r="P688" i="1"/>
  <c r="O688" i="1"/>
  <c r="G689" i="1"/>
  <c r="M689" i="1" s="1"/>
  <c r="AB689" i="1"/>
  <c r="J689" i="1" s="1"/>
  <c r="T691" i="1"/>
  <c r="AA689" i="1"/>
  <c r="I689" i="1" s="1"/>
  <c r="F689" i="1"/>
  <c r="L689" i="1" s="1"/>
  <c r="AC689" i="1"/>
  <c r="K689" i="1" s="1"/>
  <c r="H689" i="1"/>
  <c r="N689" i="1" s="1"/>
  <c r="Z690" i="1"/>
  <c r="D690" i="1" s="1"/>
  <c r="Y690" i="1"/>
  <c r="C690" i="1" s="1"/>
  <c r="X690" i="1"/>
  <c r="B690" i="1" s="1"/>
  <c r="Q689" i="1" l="1"/>
  <c r="A699" i="5"/>
  <c r="A694" i="1"/>
  <c r="W691" i="1"/>
  <c r="S693" i="1"/>
  <c r="F697" i="5"/>
  <c r="E691" i="1"/>
  <c r="Z691" i="1" s="1"/>
  <c r="D691" i="1" s="1"/>
  <c r="W692" i="1"/>
  <c r="V692" i="1"/>
  <c r="R696" i="1"/>
  <c r="P689" i="1"/>
  <c r="AB690" i="1"/>
  <c r="J690" i="1" s="1"/>
  <c r="G690" i="1"/>
  <c r="M690" i="1" s="1"/>
  <c r="H690" i="1"/>
  <c r="N690" i="1" s="1"/>
  <c r="AC690" i="1"/>
  <c r="K690" i="1" s="1"/>
  <c r="AA690" i="1"/>
  <c r="I690" i="1" s="1"/>
  <c r="F690" i="1"/>
  <c r="L690" i="1" s="1"/>
  <c r="T692" i="1"/>
  <c r="E692" i="1" s="1"/>
  <c r="O689" i="1"/>
  <c r="Q690" i="1" l="1"/>
  <c r="A700" i="5"/>
  <c r="A695" i="1"/>
  <c r="S694" i="1"/>
  <c r="U694" i="1" s="1"/>
  <c r="F698" i="5"/>
  <c r="Y691" i="1"/>
  <c r="C691" i="1" s="1"/>
  <c r="G691" i="1" s="1"/>
  <c r="M691" i="1" s="1"/>
  <c r="U693" i="1"/>
  <c r="V693" i="1" s="1"/>
  <c r="X691" i="1"/>
  <c r="B691" i="1" s="1"/>
  <c r="AA691" i="1" s="1"/>
  <c r="I691" i="1" s="1"/>
  <c r="R697" i="1"/>
  <c r="O690" i="1"/>
  <c r="P690" i="1"/>
  <c r="T693" i="1"/>
  <c r="H691" i="1"/>
  <c r="N691" i="1" s="1"/>
  <c r="AC691" i="1"/>
  <c r="K691" i="1" s="1"/>
  <c r="Z692" i="1"/>
  <c r="D692" i="1" s="1"/>
  <c r="X692" i="1"/>
  <c r="B692" i="1" s="1"/>
  <c r="Y692" i="1"/>
  <c r="C692" i="1" s="1"/>
  <c r="E693" i="1" l="1"/>
  <c r="Z693" i="1" s="1"/>
  <c r="D693" i="1" s="1"/>
  <c r="A701" i="5"/>
  <c r="A696" i="1"/>
  <c r="F691" i="1"/>
  <c r="L691" i="1" s="1"/>
  <c r="Q691" i="1" s="1"/>
  <c r="W693" i="1"/>
  <c r="S695" i="1"/>
  <c r="F699" i="5"/>
  <c r="AB691" i="1"/>
  <c r="J691" i="1" s="1"/>
  <c r="P691" i="1" s="1"/>
  <c r="W694" i="1"/>
  <c r="V694" i="1"/>
  <c r="R698" i="1"/>
  <c r="AC692" i="1"/>
  <c r="K692" i="1" s="1"/>
  <c r="H692" i="1"/>
  <c r="N692" i="1" s="1"/>
  <c r="G692" i="1"/>
  <c r="M692" i="1" s="1"/>
  <c r="AB692" i="1"/>
  <c r="J692" i="1" s="1"/>
  <c r="T694" i="1"/>
  <c r="E694" i="1" s="1"/>
  <c r="F692" i="1"/>
  <c r="L692" i="1" s="1"/>
  <c r="AA692" i="1"/>
  <c r="I692" i="1" s="1"/>
  <c r="Q692" i="1" l="1"/>
  <c r="O691" i="1"/>
  <c r="X693" i="1"/>
  <c r="B693" i="1" s="1"/>
  <c r="F693" i="1" s="1"/>
  <c r="L693" i="1" s="1"/>
  <c r="Y693" i="1"/>
  <c r="C693" i="1" s="1"/>
  <c r="AB693" i="1" s="1"/>
  <c r="J693" i="1" s="1"/>
  <c r="A702" i="5"/>
  <c r="A697" i="1"/>
  <c r="S696" i="1"/>
  <c r="F700" i="5"/>
  <c r="U695" i="1"/>
  <c r="V695" i="1" s="1"/>
  <c r="R699" i="1"/>
  <c r="O692" i="1"/>
  <c r="P692" i="1"/>
  <c r="Z694" i="1"/>
  <c r="D694" i="1" s="1"/>
  <c r="Y694" i="1"/>
  <c r="C694" i="1" s="1"/>
  <c r="X694" i="1"/>
  <c r="B694" i="1" s="1"/>
  <c r="T695" i="1"/>
  <c r="H693" i="1"/>
  <c r="N693" i="1" s="1"/>
  <c r="AC693" i="1"/>
  <c r="K693" i="1" s="1"/>
  <c r="AA693" i="1" l="1"/>
  <c r="I693" i="1" s="1"/>
  <c r="G693" i="1"/>
  <c r="A703" i="5"/>
  <c r="A698" i="1"/>
  <c r="E695" i="1"/>
  <c r="Z695" i="1" s="1"/>
  <c r="D695" i="1" s="1"/>
  <c r="W695" i="1"/>
  <c r="S697" i="1"/>
  <c r="F701" i="5"/>
  <c r="U696" i="1"/>
  <c r="V696" i="1" s="1"/>
  <c r="R700" i="1"/>
  <c r="F694" i="1"/>
  <c r="L694" i="1" s="1"/>
  <c r="AA694" i="1"/>
  <c r="I694" i="1" s="1"/>
  <c r="T696" i="1"/>
  <c r="G694" i="1"/>
  <c r="M694" i="1" s="1"/>
  <c r="AB694" i="1"/>
  <c r="J694" i="1" s="1"/>
  <c r="H694" i="1"/>
  <c r="N694" i="1" s="1"/>
  <c r="AC694" i="1"/>
  <c r="K694" i="1" s="1"/>
  <c r="P693" i="1" l="1"/>
  <c r="Q694" i="1"/>
  <c r="O693" i="1"/>
  <c r="M693" i="1"/>
  <c r="Q693" i="1" s="1"/>
  <c r="A704" i="5"/>
  <c r="A699" i="1"/>
  <c r="Y695" i="1"/>
  <c r="C695" i="1" s="1"/>
  <c r="G695" i="1" s="1"/>
  <c r="M695" i="1" s="1"/>
  <c r="X695" i="1"/>
  <c r="B695" i="1" s="1"/>
  <c r="F695" i="1" s="1"/>
  <c r="L695" i="1" s="1"/>
  <c r="W696" i="1"/>
  <c r="S698" i="1"/>
  <c r="U698" i="1" s="1"/>
  <c r="F702" i="5"/>
  <c r="E696" i="1"/>
  <c r="X696" i="1" s="1"/>
  <c r="B696" i="1" s="1"/>
  <c r="U697" i="1"/>
  <c r="V697" i="1" s="1"/>
  <c r="R701" i="1"/>
  <c r="P694" i="1"/>
  <c r="T697" i="1"/>
  <c r="H695" i="1"/>
  <c r="N695" i="1" s="1"/>
  <c r="AC695" i="1"/>
  <c r="K695" i="1" s="1"/>
  <c r="O694" i="1"/>
  <c r="Q695" i="1" l="1"/>
  <c r="AA695" i="1"/>
  <c r="I695" i="1" s="1"/>
  <c r="A705" i="5"/>
  <c r="A700" i="1"/>
  <c r="AB695" i="1"/>
  <c r="J695" i="1" s="1"/>
  <c r="W697" i="1"/>
  <c r="Y696" i="1"/>
  <c r="C696" i="1" s="1"/>
  <c r="G696" i="1" s="1"/>
  <c r="M696" i="1" s="1"/>
  <c r="Z696" i="1"/>
  <c r="D696" i="1" s="1"/>
  <c r="H696" i="1" s="1"/>
  <c r="N696" i="1" s="1"/>
  <c r="E697" i="1"/>
  <c r="Z697" i="1" s="1"/>
  <c r="D697" i="1" s="1"/>
  <c r="S699" i="1"/>
  <c r="U699" i="1" s="1"/>
  <c r="F703" i="5"/>
  <c r="W698" i="1"/>
  <c r="V698" i="1"/>
  <c r="R702" i="1"/>
  <c r="F696" i="1"/>
  <c r="L696" i="1" s="1"/>
  <c r="AA696" i="1"/>
  <c r="I696" i="1" s="1"/>
  <c r="T698" i="1"/>
  <c r="E698" i="1" s="1"/>
  <c r="O695" i="1"/>
  <c r="Q696" i="1" l="1"/>
  <c r="P695" i="1"/>
  <c r="A706" i="5"/>
  <c r="A701" i="1"/>
  <c r="AC696" i="1"/>
  <c r="K696" i="1" s="1"/>
  <c r="AB696" i="1"/>
  <c r="J696" i="1" s="1"/>
  <c r="Y697" i="1"/>
  <c r="C697" i="1" s="1"/>
  <c r="G697" i="1" s="1"/>
  <c r="M697" i="1" s="1"/>
  <c r="X697" i="1"/>
  <c r="B697" i="1" s="1"/>
  <c r="AA697" i="1" s="1"/>
  <c r="I697" i="1" s="1"/>
  <c r="S700" i="1"/>
  <c r="U700" i="1" s="1"/>
  <c r="F704" i="5"/>
  <c r="W699" i="1"/>
  <c r="V699" i="1"/>
  <c r="R703" i="1"/>
  <c r="O696" i="1"/>
  <c r="T699" i="1"/>
  <c r="E699" i="1" s="1"/>
  <c r="H697" i="1"/>
  <c r="N697" i="1" s="1"/>
  <c r="AC697" i="1"/>
  <c r="K697" i="1" s="1"/>
  <c r="Z698" i="1"/>
  <c r="D698" i="1" s="1"/>
  <c r="X698" i="1"/>
  <c r="B698" i="1" s="1"/>
  <c r="Y698" i="1"/>
  <c r="C698" i="1" s="1"/>
  <c r="A707" i="5" l="1"/>
  <c r="A702" i="1"/>
  <c r="F697" i="1"/>
  <c r="L697" i="1" s="1"/>
  <c r="Q697" i="1" s="1"/>
  <c r="P696" i="1"/>
  <c r="AB697" i="1"/>
  <c r="J697" i="1" s="1"/>
  <c r="P697" i="1" s="1"/>
  <c r="S701" i="1"/>
  <c r="U701" i="1" s="1"/>
  <c r="F705" i="5"/>
  <c r="W700" i="1"/>
  <c r="V700" i="1"/>
  <c r="R704" i="1"/>
  <c r="F698" i="1"/>
  <c r="L698" i="1" s="1"/>
  <c r="AA698" i="1"/>
  <c r="I698" i="1" s="1"/>
  <c r="H698" i="1"/>
  <c r="N698" i="1" s="1"/>
  <c r="AC698" i="1"/>
  <c r="K698" i="1" s="1"/>
  <c r="G698" i="1"/>
  <c r="M698" i="1" s="1"/>
  <c r="AB698" i="1"/>
  <c r="J698" i="1" s="1"/>
  <c r="T700" i="1"/>
  <c r="E700" i="1" s="1"/>
  <c r="Z699" i="1"/>
  <c r="D699" i="1" s="1"/>
  <c r="X699" i="1"/>
  <c r="B699" i="1" s="1"/>
  <c r="Y699" i="1"/>
  <c r="C699" i="1" s="1"/>
  <c r="Q698" i="1" l="1"/>
  <c r="O697" i="1"/>
  <c r="A708" i="5"/>
  <c r="A703" i="1"/>
  <c r="S702" i="1"/>
  <c r="U702" i="1" s="1"/>
  <c r="F706" i="5"/>
  <c r="W701" i="1"/>
  <c r="V701" i="1"/>
  <c r="R705" i="1"/>
  <c r="P698" i="1"/>
  <c r="F699" i="1"/>
  <c r="L699" i="1" s="1"/>
  <c r="AA699" i="1"/>
  <c r="I699" i="1" s="1"/>
  <c r="T701" i="1"/>
  <c r="E701" i="1" s="1"/>
  <c r="G699" i="1"/>
  <c r="M699" i="1" s="1"/>
  <c r="AB699" i="1"/>
  <c r="J699" i="1" s="1"/>
  <c r="H699" i="1"/>
  <c r="N699" i="1" s="1"/>
  <c r="AC699" i="1"/>
  <c r="K699" i="1" s="1"/>
  <c r="Z700" i="1"/>
  <c r="D700" i="1" s="1"/>
  <c r="Y700" i="1"/>
  <c r="C700" i="1" s="1"/>
  <c r="X700" i="1"/>
  <c r="B700" i="1" s="1"/>
  <c r="O698" i="1"/>
  <c r="Q699" i="1" l="1"/>
  <c r="A709" i="5"/>
  <c r="A704" i="1"/>
  <c r="S703" i="1"/>
  <c r="U703" i="1" s="1"/>
  <c r="F707" i="5"/>
  <c r="W702" i="1"/>
  <c r="V702" i="1"/>
  <c r="R706" i="1"/>
  <c r="P699" i="1"/>
  <c r="F700" i="1"/>
  <c r="L700" i="1" s="1"/>
  <c r="AA700" i="1"/>
  <c r="I700" i="1" s="1"/>
  <c r="H700" i="1"/>
  <c r="N700" i="1" s="1"/>
  <c r="AC700" i="1"/>
  <c r="K700" i="1" s="1"/>
  <c r="T702" i="1"/>
  <c r="E702" i="1" s="1"/>
  <c r="Z701" i="1"/>
  <c r="D701" i="1" s="1"/>
  <c r="Y701" i="1"/>
  <c r="C701" i="1" s="1"/>
  <c r="X701" i="1"/>
  <c r="B701" i="1" s="1"/>
  <c r="AB700" i="1"/>
  <c r="J700" i="1" s="1"/>
  <c r="G700" i="1"/>
  <c r="M700" i="1" s="1"/>
  <c r="O699" i="1"/>
  <c r="Q700" i="1" l="1"/>
  <c r="A710" i="5"/>
  <c r="A705" i="1"/>
  <c r="S704" i="1"/>
  <c r="F708" i="5"/>
  <c r="W703" i="1"/>
  <c r="V703" i="1"/>
  <c r="R707" i="1"/>
  <c r="P700" i="1"/>
  <c r="F701" i="1"/>
  <c r="L701" i="1" s="1"/>
  <c r="AA701" i="1"/>
  <c r="I701" i="1" s="1"/>
  <c r="G701" i="1"/>
  <c r="M701" i="1" s="1"/>
  <c r="AB701" i="1"/>
  <c r="J701" i="1" s="1"/>
  <c r="Z702" i="1"/>
  <c r="D702" i="1" s="1"/>
  <c r="Y702" i="1"/>
  <c r="C702" i="1" s="1"/>
  <c r="X702" i="1"/>
  <c r="B702" i="1" s="1"/>
  <c r="H701" i="1"/>
  <c r="N701" i="1" s="1"/>
  <c r="AC701" i="1"/>
  <c r="K701" i="1" s="1"/>
  <c r="T703" i="1"/>
  <c r="E703" i="1" s="1"/>
  <c r="O700" i="1"/>
  <c r="Q701" i="1" l="1"/>
  <c r="A711" i="5"/>
  <c r="A706" i="1"/>
  <c r="S705" i="1"/>
  <c r="U705" i="1" s="1"/>
  <c r="F709" i="5"/>
  <c r="U704" i="1"/>
  <c r="V704" i="1" s="1"/>
  <c r="R708" i="1"/>
  <c r="P701" i="1"/>
  <c r="Z703" i="1"/>
  <c r="D703" i="1" s="1"/>
  <c r="X703" i="1"/>
  <c r="B703" i="1" s="1"/>
  <c r="Y703" i="1"/>
  <c r="C703" i="1" s="1"/>
  <c r="AA702" i="1"/>
  <c r="I702" i="1" s="1"/>
  <c r="F702" i="1"/>
  <c r="L702" i="1" s="1"/>
  <c r="H702" i="1"/>
  <c r="N702" i="1" s="1"/>
  <c r="AC702" i="1"/>
  <c r="K702" i="1" s="1"/>
  <c r="T704" i="1"/>
  <c r="G702" i="1"/>
  <c r="M702" i="1" s="1"/>
  <c r="AB702" i="1"/>
  <c r="J702" i="1" s="1"/>
  <c r="O701" i="1"/>
  <c r="Q702" i="1" l="1"/>
  <c r="A712" i="5"/>
  <c r="A707" i="1"/>
  <c r="E704" i="1"/>
  <c r="X704" i="1" s="1"/>
  <c r="B704" i="1" s="1"/>
  <c r="W704" i="1"/>
  <c r="S706" i="1"/>
  <c r="U706" i="1" s="1"/>
  <c r="F710" i="5"/>
  <c r="W705" i="1"/>
  <c r="V705" i="1"/>
  <c r="R709" i="1"/>
  <c r="P702" i="1"/>
  <c r="T705" i="1"/>
  <c r="E705" i="1" s="1"/>
  <c r="O702" i="1"/>
  <c r="AB703" i="1"/>
  <c r="J703" i="1" s="1"/>
  <c r="G703" i="1"/>
  <c r="M703" i="1" s="1"/>
  <c r="AA703" i="1"/>
  <c r="I703" i="1" s="1"/>
  <c r="F703" i="1"/>
  <c r="L703" i="1" s="1"/>
  <c r="H703" i="1"/>
  <c r="N703" i="1" s="1"/>
  <c r="AC703" i="1"/>
  <c r="K703" i="1" s="1"/>
  <c r="Q703" i="1" l="1"/>
  <c r="A713" i="5"/>
  <c r="A708" i="1"/>
  <c r="Z704" i="1"/>
  <c r="D704" i="1" s="1"/>
  <c r="H704" i="1" s="1"/>
  <c r="N704" i="1" s="1"/>
  <c r="Y704" i="1"/>
  <c r="C704" i="1" s="1"/>
  <c r="G704" i="1" s="1"/>
  <c r="M704" i="1" s="1"/>
  <c r="S707" i="1"/>
  <c r="U707" i="1" s="1"/>
  <c r="F711" i="5"/>
  <c r="W706" i="1"/>
  <c r="V706" i="1"/>
  <c r="R710" i="1"/>
  <c r="P703" i="1"/>
  <c r="O703" i="1"/>
  <c r="F704" i="1"/>
  <c r="L704" i="1" s="1"/>
  <c r="AA704" i="1"/>
  <c r="I704" i="1" s="1"/>
  <c r="T706" i="1"/>
  <c r="E706" i="1" s="1"/>
  <c r="Z705" i="1"/>
  <c r="D705" i="1" s="1"/>
  <c r="Y705" i="1"/>
  <c r="C705" i="1" s="1"/>
  <c r="X705" i="1"/>
  <c r="B705" i="1" s="1"/>
  <c r="Q704" i="1" l="1"/>
  <c r="AB704" i="1"/>
  <c r="J704" i="1" s="1"/>
  <c r="AC704" i="1"/>
  <c r="K704" i="1" s="1"/>
  <c r="A714" i="5"/>
  <c r="A709" i="1"/>
  <c r="S708" i="1"/>
  <c r="F712" i="5"/>
  <c r="W707" i="1"/>
  <c r="V707" i="1"/>
  <c r="R711" i="1"/>
  <c r="AB705" i="1"/>
  <c r="J705" i="1" s="1"/>
  <c r="G705" i="1"/>
  <c r="M705" i="1" s="1"/>
  <c r="Z706" i="1"/>
  <c r="D706" i="1" s="1"/>
  <c r="Y706" i="1"/>
  <c r="C706" i="1" s="1"/>
  <c r="X706" i="1"/>
  <c r="B706" i="1" s="1"/>
  <c r="AC705" i="1"/>
  <c r="K705" i="1" s="1"/>
  <c r="H705" i="1"/>
  <c r="N705" i="1" s="1"/>
  <c r="F705" i="1"/>
  <c r="L705" i="1" s="1"/>
  <c r="AA705" i="1"/>
  <c r="I705" i="1" s="1"/>
  <c r="T707" i="1"/>
  <c r="E707" i="1" s="1"/>
  <c r="O704" i="1"/>
  <c r="Q705" i="1" l="1"/>
  <c r="P704" i="1"/>
  <c r="A715" i="5"/>
  <c r="A710" i="1"/>
  <c r="S709" i="1"/>
  <c r="U709" i="1" s="1"/>
  <c r="F713" i="5"/>
  <c r="U708" i="1"/>
  <c r="V708" i="1" s="1"/>
  <c r="R712" i="1"/>
  <c r="P705" i="1"/>
  <c r="O705" i="1"/>
  <c r="AA706" i="1"/>
  <c r="I706" i="1" s="1"/>
  <c r="F706" i="1"/>
  <c r="L706" i="1" s="1"/>
  <c r="G706" i="1"/>
  <c r="M706" i="1" s="1"/>
  <c r="AB706" i="1"/>
  <c r="J706" i="1" s="1"/>
  <c r="T708" i="1"/>
  <c r="H706" i="1"/>
  <c r="N706" i="1" s="1"/>
  <c r="AC706" i="1"/>
  <c r="K706" i="1" s="1"/>
  <c r="Z707" i="1"/>
  <c r="D707" i="1" s="1"/>
  <c r="Y707" i="1"/>
  <c r="C707" i="1" s="1"/>
  <c r="X707" i="1"/>
  <c r="B707" i="1" s="1"/>
  <c r="Q706" i="1" l="1"/>
  <c r="A716" i="5"/>
  <c r="A711" i="1"/>
  <c r="E708" i="1"/>
  <c r="Z708" i="1" s="1"/>
  <c r="D708" i="1" s="1"/>
  <c r="W708" i="1"/>
  <c r="S710" i="1"/>
  <c r="U710" i="1" s="1"/>
  <c r="F714" i="5"/>
  <c r="W709" i="1"/>
  <c r="V709" i="1"/>
  <c r="R713" i="1"/>
  <c r="P706" i="1"/>
  <c r="AC707" i="1"/>
  <c r="K707" i="1" s="1"/>
  <c r="H707" i="1"/>
  <c r="N707" i="1" s="1"/>
  <c r="G707" i="1"/>
  <c r="M707" i="1" s="1"/>
  <c r="AB707" i="1"/>
  <c r="J707" i="1" s="1"/>
  <c r="F707" i="1"/>
  <c r="L707" i="1" s="1"/>
  <c r="AA707" i="1"/>
  <c r="I707" i="1" s="1"/>
  <c r="T709" i="1"/>
  <c r="E709" i="1" s="1"/>
  <c r="O706" i="1"/>
  <c r="Q707" i="1" l="1"/>
  <c r="X708" i="1"/>
  <c r="B708" i="1" s="1"/>
  <c r="AA708" i="1" s="1"/>
  <c r="I708" i="1" s="1"/>
  <c r="A717" i="5"/>
  <c r="A712" i="1"/>
  <c r="Y708" i="1"/>
  <c r="C708" i="1" s="1"/>
  <c r="AB708" i="1" s="1"/>
  <c r="J708" i="1" s="1"/>
  <c r="S711" i="1"/>
  <c r="U711" i="1" s="1"/>
  <c r="F715" i="5"/>
  <c r="W710" i="1"/>
  <c r="V710" i="1"/>
  <c r="R714" i="1"/>
  <c r="O707" i="1"/>
  <c r="P707" i="1"/>
  <c r="T710" i="1"/>
  <c r="E710" i="1" s="1"/>
  <c r="Z709" i="1"/>
  <c r="D709" i="1" s="1"/>
  <c r="Y709" i="1"/>
  <c r="C709" i="1" s="1"/>
  <c r="X709" i="1"/>
  <c r="B709" i="1" s="1"/>
  <c r="AC708" i="1"/>
  <c r="K708" i="1" s="1"/>
  <c r="H708" i="1"/>
  <c r="N708" i="1" s="1"/>
  <c r="F708" i="1" l="1"/>
  <c r="L708" i="1" s="1"/>
  <c r="G708" i="1"/>
  <c r="M708" i="1" s="1"/>
  <c r="A718" i="5"/>
  <c r="A713" i="1"/>
  <c r="S712" i="1"/>
  <c r="F716" i="5"/>
  <c r="W711" i="1"/>
  <c r="V711" i="1"/>
  <c r="R715" i="1"/>
  <c r="P708" i="1"/>
  <c r="G709" i="1"/>
  <c r="M709" i="1" s="1"/>
  <c r="AB709" i="1"/>
  <c r="J709" i="1" s="1"/>
  <c r="H709" i="1"/>
  <c r="N709" i="1" s="1"/>
  <c r="AC709" i="1"/>
  <c r="K709" i="1" s="1"/>
  <c r="F709" i="1"/>
  <c r="L709" i="1" s="1"/>
  <c r="AA709" i="1"/>
  <c r="I709" i="1" s="1"/>
  <c r="T711" i="1"/>
  <c r="E711" i="1" s="1"/>
  <c r="Z710" i="1"/>
  <c r="D710" i="1" s="1"/>
  <c r="X710" i="1"/>
  <c r="B710" i="1" s="1"/>
  <c r="Y710" i="1"/>
  <c r="C710" i="1" s="1"/>
  <c r="Q709" i="1" l="1"/>
  <c r="Q708" i="1"/>
  <c r="O708" i="1"/>
  <c r="A719" i="5"/>
  <c r="A714" i="1"/>
  <c r="S713" i="1"/>
  <c r="F717" i="5"/>
  <c r="U712" i="1"/>
  <c r="V712" i="1" s="1"/>
  <c r="R716" i="1"/>
  <c r="O709" i="1"/>
  <c r="P709" i="1"/>
  <c r="H710" i="1"/>
  <c r="N710" i="1" s="1"/>
  <c r="AC710" i="1"/>
  <c r="K710" i="1" s="1"/>
  <c r="G710" i="1"/>
  <c r="M710" i="1" s="1"/>
  <c r="AB710" i="1"/>
  <c r="J710" i="1" s="1"/>
  <c r="Z711" i="1"/>
  <c r="D711" i="1" s="1"/>
  <c r="X711" i="1"/>
  <c r="B711" i="1" s="1"/>
  <c r="Y711" i="1"/>
  <c r="C711" i="1" s="1"/>
  <c r="AA710" i="1"/>
  <c r="I710" i="1" s="1"/>
  <c r="F710" i="1"/>
  <c r="L710" i="1" s="1"/>
  <c r="T712" i="1"/>
  <c r="Q710" i="1" l="1"/>
  <c r="A720" i="5"/>
  <c r="A715" i="1"/>
  <c r="W712" i="1"/>
  <c r="S714" i="1"/>
  <c r="F718" i="5"/>
  <c r="E712" i="1"/>
  <c r="Z712" i="1" s="1"/>
  <c r="D712" i="1" s="1"/>
  <c r="U713" i="1"/>
  <c r="V713" i="1" s="1"/>
  <c r="R717" i="1"/>
  <c r="O710" i="1"/>
  <c r="P710" i="1"/>
  <c r="T713" i="1"/>
  <c r="H711" i="1"/>
  <c r="N711" i="1" s="1"/>
  <c r="AC711" i="1"/>
  <c r="K711" i="1" s="1"/>
  <c r="AB711" i="1"/>
  <c r="J711" i="1" s="1"/>
  <c r="G711" i="1"/>
  <c r="M711" i="1" s="1"/>
  <c r="F711" i="1"/>
  <c r="L711" i="1" s="1"/>
  <c r="AA711" i="1"/>
  <c r="I711" i="1" s="1"/>
  <c r="Q711" i="1" l="1"/>
  <c r="A721" i="5"/>
  <c r="A716" i="1"/>
  <c r="Y712" i="1"/>
  <c r="C712" i="1" s="1"/>
  <c r="G712" i="1" s="1"/>
  <c r="M712" i="1" s="1"/>
  <c r="X712" i="1"/>
  <c r="B712" i="1" s="1"/>
  <c r="F712" i="1" s="1"/>
  <c r="L712" i="1" s="1"/>
  <c r="W713" i="1"/>
  <c r="E713" i="1"/>
  <c r="X713" i="1" s="1"/>
  <c r="B713" i="1" s="1"/>
  <c r="S715" i="1"/>
  <c r="U714" i="1"/>
  <c r="V714" i="1" s="1"/>
  <c r="R718" i="1"/>
  <c r="P711" i="1"/>
  <c r="O711" i="1"/>
  <c r="AC712" i="1"/>
  <c r="K712" i="1" s="1"/>
  <c r="H712" i="1"/>
  <c r="N712" i="1" s="1"/>
  <c r="T714" i="1"/>
  <c r="Q712" i="1" l="1"/>
  <c r="AA712" i="1"/>
  <c r="I712" i="1" s="1"/>
  <c r="Y713" i="1"/>
  <c r="C713" i="1" s="1"/>
  <c r="AB713" i="1" s="1"/>
  <c r="J713" i="1" s="1"/>
  <c r="Z713" i="1"/>
  <c r="D713" i="1" s="1"/>
  <c r="H713" i="1" s="1"/>
  <c r="N713" i="1" s="1"/>
  <c r="AB712" i="1"/>
  <c r="J712" i="1" s="1"/>
  <c r="A722" i="5"/>
  <c r="A717" i="1"/>
  <c r="O712" i="1"/>
  <c r="E714" i="1"/>
  <c r="Z714" i="1" s="1"/>
  <c r="D714" i="1" s="1"/>
  <c r="F720" i="5"/>
  <c r="F719" i="5"/>
  <c r="W714" i="1"/>
  <c r="S716" i="1"/>
  <c r="U715" i="1"/>
  <c r="V715" i="1" s="1"/>
  <c r="R719" i="1"/>
  <c r="T715" i="1"/>
  <c r="AA713" i="1"/>
  <c r="I713" i="1" s="1"/>
  <c r="F713" i="1"/>
  <c r="L713" i="1" s="1"/>
  <c r="G713" i="1" l="1"/>
  <c r="M713" i="1" s="1"/>
  <c r="Q713" i="1" s="1"/>
  <c r="P712" i="1"/>
  <c r="AC713" i="1"/>
  <c r="K713" i="1" s="1"/>
  <c r="P713" i="1" s="1"/>
  <c r="A723" i="5"/>
  <c r="A718" i="1"/>
  <c r="X714" i="1"/>
  <c r="B714" i="1" s="1"/>
  <c r="F714" i="1" s="1"/>
  <c r="L714" i="1" s="1"/>
  <c r="Y714" i="1"/>
  <c r="C714" i="1" s="1"/>
  <c r="G714" i="1" s="1"/>
  <c r="M714" i="1" s="1"/>
  <c r="E715" i="1"/>
  <c r="X715" i="1" s="1"/>
  <c r="B715" i="1" s="1"/>
  <c r="W715" i="1"/>
  <c r="U716" i="1"/>
  <c r="V716" i="1" s="1"/>
  <c r="S717" i="1"/>
  <c r="F721" i="5"/>
  <c r="R720" i="1"/>
  <c r="AC714" i="1"/>
  <c r="K714" i="1" s="1"/>
  <c r="H714" i="1"/>
  <c r="N714" i="1" s="1"/>
  <c r="T716" i="1"/>
  <c r="O713" i="1" l="1"/>
  <c r="Q714" i="1"/>
  <c r="A724" i="5"/>
  <c r="A719" i="1"/>
  <c r="AB714" i="1"/>
  <c r="J714" i="1" s="1"/>
  <c r="Y715" i="1"/>
  <c r="C715" i="1" s="1"/>
  <c r="AB715" i="1" s="1"/>
  <c r="J715" i="1" s="1"/>
  <c r="E716" i="1"/>
  <c r="Z716" i="1" s="1"/>
  <c r="D716" i="1" s="1"/>
  <c r="Z715" i="1"/>
  <c r="D715" i="1" s="1"/>
  <c r="H715" i="1" s="1"/>
  <c r="N715" i="1" s="1"/>
  <c r="AA714" i="1"/>
  <c r="I714" i="1" s="1"/>
  <c r="W716" i="1"/>
  <c r="S718" i="1"/>
  <c r="U718" i="1" s="1"/>
  <c r="F722" i="5"/>
  <c r="U717" i="1"/>
  <c r="V717" i="1" s="1"/>
  <c r="R721" i="1"/>
  <c r="O714" i="1"/>
  <c r="F715" i="1"/>
  <c r="L715" i="1" s="1"/>
  <c r="AA715" i="1"/>
  <c r="I715" i="1" s="1"/>
  <c r="T717" i="1"/>
  <c r="P714" i="1" l="1"/>
  <c r="Y716" i="1"/>
  <c r="C716" i="1" s="1"/>
  <c r="G716" i="1" s="1"/>
  <c r="M716" i="1" s="1"/>
  <c r="X716" i="1"/>
  <c r="B716" i="1" s="1"/>
  <c r="F716" i="1" s="1"/>
  <c r="L716" i="1" s="1"/>
  <c r="AC715" i="1"/>
  <c r="K715" i="1" s="1"/>
  <c r="P715" i="1" s="1"/>
  <c r="G715" i="1"/>
  <c r="A725" i="5"/>
  <c r="A720" i="1"/>
  <c r="E717" i="1"/>
  <c r="W717" i="1"/>
  <c r="S719" i="1"/>
  <c r="U719" i="1" s="1"/>
  <c r="F723" i="5"/>
  <c r="W718" i="1"/>
  <c r="V718" i="1"/>
  <c r="R722" i="1"/>
  <c r="H716" i="1"/>
  <c r="N716" i="1" s="1"/>
  <c r="AC716" i="1"/>
  <c r="K716" i="1" s="1"/>
  <c r="T718" i="1"/>
  <c r="E718" i="1" s="1"/>
  <c r="Q716" i="1" l="1"/>
  <c r="O715" i="1"/>
  <c r="M715" i="1"/>
  <c r="Q715" i="1" s="1"/>
  <c r="AA716" i="1"/>
  <c r="I716" i="1" s="1"/>
  <c r="AB716" i="1"/>
  <c r="J716" i="1" s="1"/>
  <c r="A726" i="5"/>
  <c r="A721" i="1"/>
  <c r="Y717" i="1"/>
  <c r="C717" i="1" s="1"/>
  <c r="G717" i="1" s="1"/>
  <c r="M717" i="1" s="1"/>
  <c r="X717" i="1"/>
  <c r="B717" i="1" s="1"/>
  <c r="AA717" i="1" s="1"/>
  <c r="I717" i="1" s="1"/>
  <c r="Z717" i="1"/>
  <c r="D717" i="1" s="1"/>
  <c r="AC717" i="1" s="1"/>
  <c r="K717" i="1" s="1"/>
  <c r="S720" i="1"/>
  <c r="U720" i="1" s="1"/>
  <c r="F724" i="5"/>
  <c r="W719" i="1"/>
  <c r="V719" i="1"/>
  <c r="R723" i="1"/>
  <c r="O716" i="1"/>
  <c r="Z718" i="1"/>
  <c r="D718" i="1" s="1"/>
  <c r="X718" i="1"/>
  <c r="B718" i="1" s="1"/>
  <c r="Y718" i="1"/>
  <c r="C718" i="1" s="1"/>
  <c r="T719" i="1"/>
  <c r="E719" i="1" s="1"/>
  <c r="P716" i="1" l="1"/>
  <c r="AB717" i="1"/>
  <c r="J717" i="1" s="1"/>
  <c r="P717" i="1" s="1"/>
  <c r="H717" i="1"/>
  <c r="N717" i="1" s="1"/>
  <c r="F717" i="1"/>
  <c r="L717" i="1" s="1"/>
  <c r="A727" i="5"/>
  <c r="A722" i="1"/>
  <c r="S721" i="1"/>
  <c r="U721" i="1" s="1"/>
  <c r="F725" i="5"/>
  <c r="W720" i="1"/>
  <c r="V720" i="1"/>
  <c r="R724" i="1"/>
  <c r="F718" i="1"/>
  <c r="L718" i="1" s="1"/>
  <c r="AA718" i="1"/>
  <c r="I718" i="1" s="1"/>
  <c r="H718" i="1"/>
  <c r="N718" i="1" s="1"/>
  <c r="AC718" i="1"/>
  <c r="K718" i="1" s="1"/>
  <c r="Z719" i="1"/>
  <c r="D719" i="1" s="1"/>
  <c r="X719" i="1"/>
  <c r="B719" i="1" s="1"/>
  <c r="Y719" i="1"/>
  <c r="C719" i="1" s="1"/>
  <c r="G718" i="1"/>
  <c r="M718" i="1" s="1"/>
  <c r="AB718" i="1"/>
  <c r="J718" i="1" s="1"/>
  <c r="T720" i="1"/>
  <c r="E720" i="1" s="1"/>
  <c r="Q717" i="1" l="1"/>
  <c r="Q718" i="1"/>
  <c r="O717" i="1"/>
  <c r="A728" i="5"/>
  <c r="A723" i="1"/>
  <c r="S722" i="1"/>
  <c r="U722" i="1" s="1"/>
  <c r="F726" i="5"/>
  <c r="W721" i="1"/>
  <c r="V721" i="1"/>
  <c r="R725" i="1"/>
  <c r="P718" i="1"/>
  <c r="AB719" i="1"/>
  <c r="J719" i="1" s="1"/>
  <c r="G719" i="1"/>
  <c r="M719" i="1" s="1"/>
  <c r="H719" i="1"/>
  <c r="N719" i="1" s="1"/>
  <c r="AC719" i="1"/>
  <c r="K719" i="1" s="1"/>
  <c r="Z720" i="1"/>
  <c r="D720" i="1" s="1"/>
  <c r="X720" i="1"/>
  <c r="B720" i="1" s="1"/>
  <c r="Y720" i="1"/>
  <c r="C720" i="1" s="1"/>
  <c r="F719" i="1"/>
  <c r="L719" i="1" s="1"/>
  <c r="AA719" i="1"/>
  <c r="I719" i="1" s="1"/>
  <c r="T721" i="1"/>
  <c r="E721" i="1" s="1"/>
  <c r="O718" i="1"/>
  <c r="Q719" i="1" l="1"/>
  <c r="A729" i="5"/>
  <c r="A724" i="1"/>
  <c r="S723" i="1"/>
  <c r="F727" i="5"/>
  <c r="W722" i="1"/>
  <c r="V722" i="1"/>
  <c r="R726" i="1"/>
  <c r="P719" i="1"/>
  <c r="O719" i="1"/>
  <c r="H720" i="1"/>
  <c r="N720" i="1" s="1"/>
  <c r="AC720" i="1"/>
  <c r="K720" i="1" s="1"/>
  <c r="T722" i="1"/>
  <c r="E722" i="1" s="1"/>
  <c r="Z721" i="1"/>
  <c r="D721" i="1" s="1"/>
  <c r="Y721" i="1"/>
  <c r="C721" i="1" s="1"/>
  <c r="X721" i="1"/>
  <c r="B721" i="1" s="1"/>
  <c r="G720" i="1"/>
  <c r="M720" i="1" s="1"/>
  <c r="AB720" i="1"/>
  <c r="J720" i="1" s="1"/>
  <c r="F720" i="1"/>
  <c r="L720" i="1" s="1"/>
  <c r="AA720" i="1"/>
  <c r="I720" i="1" s="1"/>
  <c r="Q720" i="1" l="1"/>
  <c r="A730" i="5"/>
  <c r="A725" i="1"/>
  <c r="S724" i="1"/>
  <c r="U724" i="1" s="1"/>
  <c r="F728" i="5"/>
  <c r="U723" i="1"/>
  <c r="V723" i="1" s="1"/>
  <c r="R727" i="1"/>
  <c r="P720" i="1"/>
  <c r="O720" i="1"/>
  <c r="F721" i="1"/>
  <c r="L721" i="1" s="1"/>
  <c r="AA721" i="1"/>
  <c r="I721" i="1" s="1"/>
  <c r="T723" i="1"/>
  <c r="AB721" i="1"/>
  <c r="J721" i="1" s="1"/>
  <c r="G721" i="1"/>
  <c r="M721" i="1" s="1"/>
  <c r="Z722" i="1"/>
  <c r="D722" i="1" s="1"/>
  <c r="Y722" i="1"/>
  <c r="C722" i="1" s="1"/>
  <c r="X722" i="1"/>
  <c r="B722" i="1" s="1"/>
  <c r="H721" i="1"/>
  <c r="N721" i="1" s="1"/>
  <c r="AC721" i="1"/>
  <c r="K721" i="1" s="1"/>
  <c r="Q721" i="1" l="1"/>
  <c r="A731" i="5"/>
  <c r="A726" i="1"/>
  <c r="W723" i="1"/>
  <c r="S725" i="1"/>
  <c r="F729" i="5"/>
  <c r="E723" i="1"/>
  <c r="Z723" i="1" s="1"/>
  <c r="D723" i="1" s="1"/>
  <c r="W724" i="1"/>
  <c r="V724" i="1"/>
  <c r="R728" i="1"/>
  <c r="P721" i="1"/>
  <c r="H722" i="1"/>
  <c r="N722" i="1" s="1"/>
  <c r="AC722" i="1"/>
  <c r="K722" i="1" s="1"/>
  <c r="T724" i="1"/>
  <c r="E724" i="1" s="1"/>
  <c r="AB722" i="1"/>
  <c r="J722" i="1" s="1"/>
  <c r="G722" i="1"/>
  <c r="M722" i="1" s="1"/>
  <c r="F722" i="1"/>
  <c r="L722" i="1" s="1"/>
  <c r="AA722" i="1"/>
  <c r="I722" i="1" s="1"/>
  <c r="O721" i="1"/>
  <c r="Q722" i="1" l="1"/>
  <c r="A732" i="5"/>
  <c r="A727" i="1"/>
  <c r="X723" i="1"/>
  <c r="B723" i="1" s="1"/>
  <c r="AA723" i="1" s="1"/>
  <c r="I723" i="1" s="1"/>
  <c r="Y723" i="1"/>
  <c r="C723" i="1" s="1"/>
  <c r="AB723" i="1" s="1"/>
  <c r="J723" i="1" s="1"/>
  <c r="S726" i="1"/>
  <c r="F730" i="5"/>
  <c r="U725" i="1"/>
  <c r="V725" i="1" s="1"/>
  <c r="R729" i="1"/>
  <c r="O722" i="1"/>
  <c r="P722" i="1"/>
  <c r="T725" i="1"/>
  <c r="H723" i="1"/>
  <c r="N723" i="1" s="1"/>
  <c r="AC723" i="1"/>
  <c r="K723" i="1" s="1"/>
  <c r="Z724" i="1"/>
  <c r="D724" i="1" s="1"/>
  <c r="X724" i="1"/>
  <c r="B724" i="1" s="1"/>
  <c r="Y724" i="1"/>
  <c r="C724" i="1" s="1"/>
  <c r="G723" i="1" l="1"/>
  <c r="M723" i="1" s="1"/>
  <c r="A733" i="5"/>
  <c r="A728" i="1"/>
  <c r="F723" i="1"/>
  <c r="L723" i="1" s="1"/>
  <c r="W725" i="1"/>
  <c r="E725" i="1"/>
  <c r="Z725" i="1" s="1"/>
  <c r="D725" i="1" s="1"/>
  <c r="S727" i="1"/>
  <c r="U727" i="1" s="1"/>
  <c r="F731" i="5"/>
  <c r="U726" i="1"/>
  <c r="V726" i="1" s="1"/>
  <c r="R730" i="1"/>
  <c r="P723" i="1"/>
  <c r="G724" i="1"/>
  <c r="M724" i="1" s="1"/>
  <c r="AB724" i="1"/>
  <c r="J724" i="1" s="1"/>
  <c r="T726" i="1"/>
  <c r="F724" i="1"/>
  <c r="L724" i="1" s="1"/>
  <c r="AA724" i="1"/>
  <c r="I724" i="1" s="1"/>
  <c r="H724" i="1"/>
  <c r="N724" i="1" s="1"/>
  <c r="AC724" i="1"/>
  <c r="K724" i="1" s="1"/>
  <c r="Q723" i="1" l="1"/>
  <c r="Q724" i="1"/>
  <c r="O723" i="1"/>
  <c r="A734" i="5"/>
  <c r="A729" i="1"/>
  <c r="Y725" i="1"/>
  <c r="C725" i="1" s="1"/>
  <c r="G725" i="1" s="1"/>
  <c r="M725" i="1" s="1"/>
  <c r="E726" i="1"/>
  <c r="Z726" i="1" s="1"/>
  <c r="D726" i="1" s="1"/>
  <c r="X725" i="1"/>
  <c r="B725" i="1" s="1"/>
  <c r="F725" i="1" s="1"/>
  <c r="L725" i="1" s="1"/>
  <c r="W726" i="1"/>
  <c r="S728" i="1"/>
  <c r="U728" i="1" s="1"/>
  <c r="W727" i="1"/>
  <c r="V727" i="1"/>
  <c r="R731" i="1"/>
  <c r="P724" i="1"/>
  <c r="H725" i="1"/>
  <c r="N725" i="1" s="1"/>
  <c r="AC725" i="1"/>
  <c r="K725" i="1" s="1"/>
  <c r="T727" i="1"/>
  <c r="E727" i="1" s="1"/>
  <c r="O724" i="1"/>
  <c r="Q725" i="1" l="1"/>
  <c r="X726" i="1"/>
  <c r="B726" i="1" s="1"/>
  <c r="F726" i="1" s="1"/>
  <c r="L726" i="1" s="1"/>
  <c r="Y726" i="1"/>
  <c r="C726" i="1" s="1"/>
  <c r="AB726" i="1" s="1"/>
  <c r="J726" i="1" s="1"/>
  <c r="AB725" i="1"/>
  <c r="J725" i="1" s="1"/>
  <c r="A735" i="5"/>
  <c r="A730" i="1"/>
  <c r="AA725" i="1"/>
  <c r="I725" i="1" s="1"/>
  <c r="F733" i="5"/>
  <c r="F732" i="5"/>
  <c r="S729" i="1"/>
  <c r="U729" i="1" s="1"/>
  <c r="W728" i="1"/>
  <c r="V728" i="1"/>
  <c r="R732" i="1"/>
  <c r="H726" i="1"/>
  <c r="N726" i="1" s="1"/>
  <c r="AC726" i="1"/>
  <c r="K726" i="1" s="1"/>
  <c r="T728" i="1"/>
  <c r="E728" i="1" s="1"/>
  <c r="Z727" i="1"/>
  <c r="D727" i="1" s="1"/>
  <c r="Y727" i="1"/>
  <c r="C727" i="1" s="1"/>
  <c r="X727" i="1"/>
  <c r="B727" i="1" s="1"/>
  <c r="O725" i="1"/>
  <c r="AA726" i="1" l="1"/>
  <c r="I726" i="1" s="1"/>
  <c r="P725" i="1"/>
  <c r="G726" i="1"/>
  <c r="A736" i="5"/>
  <c r="A731" i="1"/>
  <c r="W729" i="1"/>
  <c r="V729" i="1"/>
  <c r="S730" i="1"/>
  <c r="F734" i="5"/>
  <c r="R733" i="1"/>
  <c r="AA727" i="1"/>
  <c r="I727" i="1" s="1"/>
  <c r="F727" i="1"/>
  <c r="L727" i="1" s="1"/>
  <c r="AB727" i="1"/>
  <c r="J727" i="1" s="1"/>
  <c r="G727" i="1"/>
  <c r="M727" i="1" s="1"/>
  <c r="Z728" i="1"/>
  <c r="D728" i="1" s="1"/>
  <c r="Y728" i="1"/>
  <c r="C728" i="1" s="1"/>
  <c r="X728" i="1"/>
  <c r="B728" i="1" s="1"/>
  <c r="H727" i="1"/>
  <c r="N727" i="1" s="1"/>
  <c r="AC727" i="1"/>
  <c r="K727" i="1" s="1"/>
  <c r="T729" i="1"/>
  <c r="E729" i="1" s="1"/>
  <c r="P726" i="1" l="1"/>
  <c r="Q727" i="1"/>
  <c r="O726" i="1"/>
  <c r="M726" i="1"/>
  <c r="Q726" i="1" s="1"/>
  <c r="A737" i="5"/>
  <c r="A732" i="1"/>
  <c r="U730" i="1"/>
  <c r="V730" i="1" s="1"/>
  <c r="S731" i="1"/>
  <c r="U731" i="1" s="1"/>
  <c r="F735" i="5"/>
  <c r="R734" i="1"/>
  <c r="P727" i="1"/>
  <c r="F728" i="1"/>
  <c r="L728" i="1" s="1"/>
  <c r="AA728" i="1"/>
  <c r="I728" i="1" s="1"/>
  <c r="H728" i="1"/>
  <c r="N728" i="1" s="1"/>
  <c r="AC728" i="1"/>
  <c r="K728" i="1" s="1"/>
  <c r="Z729" i="1"/>
  <c r="D729" i="1" s="1"/>
  <c r="Y729" i="1"/>
  <c r="C729" i="1" s="1"/>
  <c r="X729" i="1"/>
  <c r="B729" i="1" s="1"/>
  <c r="G728" i="1"/>
  <c r="M728" i="1" s="1"/>
  <c r="AB728" i="1"/>
  <c r="J728" i="1" s="1"/>
  <c r="T730" i="1"/>
  <c r="O727" i="1"/>
  <c r="Q728" i="1" l="1"/>
  <c r="E730" i="1"/>
  <c r="Z730" i="1" s="1"/>
  <c r="D730" i="1" s="1"/>
  <c r="A738" i="5"/>
  <c r="A733" i="1"/>
  <c r="W730" i="1"/>
  <c r="S732" i="1"/>
  <c r="U732" i="1" s="1"/>
  <c r="F736" i="5"/>
  <c r="W731" i="1"/>
  <c r="V731" i="1"/>
  <c r="R735" i="1"/>
  <c r="P728" i="1"/>
  <c r="AA729" i="1"/>
  <c r="I729" i="1" s="1"/>
  <c r="F729" i="1"/>
  <c r="L729" i="1" s="1"/>
  <c r="AC729" i="1"/>
  <c r="K729" i="1" s="1"/>
  <c r="H729" i="1"/>
  <c r="N729" i="1" s="1"/>
  <c r="T731" i="1"/>
  <c r="E731" i="1" s="1"/>
  <c r="G729" i="1"/>
  <c r="M729" i="1" s="1"/>
  <c r="AB729" i="1"/>
  <c r="J729" i="1" s="1"/>
  <c r="O728" i="1"/>
  <c r="Q729" i="1" l="1"/>
  <c r="X730" i="1"/>
  <c r="B730" i="1" s="1"/>
  <c r="AA730" i="1" s="1"/>
  <c r="I730" i="1" s="1"/>
  <c r="Y730" i="1"/>
  <c r="C730" i="1" s="1"/>
  <c r="AB730" i="1" s="1"/>
  <c r="J730" i="1" s="1"/>
  <c r="A739" i="5"/>
  <c r="A734" i="1"/>
  <c r="S733" i="1"/>
  <c r="U733" i="1" s="1"/>
  <c r="F737" i="5"/>
  <c r="W732" i="1"/>
  <c r="V732" i="1"/>
  <c r="R736" i="1"/>
  <c r="P729" i="1"/>
  <c r="Z731" i="1"/>
  <c r="D731" i="1" s="1"/>
  <c r="Y731" i="1"/>
  <c r="C731" i="1" s="1"/>
  <c r="X731" i="1"/>
  <c r="B731" i="1" s="1"/>
  <c r="H730" i="1"/>
  <c r="N730" i="1" s="1"/>
  <c r="AC730" i="1"/>
  <c r="K730" i="1" s="1"/>
  <c r="T732" i="1"/>
  <c r="E732" i="1" s="1"/>
  <c r="O729" i="1"/>
  <c r="F730" i="1" l="1"/>
  <c r="L730" i="1" s="1"/>
  <c r="G730" i="1"/>
  <c r="M730" i="1" s="1"/>
  <c r="A740" i="5"/>
  <c r="A735" i="1"/>
  <c r="S734" i="1"/>
  <c r="F738" i="5"/>
  <c r="W733" i="1"/>
  <c r="V733" i="1"/>
  <c r="R737" i="1"/>
  <c r="P730" i="1"/>
  <c r="Z732" i="1"/>
  <c r="D732" i="1" s="1"/>
  <c r="Y732" i="1"/>
  <c r="C732" i="1" s="1"/>
  <c r="X732" i="1"/>
  <c r="B732" i="1" s="1"/>
  <c r="G731" i="1"/>
  <c r="M731" i="1" s="1"/>
  <c r="AB731" i="1"/>
  <c r="J731" i="1" s="1"/>
  <c r="T733" i="1"/>
  <c r="E733" i="1" s="1"/>
  <c r="F731" i="1"/>
  <c r="L731" i="1" s="1"/>
  <c r="AA731" i="1"/>
  <c r="I731" i="1" s="1"/>
  <c r="H731" i="1"/>
  <c r="N731" i="1" s="1"/>
  <c r="AC731" i="1"/>
  <c r="K731" i="1" s="1"/>
  <c r="Q731" i="1" l="1"/>
  <c r="Q730" i="1"/>
  <c r="O730" i="1"/>
  <c r="A741" i="5"/>
  <c r="A736" i="1"/>
  <c r="S735" i="1"/>
  <c r="U735" i="1" s="1"/>
  <c r="F739" i="5"/>
  <c r="U734" i="1"/>
  <c r="V734" i="1" s="1"/>
  <c r="R738" i="1"/>
  <c r="P731" i="1"/>
  <c r="Z733" i="1"/>
  <c r="D733" i="1" s="1"/>
  <c r="Y733" i="1"/>
  <c r="C733" i="1" s="1"/>
  <c r="X733" i="1"/>
  <c r="B733" i="1" s="1"/>
  <c r="O731" i="1"/>
  <c r="T734" i="1"/>
  <c r="F732" i="1"/>
  <c r="L732" i="1" s="1"/>
  <c r="AA732" i="1"/>
  <c r="I732" i="1" s="1"/>
  <c r="AB732" i="1"/>
  <c r="J732" i="1" s="1"/>
  <c r="G732" i="1"/>
  <c r="M732" i="1" s="1"/>
  <c r="H732" i="1"/>
  <c r="N732" i="1" s="1"/>
  <c r="AC732" i="1"/>
  <c r="K732" i="1" s="1"/>
  <c r="Q732" i="1" l="1"/>
  <c r="A742" i="5"/>
  <c r="A737" i="1"/>
  <c r="W734" i="1"/>
  <c r="E734" i="1"/>
  <c r="X734" i="1" s="1"/>
  <c r="B734" i="1" s="1"/>
  <c r="S736" i="1"/>
  <c r="F740" i="5"/>
  <c r="W735" i="1"/>
  <c r="V735" i="1"/>
  <c r="R739" i="1"/>
  <c r="P732" i="1"/>
  <c r="T735" i="1"/>
  <c r="E735" i="1" s="1"/>
  <c r="F733" i="1"/>
  <c r="L733" i="1" s="1"/>
  <c r="AA733" i="1"/>
  <c r="I733" i="1" s="1"/>
  <c r="O732" i="1"/>
  <c r="G733" i="1"/>
  <c r="M733" i="1" s="1"/>
  <c r="AB733" i="1"/>
  <c r="J733" i="1" s="1"/>
  <c r="H733" i="1"/>
  <c r="N733" i="1" s="1"/>
  <c r="AC733" i="1"/>
  <c r="K733" i="1" s="1"/>
  <c r="Q733" i="1" l="1"/>
  <c r="Y734" i="1"/>
  <c r="C734" i="1" s="1"/>
  <c r="AB734" i="1" s="1"/>
  <c r="J734" i="1" s="1"/>
  <c r="Z734" i="1"/>
  <c r="D734" i="1" s="1"/>
  <c r="H734" i="1" s="1"/>
  <c r="N734" i="1" s="1"/>
  <c r="A743" i="5"/>
  <c r="A738" i="1"/>
  <c r="S737" i="1"/>
  <c r="F741" i="5"/>
  <c r="U736" i="1"/>
  <c r="V736" i="1" s="1"/>
  <c r="R740" i="1"/>
  <c r="P733" i="1"/>
  <c r="Z735" i="1"/>
  <c r="D735" i="1" s="1"/>
  <c r="Y735" i="1"/>
  <c r="C735" i="1" s="1"/>
  <c r="X735" i="1"/>
  <c r="B735" i="1" s="1"/>
  <c r="O733" i="1"/>
  <c r="F734" i="1"/>
  <c r="L734" i="1" s="1"/>
  <c r="AA734" i="1"/>
  <c r="I734" i="1" s="1"/>
  <c r="T736" i="1"/>
  <c r="G734" i="1" l="1"/>
  <c r="AC734" i="1"/>
  <c r="K734" i="1" s="1"/>
  <c r="P734" i="1" s="1"/>
  <c r="A744" i="5"/>
  <c r="A739" i="1"/>
  <c r="E736" i="1"/>
  <c r="X736" i="1" s="1"/>
  <c r="B736" i="1" s="1"/>
  <c r="S738" i="1"/>
  <c r="F742" i="5"/>
  <c r="W736" i="1"/>
  <c r="U737" i="1"/>
  <c r="V737" i="1" s="1"/>
  <c r="R741" i="1"/>
  <c r="AA735" i="1"/>
  <c r="I735" i="1" s="1"/>
  <c r="F735" i="1"/>
  <c r="L735" i="1" s="1"/>
  <c r="T737" i="1"/>
  <c r="AB735" i="1"/>
  <c r="J735" i="1" s="1"/>
  <c r="G735" i="1"/>
  <c r="M735" i="1" s="1"/>
  <c r="H735" i="1"/>
  <c r="N735" i="1" s="1"/>
  <c r="AC735" i="1"/>
  <c r="K735" i="1" s="1"/>
  <c r="Q735" i="1" l="1"/>
  <c r="O734" i="1"/>
  <c r="M734" i="1"/>
  <c r="Q734" i="1" s="1"/>
  <c r="Y736" i="1"/>
  <c r="C736" i="1" s="1"/>
  <c r="G736" i="1" s="1"/>
  <c r="M736" i="1" s="1"/>
  <c r="Z736" i="1"/>
  <c r="D736" i="1" s="1"/>
  <c r="H736" i="1" s="1"/>
  <c r="N736" i="1" s="1"/>
  <c r="A745" i="5"/>
  <c r="A740" i="1"/>
  <c r="W737" i="1"/>
  <c r="E737" i="1"/>
  <c r="X737" i="1" s="1"/>
  <c r="B737" i="1" s="1"/>
  <c r="S739" i="1"/>
  <c r="U739" i="1" s="1"/>
  <c r="F743" i="5"/>
  <c r="U738" i="1"/>
  <c r="V738" i="1" s="1"/>
  <c r="R742" i="1"/>
  <c r="P735" i="1"/>
  <c r="F736" i="1"/>
  <c r="L736" i="1" s="1"/>
  <c r="AA736" i="1"/>
  <c r="I736" i="1" s="1"/>
  <c r="T738" i="1"/>
  <c r="O735" i="1"/>
  <c r="Q736" i="1" l="1"/>
  <c r="AC736" i="1"/>
  <c r="K736" i="1" s="1"/>
  <c r="AB736" i="1"/>
  <c r="J736" i="1" s="1"/>
  <c r="Z737" i="1"/>
  <c r="D737" i="1" s="1"/>
  <c r="AC737" i="1" s="1"/>
  <c r="K737" i="1" s="1"/>
  <c r="Y737" i="1"/>
  <c r="C737" i="1" s="1"/>
  <c r="G737" i="1" s="1"/>
  <c r="M737" i="1" s="1"/>
  <c r="A746" i="5"/>
  <c r="A741" i="1"/>
  <c r="E738" i="1"/>
  <c r="Z738" i="1" s="1"/>
  <c r="D738" i="1" s="1"/>
  <c r="W738" i="1"/>
  <c r="S740" i="1"/>
  <c r="U740" i="1" s="1"/>
  <c r="F744" i="5"/>
  <c r="W739" i="1"/>
  <c r="V739" i="1"/>
  <c r="R743" i="1"/>
  <c r="O736" i="1"/>
  <c r="F737" i="1"/>
  <c r="L737" i="1" s="1"/>
  <c r="AA737" i="1"/>
  <c r="I737" i="1" s="1"/>
  <c r="T739" i="1"/>
  <c r="E739" i="1" s="1"/>
  <c r="P736" i="1" l="1"/>
  <c r="H737" i="1"/>
  <c r="AB737" i="1"/>
  <c r="J737" i="1" s="1"/>
  <c r="P737" i="1" s="1"/>
  <c r="X738" i="1"/>
  <c r="B738" i="1" s="1"/>
  <c r="F738" i="1" s="1"/>
  <c r="L738" i="1" s="1"/>
  <c r="A747" i="5"/>
  <c r="A742" i="1"/>
  <c r="Y738" i="1"/>
  <c r="C738" i="1" s="1"/>
  <c r="G738" i="1" s="1"/>
  <c r="M738" i="1" s="1"/>
  <c r="S741" i="1"/>
  <c r="U741" i="1" s="1"/>
  <c r="F745" i="5"/>
  <c r="W740" i="1"/>
  <c r="V740" i="1"/>
  <c r="R744" i="1"/>
  <c r="T740" i="1"/>
  <c r="E740" i="1" s="1"/>
  <c r="H738" i="1"/>
  <c r="N738" i="1" s="1"/>
  <c r="AC738" i="1"/>
  <c r="K738" i="1" s="1"/>
  <c r="Z739" i="1"/>
  <c r="D739" i="1" s="1"/>
  <c r="X739" i="1"/>
  <c r="B739" i="1" s="1"/>
  <c r="Y739" i="1"/>
  <c r="C739" i="1" s="1"/>
  <c r="Q738" i="1" l="1"/>
  <c r="O737" i="1"/>
  <c r="N737" i="1"/>
  <c r="Q737" i="1" s="1"/>
  <c r="AA738" i="1"/>
  <c r="I738" i="1" s="1"/>
  <c r="AB738" i="1"/>
  <c r="J738" i="1" s="1"/>
  <c r="A748" i="5"/>
  <c r="A743" i="1"/>
  <c r="S742" i="1"/>
  <c r="U742" i="1" s="1"/>
  <c r="F746" i="5"/>
  <c r="W741" i="1"/>
  <c r="V741" i="1"/>
  <c r="R745" i="1"/>
  <c r="O738" i="1"/>
  <c r="H739" i="1"/>
  <c r="N739" i="1" s="1"/>
  <c r="AC739" i="1"/>
  <c r="K739" i="1" s="1"/>
  <c r="T741" i="1"/>
  <c r="E741" i="1" s="1"/>
  <c r="AA739" i="1"/>
  <c r="I739" i="1" s="1"/>
  <c r="F739" i="1"/>
  <c r="L739" i="1" s="1"/>
  <c r="AB739" i="1"/>
  <c r="J739" i="1" s="1"/>
  <c r="G739" i="1"/>
  <c r="M739" i="1" s="1"/>
  <c r="Z740" i="1"/>
  <c r="D740" i="1" s="1"/>
  <c r="Y740" i="1"/>
  <c r="C740" i="1" s="1"/>
  <c r="X740" i="1"/>
  <c r="B740" i="1" s="1"/>
  <c r="Q739" i="1" l="1"/>
  <c r="P738" i="1"/>
  <c r="A749" i="5"/>
  <c r="A744" i="1"/>
  <c r="S743" i="1"/>
  <c r="U743" i="1" s="1"/>
  <c r="F747" i="5"/>
  <c r="W742" i="1"/>
  <c r="V742" i="1"/>
  <c r="R746" i="1"/>
  <c r="P739" i="1"/>
  <c r="F740" i="1"/>
  <c r="L740" i="1" s="1"/>
  <c r="AA740" i="1"/>
  <c r="I740" i="1" s="1"/>
  <c r="AB740" i="1"/>
  <c r="J740" i="1" s="1"/>
  <c r="G740" i="1"/>
  <c r="M740" i="1" s="1"/>
  <c r="O739" i="1"/>
  <c r="T742" i="1"/>
  <c r="E742" i="1" s="1"/>
  <c r="H740" i="1"/>
  <c r="N740" i="1" s="1"/>
  <c r="AC740" i="1"/>
  <c r="K740" i="1" s="1"/>
  <c r="Z741" i="1"/>
  <c r="D741" i="1" s="1"/>
  <c r="X741" i="1"/>
  <c r="B741" i="1" s="1"/>
  <c r="Y741" i="1"/>
  <c r="C741" i="1" s="1"/>
  <c r="Q740" i="1" l="1"/>
  <c r="A750" i="5"/>
  <c r="A745" i="1"/>
  <c r="S744" i="1"/>
  <c r="F748" i="5"/>
  <c r="W743" i="1"/>
  <c r="V743" i="1"/>
  <c r="R747" i="1"/>
  <c r="P740" i="1"/>
  <c r="F741" i="1"/>
  <c r="L741" i="1" s="1"/>
  <c r="AA741" i="1"/>
  <c r="I741" i="1" s="1"/>
  <c r="Z742" i="1"/>
  <c r="D742" i="1" s="1"/>
  <c r="Y742" i="1"/>
  <c r="C742" i="1" s="1"/>
  <c r="X742" i="1"/>
  <c r="B742" i="1" s="1"/>
  <c r="H741" i="1"/>
  <c r="N741" i="1" s="1"/>
  <c r="AC741" i="1"/>
  <c r="K741" i="1" s="1"/>
  <c r="T743" i="1"/>
  <c r="E743" i="1" s="1"/>
  <c r="G741" i="1"/>
  <c r="M741" i="1" s="1"/>
  <c r="AB741" i="1"/>
  <c r="J741" i="1" s="1"/>
  <c r="O740" i="1"/>
  <c r="Q741" i="1" l="1"/>
  <c r="A751" i="5"/>
  <c r="A746" i="1"/>
  <c r="S745" i="1"/>
  <c r="U745" i="1" s="1"/>
  <c r="F749" i="5"/>
  <c r="U744" i="1"/>
  <c r="V744" i="1" s="1"/>
  <c r="R748" i="1"/>
  <c r="P741" i="1"/>
  <c r="H742" i="1"/>
  <c r="N742" i="1" s="1"/>
  <c r="AC742" i="1"/>
  <c r="K742" i="1" s="1"/>
  <c r="T744" i="1"/>
  <c r="Z743" i="1"/>
  <c r="D743" i="1" s="1"/>
  <c r="X743" i="1"/>
  <c r="B743" i="1" s="1"/>
  <c r="Y743" i="1"/>
  <c r="C743" i="1" s="1"/>
  <c r="F742" i="1"/>
  <c r="L742" i="1" s="1"/>
  <c r="AA742" i="1"/>
  <c r="I742" i="1" s="1"/>
  <c r="AB742" i="1"/>
  <c r="J742" i="1" s="1"/>
  <c r="G742" i="1"/>
  <c r="M742" i="1" s="1"/>
  <c r="O741" i="1"/>
  <c r="Q742" i="1" l="1"/>
  <c r="E744" i="1"/>
  <c r="Z744" i="1" s="1"/>
  <c r="D744" i="1" s="1"/>
  <c r="A752" i="5"/>
  <c r="A747" i="1"/>
  <c r="W744" i="1"/>
  <c r="S746" i="1"/>
  <c r="U746" i="1" s="1"/>
  <c r="F750" i="5"/>
  <c r="W745" i="1"/>
  <c r="V745" i="1"/>
  <c r="R749" i="1"/>
  <c r="P742" i="1"/>
  <c r="O742" i="1"/>
  <c r="H743" i="1"/>
  <c r="N743" i="1" s="1"/>
  <c r="AC743" i="1"/>
  <c r="K743" i="1" s="1"/>
  <c r="G743" i="1"/>
  <c r="M743" i="1" s="1"/>
  <c r="AB743" i="1"/>
  <c r="J743" i="1" s="1"/>
  <c r="T745" i="1"/>
  <c r="E745" i="1" s="1"/>
  <c r="AA743" i="1"/>
  <c r="I743" i="1" s="1"/>
  <c r="F743" i="1"/>
  <c r="L743" i="1" s="1"/>
  <c r="Q743" i="1" l="1"/>
  <c r="X744" i="1"/>
  <c r="B744" i="1" s="1"/>
  <c r="AA744" i="1" s="1"/>
  <c r="I744" i="1" s="1"/>
  <c r="Y744" i="1"/>
  <c r="C744" i="1" s="1"/>
  <c r="AB744" i="1" s="1"/>
  <c r="J744" i="1" s="1"/>
  <c r="A753" i="5"/>
  <c r="A748" i="1"/>
  <c r="S747" i="1"/>
  <c r="F751" i="5"/>
  <c r="W746" i="1"/>
  <c r="V746" i="1"/>
  <c r="R750" i="1"/>
  <c r="O743" i="1"/>
  <c r="P743" i="1"/>
  <c r="T746" i="1"/>
  <c r="E746" i="1" s="1"/>
  <c r="Z745" i="1"/>
  <c r="D745" i="1" s="1"/>
  <c r="Y745" i="1"/>
  <c r="C745" i="1" s="1"/>
  <c r="X745" i="1"/>
  <c r="B745" i="1" s="1"/>
  <c r="H744" i="1"/>
  <c r="N744" i="1" s="1"/>
  <c r="AC744" i="1"/>
  <c r="K744" i="1" s="1"/>
  <c r="F744" i="1" l="1"/>
  <c r="L744" i="1" s="1"/>
  <c r="G744" i="1"/>
  <c r="M744" i="1" s="1"/>
  <c r="A754" i="5"/>
  <c r="A749" i="1"/>
  <c r="S748" i="1"/>
  <c r="F752" i="5"/>
  <c r="U747" i="1"/>
  <c r="V747" i="1" s="1"/>
  <c r="R751" i="1"/>
  <c r="P744" i="1"/>
  <c r="G745" i="1"/>
  <c r="M745" i="1" s="1"/>
  <c r="AB745" i="1"/>
  <c r="J745" i="1" s="1"/>
  <c r="Z746" i="1"/>
  <c r="D746" i="1" s="1"/>
  <c r="X746" i="1"/>
  <c r="B746" i="1" s="1"/>
  <c r="Y746" i="1"/>
  <c r="C746" i="1" s="1"/>
  <c r="AA745" i="1"/>
  <c r="I745" i="1" s="1"/>
  <c r="F745" i="1"/>
  <c r="L745" i="1" s="1"/>
  <c r="AC745" i="1"/>
  <c r="K745" i="1" s="1"/>
  <c r="H745" i="1"/>
  <c r="N745" i="1" s="1"/>
  <c r="T747" i="1"/>
  <c r="Q745" i="1" l="1"/>
  <c r="Q744" i="1"/>
  <c r="O744" i="1"/>
  <c r="A755" i="5"/>
  <c r="A750" i="1"/>
  <c r="E747" i="1"/>
  <c r="X747" i="1" s="1"/>
  <c r="B747" i="1" s="1"/>
  <c r="W747" i="1"/>
  <c r="S749" i="1"/>
  <c r="U749" i="1" s="1"/>
  <c r="F753" i="5"/>
  <c r="U748" i="1"/>
  <c r="V748" i="1" s="1"/>
  <c r="R752" i="1"/>
  <c r="P745" i="1"/>
  <c r="O745" i="1"/>
  <c r="F746" i="1"/>
  <c r="L746" i="1" s="1"/>
  <c r="AA746" i="1"/>
  <c r="I746" i="1" s="1"/>
  <c r="T748" i="1"/>
  <c r="G746" i="1"/>
  <c r="M746" i="1" s="1"/>
  <c r="AB746" i="1"/>
  <c r="J746" i="1" s="1"/>
  <c r="H746" i="1"/>
  <c r="N746" i="1" s="1"/>
  <c r="AC746" i="1"/>
  <c r="K746" i="1" s="1"/>
  <c r="Q746" i="1" l="1"/>
  <c r="Z747" i="1"/>
  <c r="D747" i="1" s="1"/>
  <c r="AC747" i="1" s="1"/>
  <c r="K747" i="1" s="1"/>
  <c r="Y747" i="1"/>
  <c r="C747" i="1" s="1"/>
  <c r="G747" i="1" s="1"/>
  <c r="M747" i="1" s="1"/>
  <c r="A756" i="5"/>
  <c r="A751" i="1"/>
  <c r="E748" i="1"/>
  <c r="Z748" i="1" s="1"/>
  <c r="D748" i="1" s="1"/>
  <c r="S750" i="1"/>
  <c r="F754" i="5"/>
  <c r="W749" i="1"/>
  <c r="V749" i="1"/>
  <c r="W748" i="1"/>
  <c r="R753" i="1"/>
  <c r="P746" i="1"/>
  <c r="T749" i="1"/>
  <c r="E749" i="1" s="1"/>
  <c r="O746" i="1"/>
  <c r="F747" i="1"/>
  <c r="L747" i="1" s="1"/>
  <c r="AA747" i="1"/>
  <c r="I747" i="1" s="1"/>
  <c r="H747" i="1" l="1"/>
  <c r="N747" i="1" s="1"/>
  <c r="Q747" i="1" s="1"/>
  <c r="Y748" i="1"/>
  <c r="C748" i="1" s="1"/>
  <c r="AB748" i="1" s="1"/>
  <c r="J748" i="1" s="1"/>
  <c r="AB747" i="1"/>
  <c r="J747" i="1" s="1"/>
  <c r="P747" i="1" s="1"/>
  <c r="X748" i="1"/>
  <c r="B748" i="1" s="1"/>
  <c r="AA748" i="1" s="1"/>
  <c r="I748" i="1" s="1"/>
  <c r="A757" i="5"/>
  <c r="A752" i="1"/>
  <c r="S751" i="1"/>
  <c r="U751" i="1" s="1"/>
  <c r="F755" i="5"/>
  <c r="U750" i="1"/>
  <c r="V750" i="1" s="1"/>
  <c r="R754" i="1"/>
  <c r="T750" i="1"/>
  <c r="Z749" i="1"/>
  <c r="D749" i="1" s="1"/>
  <c r="X749" i="1"/>
  <c r="B749" i="1" s="1"/>
  <c r="Y749" i="1"/>
  <c r="C749" i="1" s="1"/>
  <c r="H748" i="1"/>
  <c r="N748" i="1" s="1"/>
  <c r="AC748" i="1"/>
  <c r="K748" i="1" s="1"/>
  <c r="O747" i="1" l="1"/>
  <c r="G748" i="1"/>
  <c r="M748" i="1" s="1"/>
  <c r="F748" i="1"/>
  <c r="L748" i="1" s="1"/>
  <c r="E750" i="1"/>
  <c r="Z750" i="1" s="1"/>
  <c r="D750" i="1" s="1"/>
  <c r="A758" i="5"/>
  <c r="A753" i="1"/>
  <c r="W750" i="1"/>
  <c r="S752" i="1"/>
  <c r="U752" i="1" s="1"/>
  <c r="F756" i="5"/>
  <c r="W751" i="1"/>
  <c r="V751" i="1"/>
  <c r="R755" i="1"/>
  <c r="P748" i="1"/>
  <c r="F749" i="1"/>
  <c r="L749" i="1" s="1"/>
  <c r="AA749" i="1"/>
  <c r="I749" i="1" s="1"/>
  <c r="G749" i="1"/>
  <c r="M749" i="1" s="1"/>
  <c r="AB749" i="1"/>
  <c r="J749" i="1" s="1"/>
  <c r="T751" i="1"/>
  <c r="E751" i="1" s="1"/>
  <c r="H749" i="1"/>
  <c r="N749" i="1" s="1"/>
  <c r="AC749" i="1"/>
  <c r="K749" i="1" s="1"/>
  <c r="X750" i="1" l="1"/>
  <c r="B750" i="1" s="1"/>
  <c r="F750" i="1" s="1"/>
  <c r="L750" i="1" s="1"/>
  <c r="Q748" i="1"/>
  <c r="Q749" i="1"/>
  <c r="O748" i="1"/>
  <c r="Y750" i="1"/>
  <c r="C750" i="1" s="1"/>
  <c r="G750" i="1" s="1"/>
  <c r="M750" i="1" s="1"/>
  <c r="A759" i="5"/>
  <c r="A754" i="1"/>
  <c r="S753" i="1"/>
  <c r="F757" i="5"/>
  <c r="W752" i="1"/>
  <c r="V752" i="1"/>
  <c r="R756" i="1"/>
  <c r="P749" i="1"/>
  <c r="Z751" i="1"/>
  <c r="D751" i="1" s="1"/>
  <c r="Y751" i="1"/>
  <c r="C751" i="1" s="1"/>
  <c r="X751" i="1"/>
  <c r="B751" i="1" s="1"/>
  <c r="H750" i="1"/>
  <c r="N750" i="1" s="1"/>
  <c r="AC750" i="1"/>
  <c r="K750" i="1" s="1"/>
  <c r="T752" i="1"/>
  <c r="E752" i="1" s="1"/>
  <c r="O749" i="1"/>
  <c r="AA750" i="1" l="1"/>
  <c r="I750" i="1" s="1"/>
  <c r="Q750" i="1"/>
  <c r="AB750" i="1"/>
  <c r="J750" i="1" s="1"/>
  <c r="A760" i="5"/>
  <c r="A755" i="1"/>
  <c r="S754" i="1"/>
  <c r="U754" i="1" s="1"/>
  <c r="F758" i="5"/>
  <c r="U753" i="1"/>
  <c r="V753" i="1" s="1"/>
  <c r="R757" i="1"/>
  <c r="O750" i="1"/>
  <c r="T753" i="1"/>
  <c r="AB751" i="1"/>
  <c r="J751" i="1" s="1"/>
  <c r="G751" i="1"/>
  <c r="M751" i="1" s="1"/>
  <c r="Z752" i="1"/>
  <c r="D752" i="1" s="1"/>
  <c r="Y752" i="1"/>
  <c r="C752" i="1" s="1"/>
  <c r="X752" i="1"/>
  <c r="B752" i="1" s="1"/>
  <c r="AA751" i="1"/>
  <c r="I751" i="1" s="1"/>
  <c r="F751" i="1"/>
  <c r="L751" i="1" s="1"/>
  <c r="H751" i="1"/>
  <c r="N751" i="1" s="1"/>
  <c r="AC751" i="1"/>
  <c r="K751" i="1" s="1"/>
  <c r="P750" i="1" l="1"/>
  <c r="Q751" i="1"/>
  <c r="A761" i="5"/>
  <c r="A756" i="1"/>
  <c r="W753" i="1"/>
  <c r="S755" i="1"/>
  <c r="U755" i="1" s="1"/>
  <c r="F759" i="5"/>
  <c r="E753" i="1"/>
  <c r="Z753" i="1" s="1"/>
  <c r="D753" i="1" s="1"/>
  <c r="W754" i="1"/>
  <c r="V754" i="1"/>
  <c r="R758" i="1"/>
  <c r="P751" i="1"/>
  <c r="AA752" i="1"/>
  <c r="I752" i="1" s="1"/>
  <c r="F752" i="1"/>
  <c r="L752" i="1" s="1"/>
  <c r="G752" i="1"/>
  <c r="M752" i="1" s="1"/>
  <c r="AB752" i="1"/>
  <c r="J752" i="1" s="1"/>
  <c r="O751" i="1"/>
  <c r="AC752" i="1"/>
  <c r="K752" i="1" s="1"/>
  <c r="H752" i="1"/>
  <c r="N752" i="1" s="1"/>
  <c r="T754" i="1"/>
  <c r="E754" i="1" s="1"/>
  <c r="Q752" i="1" l="1"/>
  <c r="A762" i="5"/>
  <c r="A757" i="1"/>
  <c r="Y753" i="1"/>
  <c r="C753" i="1" s="1"/>
  <c r="G753" i="1" s="1"/>
  <c r="M753" i="1" s="1"/>
  <c r="S756" i="1"/>
  <c r="F760" i="5"/>
  <c r="X753" i="1"/>
  <c r="B753" i="1" s="1"/>
  <c r="AA753" i="1" s="1"/>
  <c r="I753" i="1" s="1"/>
  <c r="W755" i="1"/>
  <c r="V755" i="1"/>
  <c r="R759" i="1"/>
  <c r="P752" i="1"/>
  <c r="Z754" i="1"/>
  <c r="D754" i="1" s="1"/>
  <c r="Y754" i="1"/>
  <c r="C754" i="1" s="1"/>
  <c r="X754" i="1"/>
  <c r="B754" i="1" s="1"/>
  <c r="T755" i="1"/>
  <c r="E755" i="1" s="1"/>
  <c r="O752" i="1"/>
  <c r="H753" i="1"/>
  <c r="N753" i="1" s="1"/>
  <c r="AC753" i="1"/>
  <c r="K753" i="1" s="1"/>
  <c r="A763" i="5" l="1"/>
  <c r="A758" i="1"/>
  <c r="F753" i="1"/>
  <c r="L753" i="1" s="1"/>
  <c r="Q753" i="1" s="1"/>
  <c r="AB753" i="1"/>
  <c r="J753" i="1" s="1"/>
  <c r="P753" i="1" s="1"/>
  <c r="S757" i="1"/>
  <c r="U757" i="1" s="1"/>
  <c r="F761" i="5"/>
  <c r="U756" i="1"/>
  <c r="V756" i="1" s="1"/>
  <c r="R760" i="1"/>
  <c r="Z755" i="1"/>
  <c r="D755" i="1" s="1"/>
  <c r="Y755" i="1"/>
  <c r="C755" i="1" s="1"/>
  <c r="X755" i="1"/>
  <c r="B755" i="1" s="1"/>
  <c r="T756" i="1"/>
  <c r="F754" i="1"/>
  <c r="L754" i="1" s="1"/>
  <c r="AA754" i="1"/>
  <c r="I754" i="1" s="1"/>
  <c r="G754" i="1"/>
  <c r="M754" i="1" s="1"/>
  <c r="AB754" i="1"/>
  <c r="J754" i="1" s="1"/>
  <c r="H754" i="1"/>
  <c r="N754" i="1" s="1"/>
  <c r="AC754" i="1"/>
  <c r="K754" i="1" s="1"/>
  <c r="O753" i="1" l="1"/>
  <c r="Q754" i="1"/>
  <c r="A764" i="5"/>
  <c r="A759" i="1"/>
  <c r="W756" i="1"/>
  <c r="E756" i="1"/>
  <c r="X756" i="1" s="1"/>
  <c r="B756" i="1" s="1"/>
  <c r="S758" i="1"/>
  <c r="F762" i="5"/>
  <c r="W757" i="1"/>
  <c r="V757" i="1"/>
  <c r="R761" i="1"/>
  <c r="P754" i="1"/>
  <c r="O754" i="1"/>
  <c r="G755" i="1"/>
  <c r="M755" i="1" s="1"/>
  <c r="AB755" i="1"/>
  <c r="J755" i="1" s="1"/>
  <c r="T757" i="1"/>
  <c r="E757" i="1" s="1"/>
  <c r="F755" i="1"/>
  <c r="L755" i="1" s="1"/>
  <c r="AA755" i="1"/>
  <c r="I755" i="1" s="1"/>
  <c r="H755" i="1"/>
  <c r="N755" i="1" s="1"/>
  <c r="AC755" i="1"/>
  <c r="K755" i="1" s="1"/>
  <c r="Q755" i="1" l="1"/>
  <c r="Z756" i="1"/>
  <c r="D756" i="1" s="1"/>
  <c r="AC756" i="1" s="1"/>
  <c r="K756" i="1" s="1"/>
  <c r="A765" i="5"/>
  <c r="A760" i="1"/>
  <c r="Y756" i="1"/>
  <c r="C756" i="1" s="1"/>
  <c r="AB756" i="1" s="1"/>
  <c r="J756" i="1" s="1"/>
  <c r="S759" i="1"/>
  <c r="U759" i="1" s="1"/>
  <c r="F763" i="5"/>
  <c r="U758" i="1"/>
  <c r="V758" i="1" s="1"/>
  <c r="R762" i="1"/>
  <c r="P755" i="1"/>
  <c r="O755" i="1"/>
  <c r="T758" i="1"/>
  <c r="Z757" i="1"/>
  <c r="D757" i="1" s="1"/>
  <c r="Y757" i="1"/>
  <c r="C757" i="1" s="1"/>
  <c r="X757" i="1"/>
  <c r="B757" i="1" s="1"/>
  <c r="AA756" i="1"/>
  <c r="I756" i="1" s="1"/>
  <c r="F756" i="1"/>
  <c r="L756" i="1" s="1"/>
  <c r="R764" i="1" l="1"/>
  <c r="G756" i="1"/>
  <c r="M756" i="1" s="1"/>
  <c r="H756" i="1"/>
  <c r="N756" i="1" s="1"/>
  <c r="A766" i="5"/>
  <c r="A761" i="1"/>
  <c r="S760" i="1"/>
  <c r="U760" i="1" s="1"/>
  <c r="F764" i="5"/>
  <c r="W758" i="1"/>
  <c r="E758" i="1"/>
  <c r="X758" i="1" s="1"/>
  <c r="B758" i="1" s="1"/>
  <c r="W759" i="1"/>
  <c r="V759" i="1"/>
  <c r="R763" i="1"/>
  <c r="P756" i="1"/>
  <c r="G757" i="1"/>
  <c r="M757" i="1" s="1"/>
  <c r="AB757" i="1"/>
  <c r="J757" i="1" s="1"/>
  <c r="F757" i="1"/>
  <c r="L757" i="1" s="1"/>
  <c r="AA757" i="1"/>
  <c r="I757" i="1" s="1"/>
  <c r="T759" i="1"/>
  <c r="E759" i="1" s="1"/>
  <c r="H757" i="1"/>
  <c r="N757" i="1" s="1"/>
  <c r="AC757" i="1"/>
  <c r="K757" i="1" s="1"/>
  <c r="Q756" i="1" l="1"/>
  <c r="Q757" i="1"/>
  <c r="R765" i="1"/>
  <c r="O756" i="1"/>
  <c r="A767" i="5"/>
  <c r="A762" i="1"/>
  <c r="Z758" i="1"/>
  <c r="D758" i="1" s="1"/>
  <c r="H758" i="1" s="1"/>
  <c r="N758" i="1" s="1"/>
  <c r="Y758" i="1"/>
  <c r="C758" i="1" s="1"/>
  <c r="AB758" i="1" s="1"/>
  <c r="J758" i="1" s="1"/>
  <c r="S761" i="1"/>
  <c r="F765" i="5"/>
  <c r="W760" i="1"/>
  <c r="V760" i="1"/>
  <c r="P757" i="1"/>
  <c r="T760" i="1"/>
  <c r="E760" i="1" s="1"/>
  <c r="Z759" i="1"/>
  <c r="D759" i="1" s="1"/>
  <c r="X759" i="1"/>
  <c r="B759" i="1" s="1"/>
  <c r="Y759" i="1"/>
  <c r="C759" i="1" s="1"/>
  <c r="O757" i="1"/>
  <c r="F758" i="1"/>
  <c r="L758" i="1" s="1"/>
  <c r="AA758" i="1"/>
  <c r="I758" i="1" s="1"/>
  <c r="A763" i="1" l="1"/>
  <c r="A768" i="5"/>
  <c r="R766" i="1"/>
  <c r="AC758" i="1"/>
  <c r="K758" i="1" s="1"/>
  <c r="P758" i="1" s="1"/>
  <c r="G758" i="1"/>
  <c r="S762" i="1"/>
  <c r="U762" i="1" s="1"/>
  <c r="F766" i="5"/>
  <c r="S764" i="1"/>
  <c r="U761" i="1"/>
  <c r="V761" i="1" s="1"/>
  <c r="AC759" i="1"/>
  <c r="K759" i="1" s="1"/>
  <c r="H759" i="1"/>
  <c r="N759" i="1" s="1"/>
  <c r="G759" i="1"/>
  <c r="M759" i="1" s="1"/>
  <c r="AB759" i="1"/>
  <c r="J759" i="1" s="1"/>
  <c r="T761" i="1"/>
  <c r="F759" i="1"/>
  <c r="L759" i="1" s="1"/>
  <c r="AA759" i="1"/>
  <c r="I759" i="1" s="1"/>
  <c r="Z760" i="1"/>
  <c r="D760" i="1" s="1"/>
  <c r="Y760" i="1"/>
  <c r="C760" i="1" s="1"/>
  <c r="X760" i="1"/>
  <c r="B760" i="1" s="1"/>
  <c r="Q759" i="1" l="1"/>
  <c r="O758" i="1"/>
  <c r="M758" i="1"/>
  <c r="Q758" i="1" s="1"/>
  <c r="A769" i="5"/>
  <c r="A764" i="1"/>
  <c r="U764" i="1"/>
  <c r="R767" i="1"/>
  <c r="S765" i="1"/>
  <c r="W761" i="1"/>
  <c r="S763" i="1"/>
  <c r="U763" i="1" s="1"/>
  <c r="F767" i="5"/>
  <c r="E761" i="1"/>
  <c r="X761" i="1" s="1"/>
  <c r="B761" i="1" s="1"/>
  <c r="W762" i="1"/>
  <c r="V762" i="1"/>
  <c r="O759" i="1"/>
  <c r="P759" i="1"/>
  <c r="F760" i="1"/>
  <c r="L760" i="1" s="1"/>
  <c r="AA760" i="1"/>
  <c r="I760" i="1" s="1"/>
  <c r="H760" i="1"/>
  <c r="N760" i="1" s="1"/>
  <c r="AC760" i="1"/>
  <c r="K760" i="1" s="1"/>
  <c r="T762" i="1"/>
  <c r="E762" i="1" s="1"/>
  <c r="G760" i="1"/>
  <c r="M760" i="1" s="1"/>
  <c r="AB760" i="1"/>
  <c r="J760" i="1" s="1"/>
  <c r="Q760" i="1" l="1"/>
  <c r="A770" i="5"/>
  <c r="A765" i="1"/>
  <c r="R768" i="1"/>
  <c r="U765" i="1"/>
  <c r="V764" i="1"/>
  <c r="W764" i="1"/>
  <c r="S766" i="1"/>
  <c r="Y761" i="1"/>
  <c r="C761" i="1" s="1"/>
  <c r="AB761" i="1" s="1"/>
  <c r="J761" i="1" s="1"/>
  <c r="Z761" i="1"/>
  <c r="D761" i="1" s="1"/>
  <c r="H761" i="1" s="1"/>
  <c r="N761" i="1" s="1"/>
  <c r="W763" i="1"/>
  <c r="V763" i="1"/>
  <c r="P760" i="1"/>
  <c r="Z762" i="1"/>
  <c r="D762" i="1" s="1"/>
  <c r="X762" i="1"/>
  <c r="B762" i="1" s="1"/>
  <c r="Y762" i="1"/>
  <c r="C762" i="1" s="1"/>
  <c r="AA761" i="1"/>
  <c r="I761" i="1" s="1"/>
  <c r="F761" i="1"/>
  <c r="L761" i="1" s="1"/>
  <c r="T763" i="1"/>
  <c r="E763" i="1" s="1"/>
  <c r="O760" i="1"/>
  <c r="A771" i="5" l="1"/>
  <c r="A766" i="1"/>
  <c r="U766" i="1"/>
  <c r="V765" i="1"/>
  <c r="R769" i="1"/>
  <c r="W765" i="1"/>
  <c r="F768" i="5"/>
  <c r="T764" i="1"/>
  <c r="S767" i="1"/>
  <c r="G761" i="1"/>
  <c r="AC761" i="1"/>
  <c r="K761" i="1" s="1"/>
  <c r="P761" i="1" s="1"/>
  <c r="Z763" i="1"/>
  <c r="D763" i="1" s="1"/>
  <c r="X763" i="1"/>
  <c r="B763" i="1" s="1"/>
  <c r="Y763" i="1"/>
  <c r="C763" i="1" s="1"/>
  <c r="F762" i="1"/>
  <c r="L762" i="1" s="1"/>
  <c r="AA762" i="1"/>
  <c r="I762" i="1" s="1"/>
  <c r="G762" i="1"/>
  <c r="M762" i="1" s="1"/>
  <c r="AB762" i="1"/>
  <c r="J762" i="1" s="1"/>
  <c r="H762" i="1"/>
  <c r="N762" i="1" s="1"/>
  <c r="AC762" i="1"/>
  <c r="K762" i="1" s="1"/>
  <c r="Q762" i="1" l="1"/>
  <c r="O761" i="1"/>
  <c r="M761" i="1"/>
  <c r="Q761" i="1" s="1"/>
  <c r="A772" i="5"/>
  <c r="A767" i="1"/>
  <c r="F769" i="5"/>
  <c r="T765" i="1"/>
  <c r="U767" i="1"/>
  <c r="R770" i="1"/>
  <c r="V766" i="1"/>
  <c r="E764" i="1"/>
  <c r="W766" i="1"/>
  <c r="S768" i="1"/>
  <c r="P762" i="1"/>
  <c r="O762" i="1"/>
  <c r="H763" i="1"/>
  <c r="N763" i="1" s="1"/>
  <c r="AC763" i="1"/>
  <c r="K763" i="1" s="1"/>
  <c r="G763" i="1"/>
  <c r="M763" i="1" s="1"/>
  <c r="AB763" i="1"/>
  <c r="J763" i="1" s="1"/>
  <c r="F763" i="1"/>
  <c r="L763" i="1" s="1"/>
  <c r="AA763" i="1"/>
  <c r="I763" i="1" s="1"/>
  <c r="Q763" i="1" l="1"/>
  <c r="A773" i="5"/>
  <c r="A768" i="1"/>
  <c r="U768" i="1"/>
  <c r="R771" i="1"/>
  <c r="E765" i="1"/>
  <c r="Z765" i="1" s="1"/>
  <c r="D765" i="1" s="1"/>
  <c r="V767" i="1"/>
  <c r="F770" i="5"/>
  <c r="T766" i="1"/>
  <c r="Y764" i="1"/>
  <c r="C764" i="1" s="1"/>
  <c r="X764" i="1"/>
  <c r="B764" i="1" s="1"/>
  <c r="W767" i="1"/>
  <c r="Z764" i="1"/>
  <c r="D764" i="1" s="1"/>
  <c r="S769" i="1"/>
  <c r="O763" i="1"/>
  <c r="P763" i="1"/>
  <c r="A774" i="5" l="1"/>
  <c r="A769" i="1"/>
  <c r="AC765" i="1"/>
  <c r="K765" i="1" s="1"/>
  <c r="H765" i="1"/>
  <c r="N765" i="1" s="1"/>
  <c r="U769" i="1"/>
  <c r="F771" i="5"/>
  <c r="T767" i="1"/>
  <c r="V768" i="1"/>
  <c r="R772" i="1"/>
  <c r="AB764" i="1"/>
  <c r="J764" i="1" s="1"/>
  <c r="G764" i="1"/>
  <c r="M764" i="1" s="1"/>
  <c r="W768" i="1"/>
  <c r="Y765" i="1"/>
  <c r="C765" i="1" s="1"/>
  <c r="X765" i="1"/>
  <c r="B765" i="1" s="1"/>
  <c r="AC764" i="1"/>
  <c r="K764" i="1" s="1"/>
  <c r="H764" i="1"/>
  <c r="N764" i="1" s="1"/>
  <c r="AA764" i="1"/>
  <c r="I764" i="1" s="1"/>
  <c r="F764" i="1"/>
  <c r="L764" i="1" s="1"/>
  <c r="E766" i="1"/>
  <c r="Z766" i="1" s="1"/>
  <c r="D766" i="1" s="1"/>
  <c r="S770" i="1"/>
  <c r="Q764" i="1" l="1"/>
  <c r="A775" i="5"/>
  <c r="A770" i="1"/>
  <c r="O764" i="1"/>
  <c r="AB765" i="1"/>
  <c r="J765" i="1" s="1"/>
  <c r="G765" i="1"/>
  <c r="M765" i="1" s="1"/>
  <c r="P764" i="1"/>
  <c r="AA765" i="1"/>
  <c r="I765" i="1" s="1"/>
  <c r="F765" i="1"/>
  <c r="L765" i="1" s="1"/>
  <c r="V769" i="1"/>
  <c r="E767" i="1"/>
  <c r="R773" i="1"/>
  <c r="W769" i="1"/>
  <c r="H766" i="1"/>
  <c r="N766" i="1" s="1"/>
  <c r="AC766" i="1"/>
  <c r="K766" i="1" s="1"/>
  <c r="F772" i="5"/>
  <c r="T768" i="1"/>
  <c r="U770" i="1"/>
  <c r="X766" i="1"/>
  <c r="B766" i="1" s="1"/>
  <c r="Y766" i="1"/>
  <c r="C766" i="1" s="1"/>
  <c r="S771" i="1"/>
  <c r="Q765" i="1" l="1"/>
  <c r="P765" i="1"/>
  <c r="O765" i="1"/>
  <c r="A776" i="5"/>
  <c r="A771" i="1"/>
  <c r="AB766" i="1"/>
  <c r="J766" i="1" s="1"/>
  <c r="G766" i="1"/>
  <c r="M766" i="1" s="1"/>
  <c r="V770" i="1"/>
  <c r="W770" i="1"/>
  <c r="AA766" i="1"/>
  <c r="I766" i="1" s="1"/>
  <c r="F766" i="1"/>
  <c r="L766" i="1" s="1"/>
  <c r="Y767" i="1"/>
  <c r="C767" i="1" s="1"/>
  <c r="X767" i="1"/>
  <c r="B767" i="1" s="1"/>
  <c r="Z767" i="1"/>
  <c r="D767" i="1" s="1"/>
  <c r="F773" i="5"/>
  <c r="T769" i="1"/>
  <c r="U771" i="1"/>
  <c r="E768" i="1"/>
  <c r="Z768" i="1" s="1"/>
  <c r="D768" i="1" s="1"/>
  <c r="R774" i="1"/>
  <c r="S772" i="1"/>
  <c r="Q766" i="1" l="1"/>
  <c r="O766" i="1"/>
  <c r="P766" i="1"/>
  <c r="A777" i="5"/>
  <c r="A772" i="1"/>
  <c r="H768" i="1"/>
  <c r="N768" i="1" s="1"/>
  <c r="AC768" i="1"/>
  <c r="K768" i="1" s="1"/>
  <c r="AC767" i="1"/>
  <c r="K767" i="1" s="1"/>
  <c r="H767" i="1"/>
  <c r="N767" i="1" s="1"/>
  <c r="U772" i="1"/>
  <c r="AA767" i="1"/>
  <c r="I767" i="1" s="1"/>
  <c r="F767" i="1"/>
  <c r="L767" i="1" s="1"/>
  <c r="E769" i="1"/>
  <c r="G767" i="1"/>
  <c r="M767" i="1" s="1"/>
  <c r="AB767" i="1"/>
  <c r="J767" i="1" s="1"/>
  <c r="Y768" i="1"/>
  <c r="C768" i="1" s="1"/>
  <c r="X768" i="1"/>
  <c r="B768" i="1" s="1"/>
  <c r="V771" i="1"/>
  <c r="W771" i="1"/>
  <c r="F774" i="5"/>
  <c r="T770" i="1"/>
  <c r="R775" i="1"/>
  <c r="S773" i="1"/>
  <c r="Q767" i="1" l="1"/>
  <c r="A778" i="5"/>
  <c r="A773" i="1"/>
  <c r="O767" i="1"/>
  <c r="P767" i="1"/>
  <c r="V772" i="1"/>
  <c r="F768" i="1"/>
  <c r="L768" i="1" s="1"/>
  <c r="AA768" i="1"/>
  <c r="I768" i="1" s="1"/>
  <c r="G768" i="1"/>
  <c r="M768" i="1" s="1"/>
  <c r="AB768" i="1"/>
  <c r="J768" i="1" s="1"/>
  <c r="W772" i="1"/>
  <c r="E770" i="1"/>
  <c r="F775" i="5"/>
  <c r="T771" i="1"/>
  <c r="R776" i="1"/>
  <c r="U773" i="1"/>
  <c r="X769" i="1"/>
  <c r="B769" i="1" s="1"/>
  <c r="Y769" i="1"/>
  <c r="C769" i="1" s="1"/>
  <c r="Z769" i="1"/>
  <c r="D769" i="1" s="1"/>
  <c r="S774" i="1"/>
  <c r="Q768" i="1" l="1"/>
  <c r="A779" i="5"/>
  <c r="A774" i="1"/>
  <c r="P768" i="1"/>
  <c r="U774" i="1"/>
  <c r="AC769" i="1"/>
  <c r="K769" i="1" s="1"/>
  <c r="H769" i="1"/>
  <c r="N769" i="1" s="1"/>
  <c r="V773" i="1"/>
  <c r="E771" i="1"/>
  <c r="Z771" i="1" s="1"/>
  <c r="D771" i="1" s="1"/>
  <c r="X770" i="1"/>
  <c r="B770" i="1" s="1"/>
  <c r="Y770" i="1"/>
  <c r="C770" i="1" s="1"/>
  <c r="Z770" i="1"/>
  <c r="D770" i="1" s="1"/>
  <c r="R777" i="1"/>
  <c r="AB769" i="1"/>
  <c r="J769" i="1" s="1"/>
  <c r="G769" i="1"/>
  <c r="M769" i="1" s="1"/>
  <c r="F769" i="1"/>
  <c r="L769" i="1" s="1"/>
  <c r="AA769" i="1"/>
  <c r="I769" i="1" s="1"/>
  <c r="W773" i="1"/>
  <c r="O768" i="1"/>
  <c r="F776" i="5"/>
  <c r="T772" i="1"/>
  <c r="S775" i="1"/>
  <c r="Q769" i="1" l="1"/>
  <c r="A780" i="5"/>
  <c r="A775" i="1"/>
  <c r="O769" i="1"/>
  <c r="P769" i="1"/>
  <c r="H771" i="1"/>
  <c r="N771" i="1" s="1"/>
  <c r="AC771" i="1"/>
  <c r="K771" i="1" s="1"/>
  <c r="AA770" i="1"/>
  <c r="I770" i="1" s="1"/>
  <c r="F770" i="1"/>
  <c r="L770" i="1" s="1"/>
  <c r="H770" i="1"/>
  <c r="N770" i="1" s="1"/>
  <c r="AC770" i="1"/>
  <c r="K770" i="1" s="1"/>
  <c r="F777" i="5"/>
  <c r="T773" i="1"/>
  <c r="Y771" i="1"/>
  <c r="C771" i="1" s="1"/>
  <c r="X771" i="1"/>
  <c r="B771" i="1" s="1"/>
  <c r="V774" i="1"/>
  <c r="AB770" i="1"/>
  <c r="J770" i="1" s="1"/>
  <c r="G770" i="1"/>
  <c r="M770" i="1" s="1"/>
  <c r="U775" i="1"/>
  <c r="R778" i="1"/>
  <c r="E772" i="1"/>
  <c r="Z772" i="1" s="1"/>
  <c r="D772" i="1" s="1"/>
  <c r="W774" i="1"/>
  <c r="S776" i="1"/>
  <c r="Q770" i="1" l="1"/>
  <c r="A781" i="5"/>
  <c r="A776" i="1"/>
  <c r="H772" i="1"/>
  <c r="N772" i="1" s="1"/>
  <c r="AC772" i="1"/>
  <c r="K772" i="1" s="1"/>
  <c r="G771" i="1"/>
  <c r="M771" i="1" s="1"/>
  <c r="AB771" i="1"/>
  <c r="J771" i="1" s="1"/>
  <c r="X772" i="1"/>
  <c r="B772" i="1" s="1"/>
  <c r="Y772" i="1"/>
  <c r="C772" i="1" s="1"/>
  <c r="E773" i="1"/>
  <c r="R779" i="1"/>
  <c r="O770" i="1"/>
  <c r="P770" i="1"/>
  <c r="V775" i="1"/>
  <c r="W775" i="1"/>
  <c r="F778" i="5"/>
  <c r="T774" i="1"/>
  <c r="U776" i="1"/>
  <c r="AA771" i="1"/>
  <c r="I771" i="1" s="1"/>
  <c r="F771" i="1"/>
  <c r="L771" i="1" s="1"/>
  <c r="S777" i="1"/>
  <c r="Q771" i="1" l="1"/>
  <c r="A782" i="5"/>
  <c r="A777" i="1"/>
  <c r="P771" i="1"/>
  <c r="V776" i="1"/>
  <c r="X773" i="1"/>
  <c r="B773" i="1" s="1"/>
  <c r="Y773" i="1"/>
  <c r="C773" i="1" s="1"/>
  <c r="W776" i="1"/>
  <c r="AA772" i="1"/>
  <c r="I772" i="1" s="1"/>
  <c r="F772" i="1"/>
  <c r="L772" i="1" s="1"/>
  <c r="E774" i="1"/>
  <c r="Z773" i="1"/>
  <c r="D773" i="1" s="1"/>
  <c r="R780" i="1"/>
  <c r="G772" i="1"/>
  <c r="M772" i="1" s="1"/>
  <c r="AB772" i="1"/>
  <c r="J772" i="1" s="1"/>
  <c r="F779" i="5"/>
  <c r="T775" i="1"/>
  <c r="U777" i="1"/>
  <c r="O771" i="1"/>
  <c r="S778" i="1"/>
  <c r="Q772" i="1" l="1"/>
  <c r="A783" i="5"/>
  <c r="A778" i="1"/>
  <c r="O772" i="1"/>
  <c r="P772" i="1"/>
  <c r="U778" i="1"/>
  <c r="V777" i="1"/>
  <c r="Y774" i="1"/>
  <c r="C774" i="1" s="1"/>
  <c r="X774" i="1"/>
  <c r="B774" i="1" s="1"/>
  <c r="Z774" i="1"/>
  <c r="D774" i="1" s="1"/>
  <c r="E775" i="1"/>
  <c r="G773" i="1"/>
  <c r="M773" i="1" s="1"/>
  <c r="AB773" i="1"/>
  <c r="J773" i="1" s="1"/>
  <c r="W777" i="1"/>
  <c r="F773" i="1"/>
  <c r="L773" i="1" s="1"/>
  <c r="AA773" i="1"/>
  <c r="I773" i="1" s="1"/>
  <c r="F780" i="5"/>
  <c r="T776" i="1"/>
  <c r="R781" i="1"/>
  <c r="H773" i="1"/>
  <c r="N773" i="1" s="1"/>
  <c r="AC773" i="1"/>
  <c r="K773" i="1" s="1"/>
  <c r="S779" i="1"/>
  <c r="Q773" i="1" l="1"/>
  <c r="A784" i="5"/>
  <c r="A779" i="1"/>
  <c r="X775" i="1"/>
  <c r="B775" i="1" s="1"/>
  <c r="Y775" i="1"/>
  <c r="C775" i="1" s="1"/>
  <c r="G774" i="1"/>
  <c r="M774" i="1" s="1"/>
  <c r="AB774" i="1"/>
  <c r="J774" i="1" s="1"/>
  <c r="Z775" i="1"/>
  <c r="D775" i="1" s="1"/>
  <c r="F774" i="1"/>
  <c r="L774" i="1" s="1"/>
  <c r="AA774" i="1"/>
  <c r="I774" i="1" s="1"/>
  <c r="P773" i="1"/>
  <c r="AC774" i="1"/>
  <c r="K774" i="1" s="1"/>
  <c r="H774" i="1"/>
  <c r="N774" i="1" s="1"/>
  <c r="E776" i="1"/>
  <c r="F781" i="5"/>
  <c r="T777" i="1"/>
  <c r="O773" i="1"/>
  <c r="V778" i="1"/>
  <c r="R782" i="1"/>
  <c r="U779" i="1"/>
  <c r="W779" i="1" s="1"/>
  <c r="W778" i="1"/>
  <c r="S780" i="1"/>
  <c r="Q774" i="1" l="1"/>
  <c r="A785" i="5"/>
  <c r="A780" i="1"/>
  <c r="O774" i="1"/>
  <c r="P774" i="1"/>
  <c r="AC775" i="1"/>
  <c r="K775" i="1" s="1"/>
  <c r="H775" i="1"/>
  <c r="N775" i="1" s="1"/>
  <c r="F782" i="5"/>
  <c r="T778" i="1"/>
  <c r="Y776" i="1"/>
  <c r="C776" i="1" s="1"/>
  <c r="X776" i="1"/>
  <c r="B776" i="1" s="1"/>
  <c r="R783" i="1"/>
  <c r="Z776" i="1"/>
  <c r="D776" i="1" s="1"/>
  <c r="E777" i="1"/>
  <c r="U780" i="1"/>
  <c r="W780" i="1" s="1"/>
  <c r="AB775" i="1"/>
  <c r="J775" i="1" s="1"/>
  <c r="G775" i="1"/>
  <c r="M775" i="1" s="1"/>
  <c r="V779" i="1"/>
  <c r="F775" i="1"/>
  <c r="L775" i="1" s="1"/>
  <c r="AA775" i="1"/>
  <c r="I775" i="1" s="1"/>
  <c r="S781" i="1"/>
  <c r="Q775" i="1" l="1"/>
  <c r="A786" i="5"/>
  <c r="A781" i="1"/>
  <c r="P775" i="1"/>
  <c r="O775" i="1"/>
  <c r="AA776" i="1"/>
  <c r="I776" i="1" s="1"/>
  <c r="F776" i="1"/>
  <c r="L776" i="1" s="1"/>
  <c r="E778" i="1"/>
  <c r="Z778" i="1" s="1"/>
  <c r="D778" i="1" s="1"/>
  <c r="AB776" i="1"/>
  <c r="J776" i="1" s="1"/>
  <c r="G776" i="1"/>
  <c r="M776" i="1" s="1"/>
  <c r="V780" i="1"/>
  <c r="Y777" i="1"/>
  <c r="C777" i="1" s="1"/>
  <c r="X777" i="1"/>
  <c r="B777" i="1" s="1"/>
  <c r="AC776" i="1"/>
  <c r="K776" i="1" s="1"/>
  <c r="H776" i="1"/>
  <c r="N776" i="1" s="1"/>
  <c r="R784" i="1"/>
  <c r="F783" i="5"/>
  <c r="T779" i="1"/>
  <c r="Z777" i="1"/>
  <c r="D777" i="1" s="1"/>
  <c r="U781" i="1"/>
  <c r="S782" i="1"/>
  <c r="Q776" i="1" l="1"/>
  <c r="A787" i="5"/>
  <c r="A782" i="1"/>
  <c r="H778" i="1"/>
  <c r="N778" i="1" s="1"/>
  <c r="AC778" i="1"/>
  <c r="K778" i="1" s="1"/>
  <c r="AC777" i="1"/>
  <c r="K777" i="1" s="1"/>
  <c r="H777" i="1"/>
  <c r="N777" i="1" s="1"/>
  <c r="V781" i="1"/>
  <c r="E779" i="1"/>
  <c r="U782" i="1"/>
  <c r="W782" i="1" s="1"/>
  <c r="W781" i="1"/>
  <c r="P776" i="1"/>
  <c r="AA777" i="1"/>
  <c r="I777" i="1" s="1"/>
  <c r="F777" i="1"/>
  <c r="L777" i="1" s="1"/>
  <c r="X778" i="1"/>
  <c r="B778" i="1" s="1"/>
  <c r="Y778" i="1"/>
  <c r="C778" i="1" s="1"/>
  <c r="O776" i="1"/>
  <c r="F784" i="5"/>
  <c r="T780" i="1"/>
  <c r="R785" i="1"/>
  <c r="AB777" i="1"/>
  <c r="J777" i="1" s="1"/>
  <c r="G777" i="1"/>
  <c r="M777" i="1" s="1"/>
  <c r="S783" i="1"/>
  <c r="Q777" i="1" l="1"/>
  <c r="P777" i="1"/>
  <c r="O777" i="1"/>
  <c r="A788" i="5"/>
  <c r="A783" i="1"/>
  <c r="Y779" i="1"/>
  <c r="C779" i="1" s="1"/>
  <c r="X779" i="1"/>
  <c r="B779" i="1" s="1"/>
  <c r="AB778" i="1"/>
  <c r="J778" i="1" s="1"/>
  <c r="G778" i="1"/>
  <c r="M778" i="1" s="1"/>
  <c r="Z779" i="1"/>
  <c r="D779" i="1" s="1"/>
  <c r="AA778" i="1"/>
  <c r="I778" i="1" s="1"/>
  <c r="F778" i="1"/>
  <c r="L778" i="1" s="1"/>
  <c r="F785" i="5"/>
  <c r="T781" i="1"/>
  <c r="E780" i="1"/>
  <c r="U783" i="1"/>
  <c r="R786" i="1"/>
  <c r="V782" i="1"/>
  <c r="S784" i="1"/>
  <c r="Q778" i="1" l="1"/>
  <c r="O778" i="1"/>
  <c r="P778" i="1"/>
  <c r="A789" i="5"/>
  <c r="A784" i="1"/>
  <c r="U784" i="1"/>
  <c r="R787" i="1"/>
  <c r="E781" i="1"/>
  <c r="AC779" i="1"/>
  <c r="K779" i="1" s="1"/>
  <c r="H779" i="1"/>
  <c r="N779" i="1" s="1"/>
  <c r="Y780" i="1"/>
  <c r="C780" i="1" s="1"/>
  <c r="X780" i="1"/>
  <c r="B780" i="1" s="1"/>
  <c r="AA779" i="1"/>
  <c r="I779" i="1" s="1"/>
  <c r="F779" i="1"/>
  <c r="L779" i="1" s="1"/>
  <c r="V783" i="1"/>
  <c r="W783" i="1"/>
  <c r="F786" i="5"/>
  <c r="T782" i="1"/>
  <c r="Z780" i="1"/>
  <c r="D780" i="1" s="1"/>
  <c r="G779" i="1"/>
  <c r="M779" i="1" s="1"/>
  <c r="AB779" i="1"/>
  <c r="J779" i="1" s="1"/>
  <c r="S785" i="1"/>
  <c r="Q779" i="1" l="1"/>
  <c r="A790" i="5"/>
  <c r="A785" i="1"/>
  <c r="H780" i="1"/>
  <c r="N780" i="1" s="1"/>
  <c r="AC780" i="1"/>
  <c r="K780" i="1" s="1"/>
  <c r="R788" i="1"/>
  <c r="X781" i="1"/>
  <c r="B781" i="1" s="1"/>
  <c r="Y781" i="1"/>
  <c r="C781" i="1" s="1"/>
  <c r="Z781" i="1"/>
  <c r="D781" i="1" s="1"/>
  <c r="G780" i="1"/>
  <c r="M780" i="1" s="1"/>
  <c r="AB780" i="1"/>
  <c r="J780" i="1" s="1"/>
  <c r="E782" i="1"/>
  <c r="Z782" i="1" s="1"/>
  <c r="D782" i="1" s="1"/>
  <c r="O779" i="1"/>
  <c r="V784" i="1"/>
  <c r="P779" i="1"/>
  <c r="W784" i="1"/>
  <c r="F787" i="5"/>
  <c r="T783" i="1"/>
  <c r="U785" i="1"/>
  <c r="W785" i="1" s="1"/>
  <c r="F780" i="1"/>
  <c r="L780" i="1" s="1"/>
  <c r="AA780" i="1"/>
  <c r="I780" i="1" s="1"/>
  <c r="S786" i="1"/>
  <c r="Q780" i="1" l="1"/>
  <c r="A791" i="5"/>
  <c r="A786" i="1"/>
  <c r="H782" i="1"/>
  <c r="N782" i="1" s="1"/>
  <c r="AC782" i="1"/>
  <c r="K782" i="1" s="1"/>
  <c r="R789" i="1"/>
  <c r="F781" i="1"/>
  <c r="L781" i="1" s="1"/>
  <c r="AA781" i="1"/>
  <c r="I781" i="1" s="1"/>
  <c r="AC781" i="1"/>
  <c r="K781" i="1" s="1"/>
  <c r="H781" i="1"/>
  <c r="N781" i="1" s="1"/>
  <c r="F788" i="5"/>
  <c r="T784" i="1"/>
  <c r="E783" i="1"/>
  <c r="Z783" i="1" s="1"/>
  <c r="D783" i="1" s="1"/>
  <c r="AB781" i="1"/>
  <c r="J781" i="1" s="1"/>
  <c r="G781" i="1"/>
  <c r="M781" i="1" s="1"/>
  <c r="U786" i="1"/>
  <c r="V785" i="1"/>
  <c r="P780" i="1"/>
  <c r="O780" i="1"/>
  <c r="Y782" i="1"/>
  <c r="C782" i="1" s="1"/>
  <c r="X782" i="1"/>
  <c r="B782" i="1" s="1"/>
  <c r="S787" i="1"/>
  <c r="Q781" i="1" l="1"/>
  <c r="A792" i="5"/>
  <c r="A787" i="1"/>
  <c r="H783" i="1"/>
  <c r="N783" i="1" s="1"/>
  <c r="AC783" i="1"/>
  <c r="K783" i="1" s="1"/>
  <c r="E784" i="1"/>
  <c r="U787" i="1"/>
  <c r="O781" i="1"/>
  <c r="F789" i="5"/>
  <c r="T785" i="1"/>
  <c r="R790" i="1"/>
  <c r="V786" i="1"/>
  <c r="P781" i="1"/>
  <c r="W786" i="1"/>
  <c r="AA782" i="1"/>
  <c r="I782" i="1" s="1"/>
  <c r="F782" i="1"/>
  <c r="L782" i="1" s="1"/>
  <c r="Y783" i="1"/>
  <c r="C783" i="1" s="1"/>
  <c r="X783" i="1"/>
  <c r="B783" i="1" s="1"/>
  <c r="AB782" i="1"/>
  <c r="J782" i="1" s="1"/>
  <c r="G782" i="1"/>
  <c r="M782" i="1" s="1"/>
  <c r="S788" i="1"/>
  <c r="Q782" i="1" l="1"/>
  <c r="A793" i="5"/>
  <c r="A788" i="1"/>
  <c r="P782" i="1"/>
  <c r="E785" i="1"/>
  <c r="Y784" i="1"/>
  <c r="C784" i="1" s="1"/>
  <c r="X784" i="1"/>
  <c r="B784" i="1" s="1"/>
  <c r="AA783" i="1"/>
  <c r="I783" i="1" s="1"/>
  <c r="F783" i="1"/>
  <c r="L783" i="1" s="1"/>
  <c r="V787" i="1"/>
  <c r="W787" i="1"/>
  <c r="R791" i="1"/>
  <c r="Z784" i="1"/>
  <c r="D784" i="1" s="1"/>
  <c r="O782" i="1"/>
  <c r="F790" i="5"/>
  <c r="T786" i="1"/>
  <c r="AB783" i="1"/>
  <c r="J783" i="1" s="1"/>
  <c r="G783" i="1"/>
  <c r="M783" i="1" s="1"/>
  <c r="U788" i="1"/>
  <c r="S789" i="1"/>
  <c r="Q783" i="1" l="1"/>
  <c r="P783" i="1"/>
  <c r="O783" i="1"/>
  <c r="A794" i="5"/>
  <c r="A789" i="1"/>
  <c r="V788" i="1"/>
  <c r="W788" i="1"/>
  <c r="E786" i="1"/>
  <c r="Z786" i="1" s="1"/>
  <c r="D786" i="1" s="1"/>
  <c r="AA784" i="1"/>
  <c r="I784" i="1" s="1"/>
  <c r="F784" i="1"/>
  <c r="L784" i="1" s="1"/>
  <c r="F791" i="5"/>
  <c r="T787" i="1"/>
  <c r="Y785" i="1"/>
  <c r="C785" i="1" s="1"/>
  <c r="X785" i="1"/>
  <c r="B785" i="1" s="1"/>
  <c r="U789" i="1"/>
  <c r="W789" i="1" s="1"/>
  <c r="AC784" i="1"/>
  <c r="K784" i="1" s="1"/>
  <c r="H784" i="1"/>
  <c r="N784" i="1" s="1"/>
  <c r="Z785" i="1"/>
  <c r="D785" i="1" s="1"/>
  <c r="G784" i="1"/>
  <c r="M784" i="1" s="1"/>
  <c r="AB784" i="1"/>
  <c r="J784" i="1" s="1"/>
  <c r="R792" i="1"/>
  <c r="S790" i="1"/>
  <c r="Q784" i="1" l="1"/>
  <c r="A795" i="5"/>
  <c r="A790" i="1"/>
  <c r="O784" i="1"/>
  <c r="P784" i="1"/>
  <c r="AC786" i="1"/>
  <c r="K786" i="1" s="1"/>
  <c r="H786" i="1"/>
  <c r="N786" i="1" s="1"/>
  <c r="E787" i="1"/>
  <c r="AB785" i="1"/>
  <c r="J785" i="1" s="1"/>
  <c r="G785" i="1"/>
  <c r="M785" i="1" s="1"/>
  <c r="H785" i="1"/>
  <c r="N785" i="1" s="1"/>
  <c r="AC785" i="1"/>
  <c r="K785" i="1" s="1"/>
  <c r="Y786" i="1"/>
  <c r="C786" i="1" s="1"/>
  <c r="X786" i="1"/>
  <c r="B786" i="1" s="1"/>
  <c r="R793" i="1"/>
  <c r="U790" i="1"/>
  <c r="W790" i="1" s="1"/>
  <c r="F793" i="5"/>
  <c r="T789" i="1"/>
  <c r="V789" i="1"/>
  <c r="F792" i="5"/>
  <c r="T788" i="1"/>
  <c r="F785" i="1"/>
  <c r="L785" i="1" s="1"/>
  <c r="AA785" i="1"/>
  <c r="I785" i="1" s="1"/>
  <c r="S791" i="1"/>
  <c r="Q785" i="1" l="1"/>
  <c r="A796" i="5"/>
  <c r="A791" i="1"/>
  <c r="U791" i="1"/>
  <c r="X787" i="1"/>
  <c r="B787" i="1" s="1"/>
  <c r="Y787" i="1"/>
  <c r="C787" i="1" s="1"/>
  <c r="R794" i="1"/>
  <c r="Z787" i="1"/>
  <c r="D787" i="1" s="1"/>
  <c r="P785" i="1"/>
  <c r="V790" i="1"/>
  <c r="F794" i="5"/>
  <c r="T790" i="1"/>
  <c r="E789" i="1"/>
  <c r="Y789" i="1" s="1"/>
  <c r="C789" i="1" s="1"/>
  <c r="O785" i="1"/>
  <c r="AA786" i="1"/>
  <c r="I786" i="1" s="1"/>
  <c r="F786" i="1"/>
  <c r="L786" i="1" s="1"/>
  <c r="E788" i="1"/>
  <c r="G786" i="1"/>
  <c r="M786" i="1" s="1"/>
  <c r="AB786" i="1"/>
  <c r="J786" i="1" s="1"/>
  <c r="S792" i="1"/>
  <c r="Q786" i="1" l="1"/>
  <c r="A797" i="5"/>
  <c r="A792" i="1"/>
  <c r="Z789" i="1"/>
  <c r="D789" i="1" s="1"/>
  <c r="H789" i="1" s="1"/>
  <c r="N789" i="1" s="1"/>
  <c r="P786" i="1"/>
  <c r="X788" i="1"/>
  <c r="B788" i="1" s="1"/>
  <c r="Y788" i="1"/>
  <c r="C788" i="1" s="1"/>
  <c r="Z788" i="1"/>
  <c r="D788" i="1" s="1"/>
  <c r="AB787" i="1"/>
  <c r="J787" i="1" s="1"/>
  <c r="G787" i="1"/>
  <c r="M787" i="1" s="1"/>
  <c r="O786" i="1"/>
  <c r="R795" i="1"/>
  <c r="F787" i="1"/>
  <c r="L787" i="1" s="1"/>
  <c r="AA787" i="1"/>
  <c r="I787" i="1" s="1"/>
  <c r="H787" i="1"/>
  <c r="N787" i="1" s="1"/>
  <c r="AC787" i="1"/>
  <c r="K787" i="1" s="1"/>
  <c r="AB789" i="1"/>
  <c r="J789" i="1" s="1"/>
  <c r="G789" i="1"/>
  <c r="M789" i="1" s="1"/>
  <c r="U792" i="1"/>
  <c r="V791" i="1"/>
  <c r="Z790" i="1"/>
  <c r="D790" i="1" s="1"/>
  <c r="F795" i="5"/>
  <c r="T791" i="1"/>
  <c r="X790" i="1"/>
  <c r="B790" i="1" s="1"/>
  <c r="W791" i="1"/>
  <c r="X789" i="1"/>
  <c r="B789" i="1" s="1"/>
  <c r="E790" i="1"/>
  <c r="Y790" i="1" s="1"/>
  <c r="C790" i="1" s="1"/>
  <c r="S793" i="1"/>
  <c r="Q787" i="1" l="1"/>
  <c r="AC789" i="1"/>
  <c r="K789" i="1" s="1"/>
  <c r="A798" i="5"/>
  <c r="A793" i="1"/>
  <c r="O787" i="1"/>
  <c r="P787" i="1"/>
  <c r="H790" i="1"/>
  <c r="N790" i="1" s="1"/>
  <c r="AC790" i="1"/>
  <c r="K790" i="1" s="1"/>
  <c r="AA790" i="1"/>
  <c r="I790" i="1" s="1"/>
  <c r="F790" i="1"/>
  <c r="L790" i="1" s="1"/>
  <c r="U793" i="1"/>
  <c r="W793" i="1" s="1"/>
  <c r="R796" i="1"/>
  <c r="F789" i="1"/>
  <c r="L789" i="1" s="1"/>
  <c r="Q789" i="1" s="1"/>
  <c r="AA789" i="1"/>
  <c r="I789" i="1" s="1"/>
  <c r="V792" i="1"/>
  <c r="W792" i="1"/>
  <c r="AC788" i="1"/>
  <c r="K788" i="1" s="1"/>
  <c r="H788" i="1"/>
  <c r="N788" i="1" s="1"/>
  <c r="F796" i="5"/>
  <c r="T792" i="1"/>
  <c r="E792" i="1" s="1"/>
  <c r="G788" i="1"/>
  <c r="M788" i="1" s="1"/>
  <c r="AB788" i="1"/>
  <c r="J788" i="1" s="1"/>
  <c r="AB790" i="1"/>
  <c r="J790" i="1" s="1"/>
  <c r="G790" i="1"/>
  <c r="M790" i="1" s="1"/>
  <c r="E791" i="1"/>
  <c r="Z791" i="1" s="1"/>
  <c r="D791" i="1" s="1"/>
  <c r="AA788" i="1"/>
  <c r="I788" i="1" s="1"/>
  <c r="F788" i="1"/>
  <c r="L788" i="1" s="1"/>
  <c r="S794" i="1"/>
  <c r="Q790" i="1" l="1"/>
  <c r="Q788" i="1"/>
  <c r="P789" i="1"/>
  <c r="O789" i="1"/>
  <c r="A799" i="5"/>
  <c r="A794" i="1"/>
  <c r="O790" i="1"/>
  <c r="P790" i="1"/>
  <c r="AC791" i="1"/>
  <c r="K791" i="1" s="1"/>
  <c r="H791" i="1"/>
  <c r="N791" i="1" s="1"/>
  <c r="F797" i="5"/>
  <c r="T793" i="1"/>
  <c r="Y792" i="1"/>
  <c r="C792" i="1" s="1"/>
  <c r="U794" i="1"/>
  <c r="P788" i="1"/>
  <c r="X792" i="1"/>
  <c r="B792" i="1" s="1"/>
  <c r="Y791" i="1"/>
  <c r="C791" i="1" s="1"/>
  <c r="Z792" i="1"/>
  <c r="D792" i="1" s="1"/>
  <c r="O788" i="1"/>
  <c r="V793" i="1"/>
  <c r="R797" i="1"/>
  <c r="X791" i="1"/>
  <c r="B791" i="1" s="1"/>
  <c r="S795" i="1"/>
  <c r="A800" i="5" l="1"/>
  <c r="A795" i="1"/>
  <c r="R798" i="1"/>
  <c r="AA791" i="1"/>
  <c r="I791" i="1" s="1"/>
  <c r="F791" i="1"/>
  <c r="L791" i="1" s="1"/>
  <c r="F792" i="1"/>
  <c r="L792" i="1" s="1"/>
  <c r="AA792" i="1"/>
  <c r="I792" i="1" s="1"/>
  <c r="F798" i="5"/>
  <c r="T794" i="1"/>
  <c r="AB792" i="1"/>
  <c r="J792" i="1" s="1"/>
  <c r="G792" i="1"/>
  <c r="M792" i="1" s="1"/>
  <c r="U795" i="1"/>
  <c r="V794" i="1"/>
  <c r="W794" i="1"/>
  <c r="E793" i="1"/>
  <c r="Y793" i="1" s="1"/>
  <c r="C793" i="1" s="1"/>
  <c r="AC792" i="1"/>
  <c r="K792" i="1" s="1"/>
  <c r="H792" i="1"/>
  <c r="N792" i="1" s="1"/>
  <c r="G791" i="1"/>
  <c r="M791" i="1" s="1"/>
  <c r="AB791" i="1"/>
  <c r="J791" i="1" s="1"/>
  <c r="S796" i="1"/>
  <c r="Q792" i="1" l="1"/>
  <c r="Q791" i="1"/>
  <c r="A801" i="5"/>
  <c r="A796" i="1"/>
  <c r="V795" i="1"/>
  <c r="AB793" i="1"/>
  <c r="J793" i="1" s="1"/>
  <c r="G793" i="1"/>
  <c r="M793" i="1" s="1"/>
  <c r="X793" i="1"/>
  <c r="B793" i="1" s="1"/>
  <c r="O792" i="1"/>
  <c r="P792" i="1"/>
  <c r="O791" i="1"/>
  <c r="P791" i="1"/>
  <c r="E794" i="1"/>
  <c r="Z794" i="1" s="1"/>
  <c r="D794" i="1" s="1"/>
  <c r="W795" i="1"/>
  <c r="R799" i="1"/>
  <c r="U796" i="1"/>
  <c r="W796" i="1" s="1"/>
  <c r="F799" i="5"/>
  <c r="T795" i="1"/>
  <c r="Z793" i="1"/>
  <c r="D793" i="1" s="1"/>
  <c r="S797" i="1"/>
  <c r="A802" i="5" l="1"/>
  <c r="A797" i="1"/>
  <c r="AC794" i="1"/>
  <c r="K794" i="1" s="1"/>
  <c r="H794" i="1"/>
  <c r="N794" i="1" s="1"/>
  <c r="X794" i="1"/>
  <c r="B794" i="1" s="1"/>
  <c r="AC793" i="1"/>
  <c r="K793" i="1" s="1"/>
  <c r="H793" i="1"/>
  <c r="N793" i="1" s="1"/>
  <c r="R800" i="1"/>
  <c r="V796" i="1"/>
  <c r="F793" i="1"/>
  <c r="L793" i="1" s="1"/>
  <c r="AA793" i="1"/>
  <c r="I793" i="1" s="1"/>
  <c r="Y794" i="1"/>
  <c r="C794" i="1" s="1"/>
  <c r="U797" i="1"/>
  <c r="F800" i="5"/>
  <c r="T796" i="1"/>
  <c r="E795" i="1"/>
  <c r="X795" i="1" s="1"/>
  <c r="B795" i="1" s="1"/>
  <c r="T797" i="1"/>
  <c r="S798" i="1"/>
  <c r="Q793" i="1" l="1"/>
  <c r="Z795" i="1"/>
  <c r="D795" i="1" s="1"/>
  <c r="AC795" i="1" s="1"/>
  <c r="K795" i="1" s="1"/>
  <c r="O793" i="1"/>
  <c r="A803" i="5"/>
  <c r="A798" i="1"/>
  <c r="AA795" i="1"/>
  <c r="I795" i="1" s="1"/>
  <c r="F795" i="1"/>
  <c r="L795" i="1" s="1"/>
  <c r="AA794" i="1"/>
  <c r="I794" i="1" s="1"/>
  <c r="F794" i="1"/>
  <c r="L794" i="1" s="1"/>
  <c r="E797" i="1"/>
  <c r="Z797" i="1" s="1"/>
  <c r="D797" i="1" s="1"/>
  <c r="V797" i="1"/>
  <c r="R801" i="1"/>
  <c r="Y795" i="1"/>
  <c r="C795" i="1" s="1"/>
  <c r="W797" i="1"/>
  <c r="AB794" i="1"/>
  <c r="J794" i="1" s="1"/>
  <c r="G794" i="1"/>
  <c r="M794" i="1" s="1"/>
  <c r="E796" i="1"/>
  <c r="Y796" i="1" s="1"/>
  <c r="C796" i="1" s="1"/>
  <c r="U798" i="1"/>
  <c r="F801" i="5"/>
  <c r="P793" i="1"/>
  <c r="S799" i="1"/>
  <c r="Q794" i="1" l="1"/>
  <c r="H795" i="1"/>
  <c r="N795" i="1" s="1"/>
  <c r="O794" i="1"/>
  <c r="X797" i="1"/>
  <c r="B797" i="1" s="1"/>
  <c r="AA797" i="1" s="1"/>
  <c r="I797" i="1" s="1"/>
  <c r="A804" i="5"/>
  <c r="A799" i="1"/>
  <c r="AC797" i="1"/>
  <c r="K797" i="1" s="1"/>
  <c r="H797" i="1"/>
  <c r="N797" i="1" s="1"/>
  <c r="AB796" i="1"/>
  <c r="J796" i="1" s="1"/>
  <c r="G796" i="1"/>
  <c r="M796" i="1" s="1"/>
  <c r="V798" i="1"/>
  <c r="W798" i="1"/>
  <c r="P794" i="1"/>
  <c r="X796" i="1"/>
  <c r="B796" i="1" s="1"/>
  <c r="U799" i="1"/>
  <c r="Y797" i="1"/>
  <c r="C797" i="1" s="1"/>
  <c r="Z796" i="1"/>
  <c r="D796" i="1" s="1"/>
  <c r="AB795" i="1"/>
  <c r="J795" i="1" s="1"/>
  <c r="P795" i="1" s="1"/>
  <c r="G795" i="1"/>
  <c r="M795" i="1" s="1"/>
  <c r="F802" i="5"/>
  <c r="T798" i="1"/>
  <c r="E798" i="1" s="1"/>
  <c r="R802" i="1"/>
  <c r="S800" i="1"/>
  <c r="F797" i="1" l="1"/>
  <c r="L797" i="1" s="1"/>
  <c r="Q795" i="1"/>
  <c r="O795" i="1"/>
  <c r="A805" i="5"/>
  <c r="A800" i="1"/>
  <c r="X798" i="1"/>
  <c r="B798" i="1" s="1"/>
  <c r="Y798" i="1"/>
  <c r="C798" i="1" s="1"/>
  <c r="R803" i="1"/>
  <c r="AB797" i="1"/>
  <c r="J797" i="1" s="1"/>
  <c r="P797" i="1" s="1"/>
  <c r="G797" i="1"/>
  <c r="AC796" i="1"/>
  <c r="K796" i="1" s="1"/>
  <c r="H796" i="1"/>
  <c r="N796" i="1" s="1"/>
  <c r="U800" i="1"/>
  <c r="V799" i="1"/>
  <c r="F803" i="5"/>
  <c r="T799" i="1"/>
  <c r="E799" i="1" s="1"/>
  <c r="W799" i="1"/>
  <c r="Z798" i="1"/>
  <c r="D798" i="1" s="1"/>
  <c r="AA796" i="1"/>
  <c r="I796" i="1" s="1"/>
  <c r="F796" i="1"/>
  <c r="L796" i="1" s="1"/>
  <c r="S801" i="1"/>
  <c r="Q796" i="1" l="1"/>
  <c r="O797" i="1"/>
  <c r="M797" i="1"/>
  <c r="Q797" i="1" s="1"/>
  <c r="A806" i="5"/>
  <c r="A801" i="1"/>
  <c r="F804" i="5"/>
  <c r="T800" i="1"/>
  <c r="E800" i="1" s="1"/>
  <c r="O796" i="1"/>
  <c r="P796" i="1"/>
  <c r="Y799" i="1"/>
  <c r="C799" i="1" s="1"/>
  <c r="AC798" i="1"/>
  <c r="K798" i="1" s="1"/>
  <c r="H798" i="1"/>
  <c r="N798" i="1" s="1"/>
  <c r="V800" i="1"/>
  <c r="G798" i="1"/>
  <c r="M798" i="1" s="1"/>
  <c r="AB798" i="1"/>
  <c r="J798" i="1" s="1"/>
  <c r="U801" i="1"/>
  <c r="Z799" i="1"/>
  <c r="D799" i="1" s="1"/>
  <c r="X799" i="1"/>
  <c r="B799" i="1" s="1"/>
  <c r="R804" i="1"/>
  <c r="W800" i="1"/>
  <c r="F798" i="1"/>
  <c r="L798" i="1" s="1"/>
  <c r="AA798" i="1"/>
  <c r="I798" i="1" s="1"/>
  <c r="S802" i="1"/>
  <c r="Q798" i="1" l="1"/>
  <c r="X800" i="1"/>
  <c r="B800" i="1" s="1"/>
  <c r="F800" i="1" s="1"/>
  <c r="L800" i="1" s="1"/>
  <c r="A807" i="5"/>
  <c r="A802" i="1"/>
  <c r="P798" i="1"/>
  <c r="F805" i="5"/>
  <c r="T801" i="1"/>
  <c r="E801" i="1" s="1"/>
  <c r="O798" i="1"/>
  <c r="G799" i="1"/>
  <c r="M799" i="1" s="1"/>
  <c r="AB799" i="1"/>
  <c r="J799" i="1" s="1"/>
  <c r="U802" i="1"/>
  <c r="Y800" i="1"/>
  <c r="C800" i="1" s="1"/>
  <c r="F799" i="1"/>
  <c r="L799" i="1" s="1"/>
  <c r="AA799" i="1"/>
  <c r="I799" i="1" s="1"/>
  <c r="V801" i="1"/>
  <c r="AC799" i="1"/>
  <c r="K799" i="1" s="1"/>
  <c r="H799" i="1"/>
  <c r="N799" i="1" s="1"/>
  <c r="W801" i="1"/>
  <c r="Z800" i="1"/>
  <c r="D800" i="1" s="1"/>
  <c r="R805" i="1"/>
  <c r="T802" i="1"/>
  <c r="S803" i="1"/>
  <c r="AA800" i="1" l="1"/>
  <c r="I800" i="1" s="1"/>
  <c r="Q799" i="1"/>
  <c r="A808" i="5"/>
  <c r="A803" i="1"/>
  <c r="X801" i="1"/>
  <c r="B801" i="1" s="1"/>
  <c r="AA801" i="1" s="1"/>
  <c r="I801" i="1" s="1"/>
  <c r="Y801" i="1"/>
  <c r="C801" i="1" s="1"/>
  <c r="G801" i="1" s="1"/>
  <c r="M801" i="1" s="1"/>
  <c r="G800" i="1"/>
  <c r="M800" i="1" s="1"/>
  <c r="AB800" i="1"/>
  <c r="J800" i="1" s="1"/>
  <c r="F806" i="5"/>
  <c r="AC800" i="1"/>
  <c r="K800" i="1" s="1"/>
  <c r="H800" i="1"/>
  <c r="P799" i="1"/>
  <c r="Z801" i="1"/>
  <c r="D801" i="1" s="1"/>
  <c r="E802" i="1"/>
  <c r="Z802" i="1" s="1"/>
  <c r="D802" i="1" s="1"/>
  <c r="V802" i="1"/>
  <c r="W802" i="1"/>
  <c r="R806" i="1"/>
  <c r="U803" i="1"/>
  <c r="W803" i="1" s="1"/>
  <c r="O799" i="1"/>
  <c r="S804" i="1"/>
  <c r="AB801" i="1" l="1"/>
  <c r="J801" i="1" s="1"/>
  <c r="P800" i="1"/>
  <c r="F801" i="1"/>
  <c r="L801" i="1" s="1"/>
  <c r="O800" i="1"/>
  <c r="N800" i="1"/>
  <c r="Q800" i="1" s="1"/>
  <c r="A809" i="5"/>
  <c r="A804" i="1"/>
  <c r="Y802" i="1"/>
  <c r="C802" i="1" s="1"/>
  <c r="G802" i="1" s="1"/>
  <c r="M802" i="1" s="1"/>
  <c r="X802" i="1"/>
  <c r="B802" i="1" s="1"/>
  <c r="F802" i="1" s="1"/>
  <c r="L802" i="1" s="1"/>
  <c r="V803" i="1"/>
  <c r="U804" i="1"/>
  <c r="W804" i="1" s="1"/>
  <c r="H802" i="1"/>
  <c r="N802" i="1" s="1"/>
  <c r="AC802" i="1"/>
  <c r="K802" i="1" s="1"/>
  <c r="F807" i="5"/>
  <c r="T803" i="1"/>
  <c r="H801" i="1"/>
  <c r="AC801" i="1"/>
  <c r="K801" i="1" s="1"/>
  <c r="R807" i="1"/>
  <c r="S805" i="1"/>
  <c r="P801" i="1" l="1"/>
  <c r="Q802" i="1"/>
  <c r="AB802" i="1"/>
  <c r="J802" i="1" s="1"/>
  <c r="O801" i="1"/>
  <c r="N801" i="1"/>
  <c r="Q801" i="1" s="1"/>
  <c r="AA802" i="1"/>
  <c r="I802" i="1" s="1"/>
  <c r="A810" i="5"/>
  <c r="A805" i="1"/>
  <c r="F808" i="5"/>
  <c r="T804" i="1"/>
  <c r="E804" i="1" s="1"/>
  <c r="Y804" i="1" s="1"/>
  <c r="C804" i="1" s="1"/>
  <c r="R808" i="1"/>
  <c r="V804" i="1"/>
  <c r="E803" i="1"/>
  <c r="Y803" i="1" s="1"/>
  <c r="C803" i="1" s="1"/>
  <c r="O802" i="1"/>
  <c r="U805" i="1"/>
  <c r="S806" i="1"/>
  <c r="P802" i="1" l="1"/>
  <c r="A811" i="5"/>
  <c r="A806" i="1"/>
  <c r="X804" i="1"/>
  <c r="B804" i="1" s="1"/>
  <c r="F804" i="1" s="1"/>
  <c r="L804" i="1" s="1"/>
  <c r="G804" i="1"/>
  <c r="M804" i="1" s="1"/>
  <c r="AB804" i="1"/>
  <c r="J804" i="1" s="1"/>
  <c r="X803" i="1"/>
  <c r="B803" i="1" s="1"/>
  <c r="V805" i="1"/>
  <c r="G803" i="1"/>
  <c r="M803" i="1" s="1"/>
  <c r="AB803" i="1"/>
  <c r="J803" i="1" s="1"/>
  <c r="Z803" i="1"/>
  <c r="D803" i="1" s="1"/>
  <c r="R809" i="1"/>
  <c r="F809" i="5"/>
  <c r="T805" i="1"/>
  <c r="E805" i="1" s="1"/>
  <c r="W805" i="1"/>
  <c r="U806" i="1"/>
  <c r="W806" i="1" s="1"/>
  <c r="Z804" i="1"/>
  <c r="D804" i="1" s="1"/>
  <c r="S807" i="1"/>
  <c r="AA804" i="1" l="1"/>
  <c r="I804" i="1" s="1"/>
  <c r="X805" i="1"/>
  <c r="B805" i="1" s="1"/>
  <c r="F805" i="1" s="1"/>
  <c r="L805" i="1" s="1"/>
  <c r="A812" i="5"/>
  <c r="A807" i="1"/>
  <c r="U807" i="1"/>
  <c r="F810" i="5"/>
  <c r="T806" i="1"/>
  <c r="E806" i="1" s="1"/>
  <c r="Y806" i="1" s="1"/>
  <c r="C806" i="1" s="1"/>
  <c r="AC803" i="1"/>
  <c r="K803" i="1" s="1"/>
  <c r="H803" i="1"/>
  <c r="N803" i="1" s="1"/>
  <c r="O804" i="1"/>
  <c r="Y805" i="1"/>
  <c r="C805" i="1" s="1"/>
  <c r="F803" i="1"/>
  <c r="L803" i="1" s="1"/>
  <c r="AA803" i="1"/>
  <c r="I803" i="1" s="1"/>
  <c r="R810" i="1"/>
  <c r="H804" i="1"/>
  <c r="N804" i="1" s="1"/>
  <c r="Q804" i="1" s="1"/>
  <c r="AC804" i="1"/>
  <c r="K804" i="1" s="1"/>
  <c r="P804" i="1" s="1"/>
  <c r="V806" i="1"/>
  <c r="Z805" i="1"/>
  <c r="D805" i="1" s="1"/>
  <c r="S808" i="1"/>
  <c r="Q803" i="1" l="1"/>
  <c r="AA805" i="1"/>
  <c r="I805" i="1" s="1"/>
  <c r="X806" i="1"/>
  <c r="B806" i="1" s="1"/>
  <c r="A813" i="5"/>
  <c r="A808" i="1"/>
  <c r="AB806" i="1"/>
  <c r="J806" i="1" s="1"/>
  <c r="G806" i="1"/>
  <c r="M806" i="1" s="1"/>
  <c r="AC805" i="1"/>
  <c r="K805" i="1" s="1"/>
  <c r="H805" i="1"/>
  <c r="N805" i="1" s="1"/>
  <c r="AA806" i="1"/>
  <c r="I806" i="1" s="1"/>
  <c r="F806" i="1"/>
  <c r="L806" i="1" s="1"/>
  <c r="G805" i="1"/>
  <c r="AB805" i="1"/>
  <c r="J805" i="1" s="1"/>
  <c r="Z806" i="1"/>
  <c r="D806" i="1" s="1"/>
  <c r="V807" i="1"/>
  <c r="F811" i="5"/>
  <c r="T807" i="1"/>
  <c r="P803" i="1"/>
  <c r="W807" i="1"/>
  <c r="R811" i="1"/>
  <c r="U808" i="1"/>
  <c r="O803" i="1"/>
  <c r="S809" i="1"/>
  <c r="P805" i="1" l="1"/>
  <c r="O805" i="1"/>
  <c r="M805" i="1"/>
  <c r="Q805" i="1" s="1"/>
  <c r="A814" i="5"/>
  <c r="A809" i="1"/>
  <c r="V808" i="1"/>
  <c r="AC806" i="1"/>
  <c r="K806" i="1" s="1"/>
  <c r="P806" i="1" s="1"/>
  <c r="H806" i="1"/>
  <c r="W808" i="1"/>
  <c r="U809" i="1"/>
  <c r="W809" i="1" s="1"/>
  <c r="F812" i="5"/>
  <c r="T808" i="1"/>
  <c r="E808" i="1" s="1"/>
  <c r="E807" i="1"/>
  <c r="Y807" i="1" s="1"/>
  <c r="C807" i="1" s="1"/>
  <c r="R812" i="1"/>
  <c r="S810" i="1"/>
  <c r="O806" i="1" l="1"/>
  <c r="N806" i="1"/>
  <c r="Q806" i="1" s="1"/>
  <c r="A815" i="5"/>
  <c r="A810" i="1"/>
  <c r="Z807" i="1"/>
  <c r="D807" i="1" s="1"/>
  <c r="H807" i="1" s="1"/>
  <c r="N807" i="1" s="1"/>
  <c r="G807" i="1"/>
  <c r="M807" i="1" s="1"/>
  <c r="AB807" i="1"/>
  <c r="J807" i="1" s="1"/>
  <c r="R813" i="1"/>
  <c r="F813" i="5"/>
  <c r="T809" i="1"/>
  <c r="E809" i="1" s="1"/>
  <c r="Y809" i="1" s="1"/>
  <c r="C809" i="1" s="1"/>
  <c r="U810" i="1"/>
  <c r="W810" i="1" s="1"/>
  <c r="X808" i="1"/>
  <c r="B808" i="1" s="1"/>
  <c r="Y808" i="1"/>
  <c r="C808" i="1" s="1"/>
  <c r="Z808" i="1"/>
  <c r="D808" i="1" s="1"/>
  <c r="X807" i="1"/>
  <c r="B807" i="1" s="1"/>
  <c r="V809" i="1"/>
  <c r="S811" i="1"/>
  <c r="AC807" i="1" l="1"/>
  <c r="K807" i="1" s="1"/>
  <c r="A816" i="5"/>
  <c r="A811" i="1"/>
  <c r="AB809" i="1"/>
  <c r="J809" i="1" s="1"/>
  <c r="G809" i="1"/>
  <c r="M809" i="1" s="1"/>
  <c r="AA808" i="1"/>
  <c r="I808" i="1" s="1"/>
  <c r="F808" i="1"/>
  <c r="L808" i="1" s="1"/>
  <c r="F814" i="5"/>
  <c r="T810" i="1"/>
  <c r="AA807" i="1"/>
  <c r="I807" i="1" s="1"/>
  <c r="F807" i="1"/>
  <c r="L807" i="1" s="1"/>
  <c r="Q807" i="1" s="1"/>
  <c r="U811" i="1"/>
  <c r="X809" i="1"/>
  <c r="B809" i="1" s="1"/>
  <c r="V810" i="1"/>
  <c r="R814" i="1"/>
  <c r="H808" i="1"/>
  <c r="N808" i="1" s="1"/>
  <c r="AC808" i="1"/>
  <c r="K808" i="1" s="1"/>
  <c r="Z809" i="1"/>
  <c r="D809" i="1" s="1"/>
  <c r="G808" i="1"/>
  <c r="M808" i="1" s="1"/>
  <c r="AB808" i="1"/>
  <c r="J808" i="1" s="1"/>
  <c r="S812" i="1"/>
  <c r="P807" i="1" l="1"/>
  <c r="Q808" i="1"/>
  <c r="O807" i="1"/>
  <c r="A817" i="5"/>
  <c r="A812" i="1"/>
  <c r="F815" i="5"/>
  <c r="T811" i="1"/>
  <c r="E811" i="1" s="1"/>
  <c r="AC809" i="1"/>
  <c r="K809" i="1" s="1"/>
  <c r="H809" i="1"/>
  <c r="N809" i="1" s="1"/>
  <c r="AA809" i="1"/>
  <c r="I809" i="1" s="1"/>
  <c r="F809" i="1"/>
  <c r="L809" i="1" s="1"/>
  <c r="V811" i="1"/>
  <c r="W811" i="1"/>
  <c r="O808" i="1"/>
  <c r="P808" i="1"/>
  <c r="R815" i="1"/>
  <c r="U812" i="1"/>
  <c r="E810" i="1"/>
  <c r="Y810" i="1" s="1"/>
  <c r="C810" i="1" s="1"/>
  <c r="S813" i="1"/>
  <c r="Q809" i="1" l="1"/>
  <c r="O809" i="1"/>
  <c r="X811" i="1"/>
  <c r="B811" i="1" s="1"/>
  <c r="AA811" i="1" s="1"/>
  <c r="I811" i="1" s="1"/>
  <c r="Y811" i="1"/>
  <c r="C811" i="1" s="1"/>
  <c r="G811" i="1" s="1"/>
  <c r="M811" i="1" s="1"/>
  <c r="Z810" i="1"/>
  <c r="D810" i="1" s="1"/>
  <c r="H810" i="1" s="1"/>
  <c r="N810" i="1" s="1"/>
  <c r="A818" i="5"/>
  <c r="A813" i="1"/>
  <c r="P809" i="1"/>
  <c r="R816" i="1"/>
  <c r="AB811" i="1"/>
  <c r="J811" i="1" s="1"/>
  <c r="X810" i="1"/>
  <c r="B810" i="1" s="1"/>
  <c r="F816" i="5"/>
  <c r="T812" i="1"/>
  <c r="E812" i="1" s="1"/>
  <c r="V812" i="1"/>
  <c r="W812" i="1"/>
  <c r="U813" i="1"/>
  <c r="AB810" i="1"/>
  <c r="J810" i="1" s="1"/>
  <c r="G810" i="1"/>
  <c r="M810" i="1" s="1"/>
  <c r="Z811" i="1"/>
  <c r="D811" i="1" s="1"/>
  <c r="T813" i="1"/>
  <c r="S814" i="1"/>
  <c r="F811" i="1" l="1"/>
  <c r="L811" i="1" s="1"/>
  <c r="AC810" i="1"/>
  <c r="K810" i="1" s="1"/>
  <c r="A819" i="5"/>
  <c r="A814" i="1"/>
  <c r="F817" i="5"/>
  <c r="U814" i="1"/>
  <c r="W814" i="1" s="1"/>
  <c r="Z812" i="1"/>
  <c r="D812" i="1" s="1"/>
  <c r="AA810" i="1"/>
  <c r="I810" i="1" s="1"/>
  <c r="F810" i="1"/>
  <c r="L810" i="1" s="1"/>
  <c r="Q810" i="1" s="1"/>
  <c r="E813" i="1"/>
  <c r="Z813" i="1" s="1"/>
  <c r="D813" i="1" s="1"/>
  <c r="V813" i="1"/>
  <c r="W813" i="1"/>
  <c r="H811" i="1"/>
  <c r="AC811" i="1"/>
  <c r="K811" i="1" s="1"/>
  <c r="P811" i="1" s="1"/>
  <c r="Y812" i="1"/>
  <c r="C812" i="1" s="1"/>
  <c r="R817" i="1"/>
  <c r="X812" i="1"/>
  <c r="B812" i="1" s="1"/>
  <c r="S815" i="1"/>
  <c r="P810" i="1" l="1"/>
  <c r="O811" i="1"/>
  <c r="N811" i="1"/>
  <c r="Q811" i="1" s="1"/>
  <c r="O810" i="1"/>
  <c r="A820" i="5"/>
  <c r="A815" i="1"/>
  <c r="X813" i="1"/>
  <c r="B813" i="1" s="1"/>
  <c r="AA813" i="1" s="1"/>
  <c r="I813" i="1" s="1"/>
  <c r="Y813" i="1"/>
  <c r="C813" i="1" s="1"/>
  <c r="AB813" i="1" s="1"/>
  <c r="J813" i="1" s="1"/>
  <c r="AC813" i="1"/>
  <c r="K813" i="1" s="1"/>
  <c r="H813" i="1"/>
  <c r="N813" i="1" s="1"/>
  <c r="F812" i="1"/>
  <c r="L812" i="1" s="1"/>
  <c r="AA812" i="1"/>
  <c r="I812" i="1" s="1"/>
  <c r="R818" i="1"/>
  <c r="H812" i="1"/>
  <c r="N812" i="1" s="1"/>
  <c r="AC812" i="1"/>
  <c r="K812" i="1" s="1"/>
  <c r="U815" i="1"/>
  <c r="V814" i="1"/>
  <c r="G812" i="1"/>
  <c r="M812" i="1" s="1"/>
  <c r="AB812" i="1"/>
  <c r="J812" i="1" s="1"/>
  <c r="F818" i="5"/>
  <c r="T814" i="1"/>
  <c r="S816" i="1"/>
  <c r="G813" i="1" l="1"/>
  <c r="M813" i="1" s="1"/>
  <c r="Q812" i="1"/>
  <c r="F813" i="1"/>
  <c r="L813" i="1" s="1"/>
  <c r="A821" i="5"/>
  <c r="A816" i="1"/>
  <c r="P813" i="1"/>
  <c r="U816" i="1"/>
  <c r="E814" i="1"/>
  <c r="Y814" i="1" s="1"/>
  <c r="C814" i="1" s="1"/>
  <c r="F819" i="5"/>
  <c r="T815" i="1"/>
  <c r="V815" i="1"/>
  <c r="P812" i="1"/>
  <c r="O812" i="1"/>
  <c r="R819" i="1"/>
  <c r="W815" i="1"/>
  <c r="S817" i="1"/>
  <c r="Q813" i="1" l="1"/>
  <c r="O813" i="1"/>
  <c r="A822" i="5"/>
  <c r="A817" i="1"/>
  <c r="R820" i="1"/>
  <c r="X814" i="1"/>
  <c r="B814" i="1" s="1"/>
  <c r="U817" i="1"/>
  <c r="W817" i="1" s="1"/>
  <c r="Z814" i="1"/>
  <c r="D814" i="1" s="1"/>
  <c r="E815" i="1"/>
  <c r="Z815" i="1" s="1"/>
  <c r="D815" i="1" s="1"/>
  <c r="F820" i="5"/>
  <c r="T816" i="1"/>
  <c r="V816" i="1"/>
  <c r="AB814" i="1"/>
  <c r="J814" i="1" s="1"/>
  <c r="G814" i="1"/>
  <c r="M814" i="1" s="1"/>
  <c r="W816" i="1"/>
  <c r="S818" i="1"/>
  <c r="A823" i="5" l="1"/>
  <c r="A818" i="1"/>
  <c r="AC815" i="1"/>
  <c r="K815" i="1" s="1"/>
  <c r="H815" i="1"/>
  <c r="N815" i="1" s="1"/>
  <c r="AC814" i="1"/>
  <c r="K814" i="1" s="1"/>
  <c r="H814" i="1"/>
  <c r="N814" i="1" s="1"/>
  <c r="Y815" i="1"/>
  <c r="C815" i="1" s="1"/>
  <c r="E816" i="1"/>
  <c r="Z816" i="1" s="1"/>
  <c r="D816" i="1" s="1"/>
  <c r="F821" i="5"/>
  <c r="T817" i="1"/>
  <c r="R821" i="1"/>
  <c r="X815" i="1"/>
  <c r="B815" i="1" s="1"/>
  <c r="U818" i="1"/>
  <c r="W818" i="1" s="1"/>
  <c r="V817" i="1"/>
  <c r="F814" i="1"/>
  <c r="L814" i="1" s="1"/>
  <c r="AA814" i="1"/>
  <c r="I814" i="1" s="1"/>
  <c r="S819" i="1"/>
  <c r="Q814" i="1" l="1"/>
  <c r="A824" i="5"/>
  <c r="A819" i="1"/>
  <c r="P814" i="1"/>
  <c r="X816" i="1"/>
  <c r="B816" i="1" s="1"/>
  <c r="O814" i="1"/>
  <c r="AC816" i="1"/>
  <c r="K816" i="1" s="1"/>
  <c r="H816" i="1"/>
  <c r="N816" i="1" s="1"/>
  <c r="F822" i="5"/>
  <c r="T818" i="1"/>
  <c r="F816" i="1"/>
  <c r="L816" i="1" s="1"/>
  <c r="AA816" i="1"/>
  <c r="I816" i="1" s="1"/>
  <c r="AB815" i="1"/>
  <c r="J815" i="1" s="1"/>
  <c r="G815" i="1"/>
  <c r="M815" i="1" s="1"/>
  <c r="E817" i="1"/>
  <c r="Y817" i="1" s="1"/>
  <c r="C817" i="1" s="1"/>
  <c r="Y816" i="1"/>
  <c r="C816" i="1" s="1"/>
  <c r="V818" i="1"/>
  <c r="R822" i="1"/>
  <c r="AA815" i="1"/>
  <c r="I815" i="1" s="1"/>
  <c r="F815" i="1"/>
  <c r="L815" i="1" s="1"/>
  <c r="U819" i="1"/>
  <c r="W819" i="1" s="1"/>
  <c r="S820" i="1"/>
  <c r="Q815" i="1" l="1"/>
  <c r="A825" i="5"/>
  <c r="A820" i="1"/>
  <c r="F823" i="5"/>
  <c r="T819" i="1"/>
  <c r="E819" i="1" s="1"/>
  <c r="Y819" i="1" s="1"/>
  <c r="C819" i="1" s="1"/>
  <c r="P815" i="1"/>
  <c r="X817" i="1"/>
  <c r="B817" i="1" s="1"/>
  <c r="Z817" i="1"/>
  <c r="D817" i="1" s="1"/>
  <c r="AB817" i="1"/>
  <c r="J817" i="1" s="1"/>
  <c r="G817" i="1"/>
  <c r="M817" i="1" s="1"/>
  <c r="V819" i="1"/>
  <c r="O815" i="1"/>
  <c r="R823" i="1"/>
  <c r="E818" i="1"/>
  <c r="Y818" i="1" s="1"/>
  <c r="C818" i="1" s="1"/>
  <c r="U820" i="1"/>
  <c r="AB816" i="1"/>
  <c r="J816" i="1" s="1"/>
  <c r="P816" i="1" s="1"/>
  <c r="G816" i="1"/>
  <c r="S821" i="1"/>
  <c r="O816" i="1" l="1"/>
  <c r="M816" i="1"/>
  <c r="Q816" i="1" s="1"/>
  <c r="A826" i="5"/>
  <c r="A821" i="1"/>
  <c r="AB819" i="1"/>
  <c r="J819" i="1" s="1"/>
  <c r="G819" i="1"/>
  <c r="M819" i="1" s="1"/>
  <c r="V820" i="1"/>
  <c r="W820" i="1"/>
  <c r="Z819" i="1"/>
  <c r="D819" i="1" s="1"/>
  <c r="AB818" i="1"/>
  <c r="J818" i="1" s="1"/>
  <c r="G818" i="1"/>
  <c r="M818" i="1" s="1"/>
  <c r="AA817" i="1"/>
  <c r="I817" i="1" s="1"/>
  <c r="F817" i="1"/>
  <c r="L817" i="1" s="1"/>
  <c r="F824" i="5"/>
  <c r="T820" i="1"/>
  <c r="E820" i="1" s="1"/>
  <c r="AC817" i="1"/>
  <c r="K817" i="1" s="1"/>
  <c r="H817" i="1"/>
  <c r="N817" i="1" s="1"/>
  <c r="Z818" i="1"/>
  <c r="D818" i="1" s="1"/>
  <c r="U821" i="1"/>
  <c r="W821" i="1" s="1"/>
  <c r="X818" i="1"/>
  <c r="B818" i="1" s="1"/>
  <c r="R824" i="1"/>
  <c r="X819" i="1"/>
  <c r="B819" i="1" s="1"/>
  <c r="S822" i="1"/>
  <c r="Q817" i="1" l="1"/>
  <c r="O817" i="1"/>
  <c r="A827" i="5"/>
  <c r="A822" i="1"/>
  <c r="P817" i="1"/>
  <c r="AC819" i="1"/>
  <c r="K819" i="1" s="1"/>
  <c r="H819" i="1"/>
  <c r="N819" i="1" s="1"/>
  <c r="Y820" i="1"/>
  <c r="C820" i="1" s="1"/>
  <c r="AA819" i="1"/>
  <c r="I819" i="1" s="1"/>
  <c r="F819" i="1"/>
  <c r="L819" i="1" s="1"/>
  <c r="AA818" i="1"/>
  <c r="I818" i="1" s="1"/>
  <c r="F818" i="1"/>
  <c r="L818" i="1" s="1"/>
  <c r="Q818" i="1" s="1"/>
  <c r="X820" i="1"/>
  <c r="B820" i="1" s="1"/>
  <c r="V821" i="1"/>
  <c r="AC818" i="1"/>
  <c r="K818" i="1" s="1"/>
  <c r="H818" i="1"/>
  <c r="N818" i="1" s="1"/>
  <c r="R825" i="1"/>
  <c r="Z820" i="1"/>
  <c r="D820" i="1" s="1"/>
  <c r="F825" i="5"/>
  <c r="T821" i="1"/>
  <c r="E821" i="1" s="1"/>
  <c r="Y821" i="1" s="1"/>
  <c r="C821" i="1" s="1"/>
  <c r="U822" i="1"/>
  <c r="S823" i="1"/>
  <c r="Q819" i="1" l="1"/>
  <c r="O819" i="1"/>
  <c r="O818" i="1"/>
  <c r="A828" i="5"/>
  <c r="A823" i="1"/>
  <c r="P819" i="1"/>
  <c r="P818" i="1"/>
  <c r="G821" i="1"/>
  <c r="M821" i="1" s="1"/>
  <c r="AB821" i="1"/>
  <c r="J821" i="1" s="1"/>
  <c r="F826" i="5"/>
  <c r="T822" i="1"/>
  <c r="E822" i="1" s="1"/>
  <c r="AA820" i="1"/>
  <c r="I820" i="1" s="1"/>
  <c r="F820" i="1"/>
  <c r="L820" i="1" s="1"/>
  <c r="V822" i="1"/>
  <c r="R826" i="1"/>
  <c r="Z821" i="1"/>
  <c r="D821" i="1" s="1"/>
  <c r="W822" i="1"/>
  <c r="H820" i="1"/>
  <c r="N820" i="1" s="1"/>
  <c r="AC820" i="1"/>
  <c r="K820" i="1" s="1"/>
  <c r="AB820" i="1"/>
  <c r="J820" i="1" s="1"/>
  <c r="G820" i="1"/>
  <c r="M820" i="1" s="1"/>
  <c r="U823" i="1"/>
  <c r="X821" i="1"/>
  <c r="B821" i="1" s="1"/>
  <c r="S824" i="1"/>
  <c r="Q820" i="1" l="1"/>
  <c r="X822" i="1"/>
  <c r="B822" i="1" s="1"/>
  <c r="F822" i="1" s="1"/>
  <c r="L822" i="1" s="1"/>
  <c r="A829" i="5"/>
  <c r="A824" i="1"/>
  <c r="R827" i="1"/>
  <c r="U824" i="1"/>
  <c r="W824" i="1" s="1"/>
  <c r="AA821" i="1"/>
  <c r="I821" i="1" s="1"/>
  <c r="F821" i="1"/>
  <c r="L821" i="1" s="1"/>
  <c r="V823" i="1"/>
  <c r="W823" i="1"/>
  <c r="Z822" i="1"/>
  <c r="D822" i="1" s="1"/>
  <c r="F827" i="5"/>
  <c r="T823" i="1"/>
  <c r="E823" i="1" s="1"/>
  <c r="P820" i="1"/>
  <c r="O820" i="1"/>
  <c r="Y822" i="1"/>
  <c r="C822" i="1" s="1"/>
  <c r="H821" i="1"/>
  <c r="N821" i="1" s="1"/>
  <c r="AC821" i="1"/>
  <c r="K821" i="1" s="1"/>
  <c r="S825" i="1"/>
  <c r="Q821" i="1" l="1"/>
  <c r="AA822" i="1"/>
  <c r="I822" i="1" s="1"/>
  <c r="O821" i="1"/>
  <c r="A830" i="5"/>
  <c r="A825" i="1"/>
  <c r="X823" i="1"/>
  <c r="B823" i="1" s="1"/>
  <c r="AA823" i="1" s="1"/>
  <c r="I823" i="1" s="1"/>
  <c r="P821" i="1"/>
  <c r="F828" i="5"/>
  <c r="T824" i="1"/>
  <c r="E824" i="1" s="1"/>
  <c r="Y824" i="1" s="1"/>
  <c r="C824" i="1" s="1"/>
  <c r="Z823" i="1"/>
  <c r="D823" i="1" s="1"/>
  <c r="G822" i="1"/>
  <c r="M822" i="1" s="1"/>
  <c r="AB822" i="1"/>
  <c r="J822" i="1" s="1"/>
  <c r="H822" i="1"/>
  <c r="N822" i="1" s="1"/>
  <c r="AC822" i="1"/>
  <c r="K822" i="1" s="1"/>
  <c r="U825" i="1"/>
  <c r="W825" i="1" s="1"/>
  <c r="R828" i="1"/>
  <c r="V824" i="1"/>
  <c r="Y823" i="1"/>
  <c r="C823" i="1" s="1"/>
  <c r="S826" i="1"/>
  <c r="F823" i="1" l="1"/>
  <c r="L823" i="1" s="1"/>
  <c r="Q822" i="1"/>
  <c r="P822" i="1"/>
  <c r="A831" i="5"/>
  <c r="A826" i="1"/>
  <c r="O822" i="1"/>
  <c r="AB824" i="1"/>
  <c r="J824" i="1" s="1"/>
  <c r="G824" i="1"/>
  <c r="M824" i="1" s="1"/>
  <c r="R829" i="1"/>
  <c r="U826" i="1"/>
  <c r="F829" i="5"/>
  <c r="T825" i="1"/>
  <c r="AB823" i="1"/>
  <c r="J823" i="1" s="1"/>
  <c r="G823" i="1"/>
  <c r="M823" i="1" s="1"/>
  <c r="X824" i="1"/>
  <c r="B824" i="1" s="1"/>
  <c r="AC823" i="1"/>
  <c r="K823" i="1" s="1"/>
  <c r="H823" i="1"/>
  <c r="N823" i="1" s="1"/>
  <c r="Z824" i="1"/>
  <c r="D824" i="1" s="1"/>
  <c r="V825" i="1"/>
  <c r="S827" i="1"/>
  <c r="Q823" i="1" l="1"/>
  <c r="P823" i="1"/>
  <c r="O823" i="1"/>
  <c r="A832" i="5"/>
  <c r="A827" i="1"/>
  <c r="U827" i="1"/>
  <c r="R830" i="1"/>
  <c r="AC824" i="1"/>
  <c r="K824" i="1" s="1"/>
  <c r="H824" i="1"/>
  <c r="N824" i="1" s="1"/>
  <c r="F830" i="5"/>
  <c r="T826" i="1"/>
  <c r="E825" i="1"/>
  <c r="Y825" i="1" s="1"/>
  <c r="C825" i="1" s="1"/>
  <c r="V826" i="1"/>
  <c r="W826" i="1"/>
  <c r="AA824" i="1"/>
  <c r="I824" i="1" s="1"/>
  <c r="F824" i="1"/>
  <c r="L824" i="1" s="1"/>
  <c r="S828" i="1"/>
  <c r="Q824" i="1" l="1"/>
  <c r="A833" i="5"/>
  <c r="A828" i="1"/>
  <c r="X825" i="1"/>
  <c r="B825" i="1" s="1"/>
  <c r="AA825" i="1" s="1"/>
  <c r="I825" i="1" s="1"/>
  <c r="F831" i="5"/>
  <c r="T827" i="1"/>
  <c r="E827" i="1" s="1"/>
  <c r="U828" i="1"/>
  <c r="O824" i="1"/>
  <c r="P824" i="1"/>
  <c r="V827" i="1"/>
  <c r="E826" i="1"/>
  <c r="Z826" i="1" s="1"/>
  <c r="D826" i="1" s="1"/>
  <c r="W827" i="1"/>
  <c r="R831" i="1"/>
  <c r="AB825" i="1"/>
  <c r="J825" i="1" s="1"/>
  <c r="G825" i="1"/>
  <c r="M825" i="1" s="1"/>
  <c r="Z825" i="1"/>
  <c r="D825" i="1" s="1"/>
  <c r="S829" i="1"/>
  <c r="X827" i="1" l="1"/>
  <c r="B827" i="1" s="1"/>
  <c r="AA827" i="1" s="1"/>
  <c r="I827" i="1" s="1"/>
  <c r="F825" i="1"/>
  <c r="L825" i="1" s="1"/>
  <c r="A834" i="5"/>
  <c r="A829" i="1"/>
  <c r="H826" i="1"/>
  <c r="N826" i="1" s="1"/>
  <c r="AC826" i="1"/>
  <c r="K826" i="1" s="1"/>
  <c r="U829" i="1"/>
  <c r="F832" i="5"/>
  <c r="T828" i="1"/>
  <c r="H825" i="1"/>
  <c r="AC825" i="1"/>
  <c r="K825" i="1" s="1"/>
  <c r="P825" i="1" s="1"/>
  <c r="Z827" i="1"/>
  <c r="D827" i="1" s="1"/>
  <c r="V828" i="1"/>
  <c r="X826" i="1"/>
  <c r="B826" i="1" s="1"/>
  <c r="W828" i="1"/>
  <c r="Y826" i="1"/>
  <c r="C826" i="1" s="1"/>
  <c r="R832" i="1"/>
  <c r="Y827" i="1"/>
  <c r="C827" i="1" s="1"/>
  <c r="S830" i="1"/>
  <c r="F827" i="1" l="1"/>
  <c r="L827" i="1" s="1"/>
  <c r="O825" i="1"/>
  <c r="N825" i="1"/>
  <c r="Q825" i="1" s="1"/>
  <c r="A835" i="5"/>
  <c r="A830" i="1"/>
  <c r="F833" i="5"/>
  <c r="T829" i="1"/>
  <c r="E829" i="1" s="1"/>
  <c r="V829" i="1"/>
  <c r="AA826" i="1"/>
  <c r="I826" i="1" s="1"/>
  <c r="F826" i="1"/>
  <c r="L826" i="1" s="1"/>
  <c r="W829" i="1"/>
  <c r="AC827" i="1"/>
  <c r="K827" i="1" s="1"/>
  <c r="H827" i="1"/>
  <c r="N827" i="1" s="1"/>
  <c r="G826" i="1"/>
  <c r="M826" i="1" s="1"/>
  <c r="AB826" i="1"/>
  <c r="J826" i="1" s="1"/>
  <c r="G827" i="1"/>
  <c r="M827" i="1" s="1"/>
  <c r="AB827" i="1"/>
  <c r="J827" i="1" s="1"/>
  <c r="R833" i="1"/>
  <c r="U830" i="1"/>
  <c r="E828" i="1"/>
  <c r="X828" i="1" s="1"/>
  <c r="B828" i="1" s="1"/>
  <c r="S831" i="1"/>
  <c r="Q826" i="1" l="1"/>
  <c r="Q827" i="1"/>
  <c r="X829" i="1"/>
  <c r="B829" i="1" s="1"/>
  <c r="AA829" i="1" s="1"/>
  <c r="I829" i="1" s="1"/>
  <c r="A836" i="5"/>
  <c r="A831" i="1"/>
  <c r="P826" i="1"/>
  <c r="O826" i="1"/>
  <c r="Y828" i="1"/>
  <c r="C828" i="1" s="1"/>
  <c r="AB828" i="1" s="1"/>
  <c r="J828" i="1" s="1"/>
  <c r="P827" i="1"/>
  <c r="Z828" i="1"/>
  <c r="D828" i="1" s="1"/>
  <c r="AC828" i="1" s="1"/>
  <c r="K828" i="1" s="1"/>
  <c r="O827" i="1"/>
  <c r="V830" i="1"/>
  <c r="W830" i="1"/>
  <c r="U831" i="1"/>
  <c r="W831" i="1" s="1"/>
  <c r="Z829" i="1"/>
  <c r="D829" i="1" s="1"/>
  <c r="F828" i="1"/>
  <c r="L828" i="1" s="1"/>
  <c r="AA828" i="1"/>
  <c r="I828" i="1" s="1"/>
  <c r="F834" i="5"/>
  <c r="T830" i="1"/>
  <c r="R834" i="1"/>
  <c r="Y829" i="1"/>
  <c r="C829" i="1" s="1"/>
  <c r="S832" i="1"/>
  <c r="F829" i="1" l="1"/>
  <c r="L829" i="1" s="1"/>
  <c r="G828" i="1"/>
  <c r="M828" i="1" s="1"/>
  <c r="A837" i="5"/>
  <c r="A832" i="1"/>
  <c r="H828" i="1"/>
  <c r="F835" i="5"/>
  <c r="T831" i="1"/>
  <c r="E831" i="1" s="1"/>
  <c r="Y831" i="1" s="1"/>
  <c r="C831" i="1" s="1"/>
  <c r="U832" i="1"/>
  <c r="W832" i="1" s="1"/>
  <c r="AB829" i="1"/>
  <c r="J829" i="1" s="1"/>
  <c r="G829" i="1"/>
  <c r="R835" i="1"/>
  <c r="V831" i="1"/>
  <c r="P828" i="1"/>
  <c r="AC829" i="1"/>
  <c r="K829" i="1" s="1"/>
  <c r="H829" i="1"/>
  <c r="N829" i="1" s="1"/>
  <c r="E830" i="1"/>
  <c r="Z830" i="1" s="1"/>
  <c r="D830" i="1" s="1"/>
  <c r="S833" i="1"/>
  <c r="O828" i="1" l="1"/>
  <c r="N828" i="1"/>
  <c r="Q828" i="1" s="1"/>
  <c r="O829" i="1"/>
  <c r="M829" i="1"/>
  <c r="Q829" i="1" s="1"/>
  <c r="X831" i="1"/>
  <c r="B831" i="1" s="1"/>
  <c r="AA831" i="1" s="1"/>
  <c r="I831" i="1" s="1"/>
  <c r="A838" i="5"/>
  <c r="A833" i="1"/>
  <c r="P829" i="1"/>
  <c r="AB831" i="1"/>
  <c r="J831" i="1" s="1"/>
  <c r="G831" i="1"/>
  <c r="M831" i="1" s="1"/>
  <c r="H830" i="1"/>
  <c r="N830" i="1" s="1"/>
  <c r="AC830" i="1"/>
  <c r="K830" i="1" s="1"/>
  <c r="X830" i="1"/>
  <c r="B830" i="1" s="1"/>
  <c r="Z831" i="1"/>
  <c r="D831" i="1" s="1"/>
  <c r="R836" i="1"/>
  <c r="U833" i="1"/>
  <c r="V832" i="1"/>
  <c r="Y830" i="1"/>
  <c r="C830" i="1" s="1"/>
  <c r="F836" i="5"/>
  <c r="T832" i="1"/>
  <c r="T833" i="1"/>
  <c r="S834" i="1"/>
  <c r="F831" i="1" l="1"/>
  <c r="L831" i="1" s="1"/>
  <c r="A839" i="5"/>
  <c r="A834" i="1"/>
  <c r="AB830" i="1"/>
  <c r="J830" i="1" s="1"/>
  <c r="G830" i="1"/>
  <c r="M830" i="1" s="1"/>
  <c r="R837" i="1"/>
  <c r="F837" i="5"/>
  <c r="H831" i="1"/>
  <c r="N831" i="1" s="1"/>
  <c r="AC831" i="1"/>
  <c r="K831" i="1" s="1"/>
  <c r="P831" i="1" s="1"/>
  <c r="U834" i="1"/>
  <c r="E833" i="1"/>
  <c r="Z833" i="1" s="1"/>
  <c r="D833" i="1" s="1"/>
  <c r="V833" i="1"/>
  <c r="AA830" i="1"/>
  <c r="I830" i="1" s="1"/>
  <c r="F830" i="1"/>
  <c r="L830" i="1" s="1"/>
  <c r="E832" i="1"/>
  <c r="Y832" i="1" s="1"/>
  <c r="C832" i="1" s="1"/>
  <c r="W833" i="1"/>
  <c r="S835" i="1"/>
  <c r="Q830" i="1" l="1"/>
  <c r="Q831" i="1"/>
  <c r="O831" i="1"/>
  <c r="O830" i="1"/>
  <c r="P830" i="1"/>
  <c r="A840" i="5"/>
  <c r="A835" i="1"/>
  <c r="X833" i="1"/>
  <c r="B833" i="1" s="1"/>
  <c r="AA833" i="1" s="1"/>
  <c r="I833" i="1" s="1"/>
  <c r="Y833" i="1"/>
  <c r="C833" i="1" s="1"/>
  <c r="G833" i="1" s="1"/>
  <c r="M833" i="1" s="1"/>
  <c r="AC833" i="1"/>
  <c r="K833" i="1" s="1"/>
  <c r="H833" i="1"/>
  <c r="N833" i="1" s="1"/>
  <c r="F838" i="5"/>
  <c r="T834" i="1"/>
  <c r="G832" i="1"/>
  <c r="M832" i="1" s="1"/>
  <c r="AB832" i="1"/>
  <c r="J832" i="1" s="1"/>
  <c r="V834" i="1"/>
  <c r="Z832" i="1"/>
  <c r="D832" i="1" s="1"/>
  <c r="W834" i="1"/>
  <c r="R838" i="1"/>
  <c r="U835" i="1"/>
  <c r="X832" i="1"/>
  <c r="B832" i="1" s="1"/>
  <c r="S836" i="1"/>
  <c r="AB833" i="1" l="1"/>
  <c r="J833" i="1" s="1"/>
  <c r="P833" i="1" s="1"/>
  <c r="F833" i="1"/>
  <c r="L833" i="1" s="1"/>
  <c r="Q833" i="1" s="1"/>
  <c r="A841" i="5"/>
  <c r="A836" i="1"/>
  <c r="F832" i="1"/>
  <c r="L832" i="1" s="1"/>
  <c r="AA832" i="1"/>
  <c r="I832" i="1" s="1"/>
  <c r="U836" i="1"/>
  <c r="W836" i="1" s="1"/>
  <c r="V835" i="1"/>
  <c r="H832" i="1"/>
  <c r="N832" i="1" s="1"/>
  <c r="AC832" i="1"/>
  <c r="K832" i="1" s="1"/>
  <c r="W835" i="1"/>
  <c r="R839" i="1"/>
  <c r="F839" i="5"/>
  <c r="T835" i="1"/>
  <c r="E835" i="1" s="1"/>
  <c r="E834" i="1"/>
  <c r="Y834" i="1" s="1"/>
  <c r="C834" i="1" s="1"/>
  <c r="S837" i="1"/>
  <c r="Q832" i="1" l="1"/>
  <c r="O833" i="1"/>
  <c r="A842" i="5"/>
  <c r="A837" i="1"/>
  <c r="G834" i="1"/>
  <c r="M834" i="1" s="1"/>
  <c r="AB834" i="1"/>
  <c r="J834" i="1" s="1"/>
  <c r="U837" i="1"/>
  <c r="Y835" i="1"/>
  <c r="C835" i="1" s="1"/>
  <c r="R840" i="1"/>
  <c r="F840" i="5"/>
  <c r="T836" i="1"/>
  <c r="E836" i="1" s="1"/>
  <c r="Y836" i="1" s="1"/>
  <c r="C836" i="1" s="1"/>
  <c r="Z834" i="1"/>
  <c r="D834" i="1" s="1"/>
  <c r="P832" i="1"/>
  <c r="Z835" i="1"/>
  <c r="D835" i="1" s="1"/>
  <c r="X835" i="1"/>
  <c r="B835" i="1" s="1"/>
  <c r="V836" i="1"/>
  <c r="X834" i="1"/>
  <c r="B834" i="1" s="1"/>
  <c r="O832" i="1"/>
  <c r="S838" i="1"/>
  <c r="A843" i="5" l="1"/>
  <c r="A838" i="1"/>
  <c r="AB836" i="1"/>
  <c r="J836" i="1" s="1"/>
  <c r="G836" i="1"/>
  <c r="M836" i="1" s="1"/>
  <c r="R841" i="1"/>
  <c r="U838" i="1"/>
  <c r="AC834" i="1"/>
  <c r="K834" i="1" s="1"/>
  <c r="H834" i="1"/>
  <c r="N834" i="1" s="1"/>
  <c r="V837" i="1"/>
  <c r="F841" i="5"/>
  <c r="T837" i="1"/>
  <c r="X836" i="1"/>
  <c r="B836" i="1" s="1"/>
  <c r="AC835" i="1"/>
  <c r="K835" i="1" s="1"/>
  <c r="H835" i="1"/>
  <c r="N835" i="1" s="1"/>
  <c r="Z836" i="1"/>
  <c r="D836" i="1" s="1"/>
  <c r="F834" i="1"/>
  <c r="L834" i="1" s="1"/>
  <c r="AA834" i="1"/>
  <c r="I834" i="1" s="1"/>
  <c r="G835" i="1"/>
  <c r="M835" i="1" s="1"/>
  <c r="AB835" i="1"/>
  <c r="J835" i="1" s="1"/>
  <c r="F835" i="1"/>
  <c r="L835" i="1" s="1"/>
  <c r="AA835" i="1"/>
  <c r="I835" i="1" s="1"/>
  <c r="W837" i="1"/>
  <c r="S839" i="1"/>
  <c r="Q835" i="1" l="1"/>
  <c r="Q834" i="1"/>
  <c r="A844" i="5"/>
  <c r="A839" i="1"/>
  <c r="P835" i="1"/>
  <c r="O835" i="1"/>
  <c r="V838" i="1"/>
  <c r="O834" i="1"/>
  <c r="W838" i="1"/>
  <c r="H836" i="1"/>
  <c r="N836" i="1" s="1"/>
  <c r="AC836" i="1"/>
  <c r="K836" i="1" s="1"/>
  <c r="P834" i="1"/>
  <c r="R842" i="1"/>
  <c r="U839" i="1"/>
  <c r="F842" i="5"/>
  <c r="T838" i="1"/>
  <c r="E837" i="1"/>
  <c r="Z837" i="1" s="1"/>
  <c r="D837" i="1" s="1"/>
  <c r="AA836" i="1"/>
  <c r="I836" i="1" s="1"/>
  <c r="F836" i="1"/>
  <c r="L836" i="1" s="1"/>
  <c r="S840" i="1"/>
  <c r="Q836" i="1" l="1"/>
  <c r="Y837" i="1"/>
  <c r="C837" i="1" s="1"/>
  <c r="G837" i="1" s="1"/>
  <c r="M837" i="1" s="1"/>
  <c r="A845" i="5"/>
  <c r="A840" i="1"/>
  <c r="O836" i="1"/>
  <c r="AC837" i="1"/>
  <c r="K837" i="1" s="1"/>
  <c r="H837" i="1"/>
  <c r="N837" i="1" s="1"/>
  <c r="V839" i="1"/>
  <c r="F843" i="5"/>
  <c r="T839" i="1"/>
  <c r="R843" i="1"/>
  <c r="P836" i="1"/>
  <c r="U840" i="1"/>
  <c r="W839" i="1"/>
  <c r="X837" i="1"/>
  <c r="B837" i="1" s="1"/>
  <c r="E838" i="1"/>
  <c r="Y838" i="1" s="1"/>
  <c r="C838" i="1" s="1"/>
  <c r="S841" i="1"/>
  <c r="Z838" i="1" l="1"/>
  <c r="D838" i="1" s="1"/>
  <c r="AC838" i="1" s="1"/>
  <c r="K838" i="1" s="1"/>
  <c r="AB837" i="1"/>
  <c r="J837" i="1" s="1"/>
  <c r="A846" i="5"/>
  <c r="A841" i="1"/>
  <c r="AB838" i="1"/>
  <c r="J838" i="1" s="1"/>
  <c r="G838" i="1"/>
  <c r="M838" i="1" s="1"/>
  <c r="V840" i="1"/>
  <c r="R844" i="1"/>
  <c r="W840" i="1"/>
  <c r="AA837" i="1"/>
  <c r="I837" i="1" s="1"/>
  <c r="F837" i="1"/>
  <c r="L837" i="1" s="1"/>
  <c r="Q837" i="1" s="1"/>
  <c r="X838" i="1"/>
  <c r="B838" i="1" s="1"/>
  <c r="E839" i="1"/>
  <c r="X839" i="1" s="1"/>
  <c r="B839" i="1" s="1"/>
  <c r="U841" i="1"/>
  <c r="W841" i="1" s="1"/>
  <c r="F844" i="5"/>
  <c r="T840" i="1"/>
  <c r="S842" i="1"/>
  <c r="H838" i="1" l="1"/>
  <c r="N838" i="1" s="1"/>
  <c r="P837" i="1"/>
  <c r="O837" i="1"/>
  <c r="A847" i="5"/>
  <c r="A842" i="1"/>
  <c r="Z839" i="1"/>
  <c r="D839" i="1" s="1"/>
  <c r="H839" i="1" s="1"/>
  <c r="N839" i="1" s="1"/>
  <c r="Y839" i="1"/>
  <c r="C839" i="1" s="1"/>
  <c r="G839" i="1" s="1"/>
  <c r="M839" i="1" s="1"/>
  <c r="F839" i="1"/>
  <c r="L839" i="1" s="1"/>
  <c r="AA839" i="1"/>
  <c r="I839" i="1" s="1"/>
  <c r="F845" i="5"/>
  <c r="T841" i="1"/>
  <c r="E841" i="1" s="1"/>
  <c r="Y841" i="1" s="1"/>
  <c r="C841" i="1" s="1"/>
  <c r="R845" i="1"/>
  <c r="F838" i="1"/>
  <c r="L838" i="1" s="1"/>
  <c r="AA838" i="1"/>
  <c r="I838" i="1" s="1"/>
  <c r="E840" i="1"/>
  <c r="X840" i="1" s="1"/>
  <c r="B840" i="1" s="1"/>
  <c r="V841" i="1"/>
  <c r="U842" i="1"/>
  <c r="W842" i="1" s="1"/>
  <c r="S843" i="1"/>
  <c r="P838" i="1" l="1"/>
  <c r="AC839" i="1"/>
  <c r="K839" i="1" s="1"/>
  <c r="Q838" i="1"/>
  <c r="Q839" i="1"/>
  <c r="O838" i="1"/>
  <c r="A848" i="5"/>
  <c r="A843" i="1"/>
  <c r="AB839" i="1"/>
  <c r="J839" i="1" s="1"/>
  <c r="AB841" i="1"/>
  <c r="J841" i="1" s="1"/>
  <c r="G841" i="1"/>
  <c r="M841" i="1" s="1"/>
  <c r="AA840" i="1"/>
  <c r="I840" i="1" s="1"/>
  <c r="F840" i="1"/>
  <c r="L840" i="1" s="1"/>
  <c r="R846" i="1"/>
  <c r="Z840" i="1"/>
  <c r="D840" i="1" s="1"/>
  <c r="X841" i="1"/>
  <c r="B841" i="1" s="1"/>
  <c r="Z841" i="1"/>
  <c r="D841" i="1" s="1"/>
  <c r="V842" i="1"/>
  <c r="Y840" i="1"/>
  <c r="C840" i="1" s="1"/>
  <c r="U843" i="1"/>
  <c r="W843" i="1" s="1"/>
  <c r="F846" i="5"/>
  <c r="T842" i="1"/>
  <c r="O839" i="1"/>
  <c r="S844" i="1"/>
  <c r="P839" i="1" l="1"/>
  <c r="A849" i="5"/>
  <c r="A844" i="1"/>
  <c r="AA841" i="1"/>
  <c r="I841" i="1" s="1"/>
  <c r="F841" i="1"/>
  <c r="L841" i="1" s="1"/>
  <c r="F847" i="5"/>
  <c r="T843" i="1"/>
  <c r="H840" i="1"/>
  <c r="N840" i="1" s="1"/>
  <c r="AC840" i="1"/>
  <c r="K840" i="1" s="1"/>
  <c r="H841" i="1"/>
  <c r="N841" i="1" s="1"/>
  <c r="AC841" i="1"/>
  <c r="K841" i="1" s="1"/>
  <c r="R848" i="1"/>
  <c r="R847" i="1"/>
  <c r="V843" i="1"/>
  <c r="G840" i="1"/>
  <c r="M840" i="1" s="1"/>
  <c r="AB840" i="1"/>
  <c r="J840" i="1" s="1"/>
  <c r="E842" i="1"/>
  <c r="Y842" i="1" s="1"/>
  <c r="C842" i="1" s="1"/>
  <c r="U844" i="1"/>
  <c r="Q840" i="1" l="1"/>
  <c r="Q841" i="1"/>
  <c r="O840" i="1"/>
  <c r="A850" i="5"/>
  <c r="A845" i="1"/>
  <c r="P840" i="1"/>
  <c r="AB842" i="1"/>
  <c r="J842" i="1" s="1"/>
  <c r="G842" i="1"/>
  <c r="M842" i="1" s="1"/>
  <c r="S846" i="1"/>
  <c r="S845" i="1"/>
  <c r="O841" i="1"/>
  <c r="X842" i="1"/>
  <c r="B842" i="1" s="1"/>
  <c r="P841" i="1"/>
  <c r="Z842" i="1"/>
  <c r="D842" i="1" s="1"/>
  <c r="F848" i="5"/>
  <c r="T844" i="1"/>
  <c r="E844" i="1" s="1"/>
  <c r="R849" i="1"/>
  <c r="E843" i="1"/>
  <c r="Y843" i="1" s="1"/>
  <c r="C843" i="1" s="1"/>
  <c r="V844" i="1"/>
  <c r="W844" i="1"/>
  <c r="X843" i="1" l="1"/>
  <c r="B843" i="1" s="1"/>
  <c r="AA843" i="1" s="1"/>
  <c r="I843" i="1" s="1"/>
  <c r="A851" i="5"/>
  <c r="A846" i="1"/>
  <c r="X844" i="1"/>
  <c r="B844" i="1" s="1"/>
  <c r="AA844" i="1" s="1"/>
  <c r="I844" i="1" s="1"/>
  <c r="Y844" i="1"/>
  <c r="C844" i="1" s="1"/>
  <c r="AB844" i="1" s="1"/>
  <c r="J844" i="1" s="1"/>
  <c r="R851" i="1"/>
  <c r="U845" i="1"/>
  <c r="H842" i="1"/>
  <c r="N842" i="1" s="1"/>
  <c r="AC842" i="1"/>
  <c r="K842" i="1" s="1"/>
  <c r="U846" i="1"/>
  <c r="W846" i="1" s="1"/>
  <c r="AA842" i="1"/>
  <c r="I842" i="1" s="1"/>
  <c r="F842" i="1"/>
  <c r="L842" i="1" s="1"/>
  <c r="AB843" i="1"/>
  <c r="J843" i="1" s="1"/>
  <c r="G843" i="1"/>
  <c r="M843" i="1" s="1"/>
  <c r="Z843" i="1"/>
  <c r="D843" i="1" s="1"/>
  <c r="Z844" i="1"/>
  <c r="D844" i="1" s="1"/>
  <c r="R850" i="1"/>
  <c r="T845" i="1"/>
  <c r="S847" i="1"/>
  <c r="F849" i="5"/>
  <c r="Q842" i="1" l="1"/>
  <c r="F844" i="1"/>
  <c r="L844" i="1" s="1"/>
  <c r="F843" i="1"/>
  <c r="L843" i="1" s="1"/>
  <c r="G844" i="1"/>
  <c r="M844" i="1" s="1"/>
  <c r="A852" i="5"/>
  <c r="A847" i="1"/>
  <c r="S848" i="1"/>
  <c r="U848" i="1" s="1"/>
  <c r="E845" i="1"/>
  <c r="Z845" i="1" s="1"/>
  <c r="D845" i="1" s="1"/>
  <c r="V845" i="1"/>
  <c r="W845" i="1"/>
  <c r="H844" i="1"/>
  <c r="AC844" i="1"/>
  <c r="K844" i="1" s="1"/>
  <c r="P844" i="1" s="1"/>
  <c r="AC843" i="1"/>
  <c r="K843" i="1" s="1"/>
  <c r="P843" i="1" s="1"/>
  <c r="H843" i="1"/>
  <c r="R852" i="1"/>
  <c r="V846" i="1"/>
  <c r="U847" i="1"/>
  <c r="O842" i="1"/>
  <c r="F850" i="5"/>
  <c r="T846" i="1"/>
  <c r="E846" i="1" s="1"/>
  <c r="Y846" i="1" s="1"/>
  <c r="C846" i="1" s="1"/>
  <c r="P842" i="1"/>
  <c r="S850" i="1" l="1"/>
  <c r="Y845" i="1"/>
  <c r="C845" i="1" s="1"/>
  <c r="AB845" i="1" s="1"/>
  <c r="J845" i="1" s="1"/>
  <c r="O843" i="1"/>
  <c r="N843" i="1"/>
  <c r="Q843" i="1" s="1"/>
  <c r="O844" i="1"/>
  <c r="N844" i="1"/>
  <c r="Q844" i="1" s="1"/>
  <c r="X845" i="1"/>
  <c r="B845" i="1" s="1"/>
  <c r="F845" i="1" s="1"/>
  <c r="L845" i="1" s="1"/>
  <c r="R854" i="1"/>
  <c r="A853" i="5"/>
  <c r="A848" i="1"/>
  <c r="G846" i="1"/>
  <c r="M846" i="1" s="1"/>
  <c r="AB846" i="1"/>
  <c r="J846" i="1" s="1"/>
  <c r="V847" i="1"/>
  <c r="R853" i="1"/>
  <c r="AC845" i="1"/>
  <c r="K845" i="1" s="1"/>
  <c r="H845" i="1"/>
  <c r="N845" i="1" s="1"/>
  <c r="W847" i="1"/>
  <c r="X846" i="1"/>
  <c r="B846" i="1" s="1"/>
  <c r="Z846" i="1"/>
  <c r="D846" i="1" s="1"/>
  <c r="V848" i="1"/>
  <c r="W848" i="1"/>
  <c r="F851" i="5"/>
  <c r="T847" i="1"/>
  <c r="E847" i="1" s="1"/>
  <c r="S849" i="1" l="1"/>
  <c r="U849" i="1" s="1"/>
  <c r="F853" i="5"/>
  <c r="T848" i="1"/>
  <c r="E848" i="1" s="1"/>
  <c r="X848" i="1" s="1"/>
  <c r="B848" i="1" s="1"/>
  <c r="AA848" i="1" s="1"/>
  <c r="I848" i="1" s="1"/>
  <c r="F852" i="5"/>
  <c r="G845" i="1"/>
  <c r="M845" i="1" s="1"/>
  <c r="Q845" i="1" s="1"/>
  <c r="AA845" i="1"/>
  <c r="I845" i="1" s="1"/>
  <c r="R855" i="1"/>
  <c r="A849" i="1"/>
  <c r="A854" i="5"/>
  <c r="S851" i="1"/>
  <c r="U851" i="1" s="1"/>
  <c r="AC846" i="1"/>
  <c r="K846" i="1" s="1"/>
  <c r="H846" i="1"/>
  <c r="N846" i="1" s="1"/>
  <c r="X847" i="1"/>
  <c r="B847" i="1" s="1"/>
  <c r="F846" i="1"/>
  <c r="L846" i="1" s="1"/>
  <c r="AA846" i="1"/>
  <c r="I846" i="1" s="1"/>
  <c r="Y847" i="1"/>
  <c r="C847" i="1" s="1"/>
  <c r="U850" i="1"/>
  <c r="Z847" i="1"/>
  <c r="D847" i="1" s="1"/>
  <c r="O845" i="1" l="1"/>
  <c r="T849" i="1"/>
  <c r="E849" i="1" s="1"/>
  <c r="Z849" i="1" s="1"/>
  <c r="D849" i="1" s="1"/>
  <c r="T850" i="1"/>
  <c r="E850" i="1" s="1"/>
  <c r="P845" i="1"/>
  <c r="Z848" i="1"/>
  <c r="D848" i="1" s="1"/>
  <c r="AC848" i="1" s="1"/>
  <c r="K848" i="1" s="1"/>
  <c r="Y848" i="1"/>
  <c r="C848" i="1" s="1"/>
  <c r="G848" i="1" s="1"/>
  <c r="M848" i="1" s="1"/>
  <c r="Q846" i="1"/>
  <c r="O846" i="1"/>
  <c r="R856" i="1"/>
  <c r="F848" i="1"/>
  <c r="L848" i="1" s="1"/>
  <c r="A855" i="5"/>
  <c r="A850" i="1"/>
  <c r="S852" i="1"/>
  <c r="U852" i="1" s="1"/>
  <c r="AC847" i="1"/>
  <c r="K847" i="1" s="1"/>
  <c r="H847" i="1"/>
  <c r="N847" i="1" s="1"/>
  <c r="P846" i="1"/>
  <c r="V849" i="1"/>
  <c r="W849" i="1"/>
  <c r="V851" i="1"/>
  <c r="W851" i="1"/>
  <c r="G847" i="1"/>
  <c r="M847" i="1" s="1"/>
  <c r="AB847" i="1"/>
  <c r="J847" i="1" s="1"/>
  <c r="AA847" i="1"/>
  <c r="I847" i="1" s="1"/>
  <c r="F847" i="1"/>
  <c r="L847" i="1" s="1"/>
  <c r="V850" i="1"/>
  <c r="W850" i="1"/>
  <c r="T851" i="1" l="1"/>
  <c r="E851" i="1" s="1"/>
  <c r="Z851" i="1" s="1"/>
  <c r="D851" i="1" s="1"/>
  <c r="AC851" i="1" s="1"/>
  <c r="K851" i="1" s="1"/>
  <c r="F854" i="5"/>
  <c r="H848" i="1"/>
  <c r="O848" i="1" s="1"/>
  <c r="AB848" i="1"/>
  <c r="J848" i="1" s="1"/>
  <c r="P848" i="1" s="1"/>
  <c r="Q847" i="1"/>
  <c r="R857" i="1"/>
  <c r="S854" i="1"/>
  <c r="O847" i="1"/>
  <c r="P847" i="1"/>
  <c r="A856" i="5"/>
  <c r="A851" i="1"/>
  <c r="Y849" i="1"/>
  <c r="C849" i="1" s="1"/>
  <c r="AB849" i="1" s="1"/>
  <c r="J849" i="1" s="1"/>
  <c r="X849" i="1"/>
  <c r="B849" i="1" s="1"/>
  <c r="F849" i="1" s="1"/>
  <c r="L849" i="1" s="1"/>
  <c r="H849" i="1"/>
  <c r="N849" i="1" s="1"/>
  <c r="AC849" i="1"/>
  <c r="K849" i="1" s="1"/>
  <c r="Z850" i="1"/>
  <c r="D850" i="1" s="1"/>
  <c r="V852" i="1"/>
  <c r="W852" i="1"/>
  <c r="Y850" i="1"/>
  <c r="C850" i="1" s="1"/>
  <c r="X850" i="1"/>
  <c r="B850" i="1" s="1"/>
  <c r="T852" i="1" l="1"/>
  <c r="E852" i="1" s="1"/>
  <c r="Y852" i="1" s="1"/>
  <c r="C852" i="1" s="1"/>
  <c r="AB852" i="1" s="1"/>
  <c r="J852" i="1" s="1"/>
  <c r="H851" i="1"/>
  <c r="N851" i="1" s="1"/>
  <c r="Y851" i="1"/>
  <c r="C851" i="1" s="1"/>
  <c r="AB851" i="1" s="1"/>
  <c r="J851" i="1" s="1"/>
  <c r="F855" i="5"/>
  <c r="X851" i="1"/>
  <c r="B851" i="1" s="1"/>
  <c r="AA851" i="1" s="1"/>
  <c r="I851" i="1" s="1"/>
  <c r="N848" i="1"/>
  <c r="Q848" i="1" s="1"/>
  <c r="S853" i="1"/>
  <c r="U853" i="1" s="1"/>
  <c r="V853" i="1" s="1"/>
  <c r="R858" i="1"/>
  <c r="U854" i="1"/>
  <c r="A857" i="5"/>
  <c r="A852" i="1"/>
  <c r="F851" i="1"/>
  <c r="L851" i="1" s="1"/>
  <c r="S855" i="1"/>
  <c r="AA849" i="1"/>
  <c r="I849" i="1" s="1"/>
  <c r="G849" i="1"/>
  <c r="F850" i="1"/>
  <c r="L850" i="1" s="1"/>
  <c r="AA850" i="1"/>
  <c r="I850" i="1" s="1"/>
  <c r="G851" i="1"/>
  <c r="M851" i="1" s="1"/>
  <c r="G850" i="1"/>
  <c r="M850" i="1" s="1"/>
  <c r="AB850" i="1"/>
  <c r="J850" i="1" s="1"/>
  <c r="H850" i="1"/>
  <c r="N850" i="1" s="1"/>
  <c r="AC850" i="1"/>
  <c r="K850" i="1" s="1"/>
  <c r="W853" i="1" l="1"/>
  <c r="F856" i="5"/>
  <c r="X852" i="1"/>
  <c r="B852" i="1" s="1"/>
  <c r="F852" i="1" s="1"/>
  <c r="L852" i="1" s="1"/>
  <c r="Z852" i="1"/>
  <c r="D852" i="1" s="1"/>
  <c r="AC852" i="1" s="1"/>
  <c r="K852" i="1" s="1"/>
  <c r="F857" i="5"/>
  <c r="P851" i="1"/>
  <c r="P849" i="1"/>
  <c r="Q850" i="1"/>
  <c r="Q851" i="1"/>
  <c r="O849" i="1"/>
  <c r="M849" i="1"/>
  <c r="Q849" i="1" s="1"/>
  <c r="G852" i="1"/>
  <c r="M852" i="1" s="1"/>
  <c r="V854" i="1"/>
  <c r="R859" i="1"/>
  <c r="W854" i="1"/>
  <c r="O851" i="1"/>
  <c r="U855" i="1"/>
  <c r="W855" i="1" s="1"/>
  <c r="A853" i="1"/>
  <c r="A858" i="5"/>
  <c r="S856" i="1"/>
  <c r="O850" i="1"/>
  <c r="P850" i="1"/>
  <c r="AA852" i="1" l="1"/>
  <c r="I852" i="1" s="1"/>
  <c r="P852" i="1" s="1"/>
  <c r="T853" i="1"/>
  <c r="E853" i="1" s="1"/>
  <c r="Y853" i="1" s="1"/>
  <c r="C853" i="1" s="1"/>
  <c r="AB853" i="1" s="1"/>
  <c r="J853" i="1" s="1"/>
  <c r="T854" i="1"/>
  <c r="E854" i="1" s="1"/>
  <c r="Z854" i="1" s="1"/>
  <c r="D854" i="1" s="1"/>
  <c r="AC854" i="1" s="1"/>
  <c r="K854" i="1" s="1"/>
  <c r="H852" i="1"/>
  <c r="O852" i="1" s="1"/>
  <c r="A859" i="5"/>
  <c r="A854" i="1"/>
  <c r="F858" i="5"/>
  <c r="U856" i="1"/>
  <c r="W856" i="1" s="1"/>
  <c r="R860" i="1"/>
  <c r="V855" i="1"/>
  <c r="S857" i="1"/>
  <c r="H854" i="1" l="1"/>
  <c r="N854" i="1" s="1"/>
  <c r="Y854" i="1"/>
  <c r="C854" i="1" s="1"/>
  <c r="AB854" i="1" s="1"/>
  <c r="J854" i="1" s="1"/>
  <c r="Z853" i="1"/>
  <c r="D853" i="1" s="1"/>
  <c r="X853" i="1"/>
  <c r="B853" i="1" s="1"/>
  <c r="G853" i="1"/>
  <c r="M853" i="1" s="1"/>
  <c r="X854" i="1"/>
  <c r="B854" i="1" s="1"/>
  <c r="AA854" i="1" s="1"/>
  <c r="I854" i="1" s="1"/>
  <c r="N852" i="1"/>
  <c r="Q852" i="1" s="1"/>
  <c r="A860" i="5"/>
  <c r="A855" i="1"/>
  <c r="G854" i="1"/>
  <c r="M854" i="1" s="1"/>
  <c r="T855" i="1"/>
  <c r="E855" i="1" s="1"/>
  <c r="Y855" i="1" s="1"/>
  <c r="C855" i="1" s="1"/>
  <c r="AB855" i="1" s="1"/>
  <c r="J855" i="1" s="1"/>
  <c r="F859" i="5"/>
  <c r="F860" i="5"/>
  <c r="T856" i="1"/>
  <c r="R861" i="1"/>
  <c r="U857" i="1"/>
  <c r="W857" i="1" s="1"/>
  <c r="V856" i="1"/>
  <c r="S858" i="1"/>
  <c r="F853" i="1"/>
  <c r="L853" i="1" s="1"/>
  <c r="AA853" i="1"/>
  <c r="I853" i="1" s="1"/>
  <c r="AC853" i="1"/>
  <c r="K853" i="1" s="1"/>
  <c r="H853" i="1"/>
  <c r="N853" i="1" s="1"/>
  <c r="F854" i="1" l="1"/>
  <c r="L854" i="1" s="1"/>
  <c r="Z855" i="1"/>
  <c r="D855" i="1" s="1"/>
  <c r="AC855" i="1" s="1"/>
  <c r="K855" i="1" s="1"/>
  <c r="P854" i="1"/>
  <c r="A861" i="5"/>
  <c r="A856" i="1"/>
  <c r="Q854" i="1"/>
  <c r="X855" i="1"/>
  <c r="B855" i="1" s="1"/>
  <c r="AA855" i="1" s="1"/>
  <c r="I855" i="1" s="1"/>
  <c r="G855" i="1"/>
  <c r="M855" i="1" s="1"/>
  <c r="Q853" i="1"/>
  <c r="O854" i="1"/>
  <c r="U858" i="1"/>
  <c r="F861" i="5"/>
  <c r="T857" i="1"/>
  <c r="E857" i="1" s="1"/>
  <c r="Y857" i="1" s="1"/>
  <c r="C857" i="1" s="1"/>
  <c r="R862" i="1"/>
  <c r="V857" i="1"/>
  <c r="E856" i="1"/>
  <c r="Y856" i="1" s="1"/>
  <c r="C856" i="1" s="1"/>
  <c r="T858" i="1"/>
  <c r="S859" i="1"/>
  <c r="P853" i="1"/>
  <c r="O853" i="1"/>
  <c r="F855" i="1" l="1"/>
  <c r="L855" i="1" s="1"/>
  <c r="H855" i="1"/>
  <c r="N855" i="1" s="1"/>
  <c r="Q855" i="1" s="1"/>
  <c r="A862" i="5"/>
  <c r="A857" i="1"/>
  <c r="G857" i="1"/>
  <c r="M857" i="1" s="1"/>
  <c r="AB857" i="1"/>
  <c r="J857" i="1" s="1"/>
  <c r="R863" i="1"/>
  <c r="X857" i="1"/>
  <c r="B857" i="1" s="1"/>
  <c r="Z857" i="1"/>
  <c r="D857" i="1" s="1"/>
  <c r="U859" i="1"/>
  <c r="AB856" i="1"/>
  <c r="J856" i="1" s="1"/>
  <c r="G856" i="1"/>
  <c r="M856" i="1" s="1"/>
  <c r="X856" i="1"/>
  <c r="B856" i="1" s="1"/>
  <c r="F862" i="5"/>
  <c r="P855" i="1"/>
  <c r="E858" i="1"/>
  <c r="Z858" i="1" s="1"/>
  <c r="D858" i="1" s="1"/>
  <c r="V858" i="1"/>
  <c r="W858" i="1"/>
  <c r="Z856" i="1"/>
  <c r="D856" i="1" s="1"/>
  <c r="S860" i="1"/>
  <c r="O855" i="1" l="1"/>
  <c r="A863" i="5"/>
  <c r="A858" i="1"/>
  <c r="Y858" i="1"/>
  <c r="C858" i="1" s="1"/>
  <c r="G858" i="1" s="1"/>
  <c r="M858" i="1" s="1"/>
  <c r="X858" i="1"/>
  <c r="B858" i="1" s="1"/>
  <c r="F858" i="1" s="1"/>
  <c r="L858" i="1" s="1"/>
  <c r="H858" i="1"/>
  <c r="N858" i="1" s="1"/>
  <c r="AC858" i="1"/>
  <c r="K858" i="1" s="1"/>
  <c r="AA856" i="1"/>
  <c r="I856" i="1" s="1"/>
  <c r="F856" i="1"/>
  <c r="L856" i="1" s="1"/>
  <c r="U860" i="1"/>
  <c r="R864" i="1"/>
  <c r="H856" i="1"/>
  <c r="N856" i="1" s="1"/>
  <c r="AC856" i="1"/>
  <c r="K856" i="1" s="1"/>
  <c r="V859" i="1"/>
  <c r="H857" i="1"/>
  <c r="N857" i="1" s="1"/>
  <c r="AC857" i="1"/>
  <c r="K857" i="1" s="1"/>
  <c r="W859" i="1"/>
  <c r="F863" i="5"/>
  <c r="T859" i="1"/>
  <c r="E859" i="1" s="1"/>
  <c r="AA857" i="1"/>
  <c r="I857" i="1" s="1"/>
  <c r="F857" i="1"/>
  <c r="L857" i="1" s="1"/>
  <c r="T860" i="1"/>
  <c r="S861" i="1"/>
  <c r="A864" i="5" l="1"/>
  <c r="A859" i="1"/>
  <c r="Q858" i="1"/>
  <c r="AA858" i="1"/>
  <c r="I858" i="1" s="1"/>
  <c r="Q857" i="1"/>
  <c r="Q856" i="1"/>
  <c r="P857" i="1"/>
  <c r="O858" i="1"/>
  <c r="AB858" i="1"/>
  <c r="J858" i="1" s="1"/>
  <c r="F864" i="5"/>
  <c r="O857" i="1"/>
  <c r="Y859" i="1"/>
  <c r="C859" i="1" s="1"/>
  <c r="E860" i="1"/>
  <c r="Z860" i="1" s="1"/>
  <c r="D860" i="1" s="1"/>
  <c r="V860" i="1"/>
  <c r="R865" i="1"/>
  <c r="W860" i="1"/>
  <c r="U861" i="1"/>
  <c r="W861" i="1" s="1"/>
  <c r="O856" i="1"/>
  <c r="P856" i="1"/>
  <c r="X859" i="1"/>
  <c r="B859" i="1" s="1"/>
  <c r="Z859" i="1"/>
  <c r="D859" i="1" s="1"/>
  <c r="S862" i="1"/>
  <c r="A865" i="5" l="1"/>
  <c r="A860" i="1"/>
  <c r="P858" i="1"/>
  <c r="Y860" i="1"/>
  <c r="C860" i="1" s="1"/>
  <c r="AB860" i="1" s="1"/>
  <c r="J860" i="1" s="1"/>
  <c r="X860" i="1"/>
  <c r="B860" i="1" s="1"/>
  <c r="F860" i="1" s="1"/>
  <c r="L860" i="1" s="1"/>
  <c r="U862" i="1"/>
  <c r="R866" i="1"/>
  <c r="AC859" i="1"/>
  <c r="K859" i="1" s="1"/>
  <c r="H859" i="1"/>
  <c r="N859" i="1" s="1"/>
  <c r="V861" i="1"/>
  <c r="F865" i="5"/>
  <c r="T861" i="1"/>
  <c r="AC860" i="1"/>
  <c r="K860" i="1" s="1"/>
  <c r="H860" i="1"/>
  <c r="N860" i="1" s="1"/>
  <c r="F859" i="1"/>
  <c r="L859" i="1" s="1"/>
  <c r="AA859" i="1"/>
  <c r="I859" i="1" s="1"/>
  <c r="G859" i="1"/>
  <c r="M859" i="1" s="1"/>
  <c r="AB859" i="1"/>
  <c r="J859" i="1" s="1"/>
  <c r="S863" i="1"/>
  <c r="A866" i="5" l="1"/>
  <c r="A861" i="1"/>
  <c r="G860" i="1"/>
  <c r="M860" i="1" s="1"/>
  <c r="Q860" i="1" s="1"/>
  <c r="AA860" i="1"/>
  <c r="I860" i="1" s="1"/>
  <c r="Q859" i="1"/>
  <c r="F866" i="5"/>
  <c r="T862" i="1"/>
  <c r="E862" i="1" s="1"/>
  <c r="P859" i="1"/>
  <c r="V862" i="1"/>
  <c r="R867" i="1"/>
  <c r="E861" i="1"/>
  <c r="Y861" i="1" s="1"/>
  <c r="C861" i="1" s="1"/>
  <c r="W862" i="1"/>
  <c r="O859" i="1"/>
  <c r="U863" i="1"/>
  <c r="T863" i="1"/>
  <c r="S864" i="1"/>
  <c r="P860" i="1" l="1"/>
  <c r="A867" i="5"/>
  <c r="A862" i="1"/>
  <c r="O860" i="1"/>
  <c r="X862" i="1"/>
  <c r="B862" i="1" s="1"/>
  <c r="F862" i="1" s="1"/>
  <c r="L862" i="1" s="1"/>
  <c r="R868" i="1"/>
  <c r="F867" i="5"/>
  <c r="AB861" i="1"/>
  <c r="J861" i="1" s="1"/>
  <c r="G861" i="1"/>
  <c r="M861" i="1" s="1"/>
  <c r="Z861" i="1"/>
  <c r="D861" i="1" s="1"/>
  <c r="E863" i="1"/>
  <c r="Z863" i="1" s="1"/>
  <c r="D863" i="1" s="1"/>
  <c r="V863" i="1"/>
  <c r="W863" i="1"/>
  <c r="Z862" i="1"/>
  <c r="D862" i="1" s="1"/>
  <c r="U864" i="1"/>
  <c r="X861" i="1"/>
  <c r="B861" i="1" s="1"/>
  <c r="Y862" i="1"/>
  <c r="C862" i="1" s="1"/>
  <c r="S865" i="1"/>
  <c r="A868" i="5" l="1"/>
  <c r="A863" i="1"/>
  <c r="AA862" i="1"/>
  <c r="I862" i="1" s="1"/>
  <c r="AC863" i="1"/>
  <c r="K863" i="1" s="1"/>
  <c r="H863" i="1"/>
  <c r="N863" i="1" s="1"/>
  <c r="AC861" i="1"/>
  <c r="K861" i="1" s="1"/>
  <c r="H861" i="1"/>
  <c r="N861" i="1" s="1"/>
  <c r="R869" i="1"/>
  <c r="V864" i="1"/>
  <c r="F868" i="5"/>
  <c r="T864" i="1"/>
  <c r="AA861" i="1"/>
  <c r="I861" i="1" s="1"/>
  <c r="F861" i="1"/>
  <c r="L861" i="1" s="1"/>
  <c r="W864" i="1"/>
  <c r="U865" i="1"/>
  <c r="AB862" i="1"/>
  <c r="J862" i="1" s="1"/>
  <c r="G862" i="1"/>
  <c r="M862" i="1" s="1"/>
  <c r="AC862" i="1"/>
  <c r="K862" i="1" s="1"/>
  <c r="H862" i="1"/>
  <c r="N862" i="1" s="1"/>
  <c r="Y863" i="1"/>
  <c r="C863" i="1" s="1"/>
  <c r="X863" i="1"/>
  <c r="B863" i="1" s="1"/>
  <c r="T865" i="1"/>
  <c r="S866" i="1"/>
  <c r="Q861" i="1" l="1"/>
  <c r="A869" i="5"/>
  <c r="A864" i="1"/>
  <c r="P861" i="1"/>
  <c r="Q862" i="1"/>
  <c r="P862" i="1"/>
  <c r="F869" i="5"/>
  <c r="O862" i="1"/>
  <c r="AB863" i="1"/>
  <c r="J863" i="1" s="1"/>
  <c r="G863" i="1"/>
  <c r="M863" i="1" s="1"/>
  <c r="AA863" i="1"/>
  <c r="I863" i="1" s="1"/>
  <c r="F863" i="1"/>
  <c r="L863" i="1" s="1"/>
  <c r="E864" i="1"/>
  <c r="Y864" i="1" s="1"/>
  <c r="C864" i="1" s="1"/>
  <c r="E865" i="1"/>
  <c r="Z865" i="1" s="1"/>
  <c r="D865" i="1" s="1"/>
  <c r="V865" i="1"/>
  <c r="U866" i="1"/>
  <c r="W866" i="1" s="1"/>
  <c r="W865" i="1"/>
  <c r="R870" i="1"/>
  <c r="O861" i="1"/>
  <c r="S867" i="1"/>
  <c r="A870" i="5" l="1"/>
  <c r="A865" i="1"/>
  <c r="Q863" i="1"/>
  <c r="P863" i="1"/>
  <c r="O863" i="1"/>
  <c r="X865" i="1"/>
  <c r="B865" i="1" s="1"/>
  <c r="AA865" i="1" s="1"/>
  <c r="I865" i="1" s="1"/>
  <c r="AC865" i="1"/>
  <c r="K865" i="1" s="1"/>
  <c r="H865" i="1"/>
  <c r="N865" i="1" s="1"/>
  <c r="AB864" i="1"/>
  <c r="J864" i="1" s="1"/>
  <c r="G864" i="1"/>
  <c r="M864" i="1" s="1"/>
  <c r="R871" i="1"/>
  <c r="Z864" i="1"/>
  <c r="D864" i="1" s="1"/>
  <c r="F870" i="5"/>
  <c r="T866" i="1"/>
  <c r="U867" i="1"/>
  <c r="W867" i="1" s="1"/>
  <c r="X864" i="1"/>
  <c r="B864" i="1" s="1"/>
  <c r="Y865" i="1"/>
  <c r="C865" i="1" s="1"/>
  <c r="V866" i="1"/>
  <c r="S868" i="1"/>
  <c r="A871" i="5" l="1"/>
  <c r="A866" i="1"/>
  <c r="F865" i="1"/>
  <c r="L865" i="1" s="1"/>
  <c r="R872" i="1"/>
  <c r="AC864" i="1"/>
  <c r="K864" i="1" s="1"/>
  <c r="H864" i="1"/>
  <c r="N864" i="1" s="1"/>
  <c r="F871" i="5"/>
  <c r="T867" i="1"/>
  <c r="E866" i="1"/>
  <c r="Y866" i="1" s="1"/>
  <c r="C866" i="1" s="1"/>
  <c r="AB865" i="1"/>
  <c r="J865" i="1" s="1"/>
  <c r="P865" i="1" s="1"/>
  <c r="G865" i="1"/>
  <c r="M865" i="1" s="1"/>
  <c r="AA864" i="1"/>
  <c r="I864" i="1" s="1"/>
  <c r="F864" i="1"/>
  <c r="L864" i="1" s="1"/>
  <c r="V867" i="1"/>
  <c r="U868" i="1"/>
  <c r="S869" i="1"/>
  <c r="A872" i="5" l="1"/>
  <c r="A867" i="1"/>
  <c r="Q864" i="1"/>
  <c r="Q865" i="1"/>
  <c r="O865" i="1"/>
  <c r="X866" i="1"/>
  <c r="B866" i="1" s="1"/>
  <c r="F866" i="1" s="1"/>
  <c r="L866" i="1" s="1"/>
  <c r="O864" i="1"/>
  <c r="V868" i="1"/>
  <c r="W868" i="1"/>
  <c r="F872" i="5"/>
  <c r="T868" i="1"/>
  <c r="P864" i="1"/>
  <c r="Z866" i="1"/>
  <c r="D866" i="1" s="1"/>
  <c r="E867" i="1"/>
  <c r="Y867" i="1" s="1"/>
  <c r="C867" i="1" s="1"/>
  <c r="U869" i="1"/>
  <c r="W869" i="1" s="1"/>
  <c r="R873" i="1"/>
  <c r="AB866" i="1"/>
  <c r="J866" i="1" s="1"/>
  <c r="G866" i="1"/>
  <c r="M866" i="1" s="1"/>
  <c r="S870" i="1"/>
  <c r="A873" i="5" l="1"/>
  <c r="A868" i="1"/>
  <c r="AA866" i="1"/>
  <c r="I866" i="1" s="1"/>
  <c r="R874" i="1"/>
  <c r="X867" i="1"/>
  <c r="B867" i="1" s="1"/>
  <c r="AC866" i="1"/>
  <c r="K866" i="1" s="1"/>
  <c r="H866" i="1"/>
  <c r="U870" i="1"/>
  <c r="W870" i="1" s="1"/>
  <c r="F873" i="5"/>
  <c r="T869" i="1"/>
  <c r="V869" i="1"/>
  <c r="AB867" i="1"/>
  <c r="J867" i="1" s="1"/>
  <c r="G867" i="1"/>
  <c r="M867" i="1" s="1"/>
  <c r="Z867" i="1"/>
  <c r="D867" i="1" s="1"/>
  <c r="E868" i="1"/>
  <c r="X868" i="1" s="1"/>
  <c r="B868" i="1" s="1"/>
  <c r="S871" i="1"/>
  <c r="A874" i="5" l="1"/>
  <c r="A869" i="1"/>
  <c r="P866" i="1"/>
  <c r="O866" i="1"/>
  <c r="N866" i="1"/>
  <c r="Q866" i="1" s="1"/>
  <c r="AA868" i="1"/>
  <c r="I868" i="1" s="1"/>
  <c r="F868" i="1"/>
  <c r="L868" i="1" s="1"/>
  <c r="Y868" i="1"/>
  <c r="C868" i="1" s="1"/>
  <c r="F874" i="5"/>
  <c r="T870" i="1"/>
  <c r="E870" i="1" s="1"/>
  <c r="Y870" i="1" s="1"/>
  <c r="C870" i="1" s="1"/>
  <c r="Z868" i="1"/>
  <c r="D868" i="1" s="1"/>
  <c r="R875" i="1"/>
  <c r="E869" i="1"/>
  <c r="Y869" i="1" s="1"/>
  <c r="C869" i="1" s="1"/>
  <c r="V870" i="1"/>
  <c r="AC867" i="1"/>
  <c r="K867" i="1" s="1"/>
  <c r="H867" i="1"/>
  <c r="N867" i="1" s="1"/>
  <c r="AA867" i="1"/>
  <c r="I867" i="1" s="1"/>
  <c r="F867" i="1"/>
  <c r="L867" i="1" s="1"/>
  <c r="U871" i="1"/>
  <c r="S872" i="1"/>
  <c r="A875" i="5" l="1"/>
  <c r="A870" i="1"/>
  <c r="Q867" i="1"/>
  <c r="X869" i="1"/>
  <c r="B869" i="1" s="1"/>
  <c r="F869" i="1" s="1"/>
  <c r="L869" i="1" s="1"/>
  <c r="O867" i="1"/>
  <c r="G870" i="1"/>
  <c r="M870" i="1" s="1"/>
  <c r="AB870" i="1"/>
  <c r="J870" i="1" s="1"/>
  <c r="F875" i="5"/>
  <c r="T871" i="1"/>
  <c r="E871" i="1" s="1"/>
  <c r="V871" i="1"/>
  <c r="W871" i="1"/>
  <c r="R876" i="1"/>
  <c r="AB868" i="1"/>
  <c r="J868" i="1" s="1"/>
  <c r="G868" i="1"/>
  <c r="P867" i="1"/>
  <c r="X870" i="1"/>
  <c r="B870" i="1" s="1"/>
  <c r="Z869" i="1"/>
  <c r="D869" i="1" s="1"/>
  <c r="H868" i="1"/>
  <c r="N868" i="1" s="1"/>
  <c r="AC868" i="1"/>
  <c r="K868" i="1" s="1"/>
  <c r="Z870" i="1"/>
  <c r="D870" i="1" s="1"/>
  <c r="G869" i="1"/>
  <c r="M869" i="1" s="1"/>
  <c r="AB869" i="1"/>
  <c r="J869" i="1" s="1"/>
  <c r="U872" i="1"/>
  <c r="S873" i="1"/>
  <c r="A876" i="5" l="1"/>
  <c r="A871" i="1"/>
  <c r="O868" i="1"/>
  <c r="M868" i="1"/>
  <c r="Q868" i="1" s="1"/>
  <c r="P868" i="1"/>
  <c r="AA869" i="1"/>
  <c r="I869" i="1" s="1"/>
  <c r="U873" i="1"/>
  <c r="H870" i="1"/>
  <c r="N870" i="1" s="1"/>
  <c r="AC870" i="1"/>
  <c r="K870" i="1" s="1"/>
  <c r="Z871" i="1"/>
  <c r="D871" i="1" s="1"/>
  <c r="R877" i="1"/>
  <c r="X871" i="1"/>
  <c r="B871" i="1" s="1"/>
  <c r="F876" i="5"/>
  <c r="T872" i="1"/>
  <c r="E872" i="1" s="1"/>
  <c r="Y871" i="1"/>
  <c r="C871" i="1" s="1"/>
  <c r="V872" i="1"/>
  <c r="H869" i="1"/>
  <c r="AC869" i="1"/>
  <c r="K869" i="1" s="1"/>
  <c r="W872" i="1"/>
  <c r="F870" i="1"/>
  <c r="L870" i="1" s="1"/>
  <c r="AA870" i="1"/>
  <c r="I870" i="1" s="1"/>
  <c r="S874" i="1"/>
  <c r="A877" i="5" l="1"/>
  <c r="A872" i="1"/>
  <c r="Q870" i="1"/>
  <c r="P869" i="1"/>
  <c r="O869" i="1"/>
  <c r="N869" i="1"/>
  <c r="Q869" i="1" s="1"/>
  <c r="O870" i="1"/>
  <c r="P870" i="1"/>
  <c r="X872" i="1"/>
  <c r="B872" i="1" s="1"/>
  <c r="F872" i="1" s="1"/>
  <c r="L872" i="1" s="1"/>
  <c r="Y872" i="1"/>
  <c r="C872" i="1" s="1"/>
  <c r="G872" i="1" s="1"/>
  <c r="M872" i="1" s="1"/>
  <c r="F871" i="1"/>
  <c r="L871" i="1" s="1"/>
  <c r="Q871" i="1" s="1"/>
  <c r="AA871" i="1"/>
  <c r="I871" i="1" s="1"/>
  <c r="F877" i="5"/>
  <c r="T873" i="1"/>
  <c r="AC871" i="1"/>
  <c r="K871" i="1" s="1"/>
  <c r="H871" i="1"/>
  <c r="N871" i="1" s="1"/>
  <c r="G871" i="1"/>
  <c r="M871" i="1" s="1"/>
  <c r="AB871" i="1"/>
  <c r="J871" i="1" s="1"/>
  <c r="V873" i="1"/>
  <c r="R878" i="1"/>
  <c r="U874" i="1"/>
  <c r="Z872" i="1"/>
  <c r="D872" i="1" s="1"/>
  <c r="W873" i="1"/>
  <c r="S875" i="1"/>
  <c r="A878" i="5" l="1"/>
  <c r="A873" i="1"/>
  <c r="AB872" i="1"/>
  <c r="J872" i="1" s="1"/>
  <c r="AA872" i="1"/>
  <c r="I872" i="1" s="1"/>
  <c r="AC872" i="1"/>
  <c r="K872" i="1" s="1"/>
  <c r="H872" i="1"/>
  <c r="V874" i="1"/>
  <c r="F878" i="5"/>
  <c r="T874" i="1"/>
  <c r="W874" i="1"/>
  <c r="E873" i="1"/>
  <c r="Y873" i="1" s="1"/>
  <c r="C873" i="1" s="1"/>
  <c r="P871" i="1"/>
  <c r="U875" i="1"/>
  <c r="R879" i="1"/>
  <c r="O871" i="1"/>
  <c r="S876" i="1"/>
  <c r="A879" i="5" l="1"/>
  <c r="A874" i="1"/>
  <c r="P872" i="1"/>
  <c r="O872" i="1"/>
  <c r="N872" i="1"/>
  <c r="Q872" i="1" s="1"/>
  <c r="Z873" i="1"/>
  <c r="D873" i="1" s="1"/>
  <c r="H873" i="1" s="1"/>
  <c r="N873" i="1" s="1"/>
  <c r="AB873" i="1"/>
  <c r="J873" i="1" s="1"/>
  <c r="G873" i="1"/>
  <c r="M873" i="1" s="1"/>
  <c r="R880" i="1"/>
  <c r="U876" i="1"/>
  <c r="W876" i="1" s="1"/>
  <c r="V875" i="1"/>
  <c r="F879" i="5"/>
  <c r="T875" i="1"/>
  <c r="W875" i="1"/>
  <c r="E874" i="1"/>
  <c r="Z874" i="1" s="1"/>
  <c r="D874" i="1" s="1"/>
  <c r="X873" i="1"/>
  <c r="B873" i="1" s="1"/>
  <c r="S877" i="1"/>
  <c r="A880" i="5" l="1"/>
  <c r="A875" i="1"/>
  <c r="AC873" i="1"/>
  <c r="K873" i="1" s="1"/>
  <c r="AC874" i="1"/>
  <c r="K874" i="1" s="1"/>
  <c r="H874" i="1"/>
  <c r="N874" i="1" s="1"/>
  <c r="U877" i="1"/>
  <c r="F880" i="5"/>
  <c r="T876" i="1"/>
  <c r="Y874" i="1"/>
  <c r="C874" i="1" s="1"/>
  <c r="R881" i="1"/>
  <c r="X874" i="1"/>
  <c r="B874" i="1" s="1"/>
  <c r="V876" i="1"/>
  <c r="AA873" i="1"/>
  <c r="I873" i="1" s="1"/>
  <c r="F873" i="1"/>
  <c r="L873" i="1" s="1"/>
  <c r="Q873" i="1" s="1"/>
  <c r="E875" i="1"/>
  <c r="Z875" i="1" s="1"/>
  <c r="D875" i="1" s="1"/>
  <c r="S878" i="1"/>
  <c r="A881" i="5" l="1"/>
  <c r="A876" i="1"/>
  <c r="P873" i="1"/>
  <c r="O873" i="1"/>
  <c r="Y875" i="1"/>
  <c r="C875" i="1" s="1"/>
  <c r="AB875" i="1" s="1"/>
  <c r="J875" i="1" s="1"/>
  <c r="AC875" i="1"/>
  <c r="K875" i="1" s="1"/>
  <c r="H875" i="1"/>
  <c r="N875" i="1" s="1"/>
  <c r="R882" i="1"/>
  <c r="E876" i="1"/>
  <c r="Y876" i="1" s="1"/>
  <c r="C876" i="1" s="1"/>
  <c r="U878" i="1"/>
  <c r="W878" i="1" s="1"/>
  <c r="F881" i="5"/>
  <c r="T877" i="1"/>
  <c r="E877" i="1" s="1"/>
  <c r="X875" i="1"/>
  <c r="B875" i="1" s="1"/>
  <c r="V877" i="1"/>
  <c r="W877" i="1"/>
  <c r="AA874" i="1"/>
  <c r="I874" i="1" s="1"/>
  <c r="F874" i="1"/>
  <c r="L874" i="1" s="1"/>
  <c r="AB874" i="1"/>
  <c r="J874" i="1" s="1"/>
  <c r="G874" i="1"/>
  <c r="M874" i="1" s="1"/>
  <c r="S879" i="1"/>
  <c r="A882" i="5" l="1"/>
  <c r="A877" i="1"/>
  <c r="Q874" i="1"/>
  <c r="G875" i="1"/>
  <c r="M875" i="1" s="1"/>
  <c r="AB876" i="1"/>
  <c r="J876" i="1" s="1"/>
  <c r="G876" i="1"/>
  <c r="M876" i="1" s="1"/>
  <c r="R883" i="1"/>
  <c r="X876" i="1"/>
  <c r="B876" i="1" s="1"/>
  <c r="V878" i="1"/>
  <c r="O874" i="1"/>
  <c r="Z876" i="1"/>
  <c r="D876" i="1" s="1"/>
  <c r="Y877" i="1"/>
  <c r="C877" i="1" s="1"/>
  <c r="X877" i="1"/>
  <c r="B877" i="1" s="1"/>
  <c r="P874" i="1"/>
  <c r="U879" i="1"/>
  <c r="AA875" i="1"/>
  <c r="I875" i="1" s="1"/>
  <c r="F875" i="1"/>
  <c r="L875" i="1" s="1"/>
  <c r="F882" i="5"/>
  <c r="T878" i="1"/>
  <c r="E878" i="1" s="1"/>
  <c r="Y878" i="1" s="1"/>
  <c r="C878" i="1" s="1"/>
  <c r="Z877" i="1"/>
  <c r="D877" i="1" s="1"/>
  <c r="S880" i="1"/>
  <c r="P875" i="1" l="1"/>
  <c r="A883" i="5"/>
  <c r="A878" i="1"/>
  <c r="Q875" i="1"/>
  <c r="O875" i="1"/>
  <c r="AB878" i="1"/>
  <c r="J878" i="1" s="1"/>
  <c r="G878" i="1"/>
  <c r="M878" i="1" s="1"/>
  <c r="AC876" i="1"/>
  <c r="K876" i="1" s="1"/>
  <c r="H876" i="1"/>
  <c r="N876" i="1" s="1"/>
  <c r="U880" i="1"/>
  <c r="W880" i="1" s="1"/>
  <c r="AC877" i="1"/>
  <c r="K877" i="1" s="1"/>
  <c r="H877" i="1"/>
  <c r="N877" i="1" s="1"/>
  <c r="Z878" i="1"/>
  <c r="D878" i="1" s="1"/>
  <c r="AA876" i="1"/>
  <c r="I876" i="1" s="1"/>
  <c r="F876" i="1"/>
  <c r="L876" i="1" s="1"/>
  <c r="X878" i="1"/>
  <c r="B878" i="1" s="1"/>
  <c r="F883" i="5"/>
  <c r="T879" i="1"/>
  <c r="E879" i="1" s="1"/>
  <c r="V879" i="1"/>
  <c r="W879" i="1"/>
  <c r="AA877" i="1"/>
  <c r="I877" i="1" s="1"/>
  <c r="F877" i="1"/>
  <c r="L877" i="1" s="1"/>
  <c r="R884" i="1"/>
  <c r="AB877" i="1"/>
  <c r="J877" i="1" s="1"/>
  <c r="G877" i="1"/>
  <c r="M877" i="1" s="1"/>
  <c r="S881" i="1"/>
  <c r="Q876" i="1" l="1"/>
  <c r="A884" i="5"/>
  <c r="A879" i="1"/>
  <c r="Q877" i="1"/>
  <c r="P876" i="1"/>
  <c r="O876" i="1"/>
  <c r="O877" i="1"/>
  <c r="Y879" i="1"/>
  <c r="C879" i="1" s="1"/>
  <c r="Z879" i="1"/>
  <c r="D879" i="1" s="1"/>
  <c r="AC878" i="1"/>
  <c r="K878" i="1" s="1"/>
  <c r="H878" i="1"/>
  <c r="N878" i="1" s="1"/>
  <c r="X879" i="1"/>
  <c r="B879" i="1" s="1"/>
  <c r="P877" i="1"/>
  <c r="V880" i="1"/>
  <c r="U881" i="1"/>
  <c r="W881" i="1" s="1"/>
  <c r="F884" i="5"/>
  <c r="T880" i="1"/>
  <c r="E880" i="1" s="1"/>
  <c r="Y880" i="1" s="1"/>
  <c r="C880" i="1" s="1"/>
  <c r="R885" i="1"/>
  <c r="AA878" i="1"/>
  <c r="I878" i="1" s="1"/>
  <c r="F878" i="1"/>
  <c r="L878" i="1" s="1"/>
  <c r="S882" i="1"/>
  <c r="A885" i="5" l="1"/>
  <c r="A880" i="1"/>
  <c r="Q878" i="1"/>
  <c r="X880" i="1"/>
  <c r="B880" i="1" s="1"/>
  <c r="AA880" i="1" s="1"/>
  <c r="I880" i="1" s="1"/>
  <c r="G880" i="1"/>
  <c r="M880" i="1" s="1"/>
  <c r="AB880" i="1"/>
  <c r="J880" i="1" s="1"/>
  <c r="R886" i="1"/>
  <c r="P878" i="1"/>
  <c r="O878" i="1"/>
  <c r="U882" i="1"/>
  <c r="W882" i="1" s="1"/>
  <c r="F885" i="5"/>
  <c r="T881" i="1"/>
  <c r="E881" i="1" s="1"/>
  <c r="Y881" i="1" s="1"/>
  <c r="C881" i="1" s="1"/>
  <c r="AA879" i="1"/>
  <c r="I879" i="1" s="1"/>
  <c r="F879" i="1"/>
  <c r="L879" i="1" s="1"/>
  <c r="Z880" i="1"/>
  <c r="D880" i="1" s="1"/>
  <c r="AB879" i="1"/>
  <c r="J879" i="1" s="1"/>
  <c r="G879" i="1"/>
  <c r="M879" i="1" s="1"/>
  <c r="AC879" i="1"/>
  <c r="K879" i="1" s="1"/>
  <c r="H879" i="1"/>
  <c r="N879" i="1" s="1"/>
  <c r="V881" i="1"/>
  <c r="S883" i="1"/>
  <c r="Q879" i="1" l="1"/>
  <c r="A886" i="5"/>
  <c r="A881" i="1"/>
  <c r="F880" i="1"/>
  <c r="L880" i="1" s="1"/>
  <c r="X881" i="1"/>
  <c r="B881" i="1" s="1"/>
  <c r="AA881" i="1" s="1"/>
  <c r="I881" i="1" s="1"/>
  <c r="G881" i="1"/>
  <c r="M881" i="1" s="1"/>
  <c r="AB881" i="1"/>
  <c r="J881" i="1" s="1"/>
  <c r="H880" i="1"/>
  <c r="N880" i="1" s="1"/>
  <c r="AC880" i="1"/>
  <c r="K880" i="1" s="1"/>
  <c r="P880" i="1" s="1"/>
  <c r="V882" i="1"/>
  <c r="R887" i="1"/>
  <c r="O879" i="1"/>
  <c r="U883" i="1"/>
  <c r="W883" i="1" s="1"/>
  <c r="P879" i="1"/>
  <c r="F886" i="5"/>
  <c r="T882" i="1"/>
  <c r="E882" i="1" s="1"/>
  <c r="Y882" i="1" s="1"/>
  <c r="C882" i="1" s="1"/>
  <c r="Z881" i="1"/>
  <c r="D881" i="1" s="1"/>
  <c r="S884" i="1"/>
  <c r="A887" i="5" l="1"/>
  <c r="A882" i="1"/>
  <c r="F881" i="1"/>
  <c r="L881" i="1" s="1"/>
  <c r="Q880" i="1"/>
  <c r="O880" i="1"/>
  <c r="AB882" i="1"/>
  <c r="J882" i="1" s="1"/>
  <c r="G882" i="1"/>
  <c r="M882" i="1" s="1"/>
  <c r="AC881" i="1"/>
  <c r="K881" i="1" s="1"/>
  <c r="P881" i="1" s="1"/>
  <c r="H881" i="1"/>
  <c r="N881" i="1" s="1"/>
  <c r="Q881" i="1" s="1"/>
  <c r="X882" i="1"/>
  <c r="B882" i="1" s="1"/>
  <c r="F887" i="5"/>
  <c r="T883" i="1"/>
  <c r="R888" i="1"/>
  <c r="Z882" i="1"/>
  <c r="D882" i="1" s="1"/>
  <c r="V883" i="1"/>
  <c r="U884" i="1"/>
  <c r="S885" i="1"/>
  <c r="A888" i="5" l="1"/>
  <c r="A883" i="1"/>
  <c r="O881" i="1"/>
  <c r="F882" i="1"/>
  <c r="L882" i="1" s="1"/>
  <c r="AA882" i="1"/>
  <c r="I882" i="1" s="1"/>
  <c r="R889" i="1"/>
  <c r="V884" i="1"/>
  <c r="W884" i="1"/>
  <c r="U885" i="1"/>
  <c r="W885" i="1" s="1"/>
  <c r="F888" i="5"/>
  <c r="T884" i="1"/>
  <c r="E884" i="1" s="1"/>
  <c r="E883" i="1"/>
  <c r="Y883" i="1" s="1"/>
  <c r="C883" i="1" s="1"/>
  <c r="AC882" i="1"/>
  <c r="K882" i="1" s="1"/>
  <c r="H882" i="1"/>
  <c r="N882" i="1" s="1"/>
  <c r="S886" i="1"/>
  <c r="A889" i="5" l="1"/>
  <c r="A884" i="1"/>
  <c r="Q882" i="1"/>
  <c r="X883" i="1"/>
  <c r="B883" i="1" s="1"/>
  <c r="AA883" i="1" s="1"/>
  <c r="I883" i="1" s="1"/>
  <c r="Z883" i="1"/>
  <c r="D883" i="1" s="1"/>
  <c r="AC883" i="1" s="1"/>
  <c r="K883" i="1" s="1"/>
  <c r="X884" i="1"/>
  <c r="B884" i="1" s="1"/>
  <c r="AA884" i="1" s="1"/>
  <c r="I884" i="1" s="1"/>
  <c r="Y884" i="1"/>
  <c r="C884" i="1" s="1"/>
  <c r="F889" i="5"/>
  <c r="T885" i="1"/>
  <c r="E885" i="1" s="1"/>
  <c r="Y885" i="1" s="1"/>
  <c r="C885" i="1" s="1"/>
  <c r="R890" i="1"/>
  <c r="Z884" i="1"/>
  <c r="D884" i="1" s="1"/>
  <c r="P882" i="1"/>
  <c r="U886" i="1"/>
  <c r="W886" i="1" s="1"/>
  <c r="AB883" i="1"/>
  <c r="J883" i="1" s="1"/>
  <c r="G883" i="1"/>
  <c r="M883" i="1" s="1"/>
  <c r="O882" i="1"/>
  <c r="V885" i="1"/>
  <c r="S887" i="1"/>
  <c r="A890" i="5" l="1"/>
  <c r="A885" i="1"/>
  <c r="H883" i="1"/>
  <c r="N883" i="1" s="1"/>
  <c r="F883" i="1"/>
  <c r="L883" i="1" s="1"/>
  <c r="F884" i="1"/>
  <c r="L884" i="1" s="1"/>
  <c r="AB885" i="1"/>
  <c r="J885" i="1" s="1"/>
  <c r="G885" i="1"/>
  <c r="M885" i="1" s="1"/>
  <c r="X885" i="1"/>
  <c r="B885" i="1" s="1"/>
  <c r="AB884" i="1"/>
  <c r="J884" i="1" s="1"/>
  <c r="G884" i="1"/>
  <c r="M884" i="1" s="1"/>
  <c r="F890" i="5"/>
  <c r="T886" i="1"/>
  <c r="Z885" i="1"/>
  <c r="D885" i="1" s="1"/>
  <c r="V886" i="1"/>
  <c r="AC884" i="1"/>
  <c r="K884" i="1" s="1"/>
  <c r="H884" i="1"/>
  <c r="N884" i="1" s="1"/>
  <c r="R891" i="1"/>
  <c r="U887" i="1"/>
  <c r="W887" i="1" s="1"/>
  <c r="P883" i="1"/>
  <c r="S888" i="1"/>
  <c r="A891" i="5" l="1"/>
  <c r="A886" i="1"/>
  <c r="Q883" i="1"/>
  <c r="O883" i="1"/>
  <c r="Q884" i="1"/>
  <c r="O884" i="1"/>
  <c r="P884" i="1"/>
  <c r="R892" i="1"/>
  <c r="H885" i="1"/>
  <c r="N885" i="1" s="1"/>
  <c r="AC885" i="1"/>
  <c r="K885" i="1" s="1"/>
  <c r="AA885" i="1"/>
  <c r="I885" i="1" s="1"/>
  <c r="F885" i="1"/>
  <c r="L885" i="1" s="1"/>
  <c r="E886" i="1"/>
  <c r="Y886" i="1" s="1"/>
  <c r="C886" i="1" s="1"/>
  <c r="U888" i="1"/>
  <c r="V887" i="1"/>
  <c r="F891" i="5"/>
  <c r="T887" i="1"/>
  <c r="S889" i="1"/>
  <c r="A892" i="5" l="1"/>
  <c r="A887" i="1"/>
  <c r="Q885" i="1"/>
  <c r="O885" i="1"/>
  <c r="P885" i="1"/>
  <c r="G886" i="1"/>
  <c r="M886" i="1" s="1"/>
  <c r="AB886" i="1"/>
  <c r="J886" i="1" s="1"/>
  <c r="X886" i="1"/>
  <c r="B886" i="1" s="1"/>
  <c r="F892" i="5"/>
  <c r="T888" i="1"/>
  <c r="U889" i="1"/>
  <c r="W889" i="1" s="1"/>
  <c r="Z886" i="1"/>
  <c r="D886" i="1" s="1"/>
  <c r="R893" i="1"/>
  <c r="E887" i="1"/>
  <c r="Y887" i="1" s="1"/>
  <c r="C887" i="1" s="1"/>
  <c r="V888" i="1"/>
  <c r="W888" i="1"/>
  <c r="S890" i="1"/>
  <c r="A893" i="5" l="1"/>
  <c r="A888" i="1"/>
  <c r="Z887" i="1"/>
  <c r="D887" i="1" s="1"/>
  <c r="H887" i="1" s="1"/>
  <c r="N887" i="1" s="1"/>
  <c r="X887" i="1"/>
  <c r="B887" i="1" s="1"/>
  <c r="F887" i="1" s="1"/>
  <c r="L887" i="1" s="1"/>
  <c r="F893" i="5"/>
  <c r="T889" i="1"/>
  <c r="E889" i="1" s="1"/>
  <c r="Y889" i="1" s="1"/>
  <c r="C889" i="1" s="1"/>
  <c r="U890" i="1"/>
  <c r="H886" i="1"/>
  <c r="N886" i="1" s="1"/>
  <c r="AC886" i="1"/>
  <c r="K886" i="1" s="1"/>
  <c r="E888" i="1"/>
  <c r="X888" i="1" s="1"/>
  <c r="B888" i="1" s="1"/>
  <c r="F886" i="1"/>
  <c r="L886" i="1" s="1"/>
  <c r="AA886" i="1"/>
  <c r="I886" i="1" s="1"/>
  <c r="R894" i="1"/>
  <c r="V889" i="1"/>
  <c r="G887" i="1"/>
  <c r="M887" i="1" s="1"/>
  <c r="AB887" i="1"/>
  <c r="J887" i="1" s="1"/>
  <c r="S891" i="1"/>
  <c r="A894" i="5" l="1"/>
  <c r="A889" i="1"/>
  <c r="AC887" i="1"/>
  <c r="K887" i="1" s="1"/>
  <c r="Q886" i="1"/>
  <c r="Q887" i="1"/>
  <c r="Y888" i="1"/>
  <c r="C888" i="1" s="1"/>
  <c r="AB888" i="1" s="1"/>
  <c r="J888" i="1" s="1"/>
  <c r="Z888" i="1"/>
  <c r="D888" i="1" s="1"/>
  <c r="H888" i="1" s="1"/>
  <c r="N888" i="1" s="1"/>
  <c r="AA887" i="1"/>
  <c r="I887" i="1" s="1"/>
  <c r="AB889" i="1"/>
  <c r="J889" i="1" s="1"/>
  <c r="G889" i="1"/>
  <c r="M889" i="1" s="1"/>
  <c r="F888" i="1"/>
  <c r="L888" i="1" s="1"/>
  <c r="AA888" i="1"/>
  <c r="I888" i="1" s="1"/>
  <c r="V890" i="1"/>
  <c r="X889" i="1"/>
  <c r="B889" i="1" s="1"/>
  <c r="W890" i="1"/>
  <c r="Z889" i="1"/>
  <c r="D889" i="1" s="1"/>
  <c r="R895" i="1"/>
  <c r="U891" i="1"/>
  <c r="W891" i="1" s="1"/>
  <c r="F894" i="5"/>
  <c r="T890" i="1"/>
  <c r="O887" i="1"/>
  <c r="P886" i="1"/>
  <c r="O886" i="1"/>
  <c r="S892" i="1"/>
  <c r="A895" i="5" l="1"/>
  <c r="A890" i="1"/>
  <c r="G888" i="1"/>
  <c r="M888" i="1" s="1"/>
  <c r="P887" i="1"/>
  <c r="AC888" i="1"/>
  <c r="K888" i="1" s="1"/>
  <c r="P888" i="1" s="1"/>
  <c r="Q888" i="1"/>
  <c r="V891" i="1"/>
  <c r="O888" i="1"/>
  <c r="U892" i="1"/>
  <c r="W892" i="1" s="1"/>
  <c r="R896" i="1"/>
  <c r="AC889" i="1"/>
  <c r="K889" i="1" s="1"/>
  <c r="H889" i="1"/>
  <c r="N889" i="1" s="1"/>
  <c r="F895" i="5"/>
  <c r="T891" i="1"/>
  <c r="E890" i="1"/>
  <c r="Z890" i="1" s="1"/>
  <c r="D890" i="1" s="1"/>
  <c r="F889" i="1"/>
  <c r="L889" i="1" s="1"/>
  <c r="AA889" i="1"/>
  <c r="I889" i="1" s="1"/>
  <c r="S893" i="1"/>
  <c r="A896" i="5" l="1"/>
  <c r="A891" i="1"/>
  <c r="Q889" i="1"/>
  <c r="O889" i="1"/>
  <c r="P889" i="1"/>
  <c r="AC890" i="1"/>
  <c r="K890" i="1" s="1"/>
  <c r="H890" i="1"/>
  <c r="N890" i="1" s="1"/>
  <c r="R897" i="1"/>
  <c r="F896" i="5"/>
  <c r="T892" i="1"/>
  <c r="E892" i="1" s="1"/>
  <c r="Y892" i="1" s="1"/>
  <c r="C892" i="1" s="1"/>
  <c r="X890" i="1"/>
  <c r="B890" i="1" s="1"/>
  <c r="U893" i="1"/>
  <c r="V892" i="1"/>
  <c r="Y890" i="1"/>
  <c r="C890" i="1" s="1"/>
  <c r="E891" i="1"/>
  <c r="Y891" i="1" s="1"/>
  <c r="C891" i="1" s="1"/>
  <c r="S894" i="1"/>
  <c r="A897" i="5" l="1"/>
  <c r="A892" i="1"/>
  <c r="X892" i="1"/>
  <c r="B892" i="1" s="1"/>
  <c r="AA892" i="1" s="1"/>
  <c r="I892" i="1" s="1"/>
  <c r="G892" i="1"/>
  <c r="M892" i="1" s="1"/>
  <c r="AB892" i="1"/>
  <c r="J892" i="1" s="1"/>
  <c r="Z892" i="1"/>
  <c r="D892" i="1" s="1"/>
  <c r="V893" i="1"/>
  <c r="W893" i="1"/>
  <c r="F897" i="5"/>
  <c r="T893" i="1"/>
  <c r="E893" i="1" s="1"/>
  <c r="R898" i="1"/>
  <c r="AA890" i="1"/>
  <c r="I890" i="1" s="1"/>
  <c r="F890" i="1"/>
  <c r="L890" i="1" s="1"/>
  <c r="U894" i="1"/>
  <c r="AB891" i="1"/>
  <c r="J891" i="1" s="1"/>
  <c r="G891" i="1"/>
  <c r="M891" i="1" s="1"/>
  <c r="Z891" i="1"/>
  <c r="D891" i="1" s="1"/>
  <c r="X891" i="1"/>
  <c r="B891" i="1" s="1"/>
  <c r="AB890" i="1"/>
  <c r="J890" i="1" s="1"/>
  <c r="G890" i="1"/>
  <c r="M890" i="1" s="1"/>
  <c r="S895" i="1"/>
  <c r="A898" i="5" l="1"/>
  <c r="A893" i="1"/>
  <c r="Q890" i="1"/>
  <c r="F892" i="1"/>
  <c r="L892" i="1" s="1"/>
  <c r="Y893" i="1"/>
  <c r="C893" i="1" s="1"/>
  <c r="H891" i="1"/>
  <c r="N891" i="1" s="1"/>
  <c r="AC891" i="1"/>
  <c r="K891" i="1" s="1"/>
  <c r="X893" i="1"/>
  <c r="B893" i="1" s="1"/>
  <c r="H892" i="1"/>
  <c r="AC892" i="1"/>
  <c r="K892" i="1" s="1"/>
  <c r="P892" i="1" s="1"/>
  <c r="AA891" i="1"/>
  <c r="I891" i="1" s="1"/>
  <c r="F891" i="1"/>
  <c r="L891" i="1" s="1"/>
  <c r="Q891" i="1" s="1"/>
  <c r="V894" i="1"/>
  <c r="W894" i="1"/>
  <c r="U895" i="1"/>
  <c r="W895" i="1" s="1"/>
  <c r="F898" i="5"/>
  <c r="T894" i="1"/>
  <c r="E894" i="1" s="1"/>
  <c r="O890" i="1"/>
  <c r="Z893" i="1"/>
  <c r="D893" i="1" s="1"/>
  <c r="R899" i="1"/>
  <c r="P890" i="1"/>
  <c r="S896" i="1"/>
  <c r="A899" i="5" l="1"/>
  <c r="A894" i="1"/>
  <c r="O892" i="1"/>
  <c r="N892" i="1"/>
  <c r="Q892" i="1" s="1"/>
  <c r="P891" i="1"/>
  <c r="O891" i="1"/>
  <c r="X894" i="1"/>
  <c r="B894" i="1" s="1"/>
  <c r="F894" i="1" s="1"/>
  <c r="L894" i="1" s="1"/>
  <c r="F893" i="1"/>
  <c r="L893" i="1" s="1"/>
  <c r="AA893" i="1"/>
  <c r="I893" i="1" s="1"/>
  <c r="R900" i="1"/>
  <c r="H893" i="1"/>
  <c r="N893" i="1" s="1"/>
  <c r="AC893" i="1"/>
  <c r="K893" i="1" s="1"/>
  <c r="Z894" i="1"/>
  <c r="D894" i="1" s="1"/>
  <c r="U896" i="1"/>
  <c r="V895" i="1"/>
  <c r="F899" i="5"/>
  <c r="T895" i="1"/>
  <c r="E895" i="1" s="1"/>
  <c r="Y895" i="1" s="1"/>
  <c r="C895" i="1" s="1"/>
  <c r="Y894" i="1"/>
  <c r="C894" i="1" s="1"/>
  <c r="G893" i="1"/>
  <c r="M893" i="1" s="1"/>
  <c r="AB893" i="1"/>
  <c r="J893" i="1" s="1"/>
  <c r="S897" i="1"/>
  <c r="A900" i="5" l="1"/>
  <c r="A895" i="1"/>
  <c r="Q893" i="1"/>
  <c r="AA894" i="1"/>
  <c r="I894" i="1" s="1"/>
  <c r="G895" i="1"/>
  <c r="M895" i="1" s="1"/>
  <c r="AB895" i="1"/>
  <c r="J895" i="1" s="1"/>
  <c r="R901" i="1"/>
  <c r="AC894" i="1"/>
  <c r="K894" i="1" s="1"/>
  <c r="H894" i="1"/>
  <c r="N894" i="1" s="1"/>
  <c r="AB894" i="1"/>
  <c r="J894" i="1" s="1"/>
  <c r="G894" i="1"/>
  <c r="F900" i="5"/>
  <c r="T896" i="1"/>
  <c r="E896" i="1" s="1"/>
  <c r="O893" i="1"/>
  <c r="U897" i="1"/>
  <c r="P893" i="1"/>
  <c r="Z895" i="1"/>
  <c r="D895" i="1" s="1"/>
  <c r="X895" i="1"/>
  <c r="B895" i="1" s="1"/>
  <c r="V896" i="1"/>
  <c r="W896" i="1"/>
  <c r="T897" i="1"/>
  <c r="S898" i="1"/>
  <c r="A901" i="5" l="1"/>
  <c r="A896" i="1"/>
  <c r="O894" i="1"/>
  <c r="M894" i="1"/>
  <c r="Q894" i="1" s="1"/>
  <c r="P894" i="1"/>
  <c r="Y896" i="1"/>
  <c r="C896" i="1" s="1"/>
  <c r="F895" i="1"/>
  <c r="L895" i="1" s="1"/>
  <c r="AA895" i="1"/>
  <c r="I895" i="1" s="1"/>
  <c r="X896" i="1"/>
  <c r="B896" i="1" s="1"/>
  <c r="R902" i="1"/>
  <c r="E897" i="1"/>
  <c r="Z897" i="1" s="1"/>
  <c r="D897" i="1" s="1"/>
  <c r="V897" i="1"/>
  <c r="Z896" i="1"/>
  <c r="D896" i="1" s="1"/>
  <c r="AC895" i="1"/>
  <c r="K895" i="1" s="1"/>
  <c r="H895" i="1"/>
  <c r="N895" i="1" s="1"/>
  <c r="U898" i="1"/>
  <c r="W897" i="1"/>
  <c r="F901" i="5"/>
  <c r="S899" i="1"/>
  <c r="A902" i="5" l="1"/>
  <c r="A897" i="1"/>
  <c r="Q895" i="1"/>
  <c r="AC897" i="1"/>
  <c r="K897" i="1" s="1"/>
  <c r="H897" i="1"/>
  <c r="N897" i="1" s="1"/>
  <c r="AC896" i="1"/>
  <c r="K896" i="1" s="1"/>
  <c r="H896" i="1"/>
  <c r="N896" i="1" s="1"/>
  <c r="U899" i="1"/>
  <c r="W899" i="1" s="1"/>
  <c r="R903" i="1"/>
  <c r="F902" i="5"/>
  <c r="T898" i="1"/>
  <c r="Y897" i="1"/>
  <c r="C897" i="1" s="1"/>
  <c r="X897" i="1"/>
  <c r="B897" i="1" s="1"/>
  <c r="P895" i="1"/>
  <c r="AA896" i="1"/>
  <c r="I896" i="1" s="1"/>
  <c r="F896" i="1"/>
  <c r="L896" i="1" s="1"/>
  <c r="V898" i="1"/>
  <c r="W898" i="1"/>
  <c r="O895" i="1"/>
  <c r="AB896" i="1"/>
  <c r="J896" i="1" s="1"/>
  <c r="G896" i="1"/>
  <c r="M896" i="1" s="1"/>
  <c r="S900" i="1"/>
  <c r="A903" i="5" l="1"/>
  <c r="A898" i="1"/>
  <c r="Q896" i="1"/>
  <c r="AB897" i="1"/>
  <c r="J897" i="1" s="1"/>
  <c r="G897" i="1"/>
  <c r="M897" i="1" s="1"/>
  <c r="AA897" i="1"/>
  <c r="I897" i="1" s="1"/>
  <c r="F897" i="1"/>
  <c r="L897" i="1" s="1"/>
  <c r="O896" i="1"/>
  <c r="F903" i="5"/>
  <c r="T899" i="1"/>
  <c r="E898" i="1"/>
  <c r="Y898" i="1" s="1"/>
  <c r="C898" i="1" s="1"/>
  <c r="V899" i="1"/>
  <c r="P896" i="1"/>
  <c r="R904" i="1"/>
  <c r="U900" i="1"/>
  <c r="W900" i="1" s="1"/>
  <c r="S901" i="1"/>
  <c r="A904" i="5" l="1"/>
  <c r="A899" i="1"/>
  <c r="Q897" i="1"/>
  <c r="O897" i="1"/>
  <c r="P897" i="1"/>
  <c r="AB898" i="1"/>
  <c r="J898" i="1" s="1"/>
  <c r="G898" i="1"/>
  <c r="M898" i="1" s="1"/>
  <c r="U901" i="1"/>
  <c r="X898" i="1"/>
  <c r="B898" i="1" s="1"/>
  <c r="Z898" i="1"/>
  <c r="D898" i="1" s="1"/>
  <c r="R905" i="1"/>
  <c r="F904" i="5"/>
  <c r="T900" i="1"/>
  <c r="E900" i="1" s="1"/>
  <c r="Y900" i="1" s="1"/>
  <c r="C900" i="1" s="1"/>
  <c r="V900" i="1"/>
  <c r="E899" i="1"/>
  <c r="Y899" i="1" s="1"/>
  <c r="C899" i="1" s="1"/>
  <c r="T901" i="1"/>
  <c r="S902" i="1"/>
  <c r="A905" i="5" l="1"/>
  <c r="A900" i="1"/>
  <c r="X900" i="1"/>
  <c r="B900" i="1" s="1"/>
  <c r="F900" i="1" s="1"/>
  <c r="L900" i="1" s="1"/>
  <c r="Z899" i="1"/>
  <c r="D899" i="1" s="1"/>
  <c r="H899" i="1" s="1"/>
  <c r="N899" i="1" s="1"/>
  <c r="F905" i="5"/>
  <c r="G900" i="1"/>
  <c r="M900" i="1" s="1"/>
  <c r="AB900" i="1"/>
  <c r="J900" i="1" s="1"/>
  <c r="R906" i="1"/>
  <c r="E901" i="1"/>
  <c r="Z901" i="1" s="1"/>
  <c r="D901" i="1" s="1"/>
  <c r="V901" i="1"/>
  <c r="U902" i="1"/>
  <c r="G899" i="1"/>
  <c r="M899" i="1" s="1"/>
  <c r="AB899" i="1"/>
  <c r="J899" i="1" s="1"/>
  <c r="W901" i="1"/>
  <c r="H898" i="1"/>
  <c r="N898" i="1" s="1"/>
  <c r="AC898" i="1"/>
  <c r="K898" i="1" s="1"/>
  <c r="AA898" i="1"/>
  <c r="I898" i="1" s="1"/>
  <c r="F898" i="1"/>
  <c r="L898" i="1" s="1"/>
  <c r="X899" i="1"/>
  <c r="B899" i="1" s="1"/>
  <c r="Z900" i="1"/>
  <c r="D900" i="1" s="1"/>
  <c r="S903" i="1"/>
  <c r="A906" i="5" l="1"/>
  <c r="A901" i="1"/>
  <c r="AC899" i="1"/>
  <c r="K899" i="1" s="1"/>
  <c r="Q898" i="1"/>
  <c r="O898" i="1"/>
  <c r="P898" i="1"/>
  <c r="X901" i="1"/>
  <c r="B901" i="1" s="1"/>
  <c r="F901" i="1" s="1"/>
  <c r="L901" i="1" s="1"/>
  <c r="AA900" i="1"/>
  <c r="I900" i="1" s="1"/>
  <c r="AC901" i="1"/>
  <c r="K901" i="1" s="1"/>
  <c r="H901" i="1"/>
  <c r="N901" i="1" s="1"/>
  <c r="V902" i="1"/>
  <c r="AA899" i="1"/>
  <c r="I899" i="1" s="1"/>
  <c r="F899" i="1"/>
  <c r="L899" i="1" s="1"/>
  <c r="Q899" i="1" s="1"/>
  <c r="W902" i="1"/>
  <c r="U903" i="1"/>
  <c r="Y901" i="1"/>
  <c r="C901" i="1" s="1"/>
  <c r="AC900" i="1"/>
  <c r="K900" i="1" s="1"/>
  <c r="H900" i="1"/>
  <c r="F906" i="5"/>
  <c r="T902" i="1"/>
  <c r="R907" i="1"/>
  <c r="S904" i="1"/>
  <c r="A907" i="5" l="1"/>
  <c r="A902" i="1"/>
  <c r="AA901" i="1"/>
  <c r="I901" i="1" s="1"/>
  <c r="P899" i="1"/>
  <c r="O900" i="1"/>
  <c r="N900" i="1"/>
  <c r="Q900" i="1" s="1"/>
  <c r="P900" i="1"/>
  <c r="O899" i="1"/>
  <c r="AB901" i="1"/>
  <c r="J901" i="1" s="1"/>
  <c r="G901" i="1"/>
  <c r="F907" i="5"/>
  <c r="T903" i="1"/>
  <c r="E903" i="1" s="1"/>
  <c r="V903" i="1"/>
  <c r="W903" i="1"/>
  <c r="U904" i="1"/>
  <c r="E902" i="1"/>
  <c r="X902" i="1" s="1"/>
  <c r="B902" i="1" s="1"/>
  <c r="R908" i="1"/>
  <c r="S905" i="1"/>
  <c r="A908" i="5" l="1"/>
  <c r="A903" i="1"/>
  <c r="P901" i="1"/>
  <c r="O901" i="1"/>
  <c r="M901" i="1"/>
  <c r="Q901" i="1" s="1"/>
  <c r="Y902" i="1"/>
  <c r="C902" i="1" s="1"/>
  <c r="AB902" i="1" s="1"/>
  <c r="J902" i="1" s="1"/>
  <c r="Z902" i="1"/>
  <c r="D902" i="1" s="1"/>
  <c r="AC902" i="1" s="1"/>
  <c r="K902" i="1" s="1"/>
  <c r="Y903" i="1"/>
  <c r="C903" i="1" s="1"/>
  <c r="AA902" i="1"/>
  <c r="I902" i="1" s="1"/>
  <c r="F902" i="1"/>
  <c r="L902" i="1" s="1"/>
  <c r="X903" i="1"/>
  <c r="B903" i="1" s="1"/>
  <c r="U905" i="1"/>
  <c r="W905" i="1" s="1"/>
  <c r="F908" i="5"/>
  <c r="T904" i="1"/>
  <c r="R909" i="1"/>
  <c r="Z903" i="1"/>
  <c r="D903" i="1" s="1"/>
  <c r="V904" i="1"/>
  <c r="W904" i="1"/>
  <c r="S906" i="1"/>
  <c r="A909" i="5" l="1"/>
  <c r="A904" i="1"/>
  <c r="H902" i="1"/>
  <c r="N902" i="1" s="1"/>
  <c r="G902" i="1"/>
  <c r="M902" i="1" s="1"/>
  <c r="R910" i="1"/>
  <c r="V905" i="1"/>
  <c r="P902" i="1"/>
  <c r="U906" i="1"/>
  <c r="W906" i="1" s="1"/>
  <c r="F909" i="5"/>
  <c r="T905" i="1"/>
  <c r="AB903" i="1"/>
  <c r="J903" i="1" s="1"/>
  <c r="G903" i="1"/>
  <c r="M903" i="1" s="1"/>
  <c r="E904" i="1"/>
  <c r="X904" i="1" s="1"/>
  <c r="B904" i="1" s="1"/>
  <c r="AA903" i="1"/>
  <c r="I903" i="1" s="1"/>
  <c r="F903" i="1"/>
  <c r="L903" i="1" s="1"/>
  <c r="AC903" i="1"/>
  <c r="K903" i="1" s="1"/>
  <c r="H903" i="1"/>
  <c r="N903" i="1" s="1"/>
  <c r="S907" i="1"/>
  <c r="A910" i="5" l="1"/>
  <c r="A905" i="1"/>
  <c r="Q902" i="1"/>
  <c r="Q903" i="1"/>
  <c r="O902" i="1"/>
  <c r="Z904" i="1"/>
  <c r="D904" i="1" s="1"/>
  <c r="H904" i="1" s="1"/>
  <c r="N904" i="1" s="1"/>
  <c r="AA904" i="1"/>
  <c r="I904" i="1" s="1"/>
  <c r="F904" i="1"/>
  <c r="L904" i="1" s="1"/>
  <c r="R911" i="1"/>
  <c r="V906" i="1"/>
  <c r="Y904" i="1"/>
  <c r="C904" i="1" s="1"/>
  <c r="O903" i="1"/>
  <c r="E905" i="1"/>
  <c r="Y905" i="1" s="1"/>
  <c r="C905" i="1" s="1"/>
  <c r="P903" i="1"/>
  <c r="F910" i="5"/>
  <c r="T906" i="1"/>
  <c r="U907" i="1"/>
  <c r="W907" i="1" s="1"/>
  <c r="S908" i="1"/>
  <c r="A911" i="5" l="1"/>
  <c r="A906" i="1"/>
  <c r="AC904" i="1"/>
  <c r="K904" i="1" s="1"/>
  <c r="X905" i="1"/>
  <c r="B905" i="1" s="1"/>
  <c r="F905" i="1" s="1"/>
  <c r="L905" i="1" s="1"/>
  <c r="Z905" i="1"/>
  <c r="D905" i="1" s="1"/>
  <c r="R912" i="1"/>
  <c r="AB904" i="1"/>
  <c r="J904" i="1" s="1"/>
  <c r="G904" i="1"/>
  <c r="H905" i="1"/>
  <c r="N905" i="1" s="1"/>
  <c r="AC905" i="1"/>
  <c r="K905" i="1" s="1"/>
  <c r="F911" i="5"/>
  <c r="T907" i="1"/>
  <c r="E906" i="1"/>
  <c r="Y906" i="1" s="1"/>
  <c r="C906" i="1" s="1"/>
  <c r="U908" i="1"/>
  <c r="V907" i="1"/>
  <c r="G905" i="1"/>
  <c r="M905" i="1" s="1"/>
  <c r="AB905" i="1"/>
  <c r="J905" i="1" s="1"/>
  <c r="S909" i="1"/>
  <c r="A912" i="5" l="1"/>
  <c r="A907" i="1"/>
  <c r="P904" i="1"/>
  <c r="Q905" i="1"/>
  <c r="O904" i="1"/>
  <c r="M904" i="1"/>
  <c r="Q904" i="1" s="1"/>
  <c r="O905" i="1"/>
  <c r="AA905" i="1"/>
  <c r="I905" i="1" s="1"/>
  <c r="Z906" i="1"/>
  <c r="D906" i="1" s="1"/>
  <c r="H906" i="1" s="1"/>
  <c r="N906" i="1" s="1"/>
  <c r="X906" i="1"/>
  <c r="B906" i="1" s="1"/>
  <c r="F906" i="1" s="1"/>
  <c r="L906" i="1" s="1"/>
  <c r="E907" i="1"/>
  <c r="Y907" i="1" s="1"/>
  <c r="C907" i="1" s="1"/>
  <c r="V908" i="1"/>
  <c r="F912" i="5"/>
  <c r="T908" i="1"/>
  <c r="E908" i="1" s="1"/>
  <c r="W908" i="1"/>
  <c r="U909" i="1"/>
  <c r="R913" i="1"/>
  <c r="G906" i="1"/>
  <c r="M906" i="1" s="1"/>
  <c r="AB906" i="1"/>
  <c r="J906" i="1" s="1"/>
  <c r="S910" i="1"/>
  <c r="P905" i="1" l="1"/>
  <c r="A913" i="5"/>
  <c r="A908" i="1"/>
  <c r="Q906" i="1"/>
  <c r="AA906" i="1"/>
  <c r="I906" i="1" s="1"/>
  <c r="AC906" i="1"/>
  <c r="K906" i="1" s="1"/>
  <c r="X908" i="1"/>
  <c r="B908" i="1" s="1"/>
  <c r="U910" i="1"/>
  <c r="O906" i="1"/>
  <c r="R914" i="1"/>
  <c r="F913" i="5"/>
  <c r="T909" i="1"/>
  <c r="E909" i="1" s="1"/>
  <c r="V909" i="1"/>
  <c r="Z907" i="1"/>
  <c r="D907" i="1" s="1"/>
  <c r="W909" i="1"/>
  <c r="X907" i="1"/>
  <c r="B907" i="1" s="1"/>
  <c r="G907" i="1"/>
  <c r="M907" i="1" s="1"/>
  <c r="AB907" i="1"/>
  <c r="J907" i="1" s="1"/>
  <c r="Y908" i="1"/>
  <c r="C908" i="1" s="1"/>
  <c r="Z908" i="1"/>
  <c r="D908" i="1" s="1"/>
  <c r="S911" i="1"/>
  <c r="A914" i="5" l="1"/>
  <c r="A909" i="1"/>
  <c r="P906" i="1"/>
  <c r="U911" i="1"/>
  <c r="R915" i="1"/>
  <c r="F914" i="5"/>
  <c r="T910" i="1"/>
  <c r="E910" i="1" s="1"/>
  <c r="AC908" i="1"/>
  <c r="K908" i="1" s="1"/>
  <c r="H908" i="1"/>
  <c r="N908" i="1" s="1"/>
  <c r="X909" i="1"/>
  <c r="B909" i="1" s="1"/>
  <c r="V910" i="1"/>
  <c r="Y909" i="1"/>
  <c r="C909" i="1" s="1"/>
  <c r="W910" i="1"/>
  <c r="Z909" i="1"/>
  <c r="D909" i="1" s="1"/>
  <c r="AB908" i="1"/>
  <c r="J908" i="1" s="1"/>
  <c r="G908" i="1"/>
  <c r="M908" i="1" s="1"/>
  <c r="F907" i="1"/>
  <c r="L907" i="1" s="1"/>
  <c r="AA907" i="1"/>
  <c r="I907" i="1" s="1"/>
  <c r="AC907" i="1"/>
  <c r="K907" i="1" s="1"/>
  <c r="H907" i="1"/>
  <c r="N907" i="1" s="1"/>
  <c r="F908" i="1"/>
  <c r="L908" i="1" s="1"/>
  <c r="AA908" i="1"/>
  <c r="I908" i="1" s="1"/>
  <c r="S912" i="1"/>
  <c r="A915" i="5" l="1"/>
  <c r="A910" i="1"/>
  <c r="Q908" i="1"/>
  <c r="Q907" i="1"/>
  <c r="P908" i="1"/>
  <c r="O908" i="1"/>
  <c r="AA909" i="1"/>
  <c r="I909" i="1" s="1"/>
  <c r="F909" i="1"/>
  <c r="L909" i="1" s="1"/>
  <c r="Z910" i="1"/>
  <c r="D910" i="1" s="1"/>
  <c r="O907" i="1"/>
  <c r="R916" i="1"/>
  <c r="P907" i="1"/>
  <c r="AC909" i="1"/>
  <c r="K909" i="1" s="1"/>
  <c r="H909" i="1"/>
  <c r="N909" i="1" s="1"/>
  <c r="Y910" i="1"/>
  <c r="C910" i="1" s="1"/>
  <c r="AB909" i="1"/>
  <c r="J909" i="1" s="1"/>
  <c r="G909" i="1"/>
  <c r="M909" i="1" s="1"/>
  <c r="V911" i="1"/>
  <c r="U912" i="1"/>
  <c r="F915" i="5"/>
  <c r="T911" i="1"/>
  <c r="X910" i="1"/>
  <c r="B910" i="1" s="1"/>
  <c r="W911" i="1"/>
  <c r="S913" i="1"/>
  <c r="A916" i="5" l="1"/>
  <c r="A911" i="1"/>
  <c r="Q909" i="1"/>
  <c r="R917" i="1"/>
  <c r="U913" i="1"/>
  <c r="W913" i="1" s="1"/>
  <c r="F916" i="5"/>
  <c r="T912" i="1"/>
  <c r="E912" i="1" s="1"/>
  <c r="AA910" i="1"/>
  <c r="I910" i="1" s="1"/>
  <c r="F910" i="1"/>
  <c r="L910" i="1" s="1"/>
  <c r="V912" i="1"/>
  <c r="H910" i="1"/>
  <c r="N910" i="1" s="1"/>
  <c r="AC910" i="1"/>
  <c r="K910" i="1" s="1"/>
  <c r="AB910" i="1"/>
  <c r="J910" i="1" s="1"/>
  <c r="G910" i="1"/>
  <c r="M910" i="1" s="1"/>
  <c r="W912" i="1"/>
  <c r="E911" i="1"/>
  <c r="Y911" i="1" s="1"/>
  <c r="C911" i="1" s="1"/>
  <c r="O909" i="1"/>
  <c r="P909" i="1"/>
  <c r="S914" i="1"/>
  <c r="A917" i="5" l="1"/>
  <c r="A912" i="1"/>
  <c r="Q910" i="1"/>
  <c r="X912" i="1"/>
  <c r="B912" i="1" s="1"/>
  <c r="F912" i="1" s="1"/>
  <c r="L912" i="1" s="1"/>
  <c r="O910" i="1"/>
  <c r="P910" i="1"/>
  <c r="G911" i="1"/>
  <c r="M911" i="1" s="1"/>
  <c r="AB911" i="1"/>
  <c r="J911" i="1" s="1"/>
  <c r="X911" i="1"/>
  <c r="B911" i="1" s="1"/>
  <c r="Z912" i="1"/>
  <c r="D912" i="1" s="1"/>
  <c r="Z911" i="1"/>
  <c r="D911" i="1" s="1"/>
  <c r="F917" i="5"/>
  <c r="T913" i="1"/>
  <c r="Y912" i="1"/>
  <c r="C912" i="1" s="1"/>
  <c r="V913" i="1"/>
  <c r="R918" i="1"/>
  <c r="U914" i="1"/>
  <c r="W914" i="1" s="1"/>
  <c r="S915" i="1"/>
  <c r="A918" i="5" l="1"/>
  <c r="A913" i="1"/>
  <c r="AA912" i="1"/>
  <c r="I912" i="1" s="1"/>
  <c r="F918" i="5"/>
  <c r="T914" i="1"/>
  <c r="E914" i="1" s="1"/>
  <c r="Y914" i="1" s="1"/>
  <c r="C914" i="1" s="1"/>
  <c r="AC912" i="1"/>
  <c r="K912" i="1" s="1"/>
  <c r="H912" i="1"/>
  <c r="N912" i="1" s="1"/>
  <c r="U915" i="1"/>
  <c r="W915" i="1" s="1"/>
  <c r="H911" i="1"/>
  <c r="N911" i="1" s="1"/>
  <c r="AC911" i="1"/>
  <c r="K911" i="1" s="1"/>
  <c r="AA911" i="1"/>
  <c r="I911" i="1" s="1"/>
  <c r="F911" i="1"/>
  <c r="L911" i="1" s="1"/>
  <c r="R919" i="1"/>
  <c r="V914" i="1"/>
  <c r="E913" i="1"/>
  <c r="Y913" i="1" s="1"/>
  <c r="C913" i="1" s="1"/>
  <c r="G912" i="1"/>
  <c r="M912" i="1" s="1"/>
  <c r="AB912" i="1"/>
  <c r="J912" i="1" s="1"/>
  <c r="S916" i="1"/>
  <c r="A919" i="5" l="1"/>
  <c r="A914" i="1"/>
  <c r="Q911" i="1"/>
  <c r="Q912" i="1"/>
  <c r="P912" i="1"/>
  <c r="O912" i="1"/>
  <c r="AB914" i="1"/>
  <c r="J914" i="1" s="1"/>
  <c r="G914" i="1"/>
  <c r="M914" i="1" s="1"/>
  <c r="AB913" i="1"/>
  <c r="J913" i="1" s="1"/>
  <c r="G913" i="1"/>
  <c r="M913" i="1" s="1"/>
  <c r="V915" i="1"/>
  <c r="X914" i="1"/>
  <c r="B914" i="1" s="1"/>
  <c r="R920" i="1"/>
  <c r="X913" i="1"/>
  <c r="B913" i="1" s="1"/>
  <c r="Z914" i="1"/>
  <c r="D914" i="1" s="1"/>
  <c r="Z913" i="1"/>
  <c r="D913" i="1" s="1"/>
  <c r="U916" i="1"/>
  <c r="O911" i="1"/>
  <c r="F919" i="5"/>
  <c r="T915" i="1"/>
  <c r="P911" i="1"/>
  <c r="S917" i="1"/>
  <c r="A920" i="5" l="1"/>
  <c r="A915" i="1"/>
  <c r="R921" i="1"/>
  <c r="U917" i="1"/>
  <c r="E915" i="1"/>
  <c r="Y915" i="1" s="1"/>
  <c r="C915" i="1" s="1"/>
  <c r="AC913" i="1"/>
  <c r="K913" i="1" s="1"/>
  <c r="H913" i="1"/>
  <c r="N913" i="1" s="1"/>
  <c r="F920" i="5"/>
  <c r="T916" i="1"/>
  <c r="V916" i="1"/>
  <c r="W916" i="1"/>
  <c r="AC914" i="1"/>
  <c r="K914" i="1" s="1"/>
  <c r="H914" i="1"/>
  <c r="N914" i="1" s="1"/>
  <c r="AA914" i="1"/>
  <c r="I914" i="1" s="1"/>
  <c r="F914" i="1"/>
  <c r="L914" i="1" s="1"/>
  <c r="F913" i="1"/>
  <c r="L913" i="1" s="1"/>
  <c r="AA913" i="1"/>
  <c r="I913" i="1" s="1"/>
  <c r="S918" i="1"/>
  <c r="A921" i="5" l="1"/>
  <c r="A916" i="1"/>
  <c r="Q913" i="1"/>
  <c r="Q914" i="1"/>
  <c r="P913" i="1"/>
  <c r="O914" i="1"/>
  <c r="F921" i="5"/>
  <c r="T917" i="1"/>
  <c r="E917" i="1" s="1"/>
  <c r="AB915" i="1"/>
  <c r="J915" i="1" s="1"/>
  <c r="G915" i="1"/>
  <c r="M915" i="1" s="1"/>
  <c r="V917" i="1"/>
  <c r="U918" i="1"/>
  <c r="W918" i="1" s="1"/>
  <c r="P914" i="1"/>
  <c r="Z915" i="1"/>
  <c r="D915" i="1" s="1"/>
  <c r="O913" i="1"/>
  <c r="W917" i="1"/>
  <c r="E916" i="1"/>
  <c r="Z916" i="1" s="1"/>
  <c r="D916" i="1" s="1"/>
  <c r="R922" i="1"/>
  <c r="X915" i="1"/>
  <c r="B915" i="1" s="1"/>
  <c r="S919" i="1"/>
  <c r="A922" i="5" l="1"/>
  <c r="A917" i="1"/>
  <c r="Y916" i="1"/>
  <c r="C916" i="1" s="1"/>
  <c r="AB916" i="1" s="1"/>
  <c r="J916" i="1" s="1"/>
  <c r="H916" i="1"/>
  <c r="N916" i="1" s="1"/>
  <c r="AC916" i="1"/>
  <c r="K916" i="1" s="1"/>
  <c r="R923" i="1"/>
  <c r="AC915" i="1"/>
  <c r="K915" i="1" s="1"/>
  <c r="H915" i="1"/>
  <c r="N915" i="1" s="1"/>
  <c r="V918" i="1"/>
  <c r="U919" i="1"/>
  <c r="W919" i="1" s="1"/>
  <c r="AA915" i="1"/>
  <c r="I915" i="1" s="1"/>
  <c r="F915" i="1"/>
  <c r="L915" i="1" s="1"/>
  <c r="X917" i="1"/>
  <c r="B917" i="1" s="1"/>
  <c r="X916" i="1"/>
  <c r="B916" i="1" s="1"/>
  <c r="Y917" i="1"/>
  <c r="C917" i="1" s="1"/>
  <c r="F922" i="5"/>
  <c r="T918" i="1"/>
  <c r="E918" i="1" s="1"/>
  <c r="Y918" i="1" s="1"/>
  <c r="C918" i="1" s="1"/>
  <c r="Z917" i="1"/>
  <c r="D917" i="1" s="1"/>
  <c r="S920" i="1"/>
  <c r="A923" i="5" l="1"/>
  <c r="A918" i="1"/>
  <c r="Q915" i="1"/>
  <c r="G916" i="1"/>
  <c r="M916" i="1" s="1"/>
  <c r="AB918" i="1"/>
  <c r="J918" i="1" s="1"/>
  <c r="G918" i="1"/>
  <c r="M918" i="1" s="1"/>
  <c r="X918" i="1"/>
  <c r="B918" i="1" s="1"/>
  <c r="F923" i="5"/>
  <c r="T919" i="1"/>
  <c r="E919" i="1" s="1"/>
  <c r="Y919" i="1" s="1"/>
  <c r="C919" i="1" s="1"/>
  <c r="AA916" i="1"/>
  <c r="I916" i="1" s="1"/>
  <c r="F916" i="1"/>
  <c r="L916" i="1" s="1"/>
  <c r="AC917" i="1"/>
  <c r="K917" i="1" s="1"/>
  <c r="H917" i="1"/>
  <c r="N917" i="1" s="1"/>
  <c r="G917" i="1"/>
  <c r="M917" i="1" s="1"/>
  <c r="AB917" i="1"/>
  <c r="J917" i="1" s="1"/>
  <c r="F917" i="1"/>
  <c r="L917" i="1" s="1"/>
  <c r="AA917" i="1"/>
  <c r="I917" i="1" s="1"/>
  <c r="P915" i="1"/>
  <c r="Z918" i="1"/>
  <c r="D918" i="1" s="1"/>
  <c r="O915" i="1"/>
  <c r="R924" i="1"/>
  <c r="U920" i="1"/>
  <c r="V919" i="1"/>
  <c r="S921" i="1"/>
  <c r="P916" i="1" l="1"/>
  <c r="A924" i="5"/>
  <c r="A919" i="1"/>
  <c r="Q916" i="1"/>
  <c r="Q917" i="1"/>
  <c r="O916" i="1"/>
  <c r="G919" i="1"/>
  <c r="M919" i="1" s="1"/>
  <c r="AB919" i="1"/>
  <c r="J919" i="1" s="1"/>
  <c r="V920" i="1"/>
  <c r="AC918" i="1"/>
  <c r="K918" i="1" s="1"/>
  <c r="H918" i="1"/>
  <c r="N918" i="1" s="1"/>
  <c r="W920" i="1"/>
  <c r="P917" i="1"/>
  <c r="R925" i="1"/>
  <c r="O917" i="1"/>
  <c r="F918" i="1"/>
  <c r="L918" i="1" s="1"/>
  <c r="AA918" i="1"/>
  <c r="I918" i="1" s="1"/>
  <c r="Z919" i="1"/>
  <c r="D919" i="1" s="1"/>
  <c r="U921" i="1"/>
  <c r="F924" i="5"/>
  <c r="T920" i="1"/>
  <c r="E920" i="1" s="1"/>
  <c r="X919" i="1"/>
  <c r="B919" i="1" s="1"/>
  <c r="S922" i="1"/>
  <c r="A925" i="5" l="1"/>
  <c r="A920" i="1"/>
  <c r="Q918" i="1"/>
  <c r="F919" i="1"/>
  <c r="L919" i="1" s="1"/>
  <c r="AA919" i="1"/>
  <c r="I919" i="1" s="1"/>
  <c r="F925" i="5"/>
  <c r="T921" i="1"/>
  <c r="Y920" i="1"/>
  <c r="C920" i="1" s="1"/>
  <c r="X920" i="1"/>
  <c r="B920" i="1" s="1"/>
  <c r="U922" i="1"/>
  <c r="R926" i="1"/>
  <c r="P918" i="1"/>
  <c r="Z920" i="1"/>
  <c r="D920" i="1" s="1"/>
  <c r="V921" i="1"/>
  <c r="W921" i="1"/>
  <c r="AC919" i="1"/>
  <c r="K919" i="1" s="1"/>
  <c r="H919" i="1"/>
  <c r="N919" i="1" s="1"/>
  <c r="O918" i="1"/>
  <c r="S923" i="1"/>
  <c r="A926" i="5" l="1"/>
  <c r="A921" i="1"/>
  <c r="Q919" i="1"/>
  <c r="AC920" i="1"/>
  <c r="K920" i="1" s="1"/>
  <c r="H920" i="1"/>
  <c r="N920" i="1" s="1"/>
  <c r="R927" i="1"/>
  <c r="F926" i="5"/>
  <c r="T922" i="1"/>
  <c r="E922" i="1" s="1"/>
  <c r="AA920" i="1"/>
  <c r="I920" i="1" s="1"/>
  <c r="F920" i="1"/>
  <c r="L920" i="1" s="1"/>
  <c r="U923" i="1"/>
  <c r="V922" i="1"/>
  <c r="AB920" i="1"/>
  <c r="J920" i="1" s="1"/>
  <c r="G920" i="1"/>
  <c r="M920" i="1" s="1"/>
  <c r="P919" i="1"/>
  <c r="W922" i="1"/>
  <c r="E921" i="1"/>
  <c r="Y921" i="1" s="1"/>
  <c r="C921" i="1" s="1"/>
  <c r="O919" i="1"/>
  <c r="S924" i="1"/>
  <c r="A927" i="5" l="1"/>
  <c r="A922" i="1"/>
  <c r="Q920" i="1"/>
  <c r="O920" i="1"/>
  <c r="G921" i="1"/>
  <c r="M921" i="1" s="1"/>
  <c r="AB921" i="1"/>
  <c r="J921" i="1" s="1"/>
  <c r="R928" i="1"/>
  <c r="Y922" i="1"/>
  <c r="C922" i="1" s="1"/>
  <c r="P920" i="1"/>
  <c r="F927" i="5"/>
  <c r="T923" i="1"/>
  <c r="X922" i="1"/>
  <c r="B922" i="1" s="1"/>
  <c r="X921" i="1"/>
  <c r="B921" i="1" s="1"/>
  <c r="V923" i="1"/>
  <c r="Z921" i="1"/>
  <c r="D921" i="1" s="1"/>
  <c r="W923" i="1"/>
  <c r="Z922" i="1"/>
  <c r="D922" i="1" s="1"/>
  <c r="U924" i="1"/>
  <c r="S925" i="1"/>
  <c r="A928" i="5" l="1"/>
  <c r="A923" i="1"/>
  <c r="U925" i="1"/>
  <c r="H922" i="1"/>
  <c r="N922" i="1" s="1"/>
  <c r="AC922" i="1"/>
  <c r="K922" i="1" s="1"/>
  <c r="F928" i="5"/>
  <c r="T924" i="1"/>
  <c r="E924" i="1" s="1"/>
  <c r="AA921" i="1"/>
  <c r="I921" i="1" s="1"/>
  <c r="F921" i="1"/>
  <c r="L921" i="1" s="1"/>
  <c r="Q921" i="1" s="1"/>
  <c r="AA922" i="1"/>
  <c r="I922" i="1" s="1"/>
  <c r="F922" i="1"/>
  <c r="L922" i="1" s="1"/>
  <c r="V924" i="1"/>
  <c r="G922" i="1"/>
  <c r="M922" i="1" s="1"/>
  <c r="AB922" i="1"/>
  <c r="J922" i="1" s="1"/>
  <c r="R929" i="1"/>
  <c r="W924" i="1"/>
  <c r="H921" i="1"/>
  <c r="N921" i="1" s="1"/>
  <c r="AC921" i="1"/>
  <c r="K921" i="1" s="1"/>
  <c r="E923" i="1"/>
  <c r="Y923" i="1" s="1"/>
  <c r="C923" i="1" s="1"/>
  <c r="S926" i="1"/>
  <c r="A929" i="5" l="1"/>
  <c r="A924" i="1"/>
  <c r="P922" i="1"/>
  <c r="Q922" i="1"/>
  <c r="O921" i="1"/>
  <c r="X924" i="1"/>
  <c r="B924" i="1" s="1"/>
  <c r="F924" i="1" s="1"/>
  <c r="L924" i="1" s="1"/>
  <c r="O922" i="1"/>
  <c r="X923" i="1"/>
  <c r="B923" i="1" s="1"/>
  <c r="F923" i="1" s="1"/>
  <c r="L923" i="1" s="1"/>
  <c r="Z923" i="1"/>
  <c r="D923" i="1" s="1"/>
  <c r="H923" i="1" s="1"/>
  <c r="N923" i="1" s="1"/>
  <c r="G923" i="1"/>
  <c r="M923" i="1" s="1"/>
  <c r="AB923" i="1"/>
  <c r="J923" i="1" s="1"/>
  <c r="Z924" i="1"/>
  <c r="D924" i="1" s="1"/>
  <c r="Y924" i="1"/>
  <c r="C924" i="1" s="1"/>
  <c r="U926" i="1"/>
  <c r="P921" i="1"/>
  <c r="V925" i="1"/>
  <c r="F929" i="5"/>
  <c r="T925" i="1"/>
  <c r="R930" i="1"/>
  <c r="W925" i="1"/>
  <c r="S927" i="1"/>
  <c r="A930" i="5" l="1"/>
  <c r="A925" i="1"/>
  <c r="AA924" i="1"/>
  <c r="I924" i="1" s="1"/>
  <c r="AA923" i="1"/>
  <c r="I923" i="1" s="1"/>
  <c r="Q923" i="1"/>
  <c r="AC923" i="1"/>
  <c r="K923" i="1" s="1"/>
  <c r="O923" i="1"/>
  <c r="G924" i="1"/>
  <c r="M924" i="1" s="1"/>
  <c r="AB924" i="1"/>
  <c r="J924" i="1" s="1"/>
  <c r="V926" i="1"/>
  <c r="AC924" i="1"/>
  <c r="K924" i="1" s="1"/>
  <c r="H924" i="1"/>
  <c r="F930" i="5"/>
  <c r="T926" i="1"/>
  <c r="U927" i="1"/>
  <c r="W926" i="1"/>
  <c r="E925" i="1"/>
  <c r="Y925" i="1" s="1"/>
  <c r="C925" i="1" s="1"/>
  <c r="R931" i="1"/>
  <c r="S928" i="1"/>
  <c r="A931" i="5" l="1"/>
  <c r="A926" i="1"/>
  <c r="P923" i="1"/>
  <c r="O924" i="1"/>
  <c r="N924" i="1"/>
  <c r="Q924" i="1" s="1"/>
  <c r="P924" i="1"/>
  <c r="AB925" i="1"/>
  <c r="J925" i="1" s="1"/>
  <c r="G925" i="1"/>
  <c r="M925" i="1" s="1"/>
  <c r="U928" i="1"/>
  <c r="W928" i="1" s="1"/>
  <c r="F931" i="5"/>
  <c r="T927" i="1"/>
  <c r="Z925" i="1"/>
  <c r="D925" i="1" s="1"/>
  <c r="E926" i="1"/>
  <c r="Z926" i="1" s="1"/>
  <c r="D926" i="1" s="1"/>
  <c r="X925" i="1"/>
  <c r="B925" i="1" s="1"/>
  <c r="V927" i="1"/>
  <c r="W927" i="1"/>
  <c r="R932" i="1"/>
  <c r="S929" i="1"/>
  <c r="A932" i="5" l="1"/>
  <c r="A927" i="1"/>
  <c r="AC926" i="1"/>
  <c r="K926" i="1" s="1"/>
  <c r="H926" i="1"/>
  <c r="N926" i="1" s="1"/>
  <c r="Y926" i="1"/>
  <c r="C926" i="1" s="1"/>
  <c r="AA925" i="1"/>
  <c r="I925" i="1" s="1"/>
  <c r="F925" i="1"/>
  <c r="L925" i="1" s="1"/>
  <c r="F932" i="5"/>
  <c r="T928" i="1"/>
  <c r="E927" i="1"/>
  <c r="Y927" i="1" s="1"/>
  <c r="C927" i="1" s="1"/>
  <c r="U929" i="1"/>
  <c r="X926" i="1"/>
  <c r="B926" i="1" s="1"/>
  <c r="R933" i="1"/>
  <c r="V928" i="1"/>
  <c r="AC925" i="1"/>
  <c r="K925" i="1" s="1"/>
  <c r="H925" i="1"/>
  <c r="N925" i="1" s="1"/>
  <c r="S930" i="1"/>
  <c r="A933" i="5" l="1"/>
  <c r="A928" i="1"/>
  <c r="Q925" i="1"/>
  <c r="X927" i="1"/>
  <c r="B927" i="1" s="1"/>
  <c r="AA927" i="1" s="1"/>
  <c r="I927" i="1" s="1"/>
  <c r="Z927" i="1"/>
  <c r="D927" i="1" s="1"/>
  <c r="AC927" i="1" s="1"/>
  <c r="K927" i="1" s="1"/>
  <c r="F933" i="5"/>
  <c r="T929" i="1"/>
  <c r="O925" i="1"/>
  <c r="AB927" i="1"/>
  <c r="J927" i="1" s="1"/>
  <c r="G927" i="1"/>
  <c r="M927" i="1" s="1"/>
  <c r="H927" i="1"/>
  <c r="N927" i="1" s="1"/>
  <c r="AB926" i="1"/>
  <c r="J926" i="1" s="1"/>
  <c r="G926" i="1"/>
  <c r="M926" i="1" s="1"/>
  <c r="P925" i="1"/>
  <c r="V929" i="1"/>
  <c r="E928" i="1"/>
  <c r="Y928" i="1" s="1"/>
  <c r="C928" i="1" s="1"/>
  <c r="AA926" i="1"/>
  <c r="I926" i="1" s="1"/>
  <c r="F926" i="1"/>
  <c r="L926" i="1" s="1"/>
  <c r="R934" i="1"/>
  <c r="W929" i="1"/>
  <c r="U930" i="1"/>
  <c r="S931" i="1"/>
  <c r="A934" i="5" l="1"/>
  <c r="A929" i="1"/>
  <c r="F927" i="1"/>
  <c r="L927" i="1" s="1"/>
  <c r="Q927" i="1" s="1"/>
  <c r="Q926" i="1"/>
  <c r="P926" i="1"/>
  <c r="O926" i="1"/>
  <c r="AB928" i="1"/>
  <c r="J928" i="1" s="1"/>
  <c r="G928" i="1"/>
  <c r="M928" i="1" s="1"/>
  <c r="P927" i="1"/>
  <c r="X928" i="1"/>
  <c r="B928" i="1" s="1"/>
  <c r="U931" i="1"/>
  <c r="Z928" i="1"/>
  <c r="D928" i="1" s="1"/>
  <c r="R935" i="1"/>
  <c r="F934" i="5"/>
  <c r="T930" i="1"/>
  <c r="E930" i="1" s="1"/>
  <c r="V930" i="1"/>
  <c r="E929" i="1"/>
  <c r="Z929" i="1" s="1"/>
  <c r="D929" i="1" s="1"/>
  <c r="W930" i="1"/>
  <c r="S932" i="1"/>
  <c r="A935" i="5" l="1"/>
  <c r="A930" i="1"/>
  <c r="O927" i="1"/>
  <c r="H929" i="1"/>
  <c r="N929" i="1" s="1"/>
  <c r="AC929" i="1"/>
  <c r="K929" i="1" s="1"/>
  <c r="F935" i="5"/>
  <c r="T931" i="1"/>
  <c r="E931" i="1" s="1"/>
  <c r="U932" i="1"/>
  <c r="X929" i="1"/>
  <c r="B929" i="1" s="1"/>
  <c r="V931" i="1"/>
  <c r="AA928" i="1"/>
  <c r="I928" i="1" s="1"/>
  <c r="F928" i="1"/>
  <c r="L928" i="1" s="1"/>
  <c r="Y929" i="1"/>
  <c r="C929" i="1" s="1"/>
  <c r="Y930" i="1"/>
  <c r="C930" i="1" s="1"/>
  <c r="Z930" i="1"/>
  <c r="D930" i="1" s="1"/>
  <c r="W931" i="1"/>
  <c r="X930" i="1"/>
  <c r="B930" i="1" s="1"/>
  <c r="R936" i="1"/>
  <c r="H928" i="1"/>
  <c r="N928" i="1" s="1"/>
  <c r="AC928" i="1"/>
  <c r="K928" i="1" s="1"/>
  <c r="S933" i="1"/>
  <c r="A936" i="5" l="1"/>
  <c r="A931" i="1"/>
  <c r="Q928" i="1"/>
  <c r="O928" i="1"/>
  <c r="X931" i="1"/>
  <c r="B931" i="1" s="1"/>
  <c r="F931" i="1" s="1"/>
  <c r="L931" i="1" s="1"/>
  <c r="P928" i="1"/>
  <c r="G929" i="1"/>
  <c r="M929" i="1" s="1"/>
  <c r="AB929" i="1"/>
  <c r="J929" i="1" s="1"/>
  <c r="U933" i="1"/>
  <c r="V932" i="1"/>
  <c r="Z931" i="1"/>
  <c r="D931" i="1" s="1"/>
  <c r="AA929" i="1"/>
  <c r="I929" i="1" s="1"/>
  <c r="F929" i="1"/>
  <c r="L929" i="1" s="1"/>
  <c r="Y931" i="1"/>
  <c r="C931" i="1" s="1"/>
  <c r="W932" i="1"/>
  <c r="F936" i="5"/>
  <c r="T932" i="1"/>
  <c r="F930" i="1"/>
  <c r="L930" i="1" s="1"/>
  <c r="AA930" i="1"/>
  <c r="I930" i="1" s="1"/>
  <c r="H930" i="1"/>
  <c r="N930" i="1" s="1"/>
  <c r="AC930" i="1"/>
  <c r="K930" i="1" s="1"/>
  <c r="R937" i="1"/>
  <c r="G930" i="1"/>
  <c r="M930" i="1" s="1"/>
  <c r="AB930" i="1"/>
  <c r="J930" i="1" s="1"/>
  <c r="S934" i="1"/>
  <c r="AA931" i="1" l="1"/>
  <c r="I931" i="1" s="1"/>
  <c r="A937" i="5"/>
  <c r="A932" i="1"/>
  <c r="Q929" i="1"/>
  <c r="P929" i="1"/>
  <c r="Q930" i="1"/>
  <c r="O929" i="1"/>
  <c r="O930" i="1"/>
  <c r="E932" i="1"/>
  <c r="Z932" i="1" s="1"/>
  <c r="D932" i="1" s="1"/>
  <c r="AC931" i="1"/>
  <c r="K931" i="1" s="1"/>
  <c r="H931" i="1"/>
  <c r="N931" i="1" s="1"/>
  <c r="V933" i="1"/>
  <c r="P930" i="1"/>
  <c r="U934" i="1"/>
  <c r="F937" i="5"/>
  <c r="T933" i="1"/>
  <c r="E933" i="1" s="1"/>
  <c r="W933" i="1"/>
  <c r="R938" i="1"/>
  <c r="G931" i="1"/>
  <c r="M931" i="1" s="1"/>
  <c r="AB931" i="1"/>
  <c r="J931" i="1" s="1"/>
  <c r="S935" i="1"/>
  <c r="A938" i="5" l="1"/>
  <c r="A933" i="1"/>
  <c r="X932" i="1"/>
  <c r="B932" i="1" s="1"/>
  <c r="AA932" i="1" s="1"/>
  <c r="I932" i="1" s="1"/>
  <c r="Q931" i="1"/>
  <c r="Y932" i="1"/>
  <c r="C932" i="1" s="1"/>
  <c r="AB932" i="1" s="1"/>
  <c r="J932" i="1" s="1"/>
  <c r="P931" i="1"/>
  <c r="O931" i="1"/>
  <c r="X933" i="1"/>
  <c r="B933" i="1" s="1"/>
  <c r="F933" i="1" s="1"/>
  <c r="L933" i="1" s="1"/>
  <c r="AC932" i="1"/>
  <c r="K932" i="1" s="1"/>
  <c r="H932" i="1"/>
  <c r="N932" i="1" s="1"/>
  <c r="Y933" i="1"/>
  <c r="C933" i="1" s="1"/>
  <c r="V934" i="1"/>
  <c r="R939" i="1"/>
  <c r="W934" i="1"/>
  <c r="F938" i="5"/>
  <c r="T934" i="1"/>
  <c r="E934" i="1" s="1"/>
  <c r="Z933" i="1"/>
  <c r="D933" i="1" s="1"/>
  <c r="U935" i="1"/>
  <c r="S936" i="1"/>
  <c r="G932" i="1" l="1"/>
  <c r="M932" i="1" s="1"/>
  <c r="A939" i="5"/>
  <c r="A934" i="1"/>
  <c r="F932" i="1"/>
  <c r="L932" i="1" s="1"/>
  <c r="Q932" i="1" s="1"/>
  <c r="AA933" i="1"/>
  <c r="I933" i="1" s="1"/>
  <c r="V935" i="1"/>
  <c r="U936" i="1"/>
  <c r="W935" i="1"/>
  <c r="R940" i="1"/>
  <c r="F939" i="5"/>
  <c r="T935" i="1"/>
  <c r="Z934" i="1"/>
  <c r="D934" i="1" s="1"/>
  <c r="AB933" i="1"/>
  <c r="J933" i="1" s="1"/>
  <c r="G933" i="1"/>
  <c r="P932" i="1"/>
  <c r="Y934" i="1"/>
  <c r="C934" i="1" s="1"/>
  <c r="AC933" i="1"/>
  <c r="K933" i="1" s="1"/>
  <c r="H933" i="1"/>
  <c r="N933" i="1" s="1"/>
  <c r="X934" i="1"/>
  <c r="B934" i="1" s="1"/>
  <c r="S937" i="1"/>
  <c r="A940" i="5" l="1"/>
  <c r="A935" i="1"/>
  <c r="O932" i="1"/>
  <c r="P933" i="1"/>
  <c r="O933" i="1"/>
  <c r="M933" i="1"/>
  <c r="Q933" i="1" s="1"/>
  <c r="R941" i="1"/>
  <c r="F940" i="5"/>
  <c r="T936" i="1"/>
  <c r="E936" i="1" s="1"/>
  <c r="AA934" i="1"/>
  <c r="I934" i="1" s="1"/>
  <c r="F934" i="1"/>
  <c r="L934" i="1" s="1"/>
  <c r="AB934" i="1"/>
  <c r="J934" i="1" s="1"/>
  <c r="G934" i="1"/>
  <c r="M934" i="1" s="1"/>
  <c r="V936" i="1"/>
  <c r="W936" i="1"/>
  <c r="H934" i="1"/>
  <c r="N934" i="1" s="1"/>
  <c r="AC934" i="1"/>
  <c r="K934" i="1" s="1"/>
  <c r="U937" i="1"/>
  <c r="W937" i="1" s="1"/>
  <c r="E935" i="1"/>
  <c r="Z935" i="1" s="1"/>
  <c r="D935" i="1" s="1"/>
  <c r="T937" i="1"/>
  <c r="S938" i="1"/>
  <c r="A941" i="5" l="1"/>
  <c r="A936" i="1"/>
  <c r="Q934" i="1"/>
  <c r="Y936" i="1"/>
  <c r="C936" i="1" s="1"/>
  <c r="G936" i="1" s="1"/>
  <c r="M936" i="1" s="1"/>
  <c r="X936" i="1"/>
  <c r="B936" i="1" s="1"/>
  <c r="F936" i="1" s="1"/>
  <c r="L936" i="1" s="1"/>
  <c r="F941" i="5"/>
  <c r="H935" i="1"/>
  <c r="N935" i="1" s="1"/>
  <c r="AC935" i="1"/>
  <c r="K935" i="1" s="1"/>
  <c r="AA936" i="1"/>
  <c r="I936" i="1" s="1"/>
  <c r="X935" i="1"/>
  <c r="B935" i="1" s="1"/>
  <c r="Y935" i="1"/>
  <c r="C935" i="1" s="1"/>
  <c r="U938" i="1"/>
  <c r="E937" i="1"/>
  <c r="Y937" i="1" s="1"/>
  <c r="C937" i="1" s="1"/>
  <c r="V937" i="1"/>
  <c r="O934" i="1"/>
  <c r="P934" i="1"/>
  <c r="Z936" i="1"/>
  <c r="D936" i="1" s="1"/>
  <c r="R942" i="1"/>
  <c r="S939" i="1"/>
  <c r="A942" i="5" l="1"/>
  <c r="A937" i="1"/>
  <c r="AB936" i="1"/>
  <c r="J936" i="1" s="1"/>
  <c r="AB937" i="1"/>
  <c r="J937" i="1" s="1"/>
  <c r="G937" i="1"/>
  <c r="M937" i="1" s="1"/>
  <c r="V938" i="1"/>
  <c r="F942" i="5"/>
  <c r="T938" i="1"/>
  <c r="E938" i="1" s="1"/>
  <c r="AC936" i="1"/>
  <c r="K936" i="1" s="1"/>
  <c r="H936" i="1"/>
  <c r="X937" i="1"/>
  <c r="B937" i="1" s="1"/>
  <c r="G935" i="1"/>
  <c r="M935" i="1" s="1"/>
  <c r="AB935" i="1"/>
  <c r="J935" i="1" s="1"/>
  <c r="Z937" i="1"/>
  <c r="D937" i="1" s="1"/>
  <c r="U939" i="1"/>
  <c r="R943" i="1"/>
  <c r="W938" i="1"/>
  <c r="AA935" i="1"/>
  <c r="I935" i="1" s="1"/>
  <c r="F935" i="1"/>
  <c r="L935" i="1" s="1"/>
  <c r="S940" i="1"/>
  <c r="A943" i="5" l="1"/>
  <c r="A938" i="1"/>
  <c r="P936" i="1"/>
  <c r="Q935" i="1"/>
  <c r="O936" i="1"/>
  <c r="N936" i="1"/>
  <c r="Q936" i="1" s="1"/>
  <c r="P935" i="1"/>
  <c r="F943" i="5"/>
  <c r="T939" i="1"/>
  <c r="E939" i="1" s="1"/>
  <c r="Y938" i="1"/>
  <c r="C938" i="1" s="1"/>
  <c r="V939" i="1"/>
  <c r="U940" i="1"/>
  <c r="W940" i="1" s="1"/>
  <c r="O935" i="1"/>
  <c r="X938" i="1"/>
  <c r="B938" i="1" s="1"/>
  <c r="W939" i="1"/>
  <c r="F937" i="1"/>
  <c r="L937" i="1" s="1"/>
  <c r="AA937" i="1"/>
  <c r="I937" i="1" s="1"/>
  <c r="Z938" i="1"/>
  <c r="D938" i="1" s="1"/>
  <c r="R944" i="1"/>
  <c r="AC937" i="1"/>
  <c r="K937" i="1" s="1"/>
  <c r="H937" i="1"/>
  <c r="N937" i="1" s="1"/>
  <c r="S941" i="1"/>
  <c r="A944" i="5" l="1"/>
  <c r="A939" i="1"/>
  <c r="Q937" i="1"/>
  <c r="Y939" i="1"/>
  <c r="C939" i="1" s="1"/>
  <c r="G939" i="1" s="1"/>
  <c r="M939" i="1" s="1"/>
  <c r="X939" i="1"/>
  <c r="B939" i="1" s="1"/>
  <c r="AA939" i="1" s="1"/>
  <c r="I939" i="1" s="1"/>
  <c r="U941" i="1"/>
  <c r="F944" i="5"/>
  <c r="T940" i="1"/>
  <c r="E940" i="1" s="1"/>
  <c r="Y940" i="1" s="1"/>
  <c r="C940" i="1" s="1"/>
  <c r="AA938" i="1"/>
  <c r="I938" i="1" s="1"/>
  <c r="F938" i="1"/>
  <c r="L938" i="1" s="1"/>
  <c r="R945" i="1"/>
  <c r="AB938" i="1"/>
  <c r="J938" i="1" s="1"/>
  <c r="G938" i="1"/>
  <c r="M938" i="1" s="1"/>
  <c r="V940" i="1"/>
  <c r="AC938" i="1"/>
  <c r="K938" i="1" s="1"/>
  <c r="H938" i="1"/>
  <c r="N938" i="1" s="1"/>
  <c r="Z939" i="1"/>
  <c r="D939" i="1" s="1"/>
  <c r="P937" i="1"/>
  <c r="O937" i="1"/>
  <c r="S942" i="1"/>
  <c r="A945" i="5" l="1"/>
  <c r="A940" i="1"/>
  <c r="AB939" i="1"/>
  <c r="J939" i="1" s="1"/>
  <c r="Q938" i="1"/>
  <c r="F939" i="1"/>
  <c r="L939" i="1" s="1"/>
  <c r="O938" i="1"/>
  <c r="AB940" i="1"/>
  <c r="J940" i="1" s="1"/>
  <c r="G940" i="1"/>
  <c r="M940" i="1" s="1"/>
  <c r="AC939" i="1"/>
  <c r="K939" i="1" s="1"/>
  <c r="H939" i="1"/>
  <c r="N939" i="1" s="1"/>
  <c r="P938" i="1"/>
  <c r="R946" i="1"/>
  <c r="V941" i="1"/>
  <c r="U942" i="1"/>
  <c r="W941" i="1"/>
  <c r="Z940" i="1"/>
  <c r="D940" i="1" s="1"/>
  <c r="X940" i="1"/>
  <c r="B940" i="1" s="1"/>
  <c r="F945" i="5"/>
  <c r="T941" i="1"/>
  <c r="E941" i="1" s="1"/>
  <c r="S943" i="1"/>
  <c r="Q939" i="1" l="1"/>
  <c r="A946" i="5"/>
  <c r="A941" i="1"/>
  <c r="P939" i="1"/>
  <c r="O939" i="1"/>
  <c r="X941" i="1"/>
  <c r="B941" i="1" s="1"/>
  <c r="F941" i="1" s="1"/>
  <c r="L941" i="1" s="1"/>
  <c r="F946" i="5"/>
  <c r="T942" i="1"/>
  <c r="E942" i="1" s="1"/>
  <c r="R947" i="1"/>
  <c r="H940" i="1"/>
  <c r="N940" i="1" s="1"/>
  <c r="AC940" i="1"/>
  <c r="K940" i="1" s="1"/>
  <c r="V942" i="1"/>
  <c r="Z941" i="1"/>
  <c r="D941" i="1" s="1"/>
  <c r="AA940" i="1"/>
  <c r="I940" i="1" s="1"/>
  <c r="F940" i="1"/>
  <c r="L940" i="1" s="1"/>
  <c r="Y941" i="1"/>
  <c r="C941" i="1" s="1"/>
  <c r="W942" i="1"/>
  <c r="U943" i="1"/>
  <c r="S944" i="1"/>
  <c r="AA941" i="1" l="1"/>
  <c r="I941" i="1" s="1"/>
  <c r="A947" i="5"/>
  <c r="A942" i="1"/>
  <c r="Q940" i="1"/>
  <c r="X942" i="1"/>
  <c r="B942" i="1" s="1"/>
  <c r="F942" i="1" s="1"/>
  <c r="L942" i="1" s="1"/>
  <c r="R948" i="1"/>
  <c r="U944" i="1"/>
  <c r="Y942" i="1"/>
  <c r="C942" i="1" s="1"/>
  <c r="F947" i="5"/>
  <c r="T943" i="1"/>
  <c r="E943" i="1" s="1"/>
  <c r="V943" i="1"/>
  <c r="W943" i="1"/>
  <c r="G941" i="1"/>
  <c r="M941" i="1" s="1"/>
  <c r="AB941" i="1"/>
  <c r="J941" i="1" s="1"/>
  <c r="O940" i="1"/>
  <c r="Z942" i="1"/>
  <c r="D942" i="1" s="1"/>
  <c r="P940" i="1"/>
  <c r="H941" i="1"/>
  <c r="N941" i="1" s="1"/>
  <c r="AC941" i="1"/>
  <c r="K941" i="1" s="1"/>
  <c r="S945" i="1"/>
  <c r="A948" i="5" l="1"/>
  <c r="A943" i="1"/>
  <c r="Q941" i="1"/>
  <c r="P941" i="1"/>
  <c r="AA942" i="1"/>
  <c r="I942" i="1" s="1"/>
  <c r="O941" i="1"/>
  <c r="G942" i="1"/>
  <c r="M942" i="1" s="1"/>
  <c r="AB942" i="1"/>
  <c r="J942" i="1" s="1"/>
  <c r="Z943" i="1"/>
  <c r="D943" i="1" s="1"/>
  <c r="F948" i="5"/>
  <c r="T944" i="1"/>
  <c r="H942" i="1"/>
  <c r="AC942" i="1"/>
  <c r="K942" i="1" s="1"/>
  <c r="R949" i="1"/>
  <c r="Y943" i="1"/>
  <c r="C943" i="1" s="1"/>
  <c r="V944" i="1"/>
  <c r="W944" i="1"/>
  <c r="U945" i="1"/>
  <c r="W945" i="1" s="1"/>
  <c r="X943" i="1"/>
  <c r="B943" i="1" s="1"/>
  <c r="S946" i="1"/>
  <c r="A949" i="5" l="1"/>
  <c r="A944" i="1"/>
  <c r="O942" i="1"/>
  <c r="N942" i="1"/>
  <c r="Q942" i="1" s="1"/>
  <c r="P942" i="1"/>
  <c r="G943" i="1"/>
  <c r="M943" i="1" s="1"/>
  <c r="AB943" i="1"/>
  <c r="J943" i="1" s="1"/>
  <c r="U946" i="1"/>
  <c r="W946" i="1" s="1"/>
  <c r="R950" i="1"/>
  <c r="F949" i="5"/>
  <c r="T945" i="1"/>
  <c r="E945" i="1" s="1"/>
  <c r="Y945" i="1" s="1"/>
  <c r="C945" i="1" s="1"/>
  <c r="F943" i="1"/>
  <c r="L943" i="1" s="1"/>
  <c r="AA943" i="1"/>
  <c r="I943" i="1" s="1"/>
  <c r="V945" i="1"/>
  <c r="AC943" i="1"/>
  <c r="K943" i="1" s="1"/>
  <c r="H943" i="1"/>
  <c r="N943" i="1" s="1"/>
  <c r="E944" i="1"/>
  <c r="Z944" i="1" s="1"/>
  <c r="D944" i="1" s="1"/>
  <c r="S947" i="1"/>
  <c r="A950" i="5" l="1"/>
  <c r="A945" i="1"/>
  <c r="Q943" i="1"/>
  <c r="X944" i="1"/>
  <c r="B944" i="1" s="1"/>
  <c r="F944" i="1" s="1"/>
  <c r="L944" i="1" s="1"/>
  <c r="AB945" i="1"/>
  <c r="J945" i="1" s="1"/>
  <c r="G945" i="1"/>
  <c r="M945" i="1" s="1"/>
  <c r="AC944" i="1"/>
  <c r="K944" i="1" s="1"/>
  <c r="H944" i="1"/>
  <c r="N944" i="1" s="1"/>
  <c r="AA944" i="1"/>
  <c r="I944" i="1" s="1"/>
  <c r="F950" i="5"/>
  <c r="T946" i="1"/>
  <c r="U947" i="1"/>
  <c r="R951" i="1"/>
  <c r="X945" i="1"/>
  <c r="B945" i="1" s="1"/>
  <c r="V946" i="1"/>
  <c r="O943" i="1"/>
  <c r="Z945" i="1"/>
  <c r="D945" i="1" s="1"/>
  <c r="Y944" i="1"/>
  <c r="C944" i="1" s="1"/>
  <c r="P943" i="1"/>
  <c r="S948" i="1"/>
  <c r="A951" i="5" l="1"/>
  <c r="A946" i="1"/>
  <c r="V947" i="1"/>
  <c r="W947" i="1"/>
  <c r="E946" i="1"/>
  <c r="Y946" i="1" s="1"/>
  <c r="C946" i="1" s="1"/>
  <c r="F951" i="5"/>
  <c r="T947" i="1"/>
  <c r="AC945" i="1"/>
  <c r="K945" i="1" s="1"/>
  <c r="H945" i="1"/>
  <c r="N945" i="1" s="1"/>
  <c r="U948" i="1"/>
  <c r="W948" i="1" s="1"/>
  <c r="AB944" i="1"/>
  <c r="J944" i="1" s="1"/>
  <c r="P944" i="1" s="1"/>
  <c r="G944" i="1"/>
  <c r="AA945" i="1"/>
  <c r="I945" i="1" s="1"/>
  <c r="F945" i="1"/>
  <c r="L945" i="1" s="1"/>
  <c r="R952" i="1"/>
  <c r="S949" i="1"/>
  <c r="A952" i="5" l="1"/>
  <c r="A947" i="1"/>
  <c r="Q945" i="1"/>
  <c r="O944" i="1"/>
  <c r="M944" i="1"/>
  <c r="Q944" i="1" s="1"/>
  <c r="F952" i="5"/>
  <c r="T948" i="1"/>
  <c r="E948" i="1" s="1"/>
  <c r="Y948" i="1" s="1"/>
  <c r="C948" i="1" s="1"/>
  <c r="AB946" i="1"/>
  <c r="J946" i="1" s="1"/>
  <c r="G946" i="1"/>
  <c r="M946" i="1" s="1"/>
  <c r="R953" i="1"/>
  <c r="X946" i="1"/>
  <c r="B946" i="1" s="1"/>
  <c r="Z946" i="1"/>
  <c r="D946" i="1" s="1"/>
  <c r="P945" i="1"/>
  <c r="O945" i="1"/>
  <c r="U949" i="1"/>
  <c r="V948" i="1"/>
  <c r="E947" i="1"/>
  <c r="Y947" i="1" s="1"/>
  <c r="C947" i="1" s="1"/>
  <c r="S950" i="1"/>
  <c r="A953" i="5" l="1"/>
  <c r="A948" i="1"/>
  <c r="X948" i="1"/>
  <c r="B948" i="1" s="1"/>
  <c r="AA948" i="1" s="1"/>
  <c r="I948" i="1" s="1"/>
  <c r="G948" i="1"/>
  <c r="M948" i="1" s="1"/>
  <c r="AB948" i="1"/>
  <c r="J948" i="1" s="1"/>
  <c r="G947" i="1"/>
  <c r="M947" i="1" s="1"/>
  <c r="AB947" i="1"/>
  <c r="J947" i="1" s="1"/>
  <c r="H946" i="1"/>
  <c r="N946" i="1" s="1"/>
  <c r="AC946" i="1"/>
  <c r="K946" i="1" s="1"/>
  <c r="U950" i="1"/>
  <c r="W950" i="1" s="1"/>
  <c r="Z947" i="1"/>
  <c r="D947" i="1" s="1"/>
  <c r="R954" i="1"/>
  <c r="AA946" i="1"/>
  <c r="I946" i="1" s="1"/>
  <c r="F946" i="1"/>
  <c r="L946" i="1" s="1"/>
  <c r="V949" i="1"/>
  <c r="W949" i="1"/>
  <c r="X947" i="1"/>
  <c r="B947" i="1" s="1"/>
  <c r="F953" i="5"/>
  <c r="T949" i="1"/>
  <c r="Z948" i="1"/>
  <c r="D948" i="1" s="1"/>
  <c r="S951" i="1"/>
  <c r="A954" i="5" l="1"/>
  <c r="A949" i="1"/>
  <c r="F948" i="1"/>
  <c r="L948" i="1" s="1"/>
  <c r="Q946" i="1"/>
  <c r="H947" i="1"/>
  <c r="N947" i="1" s="1"/>
  <c r="AC947" i="1"/>
  <c r="K947" i="1" s="1"/>
  <c r="V950" i="1"/>
  <c r="P946" i="1"/>
  <c r="U951" i="1"/>
  <c r="AC948" i="1"/>
  <c r="K948" i="1" s="1"/>
  <c r="P948" i="1" s="1"/>
  <c r="H948" i="1"/>
  <c r="F947" i="1"/>
  <c r="L947" i="1" s="1"/>
  <c r="AA947" i="1"/>
  <c r="I947" i="1" s="1"/>
  <c r="E949" i="1"/>
  <c r="X949" i="1" s="1"/>
  <c r="B949" i="1" s="1"/>
  <c r="F954" i="5"/>
  <c r="T950" i="1"/>
  <c r="R955" i="1"/>
  <c r="O946" i="1"/>
  <c r="S952" i="1"/>
  <c r="A955" i="5" l="1"/>
  <c r="A950" i="1"/>
  <c r="P947" i="1"/>
  <c r="Q947" i="1"/>
  <c r="O948" i="1"/>
  <c r="N948" i="1"/>
  <c r="Q948" i="1" s="1"/>
  <c r="O947" i="1"/>
  <c r="Y949" i="1"/>
  <c r="C949" i="1" s="1"/>
  <c r="AB949" i="1" s="1"/>
  <c r="J949" i="1" s="1"/>
  <c r="F949" i="1"/>
  <c r="L949" i="1" s="1"/>
  <c r="AA949" i="1"/>
  <c r="I949" i="1" s="1"/>
  <c r="Z949" i="1"/>
  <c r="D949" i="1" s="1"/>
  <c r="E950" i="1"/>
  <c r="Y950" i="1" s="1"/>
  <c r="C950" i="1" s="1"/>
  <c r="R956" i="1"/>
  <c r="U952" i="1"/>
  <c r="W952" i="1" s="1"/>
  <c r="F955" i="5"/>
  <c r="T951" i="1"/>
  <c r="E951" i="1" s="1"/>
  <c r="V951" i="1"/>
  <c r="W951" i="1"/>
  <c r="S953" i="1"/>
  <c r="A956" i="5" l="1"/>
  <c r="A951" i="1"/>
  <c r="G949" i="1"/>
  <c r="M949" i="1" s="1"/>
  <c r="Y951" i="1"/>
  <c r="C951" i="1" s="1"/>
  <c r="X951" i="1"/>
  <c r="B951" i="1" s="1"/>
  <c r="F951" i="1" s="1"/>
  <c r="L951" i="1" s="1"/>
  <c r="AB950" i="1"/>
  <c r="J950" i="1" s="1"/>
  <c r="G950" i="1"/>
  <c r="M950" i="1" s="1"/>
  <c r="F956" i="5"/>
  <c r="T952" i="1"/>
  <c r="E952" i="1" s="1"/>
  <c r="Y952" i="1" s="1"/>
  <c r="C952" i="1" s="1"/>
  <c r="Z950" i="1"/>
  <c r="D950" i="1" s="1"/>
  <c r="AB951" i="1"/>
  <c r="J951" i="1" s="1"/>
  <c r="G951" i="1"/>
  <c r="M951" i="1" s="1"/>
  <c r="R957" i="1"/>
  <c r="Z951" i="1"/>
  <c r="D951" i="1" s="1"/>
  <c r="U953" i="1"/>
  <c r="W953" i="1" s="1"/>
  <c r="AC949" i="1"/>
  <c r="K949" i="1" s="1"/>
  <c r="P949" i="1" s="1"/>
  <c r="H949" i="1"/>
  <c r="N949" i="1" s="1"/>
  <c r="X950" i="1"/>
  <c r="B950" i="1" s="1"/>
  <c r="V952" i="1"/>
  <c r="S954" i="1"/>
  <c r="A957" i="5" l="1"/>
  <c r="A952" i="1"/>
  <c r="Q949" i="1"/>
  <c r="AA951" i="1"/>
  <c r="I951" i="1" s="1"/>
  <c r="O949" i="1"/>
  <c r="X952" i="1"/>
  <c r="B952" i="1" s="1"/>
  <c r="AA952" i="1" s="1"/>
  <c r="I952" i="1" s="1"/>
  <c r="AB952" i="1"/>
  <c r="J952" i="1" s="1"/>
  <c r="G952" i="1"/>
  <c r="M952" i="1" s="1"/>
  <c r="R958" i="1"/>
  <c r="Z952" i="1"/>
  <c r="D952" i="1" s="1"/>
  <c r="AC950" i="1"/>
  <c r="K950" i="1" s="1"/>
  <c r="H950" i="1"/>
  <c r="N950" i="1" s="1"/>
  <c r="AA950" i="1"/>
  <c r="I950" i="1" s="1"/>
  <c r="F950" i="1"/>
  <c r="L950" i="1" s="1"/>
  <c r="U954" i="1"/>
  <c r="AC951" i="1"/>
  <c r="K951" i="1" s="1"/>
  <c r="H951" i="1"/>
  <c r="N951" i="1" s="1"/>
  <c r="Q951" i="1" s="1"/>
  <c r="V953" i="1"/>
  <c r="F957" i="5"/>
  <c r="T953" i="1"/>
  <c r="S955" i="1"/>
  <c r="A958" i="5" l="1"/>
  <c r="A953" i="1"/>
  <c r="F952" i="1"/>
  <c r="L952" i="1" s="1"/>
  <c r="P951" i="1"/>
  <c r="Q950" i="1"/>
  <c r="O951" i="1"/>
  <c r="P950" i="1"/>
  <c r="F958" i="5"/>
  <c r="T954" i="1"/>
  <c r="E954" i="1" s="1"/>
  <c r="V954" i="1"/>
  <c r="R959" i="1"/>
  <c r="W954" i="1"/>
  <c r="H952" i="1"/>
  <c r="AC952" i="1"/>
  <c r="K952" i="1" s="1"/>
  <c r="P952" i="1" s="1"/>
  <c r="E953" i="1"/>
  <c r="Y953" i="1" s="1"/>
  <c r="C953" i="1" s="1"/>
  <c r="U955" i="1"/>
  <c r="O950" i="1"/>
  <c r="S956" i="1"/>
  <c r="A959" i="5" l="1"/>
  <c r="A954" i="1"/>
  <c r="O952" i="1"/>
  <c r="N952" i="1"/>
  <c r="Q952" i="1" s="1"/>
  <c r="Y954" i="1"/>
  <c r="C954" i="1" s="1"/>
  <c r="AB954" i="1" s="1"/>
  <c r="J954" i="1" s="1"/>
  <c r="X954" i="1"/>
  <c r="B954" i="1" s="1"/>
  <c r="Z953" i="1"/>
  <c r="D953" i="1" s="1"/>
  <c r="AC953" i="1" s="1"/>
  <c r="K953" i="1" s="1"/>
  <c r="F959" i="5"/>
  <c r="T955" i="1"/>
  <c r="E955" i="1" s="1"/>
  <c r="F954" i="1"/>
  <c r="L954" i="1" s="1"/>
  <c r="AA954" i="1"/>
  <c r="I954" i="1" s="1"/>
  <c r="H953" i="1"/>
  <c r="N953" i="1" s="1"/>
  <c r="U956" i="1"/>
  <c r="Z954" i="1"/>
  <c r="D954" i="1" s="1"/>
  <c r="R960" i="1"/>
  <c r="V955" i="1"/>
  <c r="W955" i="1"/>
  <c r="G953" i="1"/>
  <c r="M953" i="1" s="1"/>
  <c r="AB953" i="1"/>
  <c r="J953" i="1" s="1"/>
  <c r="X953" i="1"/>
  <c r="B953" i="1" s="1"/>
  <c r="T956" i="1"/>
  <c r="S957" i="1"/>
  <c r="A960" i="5" l="1"/>
  <c r="A955" i="1"/>
  <c r="G954" i="1"/>
  <c r="M954" i="1" s="1"/>
  <c r="F960" i="5"/>
  <c r="Y955" i="1"/>
  <c r="C955" i="1" s="1"/>
  <c r="AB955" i="1" s="1"/>
  <c r="J955" i="1" s="1"/>
  <c r="X955" i="1"/>
  <c r="B955" i="1" s="1"/>
  <c r="U957" i="1"/>
  <c r="E956" i="1"/>
  <c r="Z956" i="1" s="1"/>
  <c r="D956" i="1" s="1"/>
  <c r="V956" i="1"/>
  <c r="W956" i="1"/>
  <c r="AA955" i="1"/>
  <c r="I955" i="1" s="1"/>
  <c r="F955" i="1"/>
  <c r="L955" i="1" s="1"/>
  <c r="AA953" i="1"/>
  <c r="I953" i="1" s="1"/>
  <c r="F953" i="1"/>
  <c r="L953" i="1" s="1"/>
  <c r="Q953" i="1" s="1"/>
  <c r="Z955" i="1"/>
  <c r="D955" i="1" s="1"/>
  <c r="R961" i="1"/>
  <c r="AC954" i="1"/>
  <c r="K954" i="1" s="1"/>
  <c r="P954" i="1" s="1"/>
  <c r="H954" i="1"/>
  <c r="S958" i="1"/>
  <c r="P953" i="1" l="1"/>
  <c r="A961" i="5"/>
  <c r="A956" i="1"/>
  <c r="O954" i="1"/>
  <c r="N954" i="1"/>
  <c r="Q954" i="1" s="1"/>
  <c r="O953" i="1"/>
  <c r="G955" i="1"/>
  <c r="M955" i="1" s="1"/>
  <c r="F961" i="5"/>
  <c r="T957" i="1"/>
  <c r="U958" i="1"/>
  <c r="W958" i="1" s="1"/>
  <c r="R962" i="1"/>
  <c r="AC956" i="1"/>
  <c r="K956" i="1" s="1"/>
  <c r="H956" i="1"/>
  <c r="N956" i="1" s="1"/>
  <c r="Y956" i="1"/>
  <c r="C956" i="1" s="1"/>
  <c r="V957" i="1"/>
  <c r="X956" i="1"/>
  <c r="B956" i="1" s="1"/>
  <c r="AC955" i="1"/>
  <c r="K955" i="1" s="1"/>
  <c r="P955" i="1" s="1"/>
  <c r="H955" i="1"/>
  <c r="N955" i="1" s="1"/>
  <c r="W957" i="1"/>
  <c r="S959" i="1"/>
  <c r="A962" i="5" l="1"/>
  <c r="A957" i="1"/>
  <c r="Q955" i="1"/>
  <c r="O955" i="1"/>
  <c r="AB956" i="1"/>
  <c r="J956" i="1" s="1"/>
  <c r="G956" i="1"/>
  <c r="M956" i="1" s="1"/>
  <c r="U959" i="1"/>
  <c r="AA956" i="1"/>
  <c r="I956" i="1" s="1"/>
  <c r="F956" i="1"/>
  <c r="L956" i="1" s="1"/>
  <c r="R963" i="1"/>
  <c r="F962" i="5"/>
  <c r="T958" i="1"/>
  <c r="V958" i="1"/>
  <c r="E957" i="1"/>
  <c r="X957" i="1" s="1"/>
  <c r="B957" i="1" s="1"/>
  <c r="S960" i="1"/>
  <c r="A963" i="5" l="1"/>
  <c r="A958" i="1"/>
  <c r="Q956" i="1"/>
  <c r="P956" i="1"/>
  <c r="O956" i="1"/>
  <c r="AA957" i="1"/>
  <c r="I957" i="1" s="1"/>
  <c r="F957" i="1"/>
  <c r="L957" i="1" s="1"/>
  <c r="R964" i="1"/>
  <c r="F963" i="5"/>
  <c r="T959" i="1"/>
  <c r="E959" i="1" s="1"/>
  <c r="Y957" i="1"/>
  <c r="C957" i="1" s="1"/>
  <c r="U960" i="1"/>
  <c r="Z957" i="1"/>
  <c r="D957" i="1" s="1"/>
  <c r="V959" i="1"/>
  <c r="E958" i="1"/>
  <c r="Y958" i="1" s="1"/>
  <c r="C958" i="1" s="1"/>
  <c r="W959" i="1"/>
  <c r="T960" i="1"/>
  <c r="S961" i="1"/>
  <c r="A964" i="5" l="1"/>
  <c r="A959" i="1"/>
  <c r="X958" i="1"/>
  <c r="B958" i="1" s="1"/>
  <c r="AA958" i="1" s="1"/>
  <c r="I958" i="1" s="1"/>
  <c r="Z958" i="1"/>
  <c r="D958" i="1" s="1"/>
  <c r="H958" i="1" s="1"/>
  <c r="N958" i="1" s="1"/>
  <c r="H957" i="1"/>
  <c r="N957" i="1" s="1"/>
  <c r="AC957" i="1"/>
  <c r="K957" i="1" s="1"/>
  <c r="U961" i="1"/>
  <c r="F964" i="5"/>
  <c r="AB958" i="1"/>
  <c r="J958" i="1" s="1"/>
  <c r="G958" i="1"/>
  <c r="M958" i="1" s="1"/>
  <c r="E960" i="1"/>
  <c r="Z960" i="1" s="1"/>
  <c r="D960" i="1" s="1"/>
  <c r="V960" i="1"/>
  <c r="W960" i="1"/>
  <c r="Z959" i="1"/>
  <c r="D959" i="1" s="1"/>
  <c r="X959" i="1"/>
  <c r="B959" i="1" s="1"/>
  <c r="R965" i="1"/>
  <c r="G957" i="1"/>
  <c r="AB957" i="1"/>
  <c r="J957" i="1" s="1"/>
  <c r="Y959" i="1"/>
  <c r="C959" i="1" s="1"/>
  <c r="S962" i="1"/>
  <c r="A965" i="5" l="1"/>
  <c r="A960" i="1"/>
  <c r="AC958" i="1"/>
  <c r="K958" i="1" s="1"/>
  <c r="P958" i="1" s="1"/>
  <c r="F958" i="1"/>
  <c r="L958" i="1" s="1"/>
  <c r="Q958" i="1" s="1"/>
  <c r="O957" i="1"/>
  <c r="M957" i="1"/>
  <c r="Q957" i="1" s="1"/>
  <c r="P957" i="1"/>
  <c r="AC960" i="1"/>
  <c r="K960" i="1" s="1"/>
  <c r="H960" i="1"/>
  <c r="N960" i="1" s="1"/>
  <c r="V961" i="1"/>
  <c r="U962" i="1"/>
  <c r="W962" i="1" s="1"/>
  <c r="Y960" i="1"/>
  <c r="C960" i="1" s="1"/>
  <c r="W961" i="1"/>
  <c r="F965" i="5"/>
  <c r="T961" i="1"/>
  <c r="X960" i="1"/>
  <c r="B960" i="1" s="1"/>
  <c r="F959" i="1"/>
  <c r="L959" i="1" s="1"/>
  <c r="AA959" i="1"/>
  <c r="I959" i="1" s="1"/>
  <c r="R966" i="1"/>
  <c r="AC959" i="1"/>
  <c r="K959" i="1" s="1"/>
  <c r="H959" i="1"/>
  <c r="N959" i="1" s="1"/>
  <c r="G959" i="1"/>
  <c r="M959" i="1" s="1"/>
  <c r="AB959" i="1"/>
  <c r="J959" i="1" s="1"/>
  <c r="S963" i="1"/>
  <c r="A966" i="5" l="1"/>
  <c r="A961" i="1"/>
  <c r="O958" i="1"/>
  <c r="Q959" i="1"/>
  <c r="F966" i="5"/>
  <c r="T962" i="1"/>
  <c r="E962" i="1" s="1"/>
  <c r="Y962" i="1" s="1"/>
  <c r="C962" i="1" s="1"/>
  <c r="AB960" i="1"/>
  <c r="J960" i="1" s="1"/>
  <c r="G960" i="1"/>
  <c r="M960" i="1" s="1"/>
  <c r="V962" i="1"/>
  <c r="O959" i="1"/>
  <c r="E961" i="1"/>
  <c r="X961" i="1" s="1"/>
  <c r="B961" i="1" s="1"/>
  <c r="P959" i="1"/>
  <c r="R967" i="1"/>
  <c r="U963" i="1"/>
  <c r="F960" i="1"/>
  <c r="L960" i="1" s="1"/>
  <c r="AA960" i="1"/>
  <c r="I960" i="1" s="1"/>
  <c r="S964" i="1"/>
  <c r="A967" i="5" l="1"/>
  <c r="A962" i="1"/>
  <c r="Q960" i="1"/>
  <c r="O960" i="1"/>
  <c r="P960" i="1"/>
  <c r="Y961" i="1"/>
  <c r="C961" i="1" s="1"/>
  <c r="G961" i="1" s="1"/>
  <c r="M961" i="1" s="1"/>
  <c r="Z961" i="1"/>
  <c r="D961" i="1" s="1"/>
  <c r="AC961" i="1" s="1"/>
  <c r="K961" i="1" s="1"/>
  <c r="AB962" i="1"/>
  <c r="J962" i="1" s="1"/>
  <c r="G962" i="1"/>
  <c r="M962" i="1" s="1"/>
  <c r="U964" i="1"/>
  <c r="X962" i="1"/>
  <c r="B962" i="1" s="1"/>
  <c r="F967" i="5"/>
  <c r="T963" i="1"/>
  <c r="E963" i="1" s="1"/>
  <c r="V963" i="1"/>
  <c r="R968" i="1"/>
  <c r="AA961" i="1"/>
  <c r="I961" i="1" s="1"/>
  <c r="F961" i="1"/>
  <c r="L961" i="1" s="1"/>
  <c r="W963" i="1"/>
  <c r="Z962" i="1"/>
  <c r="D962" i="1" s="1"/>
  <c r="S965" i="1"/>
  <c r="A968" i="5" l="1"/>
  <c r="A963" i="1"/>
  <c r="AB961" i="1"/>
  <c r="J961" i="1" s="1"/>
  <c r="P961" i="1" s="1"/>
  <c r="H961" i="1"/>
  <c r="N961" i="1" s="1"/>
  <c r="Q961" i="1" s="1"/>
  <c r="F968" i="5"/>
  <c r="T964" i="1"/>
  <c r="E964" i="1" s="1"/>
  <c r="X963" i="1"/>
  <c r="B963" i="1" s="1"/>
  <c r="AA962" i="1"/>
  <c r="I962" i="1" s="1"/>
  <c r="F962" i="1"/>
  <c r="L962" i="1" s="1"/>
  <c r="Q962" i="1" s="1"/>
  <c r="U965" i="1"/>
  <c r="Y963" i="1"/>
  <c r="C963" i="1" s="1"/>
  <c r="V964" i="1"/>
  <c r="R969" i="1"/>
  <c r="W964" i="1"/>
  <c r="Z963" i="1"/>
  <c r="D963" i="1" s="1"/>
  <c r="AC962" i="1"/>
  <c r="K962" i="1" s="1"/>
  <c r="H962" i="1"/>
  <c r="N962" i="1" s="1"/>
  <c r="S966" i="1"/>
  <c r="A969" i="5" l="1"/>
  <c r="A964" i="1"/>
  <c r="O961" i="1"/>
  <c r="O962" i="1"/>
  <c r="X964" i="1"/>
  <c r="B964" i="1" s="1"/>
  <c r="F969" i="5"/>
  <c r="T965" i="1"/>
  <c r="E965" i="1" s="1"/>
  <c r="U966" i="1"/>
  <c r="AB963" i="1"/>
  <c r="J963" i="1" s="1"/>
  <c r="G963" i="1"/>
  <c r="M963" i="1" s="1"/>
  <c r="V965" i="1"/>
  <c r="H963" i="1"/>
  <c r="N963" i="1" s="1"/>
  <c r="AC963" i="1"/>
  <c r="K963" i="1" s="1"/>
  <c r="P962" i="1"/>
  <c r="R970" i="1"/>
  <c r="W965" i="1"/>
  <c r="Z964" i="1"/>
  <c r="D964" i="1" s="1"/>
  <c r="AA963" i="1"/>
  <c r="I963" i="1" s="1"/>
  <c r="F963" i="1"/>
  <c r="L963" i="1" s="1"/>
  <c r="Y964" i="1"/>
  <c r="C964" i="1" s="1"/>
  <c r="S967" i="1"/>
  <c r="A970" i="5" l="1"/>
  <c r="A965" i="1"/>
  <c r="Q963" i="1"/>
  <c r="X965" i="1"/>
  <c r="B965" i="1" s="1"/>
  <c r="F965" i="1" s="1"/>
  <c r="L965" i="1" s="1"/>
  <c r="R971" i="1"/>
  <c r="F970" i="5"/>
  <c r="T966" i="1"/>
  <c r="E966" i="1" s="1"/>
  <c r="U967" i="1"/>
  <c r="G964" i="1"/>
  <c r="M964" i="1" s="1"/>
  <c r="AB964" i="1"/>
  <c r="J964" i="1" s="1"/>
  <c r="O963" i="1"/>
  <c r="V966" i="1"/>
  <c r="W966" i="1"/>
  <c r="P963" i="1"/>
  <c r="H964" i="1"/>
  <c r="N964" i="1" s="1"/>
  <c r="AC964" i="1"/>
  <c r="K964" i="1" s="1"/>
  <c r="Y965" i="1"/>
  <c r="C965" i="1" s="1"/>
  <c r="Z965" i="1"/>
  <c r="D965" i="1" s="1"/>
  <c r="AA964" i="1"/>
  <c r="I964" i="1" s="1"/>
  <c r="F964" i="1"/>
  <c r="L964" i="1" s="1"/>
  <c r="T967" i="1"/>
  <c r="S968" i="1"/>
  <c r="A971" i="5" l="1"/>
  <c r="A966" i="1"/>
  <c r="Q964" i="1"/>
  <c r="AA965" i="1"/>
  <c r="I965" i="1" s="1"/>
  <c r="P964" i="1"/>
  <c r="O964" i="1"/>
  <c r="H965" i="1"/>
  <c r="N965" i="1" s="1"/>
  <c r="AC965" i="1"/>
  <c r="K965" i="1" s="1"/>
  <c r="Z966" i="1"/>
  <c r="D966" i="1" s="1"/>
  <c r="E967" i="1"/>
  <c r="Z967" i="1" s="1"/>
  <c r="D967" i="1" s="1"/>
  <c r="V967" i="1"/>
  <c r="W967" i="1"/>
  <c r="G965" i="1"/>
  <c r="AB965" i="1"/>
  <c r="J965" i="1" s="1"/>
  <c r="R972" i="1"/>
  <c r="Y966" i="1"/>
  <c r="C966" i="1" s="1"/>
  <c r="U968" i="1"/>
  <c r="W968" i="1" s="1"/>
  <c r="F971" i="5"/>
  <c r="X966" i="1"/>
  <c r="B966" i="1" s="1"/>
  <c r="S969" i="1"/>
  <c r="A972" i="5" l="1"/>
  <c r="A967" i="1"/>
  <c r="P965" i="1"/>
  <c r="O965" i="1"/>
  <c r="M965" i="1"/>
  <c r="Q965" i="1" s="1"/>
  <c r="Y967" i="1"/>
  <c r="C967" i="1" s="1"/>
  <c r="AB967" i="1" s="1"/>
  <c r="J967" i="1" s="1"/>
  <c r="X967" i="1"/>
  <c r="B967" i="1" s="1"/>
  <c r="AA967" i="1" s="1"/>
  <c r="I967" i="1" s="1"/>
  <c r="AC967" i="1"/>
  <c r="K967" i="1" s="1"/>
  <c r="H967" i="1"/>
  <c r="N967" i="1" s="1"/>
  <c r="R973" i="1"/>
  <c r="F972" i="5"/>
  <c r="T968" i="1"/>
  <c r="E968" i="1" s="1"/>
  <c r="Y968" i="1" s="1"/>
  <c r="C968" i="1" s="1"/>
  <c r="F966" i="1"/>
  <c r="L966" i="1" s="1"/>
  <c r="AA966" i="1"/>
  <c r="I966" i="1" s="1"/>
  <c r="AC966" i="1"/>
  <c r="K966" i="1" s="1"/>
  <c r="H966" i="1"/>
  <c r="N966" i="1" s="1"/>
  <c r="G966" i="1"/>
  <c r="M966" i="1" s="1"/>
  <c r="AB966" i="1"/>
  <c r="J966" i="1" s="1"/>
  <c r="V968" i="1"/>
  <c r="U969" i="1"/>
  <c r="W969" i="1" s="1"/>
  <c r="S970" i="1"/>
  <c r="A973" i="5" l="1"/>
  <c r="A968" i="1"/>
  <c r="Q966" i="1"/>
  <c r="G967" i="1"/>
  <c r="M967" i="1" s="1"/>
  <c r="F967" i="1"/>
  <c r="L967" i="1" s="1"/>
  <c r="P967" i="1"/>
  <c r="O966" i="1"/>
  <c r="AB968" i="1"/>
  <c r="J968" i="1" s="1"/>
  <c r="G968" i="1"/>
  <c r="M968" i="1" s="1"/>
  <c r="P966" i="1"/>
  <c r="F973" i="5"/>
  <c r="T969" i="1"/>
  <c r="X968" i="1"/>
  <c r="B968" i="1" s="1"/>
  <c r="Z968" i="1"/>
  <c r="D968" i="1" s="1"/>
  <c r="R974" i="1"/>
  <c r="V969" i="1"/>
  <c r="U970" i="1"/>
  <c r="S971" i="1"/>
  <c r="A974" i="5" l="1"/>
  <c r="A969" i="1"/>
  <c r="Q967" i="1"/>
  <c r="O967" i="1"/>
  <c r="U971" i="1"/>
  <c r="AA968" i="1"/>
  <c r="I968" i="1" s="1"/>
  <c r="F968" i="1"/>
  <c r="L968" i="1" s="1"/>
  <c r="AC968" i="1"/>
  <c r="K968" i="1" s="1"/>
  <c r="H968" i="1"/>
  <c r="N968" i="1" s="1"/>
  <c r="R975" i="1"/>
  <c r="F974" i="5"/>
  <c r="T970" i="1"/>
  <c r="E970" i="1" s="1"/>
  <c r="V970" i="1"/>
  <c r="W970" i="1"/>
  <c r="E969" i="1"/>
  <c r="Y969" i="1" s="1"/>
  <c r="C969" i="1" s="1"/>
  <c r="S972" i="1"/>
  <c r="A975" i="5" l="1"/>
  <c r="A970" i="1"/>
  <c r="Q968" i="1"/>
  <c r="Z969" i="1"/>
  <c r="D969" i="1" s="1"/>
  <c r="H969" i="1" s="1"/>
  <c r="N969" i="1" s="1"/>
  <c r="Y970" i="1"/>
  <c r="C970" i="1" s="1"/>
  <c r="G970" i="1" s="1"/>
  <c r="M970" i="1" s="1"/>
  <c r="X970" i="1"/>
  <c r="B970" i="1" s="1"/>
  <c r="AA970" i="1" s="1"/>
  <c r="I970" i="1" s="1"/>
  <c r="R976" i="1"/>
  <c r="P968" i="1"/>
  <c r="F975" i="5"/>
  <c r="T971" i="1"/>
  <c r="AB969" i="1"/>
  <c r="J969" i="1" s="1"/>
  <c r="G969" i="1"/>
  <c r="M969" i="1" s="1"/>
  <c r="O968" i="1"/>
  <c r="V971" i="1"/>
  <c r="U972" i="1"/>
  <c r="W972" i="1" s="1"/>
  <c r="X969" i="1"/>
  <c r="B969" i="1" s="1"/>
  <c r="Z970" i="1"/>
  <c r="D970" i="1" s="1"/>
  <c r="W971" i="1"/>
  <c r="S973" i="1"/>
  <c r="A976" i="5" l="1"/>
  <c r="A971" i="1"/>
  <c r="AB970" i="1"/>
  <c r="J970" i="1" s="1"/>
  <c r="AC969" i="1"/>
  <c r="K969" i="1" s="1"/>
  <c r="F970" i="1"/>
  <c r="L970" i="1" s="1"/>
  <c r="F976" i="5"/>
  <c r="T972" i="1"/>
  <c r="E972" i="1" s="1"/>
  <c r="Y972" i="1" s="1"/>
  <c r="C972" i="1" s="1"/>
  <c r="H970" i="1"/>
  <c r="AC970" i="1"/>
  <c r="K970" i="1" s="1"/>
  <c r="AA969" i="1"/>
  <c r="I969" i="1" s="1"/>
  <c r="F969" i="1"/>
  <c r="L969" i="1" s="1"/>
  <c r="Q969" i="1" s="1"/>
  <c r="V972" i="1"/>
  <c r="E971" i="1"/>
  <c r="Z971" i="1" s="1"/>
  <c r="D971" i="1" s="1"/>
  <c r="R977" i="1"/>
  <c r="U973" i="1"/>
  <c r="W973" i="1" s="1"/>
  <c r="S974" i="1"/>
  <c r="A977" i="5" l="1"/>
  <c r="A972" i="1"/>
  <c r="P970" i="1"/>
  <c r="P969" i="1"/>
  <c r="O970" i="1"/>
  <c r="N970" i="1"/>
  <c r="Q970" i="1" s="1"/>
  <c r="O969" i="1"/>
  <c r="AC971" i="1"/>
  <c r="K971" i="1" s="1"/>
  <c r="H971" i="1"/>
  <c r="N971" i="1" s="1"/>
  <c r="AB972" i="1"/>
  <c r="J972" i="1" s="1"/>
  <c r="G972" i="1"/>
  <c r="M972" i="1" s="1"/>
  <c r="R978" i="1"/>
  <c r="F977" i="5"/>
  <c r="T973" i="1"/>
  <c r="E973" i="1" s="1"/>
  <c r="Y973" i="1" s="1"/>
  <c r="C973" i="1" s="1"/>
  <c r="U974" i="1"/>
  <c r="V973" i="1"/>
  <c r="Z972" i="1"/>
  <c r="D972" i="1" s="1"/>
  <c r="Y971" i="1"/>
  <c r="C971" i="1" s="1"/>
  <c r="X971" i="1"/>
  <c r="B971" i="1" s="1"/>
  <c r="X972" i="1"/>
  <c r="B972" i="1" s="1"/>
  <c r="S975" i="1"/>
  <c r="A978" i="5" l="1"/>
  <c r="A973" i="1"/>
  <c r="AB973" i="1"/>
  <c r="J973" i="1" s="1"/>
  <c r="G973" i="1"/>
  <c r="M973" i="1" s="1"/>
  <c r="V974" i="1"/>
  <c r="W974" i="1"/>
  <c r="G971" i="1"/>
  <c r="M971" i="1" s="1"/>
  <c r="AB971" i="1"/>
  <c r="J971" i="1" s="1"/>
  <c r="Z973" i="1"/>
  <c r="D973" i="1" s="1"/>
  <c r="R979" i="1"/>
  <c r="F972" i="1"/>
  <c r="L972" i="1" s="1"/>
  <c r="AA972" i="1"/>
  <c r="I972" i="1" s="1"/>
  <c r="F971" i="1"/>
  <c r="L971" i="1" s="1"/>
  <c r="AA971" i="1"/>
  <c r="I971" i="1" s="1"/>
  <c r="AC972" i="1"/>
  <c r="K972" i="1" s="1"/>
  <c r="H972" i="1"/>
  <c r="N972" i="1" s="1"/>
  <c r="U975" i="1"/>
  <c r="F978" i="5"/>
  <c r="T974" i="1"/>
  <c r="X973" i="1"/>
  <c r="B973" i="1" s="1"/>
  <c r="S976" i="1"/>
  <c r="A979" i="5" l="1"/>
  <c r="A974" i="1"/>
  <c r="Q972" i="1"/>
  <c r="Q971" i="1"/>
  <c r="P971" i="1"/>
  <c r="V975" i="1"/>
  <c r="AC973" i="1"/>
  <c r="K973" i="1" s="1"/>
  <c r="H973" i="1"/>
  <c r="N973" i="1" s="1"/>
  <c r="F979" i="5"/>
  <c r="T975" i="1"/>
  <c r="E975" i="1" s="1"/>
  <c r="O971" i="1"/>
  <c r="E974" i="1"/>
  <c r="Z974" i="1" s="1"/>
  <c r="D974" i="1" s="1"/>
  <c r="AA973" i="1"/>
  <c r="I973" i="1" s="1"/>
  <c r="F973" i="1"/>
  <c r="L973" i="1" s="1"/>
  <c r="W975" i="1"/>
  <c r="R980" i="1"/>
  <c r="P972" i="1"/>
  <c r="U976" i="1"/>
  <c r="O972" i="1"/>
  <c r="S977" i="1"/>
  <c r="A980" i="5" l="1"/>
  <c r="A975" i="1"/>
  <c r="Q973" i="1"/>
  <c r="X974" i="1"/>
  <c r="B974" i="1" s="1"/>
  <c r="AA974" i="1" s="1"/>
  <c r="I974" i="1" s="1"/>
  <c r="Y974" i="1"/>
  <c r="C974" i="1" s="1"/>
  <c r="AB974" i="1" s="1"/>
  <c r="J974" i="1" s="1"/>
  <c r="AC974" i="1"/>
  <c r="K974" i="1" s="1"/>
  <c r="H974" i="1"/>
  <c r="N974" i="1" s="1"/>
  <c r="F980" i="5"/>
  <c r="T976" i="1"/>
  <c r="E976" i="1" s="1"/>
  <c r="U977" i="1"/>
  <c r="W977" i="1" s="1"/>
  <c r="V976" i="1"/>
  <c r="Y975" i="1"/>
  <c r="C975" i="1" s="1"/>
  <c r="X975" i="1"/>
  <c r="B975" i="1" s="1"/>
  <c r="Z975" i="1"/>
  <c r="D975" i="1" s="1"/>
  <c r="W976" i="1"/>
  <c r="P973" i="1"/>
  <c r="O973" i="1"/>
  <c r="R981" i="1"/>
  <c r="S978" i="1"/>
  <c r="A981" i="5" l="1"/>
  <c r="A976" i="1"/>
  <c r="G974" i="1"/>
  <c r="M974" i="1" s="1"/>
  <c r="F974" i="1"/>
  <c r="L974" i="1" s="1"/>
  <c r="X976" i="1"/>
  <c r="B976" i="1" s="1"/>
  <c r="AA976" i="1" s="1"/>
  <c r="I976" i="1" s="1"/>
  <c r="P974" i="1"/>
  <c r="AB975" i="1"/>
  <c r="J975" i="1" s="1"/>
  <c r="G975" i="1"/>
  <c r="M975" i="1" s="1"/>
  <c r="F981" i="5"/>
  <c r="T977" i="1"/>
  <c r="Y976" i="1"/>
  <c r="C976" i="1" s="1"/>
  <c r="AA975" i="1"/>
  <c r="I975" i="1" s="1"/>
  <c r="F975" i="1"/>
  <c r="L975" i="1" s="1"/>
  <c r="H975" i="1"/>
  <c r="N975" i="1" s="1"/>
  <c r="AC975" i="1"/>
  <c r="K975" i="1" s="1"/>
  <c r="V977" i="1"/>
  <c r="Z976" i="1"/>
  <c r="D976" i="1" s="1"/>
  <c r="U978" i="1"/>
  <c r="R982" i="1"/>
  <c r="S979" i="1"/>
  <c r="A982" i="5" l="1"/>
  <c r="A977" i="1"/>
  <c r="Q974" i="1"/>
  <c r="O974" i="1"/>
  <c r="Q975" i="1"/>
  <c r="F976" i="1"/>
  <c r="L976" i="1" s="1"/>
  <c r="R983" i="1"/>
  <c r="P975" i="1"/>
  <c r="O975" i="1"/>
  <c r="G976" i="1"/>
  <c r="M976" i="1" s="1"/>
  <c r="AB976" i="1"/>
  <c r="J976" i="1" s="1"/>
  <c r="H976" i="1"/>
  <c r="N976" i="1" s="1"/>
  <c r="AC976" i="1"/>
  <c r="K976" i="1" s="1"/>
  <c r="E977" i="1"/>
  <c r="Y977" i="1" s="1"/>
  <c r="C977" i="1" s="1"/>
  <c r="F982" i="5"/>
  <c r="T978" i="1"/>
  <c r="E978" i="1" s="1"/>
  <c r="V978" i="1"/>
  <c r="W978" i="1"/>
  <c r="U979" i="1"/>
  <c r="S980" i="1"/>
  <c r="A983" i="5" l="1"/>
  <c r="A978" i="1"/>
  <c r="Q976" i="1"/>
  <c r="O976" i="1"/>
  <c r="P976" i="1"/>
  <c r="X977" i="1"/>
  <c r="B977" i="1" s="1"/>
  <c r="AA977" i="1" s="1"/>
  <c r="I977" i="1" s="1"/>
  <c r="Z977" i="1"/>
  <c r="D977" i="1" s="1"/>
  <c r="H977" i="1" s="1"/>
  <c r="N977" i="1" s="1"/>
  <c r="U980" i="1"/>
  <c r="V979" i="1"/>
  <c r="W979" i="1"/>
  <c r="F983" i="5"/>
  <c r="T979" i="1"/>
  <c r="E979" i="1" s="1"/>
  <c r="X978" i="1"/>
  <c r="B978" i="1" s="1"/>
  <c r="Z978" i="1"/>
  <c r="D978" i="1" s="1"/>
  <c r="Y978" i="1"/>
  <c r="C978" i="1" s="1"/>
  <c r="R984" i="1"/>
  <c r="G977" i="1"/>
  <c r="M977" i="1" s="1"/>
  <c r="AB977" i="1"/>
  <c r="J977" i="1" s="1"/>
  <c r="S981" i="1"/>
  <c r="F977" i="1" l="1"/>
  <c r="L977" i="1" s="1"/>
  <c r="Q977" i="1" s="1"/>
  <c r="A984" i="5"/>
  <c r="A979" i="1"/>
  <c r="AC977" i="1"/>
  <c r="K977" i="1" s="1"/>
  <c r="P977" i="1" s="1"/>
  <c r="R985" i="1"/>
  <c r="F984" i="5"/>
  <c r="T980" i="1"/>
  <c r="E980" i="1" s="1"/>
  <c r="U981" i="1"/>
  <c r="W981" i="1" s="1"/>
  <c r="F978" i="1"/>
  <c r="L978" i="1" s="1"/>
  <c r="AA978" i="1"/>
  <c r="I978" i="1" s="1"/>
  <c r="Y979" i="1"/>
  <c r="C979" i="1" s="1"/>
  <c r="V980" i="1"/>
  <c r="Z979" i="1"/>
  <c r="D979" i="1" s="1"/>
  <c r="X979" i="1"/>
  <c r="B979" i="1" s="1"/>
  <c r="G978" i="1"/>
  <c r="M978" i="1" s="1"/>
  <c r="AB978" i="1"/>
  <c r="J978" i="1" s="1"/>
  <c r="AC978" i="1"/>
  <c r="K978" i="1" s="1"/>
  <c r="H978" i="1"/>
  <c r="N978" i="1" s="1"/>
  <c r="W980" i="1"/>
  <c r="S982" i="1"/>
  <c r="O977" i="1" l="1"/>
  <c r="A985" i="5"/>
  <c r="A980" i="1"/>
  <c r="Q978" i="1"/>
  <c r="P978" i="1"/>
  <c r="O978" i="1"/>
  <c r="R986" i="1"/>
  <c r="F985" i="5"/>
  <c r="T981" i="1"/>
  <c r="AB979" i="1"/>
  <c r="J979" i="1" s="1"/>
  <c r="G979" i="1"/>
  <c r="M979" i="1" s="1"/>
  <c r="Y980" i="1"/>
  <c r="C980" i="1" s="1"/>
  <c r="U982" i="1"/>
  <c r="F979" i="1"/>
  <c r="L979" i="1" s="1"/>
  <c r="AA979" i="1"/>
  <c r="I979" i="1" s="1"/>
  <c r="V981" i="1"/>
  <c r="Z980" i="1"/>
  <c r="D980" i="1" s="1"/>
  <c r="AC979" i="1"/>
  <c r="K979" i="1" s="1"/>
  <c r="H979" i="1"/>
  <c r="N979" i="1" s="1"/>
  <c r="X980" i="1"/>
  <c r="B980" i="1" s="1"/>
  <c r="S983" i="1"/>
  <c r="A986" i="5" l="1"/>
  <c r="A981" i="1"/>
  <c r="Q979" i="1"/>
  <c r="O979" i="1"/>
  <c r="P979" i="1"/>
  <c r="U983" i="1"/>
  <c r="R987" i="1"/>
  <c r="F986" i="5"/>
  <c r="T982" i="1"/>
  <c r="E982" i="1" s="1"/>
  <c r="AA980" i="1"/>
  <c r="I980" i="1" s="1"/>
  <c r="F980" i="1"/>
  <c r="L980" i="1" s="1"/>
  <c r="V982" i="1"/>
  <c r="W982" i="1"/>
  <c r="AB980" i="1"/>
  <c r="J980" i="1" s="1"/>
  <c r="G980" i="1"/>
  <c r="M980" i="1" s="1"/>
  <c r="AC980" i="1"/>
  <c r="K980" i="1" s="1"/>
  <c r="H980" i="1"/>
  <c r="N980" i="1" s="1"/>
  <c r="E981" i="1"/>
  <c r="Y981" i="1" s="1"/>
  <c r="C981" i="1" s="1"/>
  <c r="S984" i="1"/>
  <c r="A987" i="5" l="1"/>
  <c r="A982" i="1"/>
  <c r="Z981" i="1"/>
  <c r="D981" i="1" s="1"/>
  <c r="AC981" i="1" s="1"/>
  <c r="K981" i="1" s="1"/>
  <c r="Q980" i="1"/>
  <c r="O980" i="1"/>
  <c r="X982" i="1"/>
  <c r="B982" i="1" s="1"/>
  <c r="AA982" i="1" s="1"/>
  <c r="I982" i="1" s="1"/>
  <c r="Y982" i="1"/>
  <c r="C982" i="1" s="1"/>
  <c r="AB982" i="1" s="1"/>
  <c r="J982" i="1" s="1"/>
  <c r="P980" i="1"/>
  <c r="F987" i="5"/>
  <c r="T983" i="1"/>
  <c r="E983" i="1" s="1"/>
  <c r="U984" i="1"/>
  <c r="AB981" i="1"/>
  <c r="J981" i="1" s="1"/>
  <c r="G981" i="1"/>
  <c r="M981" i="1" s="1"/>
  <c r="X981" i="1"/>
  <c r="B981" i="1" s="1"/>
  <c r="R988" i="1"/>
  <c r="V983" i="1"/>
  <c r="Z982" i="1"/>
  <c r="D982" i="1" s="1"/>
  <c r="W983" i="1"/>
  <c r="S985" i="1"/>
  <c r="A988" i="5" l="1"/>
  <c r="A983" i="1"/>
  <c r="H981" i="1"/>
  <c r="N981" i="1" s="1"/>
  <c r="F982" i="1"/>
  <c r="L982" i="1" s="1"/>
  <c r="G982" i="1"/>
  <c r="M982" i="1" s="1"/>
  <c r="Y983" i="1"/>
  <c r="C983" i="1" s="1"/>
  <c r="G983" i="1" s="1"/>
  <c r="M983" i="1" s="1"/>
  <c r="U985" i="1"/>
  <c r="R989" i="1"/>
  <c r="AA981" i="1"/>
  <c r="I981" i="1" s="1"/>
  <c r="F981" i="1"/>
  <c r="L981" i="1" s="1"/>
  <c r="H982" i="1"/>
  <c r="AC982" i="1"/>
  <c r="K982" i="1" s="1"/>
  <c r="P982" i="1" s="1"/>
  <c r="X983" i="1"/>
  <c r="B983" i="1" s="1"/>
  <c r="V984" i="1"/>
  <c r="W984" i="1"/>
  <c r="Z983" i="1"/>
  <c r="D983" i="1" s="1"/>
  <c r="F988" i="5"/>
  <c r="T984" i="1"/>
  <c r="S986" i="1"/>
  <c r="P981" i="1" l="1"/>
  <c r="A989" i="5"/>
  <c r="A984" i="1"/>
  <c r="Q981" i="1"/>
  <c r="AB983" i="1"/>
  <c r="J983" i="1" s="1"/>
  <c r="O982" i="1"/>
  <c r="N982" i="1"/>
  <c r="Q982" i="1" s="1"/>
  <c r="O981" i="1"/>
  <c r="R990" i="1"/>
  <c r="F989" i="5"/>
  <c r="T985" i="1"/>
  <c r="E985" i="1" s="1"/>
  <c r="V985" i="1"/>
  <c r="AC983" i="1"/>
  <c r="K983" i="1" s="1"/>
  <c r="H983" i="1"/>
  <c r="N983" i="1" s="1"/>
  <c r="W985" i="1"/>
  <c r="U986" i="1"/>
  <c r="E984" i="1"/>
  <c r="Z984" i="1" s="1"/>
  <c r="D984" i="1" s="1"/>
  <c r="F983" i="1"/>
  <c r="L983" i="1" s="1"/>
  <c r="AA983" i="1"/>
  <c r="I983" i="1" s="1"/>
  <c r="S987" i="1"/>
  <c r="A990" i="5" l="1"/>
  <c r="A985" i="1"/>
  <c r="Q983" i="1"/>
  <c r="Y985" i="1"/>
  <c r="C985" i="1" s="1"/>
  <c r="X985" i="1"/>
  <c r="B985" i="1" s="1"/>
  <c r="F985" i="1" s="1"/>
  <c r="L985" i="1" s="1"/>
  <c r="X984" i="1"/>
  <c r="B984" i="1" s="1"/>
  <c r="AA984" i="1" s="1"/>
  <c r="I984" i="1" s="1"/>
  <c r="Y984" i="1"/>
  <c r="C984" i="1" s="1"/>
  <c r="AB984" i="1" s="1"/>
  <c r="J984" i="1" s="1"/>
  <c r="P983" i="1"/>
  <c r="AC984" i="1"/>
  <c r="K984" i="1" s="1"/>
  <c r="H984" i="1"/>
  <c r="N984" i="1" s="1"/>
  <c r="AB985" i="1"/>
  <c r="J985" i="1" s="1"/>
  <c r="G985" i="1"/>
  <c r="M985" i="1" s="1"/>
  <c r="U987" i="1"/>
  <c r="W987" i="1" s="1"/>
  <c r="O983" i="1"/>
  <c r="R991" i="1"/>
  <c r="F990" i="5"/>
  <c r="T986" i="1"/>
  <c r="E986" i="1" s="1"/>
  <c r="Z985" i="1"/>
  <c r="D985" i="1" s="1"/>
  <c r="V986" i="1"/>
  <c r="W986" i="1"/>
  <c r="T987" i="1"/>
  <c r="S988" i="1"/>
  <c r="A991" i="5" l="1"/>
  <c r="A986" i="1"/>
  <c r="F984" i="1"/>
  <c r="L984" i="1" s="1"/>
  <c r="AA985" i="1"/>
  <c r="I985" i="1" s="1"/>
  <c r="X986" i="1"/>
  <c r="B986" i="1" s="1"/>
  <c r="F986" i="1" s="1"/>
  <c r="L986" i="1" s="1"/>
  <c r="Y986" i="1"/>
  <c r="C986" i="1" s="1"/>
  <c r="AB986" i="1" s="1"/>
  <c r="J986" i="1" s="1"/>
  <c r="G984" i="1"/>
  <c r="M984" i="1" s="1"/>
  <c r="E987" i="1"/>
  <c r="Y987" i="1" s="1"/>
  <c r="C987" i="1" s="1"/>
  <c r="V987" i="1"/>
  <c r="P984" i="1"/>
  <c r="R992" i="1"/>
  <c r="Z986" i="1"/>
  <c r="D986" i="1" s="1"/>
  <c r="U988" i="1"/>
  <c r="W988" i="1" s="1"/>
  <c r="AC985" i="1"/>
  <c r="K985" i="1" s="1"/>
  <c r="H985" i="1"/>
  <c r="F991" i="5"/>
  <c r="S989" i="1"/>
  <c r="A992" i="5" l="1"/>
  <c r="A987" i="1"/>
  <c r="Q984" i="1"/>
  <c r="G986" i="1"/>
  <c r="M986" i="1" s="1"/>
  <c r="P985" i="1"/>
  <c r="O984" i="1"/>
  <c r="AA986" i="1"/>
  <c r="I986" i="1" s="1"/>
  <c r="O985" i="1"/>
  <c r="N985" i="1"/>
  <c r="Q985" i="1" s="1"/>
  <c r="X987" i="1"/>
  <c r="B987" i="1" s="1"/>
  <c r="F987" i="1" s="1"/>
  <c r="L987" i="1" s="1"/>
  <c r="AB987" i="1"/>
  <c r="J987" i="1" s="1"/>
  <c r="G987" i="1"/>
  <c r="M987" i="1" s="1"/>
  <c r="F992" i="5"/>
  <c r="T988" i="1"/>
  <c r="R993" i="1"/>
  <c r="Z987" i="1"/>
  <c r="D987" i="1" s="1"/>
  <c r="V988" i="1"/>
  <c r="AC986" i="1"/>
  <c r="K986" i="1" s="1"/>
  <c r="H986" i="1"/>
  <c r="U989" i="1"/>
  <c r="S990" i="1"/>
  <c r="A993" i="5" l="1"/>
  <c r="A988" i="1"/>
  <c r="AA987" i="1"/>
  <c r="I987" i="1" s="1"/>
  <c r="P986" i="1"/>
  <c r="O986" i="1"/>
  <c r="N986" i="1"/>
  <c r="Q986" i="1" s="1"/>
  <c r="V989" i="1"/>
  <c r="U990" i="1"/>
  <c r="H987" i="1"/>
  <c r="AC987" i="1"/>
  <c r="K987" i="1" s="1"/>
  <c r="R994" i="1"/>
  <c r="F993" i="5"/>
  <c r="T989" i="1"/>
  <c r="W989" i="1"/>
  <c r="E988" i="1"/>
  <c r="Y988" i="1" s="1"/>
  <c r="C988" i="1" s="1"/>
  <c r="S991" i="1"/>
  <c r="A994" i="5" l="1"/>
  <c r="A989" i="1"/>
  <c r="P987" i="1"/>
  <c r="O987" i="1"/>
  <c r="N987" i="1"/>
  <c r="Q987" i="1" s="1"/>
  <c r="F994" i="5"/>
  <c r="T990" i="1"/>
  <c r="E990" i="1" s="1"/>
  <c r="R995" i="1"/>
  <c r="V990" i="1"/>
  <c r="W990" i="1"/>
  <c r="E989" i="1"/>
  <c r="Z989" i="1" s="1"/>
  <c r="D989" i="1" s="1"/>
  <c r="U991" i="1"/>
  <c r="W991" i="1" s="1"/>
  <c r="G988" i="1"/>
  <c r="M988" i="1" s="1"/>
  <c r="AB988" i="1"/>
  <c r="J988" i="1" s="1"/>
  <c r="Z988" i="1"/>
  <c r="D988" i="1" s="1"/>
  <c r="X988" i="1"/>
  <c r="B988" i="1" s="1"/>
  <c r="S992" i="1"/>
  <c r="A995" i="5" l="1"/>
  <c r="A990" i="1"/>
  <c r="Y990" i="1"/>
  <c r="C990" i="1" s="1"/>
  <c r="AB990" i="1" s="1"/>
  <c r="J990" i="1" s="1"/>
  <c r="X990" i="1"/>
  <c r="B990" i="1" s="1"/>
  <c r="AA990" i="1" s="1"/>
  <c r="I990" i="1" s="1"/>
  <c r="AC989" i="1"/>
  <c r="K989" i="1" s="1"/>
  <c r="H989" i="1"/>
  <c r="N989" i="1" s="1"/>
  <c r="X989" i="1"/>
  <c r="B989" i="1" s="1"/>
  <c r="R996" i="1"/>
  <c r="Y989" i="1"/>
  <c r="C989" i="1" s="1"/>
  <c r="U992" i="1"/>
  <c r="W992" i="1" s="1"/>
  <c r="F995" i="5"/>
  <c r="T991" i="1"/>
  <c r="E991" i="1" s="1"/>
  <c r="Y991" i="1" s="1"/>
  <c r="C991" i="1" s="1"/>
  <c r="F988" i="1"/>
  <c r="L988" i="1" s="1"/>
  <c r="AA988" i="1"/>
  <c r="I988" i="1" s="1"/>
  <c r="AC988" i="1"/>
  <c r="K988" i="1" s="1"/>
  <c r="H988" i="1"/>
  <c r="N988" i="1" s="1"/>
  <c r="Z990" i="1"/>
  <c r="D990" i="1" s="1"/>
  <c r="V991" i="1"/>
  <c r="S993" i="1"/>
  <c r="A996" i="5" l="1"/>
  <c r="A991" i="1"/>
  <c r="F990" i="1"/>
  <c r="L990" i="1" s="1"/>
  <c r="G990" i="1"/>
  <c r="M990" i="1" s="1"/>
  <c r="Q988" i="1"/>
  <c r="X991" i="1"/>
  <c r="B991" i="1" s="1"/>
  <c r="AA991" i="1" s="1"/>
  <c r="I991" i="1" s="1"/>
  <c r="AB991" i="1"/>
  <c r="J991" i="1" s="1"/>
  <c r="G991" i="1"/>
  <c r="M991" i="1" s="1"/>
  <c r="AB989" i="1"/>
  <c r="J989" i="1" s="1"/>
  <c r="G989" i="1"/>
  <c r="M989" i="1" s="1"/>
  <c r="AC990" i="1"/>
  <c r="K990" i="1" s="1"/>
  <c r="P990" i="1" s="1"/>
  <c r="H990" i="1"/>
  <c r="P988" i="1"/>
  <c r="R997" i="1"/>
  <c r="Z991" i="1"/>
  <c r="D991" i="1" s="1"/>
  <c r="F989" i="1"/>
  <c r="L989" i="1" s="1"/>
  <c r="AA989" i="1"/>
  <c r="I989" i="1" s="1"/>
  <c r="O988" i="1"/>
  <c r="U993" i="1"/>
  <c r="W993" i="1" s="1"/>
  <c r="F996" i="5"/>
  <c r="T992" i="1"/>
  <c r="V992" i="1"/>
  <c r="S994" i="1"/>
  <c r="A997" i="5" l="1"/>
  <c r="A992" i="1"/>
  <c r="Q989" i="1"/>
  <c r="F991" i="1"/>
  <c r="L991" i="1" s="1"/>
  <c r="O990" i="1"/>
  <c r="N990" i="1"/>
  <c r="Q990" i="1" s="1"/>
  <c r="P989" i="1"/>
  <c r="O989" i="1"/>
  <c r="V993" i="1"/>
  <c r="R998" i="1"/>
  <c r="U994" i="1"/>
  <c r="F997" i="5"/>
  <c r="T993" i="1"/>
  <c r="E993" i="1" s="1"/>
  <c r="Y993" i="1" s="1"/>
  <c r="C993" i="1" s="1"/>
  <c r="E992" i="1"/>
  <c r="Y992" i="1" s="1"/>
  <c r="C992" i="1" s="1"/>
  <c r="AC991" i="1"/>
  <c r="K991" i="1" s="1"/>
  <c r="P991" i="1" s="1"/>
  <c r="H991" i="1"/>
  <c r="S995" i="1"/>
  <c r="A998" i="5" l="1"/>
  <c r="A993" i="1"/>
  <c r="O991" i="1"/>
  <c r="N991" i="1"/>
  <c r="Q991" i="1" s="1"/>
  <c r="X992" i="1"/>
  <c r="B992" i="1" s="1"/>
  <c r="F992" i="1" s="1"/>
  <c r="L992" i="1" s="1"/>
  <c r="Z992" i="1"/>
  <c r="D992" i="1" s="1"/>
  <c r="H992" i="1" s="1"/>
  <c r="N992" i="1" s="1"/>
  <c r="G993" i="1"/>
  <c r="M993" i="1" s="1"/>
  <c r="AB993" i="1"/>
  <c r="J993" i="1" s="1"/>
  <c r="F998" i="5"/>
  <c r="T994" i="1"/>
  <c r="E994" i="1" s="1"/>
  <c r="U995" i="1"/>
  <c r="W995" i="1" s="1"/>
  <c r="G992" i="1"/>
  <c r="M992" i="1" s="1"/>
  <c r="AB992" i="1"/>
  <c r="J992" i="1" s="1"/>
  <c r="V994" i="1"/>
  <c r="X993" i="1"/>
  <c r="B993" i="1" s="1"/>
  <c r="R999" i="1"/>
  <c r="W994" i="1"/>
  <c r="Z993" i="1"/>
  <c r="D993" i="1" s="1"/>
  <c r="S996" i="1"/>
  <c r="A999" i="5" l="1"/>
  <c r="A994" i="1"/>
  <c r="AA992" i="1"/>
  <c r="I992" i="1" s="1"/>
  <c r="Q992" i="1"/>
  <c r="AC992" i="1"/>
  <c r="K992" i="1" s="1"/>
  <c r="R1000" i="1"/>
  <c r="U996" i="1"/>
  <c r="X994" i="1"/>
  <c r="B994" i="1" s="1"/>
  <c r="H993" i="1"/>
  <c r="N993" i="1" s="1"/>
  <c r="AC993" i="1"/>
  <c r="K993" i="1" s="1"/>
  <c r="Z994" i="1"/>
  <c r="D994" i="1" s="1"/>
  <c r="F999" i="5"/>
  <c r="T995" i="1"/>
  <c r="Y994" i="1"/>
  <c r="C994" i="1" s="1"/>
  <c r="AA993" i="1"/>
  <c r="I993" i="1" s="1"/>
  <c r="F993" i="1"/>
  <c r="L993" i="1" s="1"/>
  <c r="V995" i="1"/>
  <c r="O992" i="1"/>
  <c r="S997" i="1"/>
  <c r="P992" i="1" l="1"/>
  <c r="A1000" i="5"/>
  <c r="A995" i="1"/>
  <c r="Q993" i="1"/>
  <c r="R1001" i="1"/>
  <c r="F1000" i="5"/>
  <c r="T996" i="1"/>
  <c r="E996" i="1" s="1"/>
  <c r="H994" i="1"/>
  <c r="N994" i="1" s="1"/>
  <c r="AC994" i="1"/>
  <c r="K994" i="1" s="1"/>
  <c r="V996" i="1"/>
  <c r="F994" i="1"/>
  <c r="L994" i="1" s="1"/>
  <c r="AA994" i="1"/>
  <c r="I994" i="1" s="1"/>
  <c r="E995" i="1"/>
  <c r="Y995" i="1" s="1"/>
  <c r="C995" i="1" s="1"/>
  <c r="W996" i="1"/>
  <c r="P993" i="1"/>
  <c r="U997" i="1"/>
  <c r="O993" i="1"/>
  <c r="G994" i="1"/>
  <c r="M994" i="1" s="1"/>
  <c r="AB994" i="1"/>
  <c r="J994" i="1" s="1"/>
  <c r="S998" i="1"/>
  <c r="A1001" i="5" l="1"/>
  <c r="A996" i="1"/>
  <c r="Q994" i="1"/>
  <c r="P994" i="1"/>
  <c r="O994" i="1"/>
  <c r="X996" i="1"/>
  <c r="B996" i="1" s="1"/>
  <c r="Z995" i="1"/>
  <c r="D995" i="1" s="1"/>
  <c r="H995" i="1" s="1"/>
  <c r="N995" i="1" s="1"/>
  <c r="X995" i="1"/>
  <c r="B995" i="1" s="1"/>
  <c r="AA995" i="1" s="1"/>
  <c r="I995" i="1" s="1"/>
  <c r="F1001" i="5"/>
  <c r="T997" i="1"/>
  <c r="E997" i="1" s="1"/>
  <c r="AA996" i="1"/>
  <c r="I996" i="1" s="1"/>
  <c r="F996" i="1"/>
  <c r="L996" i="1" s="1"/>
  <c r="U998" i="1"/>
  <c r="V997" i="1"/>
  <c r="W997" i="1"/>
  <c r="Z996" i="1"/>
  <c r="D996" i="1" s="1"/>
  <c r="Y996" i="1"/>
  <c r="C996" i="1" s="1"/>
  <c r="R1002" i="1"/>
  <c r="G995" i="1"/>
  <c r="M995" i="1" s="1"/>
  <c r="AB995" i="1"/>
  <c r="J995" i="1" s="1"/>
  <c r="S999" i="1"/>
  <c r="A1002" i="5" l="1"/>
  <c r="A997" i="1"/>
  <c r="F995" i="1"/>
  <c r="L995" i="1" s="1"/>
  <c r="Q995" i="1" s="1"/>
  <c r="AC995" i="1"/>
  <c r="K995" i="1" s="1"/>
  <c r="P995" i="1" s="1"/>
  <c r="F1002" i="5"/>
  <c r="T998" i="1"/>
  <c r="E998" i="1" s="1"/>
  <c r="U999" i="1"/>
  <c r="R1003" i="1"/>
  <c r="X997" i="1"/>
  <c r="B997" i="1" s="1"/>
  <c r="V998" i="1"/>
  <c r="W998" i="1"/>
  <c r="Z997" i="1"/>
  <c r="D997" i="1" s="1"/>
  <c r="AB996" i="1"/>
  <c r="J996" i="1" s="1"/>
  <c r="G996" i="1"/>
  <c r="M996" i="1" s="1"/>
  <c r="AC996" i="1"/>
  <c r="K996" i="1" s="1"/>
  <c r="H996" i="1"/>
  <c r="N996" i="1" s="1"/>
  <c r="Y997" i="1"/>
  <c r="C997" i="1" s="1"/>
  <c r="S1000" i="1"/>
  <c r="A1003" i="5" l="1"/>
  <c r="A998" i="1"/>
  <c r="Q996" i="1"/>
  <c r="O995" i="1"/>
  <c r="X998" i="1"/>
  <c r="B998" i="1" s="1"/>
  <c r="AA998" i="1" s="1"/>
  <c r="I998" i="1" s="1"/>
  <c r="O996" i="1"/>
  <c r="P996" i="1"/>
  <c r="U1000" i="1"/>
  <c r="AA997" i="1"/>
  <c r="I997" i="1" s="1"/>
  <c r="F997" i="1"/>
  <c r="L997" i="1" s="1"/>
  <c r="AB997" i="1"/>
  <c r="J997" i="1" s="1"/>
  <c r="G997" i="1"/>
  <c r="M997" i="1" s="1"/>
  <c r="F1003" i="5"/>
  <c r="T999" i="1"/>
  <c r="V999" i="1"/>
  <c r="W999" i="1"/>
  <c r="Z998" i="1"/>
  <c r="D998" i="1" s="1"/>
  <c r="AC997" i="1"/>
  <c r="K997" i="1" s="1"/>
  <c r="H997" i="1"/>
  <c r="N997" i="1" s="1"/>
  <c r="Y998" i="1"/>
  <c r="C998" i="1" s="1"/>
  <c r="T1000" i="1"/>
  <c r="S1001" i="1"/>
  <c r="A1004" i="5" l="1"/>
  <c r="A999" i="1"/>
  <c r="F998" i="1"/>
  <c r="L998" i="1" s="1"/>
  <c r="Q997" i="1"/>
  <c r="F1004" i="5"/>
  <c r="U1001" i="1"/>
  <c r="AB998" i="1"/>
  <c r="J998" i="1" s="1"/>
  <c r="G998" i="1"/>
  <c r="M998" i="1" s="1"/>
  <c r="AC998" i="1"/>
  <c r="K998" i="1" s="1"/>
  <c r="H998" i="1"/>
  <c r="P997" i="1"/>
  <c r="O997" i="1"/>
  <c r="E1000" i="1"/>
  <c r="Z1000" i="1" s="1"/>
  <c r="D1000" i="1" s="1"/>
  <c r="V1000" i="1"/>
  <c r="E999" i="1"/>
  <c r="Z999" i="1" s="1"/>
  <c r="D999" i="1" s="1"/>
  <c r="W1000" i="1"/>
  <c r="S1002" i="1"/>
  <c r="A1005" i="5" l="1"/>
  <c r="A1000" i="1"/>
  <c r="X999" i="1"/>
  <c r="B999" i="1" s="1"/>
  <c r="AA999" i="1" s="1"/>
  <c r="I999" i="1" s="1"/>
  <c r="Y999" i="1"/>
  <c r="C999" i="1" s="1"/>
  <c r="G999" i="1" s="1"/>
  <c r="M999" i="1" s="1"/>
  <c r="O998" i="1"/>
  <c r="N998" i="1"/>
  <c r="Q998" i="1" s="1"/>
  <c r="Y1000" i="1"/>
  <c r="C1000" i="1" s="1"/>
  <c r="G1000" i="1" s="1"/>
  <c r="M1000" i="1" s="1"/>
  <c r="X1000" i="1"/>
  <c r="B1000" i="1" s="1"/>
  <c r="AA1000" i="1" s="1"/>
  <c r="I1000" i="1" s="1"/>
  <c r="P998" i="1"/>
  <c r="H999" i="1"/>
  <c r="N999" i="1" s="1"/>
  <c r="AC999" i="1"/>
  <c r="K999" i="1" s="1"/>
  <c r="U1002" i="1"/>
  <c r="W1002" i="1" s="1"/>
  <c r="F1005" i="5"/>
  <c r="T1001" i="1"/>
  <c r="V1001" i="1"/>
  <c r="AC1000" i="1"/>
  <c r="K1000" i="1" s="1"/>
  <c r="H1000" i="1"/>
  <c r="N1000" i="1" s="1"/>
  <c r="W1001" i="1"/>
  <c r="S1003" i="1"/>
  <c r="A1006" i="5" l="1"/>
  <c r="A1001" i="1"/>
  <c r="AB999" i="1"/>
  <c r="J999" i="1" s="1"/>
  <c r="P999" i="1" s="1"/>
  <c r="AB1000" i="1"/>
  <c r="J1000" i="1" s="1"/>
  <c r="P1000" i="1" s="1"/>
  <c r="F1000" i="1"/>
  <c r="L1000" i="1" s="1"/>
  <c r="Q1000" i="1" s="1"/>
  <c r="F999" i="1"/>
  <c r="L999" i="1" s="1"/>
  <c r="Q999" i="1" s="1"/>
  <c r="F1006" i="5"/>
  <c r="T1002" i="1"/>
  <c r="V1002" i="1"/>
  <c r="U1003" i="1"/>
  <c r="W1003" i="1" s="1"/>
  <c r="E1001" i="1"/>
  <c r="Z1001" i="1" s="1"/>
  <c r="D1001" i="1" s="1"/>
  <c r="A1007" i="5" l="1"/>
  <c r="A1003" i="1" s="1"/>
  <c r="A1002" i="1"/>
  <c r="O1000" i="1"/>
  <c r="O999" i="1"/>
  <c r="X1001" i="1"/>
  <c r="B1001" i="1" s="1"/>
  <c r="F1001" i="1" s="1"/>
  <c r="L1001" i="1" s="1"/>
  <c r="Y1001" i="1"/>
  <c r="C1001" i="1" s="1"/>
  <c r="G1001" i="1" s="1"/>
  <c r="M1001" i="1" s="1"/>
  <c r="AC1001" i="1"/>
  <c r="K1001" i="1" s="1"/>
  <c r="H1001" i="1"/>
  <c r="N1001" i="1" s="1"/>
  <c r="V1003" i="1"/>
  <c r="E1002" i="1"/>
  <c r="Y1002" i="1" s="1"/>
  <c r="C1002" i="1" s="1"/>
  <c r="F1007" i="5"/>
  <c r="T1003" i="1"/>
  <c r="AB1001" i="1" l="1"/>
  <c r="J1001" i="1" s="1"/>
  <c r="Q1001" i="1"/>
  <c r="AA1001" i="1"/>
  <c r="I1001" i="1" s="1"/>
  <c r="X1002" i="1"/>
  <c r="B1002" i="1" s="1"/>
  <c r="F1002" i="1" s="1"/>
  <c r="L1002" i="1" s="1"/>
  <c r="O1001" i="1"/>
  <c r="Z1002" i="1"/>
  <c r="D1002" i="1" s="1"/>
  <c r="AB1002" i="1"/>
  <c r="J1002" i="1" s="1"/>
  <c r="G1002" i="1"/>
  <c r="M1002" i="1" s="1"/>
  <c r="E1003" i="1"/>
  <c r="Y1003" i="1" s="1"/>
  <c r="C1003" i="1" s="1"/>
  <c r="P1001" i="1" l="1"/>
  <c r="AA1002" i="1"/>
  <c r="I1002" i="1" s="1"/>
  <c r="Z1003" i="1"/>
  <c r="D1003" i="1" s="1"/>
  <c r="AC1002" i="1"/>
  <c r="K1002" i="1" s="1"/>
  <c r="H1002" i="1"/>
  <c r="X1003" i="1"/>
  <c r="B1003" i="1" s="1"/>
  <c r="AB1003" i="1"/>
  <c r="J1003" i="1" s="1"/>
  <c r="G1003" i="1"/>
  <c r="M1003" i="1" s="1"/>
  <c r="P1002" i="1" l="1"/>
  <c r="O1002" i="1"/>
  <c r="N1002" i="1"/>
  <c r="Q1002" i="1" s="1"/>
  <c r="AA1003" i="1"/>
  <c r="I1003" i="1" s="1"/>
  <c r="F1003" i="1"/>
  <c r="L1003" i="1" s="1"/>
  <c r="AC1003" i="1"/>
  <c r="K1003" i="1" s="1"/>
  <c r="H1003" i="1"/>
  <c r="N1003" i="1" s="1"/>
  <c r="Q1003" i="1" l="1"/>
  <c r="O1003" i="1"/>
  <c r="P1003" i="1"/>
</calcChain>
</file>

<file path=xl/sharedStrings.xml><?xml version="1.0" encoding="utf-8"?>
<sst xmlns="http://schemas.openxmlformats.org/spreadsheetml/2006/main" count="63" uniqueCount="57">
  <si>
    <t>Case No.</t>
  </si>
  <si>
    <t>Product No.</t>
  </si>
  <si>
    <t>Threshold 1</t>
  </si>
  <si>
    <t>Threshold 2</t>
  </si>
  <si>
    <t>Threshold 3</t>
  </si>
  <si>
    <t>N/A</t>
  </si>
  <si>
    <t>Discount exponent factor of  discount  interval 1</t>
  </si>
  <si>
    <t>Discount exponent factor of  discount  interval 2</t>
  </si>
  <si>
    <t>Minimum discount exponent</t>
  </si>
  <si>
    <t>Total purchased original amount</t>
  </si>
  <si>
    <t>Test results presented in data</t>
  </si>
  <si>
    <t>Test results presented in curves</t>
  </si>
  <si>
    <t xml:space="preserve"> </t>
  </si>
  <si>
    <t xml:space="preserve">BC price of p1 </t>
  </si>
  <si>
    <t>BC price of p2</t>
  </si>
  <si>
    <t>BC price of p3</t>
  </si>
  <si>
    <t>BC price of c1&amp;2</t>
  </si>
  <si>
    <t>BC discount price of p1 in c1&amp;2&amp;3</t>
  </si>
  <si>
    <t>BC discount price of p2 in c1&amp;2&amp;3</t>
  </si>
  <si>
    <t>BC  discount price of p3 in c1&amp;2&amp;3</t>
  </si>
  <si>
    <t xml:space="preserve">BC discount price of p1 in c1&amp;2 </t>
  </si>
  <si>
    <t>BC discount price of p2 in c1&amp;2</t>
  </si>
  <si>
    <t>BC discounted total price
(i.e., BC price of c1&amp;2&amp;3)</t>
  </si>
  <si>
    <t>Should-be discounted total  price</t>
  </si>
  <si>
    <t>Discrete discounted total  price</t>
  </si>
  <si>
    <t>Should-be discounted total price subject to original price constraints</t>
  </si>
  <si>
    <t>BC discount</t>
  </si>
  <si>
    <t>Should-be discount</t>
  </si>
  <si>
    <t>Discrete mode discount</t>
  </si>
  <si>
    <t>Should-be discount subject to original price constraints</t>
  </si>
  <si>
    <t xml:space="preserve">BC discount on Product 1 </t>
  </si>
  <si>
    <t>BC discount on Product 2</t>
  </si>
  <si>
    <t>BC discount on Product 3</t>
  </si>
  <si>
    <t>Should be discount on Product 1</t>
  </si>
  <si>
    <t>Should be discount on Product 2</t>
  </si>
  <si>
    <t>Should be discount on Product 3</t>
  </si>
  <si>
    <t>Discrete discount on Product 1</t>
  </si>
  <si>
    <t>Discrete discount on Product 2</t>
  </si>
  <si>
    <t>Discrete discount on Product 3</t>
  </si>
  <si>
    <t>Discount on Product 1</t>
  </si>
  <si>
    <t>Discount on Product 2</t>
  </si>
  <si>
    <t>Discount on Product 3</t>
  </si>
  <si>
    <t>At the amount of Product 1</t>
  </si>
  <si>
    <t>At the amount of Product 2</t>
  </si>
  <si>
    <t>At the amount of Product 3</t>
  </si>
  <si>
    <t>Discount at threshold 1
(Percentage by default)</t>
  </si>
  <si>
    <t>Discount at threshold 2
(Percentage by default)</t>
  </si>
  <si>
    <t>Discount at threshold 3
(Percentage by default)</t>
  </si>
  <si>
    <t>Product combination</t>
  </si>
  <si>
    <t>Purchased amount of Product 1</t>
  </si>
  <si>
    <t>Purchased amount of Product 2</t>
  </si>
  <si>
    <t>Purchased amount of Product 3</t>
  </si>
  <si>
    <t>Total quantity measured at the amount of each product</t>
  </si>
  <si>
    <t>Schedule</t>
  </si>
  <si>
    <t>Schedules of products</t>
  </si>
  <si>
    <t>Random number</t>
  </si>
  <si>
    <t>1. The objective is to verify whether the CPQDA meets expectations through a series of typical test cases.
2. The "Test Cases" sheet serves as the input for verification, containing product schedules and product combinations.
3. The "Test Results (Data)" sheet displays the verification output in a data format.
4. The "Test Results (Curves)" sheet presents the output in a more intuitive, graphical form.
5. To enhance clarity, intermediate calculation results are hidden.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</si>
</sst>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
  </numFmts>
  <fonts count="7">
    <font>
      <sz val="11"/>
      <color theme="1"/>
      <name val="Calibri"/>
      <family val="2"/>
      <charset val="134"/>
      <scheme val="minor"/>
    </font>
    <font>
      <sz val="8"/>
      <name val="Calibri"/>
      <family val="2"/>
      <charset val="134"/>
      <scheme val="minor"/>
    </font>
    <font>
      <sz val="18"/>
      <color theme="1"/>
      <name val="Calibri"/>
      <family val="2"/>
      <charset val="134"/>
      <scheme val="minor"/>
    </font>
    <font>
      <b/>
      <sz val="11"/>
      <color theme="1"/>
      <name val="Calibri"/>
      <family val="2"/>
      <scheme val="minor"/>
    </font>
    <font>
      <b/>
      <i/>
      <sz val="9"/>
      <color theme="1"/>
      <name val="Calibri"/>
      <family val="2"/>
      <scheme val="minor"/>
    </font>
    <font>
      <b/>
      <sz val="18"/>
      <color theme="1"/>
      <name val="Calibri"/>
      <family val="2"/>
      <scheme val="minor"/>
    </font>
    <font>
      <i/>
      <sz val="11"/>
      <color theme="1"/>
      <name val="Calibri"/>
      <family val="2"/>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39">
    <xf numFmtId="0" fontId="0" fillId="0" borderId="0" xfId="0"/>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xf>
    <xf numFmtId="0" fontId="0" fillId="0" borderId="1" xfId="0" applyBorder="1" applyAlignment="1">
      <alignment horizontal="center" vertical="center"/>
    </xf>
    <xf numFmtId="164" fontId="0" fillId="0" borderId="1" xfId="0" applyNumberFormat="1" applyBorder="1" applyAlignment="1">
      <alignment horizontal="center" vertical="center" wrapText="1"/>
    </xf>
    <xf numFmtId="0" fontId="0" fillId="0" borderId="1" xfId="0" applyBorder="1" applyAlignment="1">
      <alignment horizontal="left" vertical="top" wrapText="1"/>
    </xf>
    <xf numFmtId="9" fontId="0" fillId="0" borderId="1" xfId="0" applyNumberFormat="1" applyBorder="1" applyAlignment="1">
      <alignment horizontal="center" vertical="center" wrapText="1"/>
    </xf>
    <xf numFmtId="0" fontId="0" fillId="0" borderId="1" xfId="0" applyBorder="1"/>
    <xf numFmtId="0" fontId="0" fillId="0" borderId="0" xfId="0" applyAlignment="1">
      <alignment horizontal="center" vertical="center"/>
    </xf>
    <xf numFmtId="0" fontId="3" fillId="0" borderId="7" xfId="0" applyFont="1" applyBorder="1" applyAlignment="1">
      <alignment vertical="center" wrapText="1"/>
    </xf>
    <xf numFmtId="0" fontId="3" fillId="0" borderId="1" xfId="0" applyFont="1" applyBorder="1" applyAlignment="1">
      <alignment horizontal="center" vertical="center" wrapText="1"/>
    </xf>
    <xf numFmtId="0" fontId="0" fillId="0" borderId="0" xfId="0" applyAlignment="1">
      <alignment horizontal="left"/>
    </xf>
    <xf numFmtId="0" fontId="5" fillId="0" borderId="3" xfId="0" applyFont="1" applyBorder="1" applyAlignment="1">
      <alignment vertical="center"/>
    </xf>
    <xf numFmtId="0" fontId="3" fillId="0" borderId="8" xfId="0" applyFont="1" applyBorder="1" applyAlignment="1">
      <alignment horizontal="center" vertical="center" wrapText="1"/>
    </xf>
    <xf numFmtId="0" fontId="0" fillId="0" borderId="8" xfId="0" applyBorder="1" applyAlignment="1">
      <alignment horizontal="center" vertical="center" wrapText="1"/>
    </xf>
    <xf numFmtId="0" fontId="6" fillId="0" borderId="0" xfId="0" applyFont="1" applyAlignment="1">
      <alignment horizontal="left" vertical="top"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xf>
    <xf numFmtId="0" fontId="4" fillId="0" borderId="9" xfId="0" applyFont="1" applyBorder="1" applyAlignment="1">
      <alignment horizontal="center" vertical="top" wrapText="1"/>
    </xf>
    <xf numFmtId="0" fontId="4" fillId="0" borderId="10" xfId="0" applyFont="1" applyBorder="1" applyAlignment="1">
      <alignment horizontal="center" vertical="top" wrapText="1"/>
    </xf>
    <xf numFmtId="0" fontId="4" fillId="0" borderId="11" xfId="0" applyFont="1" applyBorder="1" applyAlignment="1">
      <alignment horizontal="center" vertical="top" wrapText="1"/>
    </xf>
    <xf numFmtId="0" fontId="4" fillId="0" borderId="14" xfId="0" applyFont="1" applyBorder="1" applyAlignment="1">
      <alignment horizontal="center" vertical="top" wrapText="1"/>
    </xf>
    <xf numFmtId="0" fontId="4" fillId="0" borderId="0" xfId="0" applyFont="1" applyAlignment="1">
      <alignment horizontal="center" vertical="top" wrapText="1"/>
    </xf>
    <xf numFmtId="0" fontId="4" fillId="0" borderId="15" xfId="0" applyFont="1" applyBorder="1" applyAlignment="1">
      <alignment horizontal="center" vertical="top" wrapText="1"/>
    </xf>
    <xf numFmtId="0" fontId="4" fillId="0" borderId="12" xfId="0" applyFont="1" applyBorder="1" applyAlignment="1">
      <alignment horizontal="center" vertical="top" wrapText="1"/>
    </xf>
    <xf numFmtId="0" fontId="4" fillId="0" borderId="3" xfId="0" applyFont="1" applyBorder="1" applyAlignment="1">
      <alignment horizontal="center" vertical="top" wrapText="1"/>
    </xf>
    <xf numFmtId="0" fontId="4" fillId="0" borderId="13" xfId="0" applyFont="1" applyBorder="1" applyAlignment="1">
      <alignment horizontal="center" vertical="top" wrapText="1"/>
    </xf>
    <xf numFmtId="0" fontId="3" fillId="0" borderId="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8" xfId="0" applyFont="1" applyBorder="1" applyAlignment="1">
      <alignment horizontal="center" vertical="center" wrapText="1"/>
    </xf>
    <xf numFmtId="0" fontId="5" fillId="0" borderId="12" xfId="0" applyFont="1" applyBorder="1" applyAlignment="1">
      <alignment horizontal="center" vertical="center"/>
    </xf>
    <xf numFmtId="0" fontId="5" fillId="0" borderId="3" xfId="0"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5" fillId="0" borderId="0" xfId="0" applyFont="1" applyAlignment="1">
      <alignment horizontal="center"/>
    </xf>
  </cellXfs>
  <cellStyles count="1">
    <cellStyle name="Normal" xfId="0" builtinId="0"/>
  </cellStyles>
  <dxfs count="0"/>
  <tableStyles count="0" defaultTableStyle="TableStyleMedium2" defaultPivotStyle="PivotStyleLight16"/>
  <colors>
    <mruColors>
      <color rgb="FF9933FF"/>
      <color rgb="FFCC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Discounts on </a:t>
            </a:r>
            <a:r>
              <a:rPr lang="en-US" altLang="zh-CN" b="1"/>
              <a:t>P</a:t>
            </a:r>
            <a:r>
              <a:rPr lang="en-US" b="1"/>
              <a:t>roduct 1</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314321305413203"/>
          <c:y val="0.11319293404145751"/>
          <c:w val="0.59877629460066761"/>
          <c:h val="0.80683334546862284"/>
        </c:manualLayout>
      </c:layout>
      <c:scatterChart>
        <c:scatterStyle val="smoothMarker"/>
        <c:varyColors val="0"/>
        <c:ser>
          <c:idx val="2"/>
          <c:order val="0"/>
          <c:tx>
            <c:v>BC discount</c:v>
          </c:tx>
          <c:spPr>
            <a:ln w="19050" cap="rnd">
              <a:solidFill>
                <a:srgbClr val="FF0000"/>
              </a:solidFill>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(Data)'!$B$4:$B$1003</c:f>
              <c:numCache>
                <c:formatCode>0.00000000%</c:formatCode>
                <c:ptCount val="1000"/>
                <c:pt idx="0">
                  <c:v>-0.2189081808223845</c:v>
                </c:pt>
                <c:pt idx="1">
                  <c:v>-0.20016840676731973</c:v>
                </c:pt>
                <c:pt idx="2">
                  <c:v>-0.17043813431212729</c:v>
                </c:pt>
                <c:pt idx="3">
                  <c:v>-0.15886829788823387</c:v>
                </c:pt>
                <c:pt idx="4">
                  <c:v>-0.14913307573355494</c:v>
                </c:pt>
                <c:pt idx="5">
                  <c:v>-0.1309051655418787</c:v>
                </c:pt>
                <c:pt idx="6">
                  <c:v>-0.11748817149056578</c:v>
                </c:pt>
                <c:pt idx="7">
                  <c:v>-0.10486560102508236</c:v>
                </c:pt>
                <c:pt idx="8">
                  <c:v>-9.4967658478642969E-2</c:v>
                </c:pt>
                <c:pt idx="9">
                  <c:v>-8.5280800028089354E-2</c:v>
                </c:pt>
                <c:pt idx="10">
                  <c:v>-7.7423823952902149E-2</c:v>
                </c:pt>
                <c:pt idx="11">
                  <c:v>-7.3039126850524605E-2</c:v>
                </c:pt>
                <c:pt idx="12">
                  <c:v>-6.5502041979186076E-2</c:v>
                </c:pt>
                <c:pt idx="13">
                  <c:v>-5.8669480482044234E-2</c:v>
                </c:pt>
                <c:pt idx="14">
                  <c:v>-5.5122407119048145E-2</c:v>
                </c:pt>
                <c:pt idx="15">
                  <c:v>-5.1786622303648944E-2</c:v>
                </c:pt>
                <c:pt idx="16">
                  <c:v>-4.6451249823960428E-2</c:v>
                </c:pt>
                <c:pt idx="17">
                  <c:v>-4.3481652492513012E-2</c:v>
                </c:pt>
                <c:pt idx="18">
                  <c:v>-3.8144434872998456E-2</c:v>
                </c:pt>
                <c:pt idx="19">
                  <c:v>-3.3634935721948755E-2</c:v>
                </c:pt>
                <c:pt idx="20">
                  <c:v>-3.1087403933169E-2</c:v>
                </c:pt>
                <c:pt idx="21">
                  <c:v>-2.6503688594989638E-2</c:v>
                </c:pt>
                <c:pt idx="22">
                  <c:v>-2.4175189344667114E-2</c:v>
                </c:pt>
                <c:pt idx="23">
                  <c:v>-2.0376862362389447E-2</c:v>
                </c:pt>
                <c:pt idx="24">
                  <c:v>-1.677609942493663E-2</c:v>
                </c:pt>
                <c:pt idx="25">
                  <c:v>-1.2936280289846058E-2</c:v>
                </c:pt>
                <c:pt idx="26">
                  <c:v>-9.6684500518244842E-3</c:v>
                </c:pt>
                <c:pt idx="27">
                  <c:v>-6.5475239745524938E-3</c:v>
                </c:pt>
                <c:pt idx="28">
                  <c:v>-3.5608171865897376E-3</c:v>
                </c:pt>
                <c:pt idx="29">
                  <c:v>-1.7881846733156515E-3</c:v>
                </c:pt>
                <c:pt idx="30">
                  <c:v>1.397564095051651E-3</c:v>
                </c:pt>
                <c:pt idx="31">
                  <c:v>4.0958824921328851E-3</c:v>
                </c:pt>
                <c:pt idx="32">
                  <c:v>7.0350799326425184E-3</c:v>
                </c:pt>
                <c:pt idx="33">
                  <c:v>9.5407635319619821E-3</c:v>
                </c:pt>
                <c:pt idx="34">
                  <c:v>1.2268693657416119E-2</c:v>
                </c:pt>
                <c:pt idx="35">
                  <c:v>1.3740691329130361E-2</c:v>
                </c:pt>
                <c:pt idx="36">
                  <c:v>1.5172435821726338E-2</c:v>
                </c:pt>
                <c:pt idx="37">
                  <c:v>1.7713019195801372E-2</c:v>
                </c:pt>
                <c:pt idx="38">
                  <c:v>1.9070380372169571E-2</c:v>
                </c:pt>
                <c:pt idx="39">
                  <c:v>2.1481045839495061E-2</c:v>
                </c:pt>
                <c:pt idx="40">
                  <c:v>2.2771157981556267E-2</c:v>
                </c:pt>
                <c:pt idx="41">
                  <c:v>2.4826713567581593E-2</c:v>
                </c:pt>
                <c:pt idx="42">
                  <c:v>2.6054611064089017E-2</c:v>
                </c:pt>
                <c:pt idx="43">
                  <c:v>2.7254024083564587E-2</c:v>
                </c:pt>
                <c:pt idx="44">
                  <c:v>2.9433185077698765E-2</c:v>
                </c:pt>
                <c:pt idx="45">
                  <c:v>3.1317173883906535E-2</c:v>
                </c:pt>
                <c:pt idx="46">
                  <c:v>3.2437520593313618E-2</c:v>
                </c:pt>
                <c:pt idx="47">
                  <c:v>3.447072428846365E-2</c:v>
                </c:pt>
                <c:pt idx="48">
                  <c:v>3.6440619688367093E-2</c:v>
                </c:pt>
                <c:pt idx="49">
                  <c:v>3.8351550643132892E-2</c:v>
                </c:pt>
                <c:pt idx="50">
                  <c:v>4.0026829112942863E-2</c:v>
                </c:pt>
                <c:pt idx="51">
                  <c:v>4.1842883456600033E-2</c:v>
                </c:pt>
                <c:pt idx="52">
                  <c:v>4.3609113787183462E-2</c:v>
                </c:pt>
                <c:pt idx="53">
                  <c:v>4.5168994096746351E-2</c:v>
                </c:pt>
                <c:pt idx="54">
                  <c:v>4.612160410616517E-2</c:v>
                </c:pt>
                <c:pt idx="55">
                  <c:v>4.7056624793702984E-2</c:v>
                </c:pt>
                <c:pt idx="56">
                  <c:v>4.8545000643151703E-2</c:v>
                </c:pt>
                <c:pt idx="57">
                  <c:v>5.0164008918659464E-2</c:v>
                </c:pt>
                <c:pt idx="58">
                  <c:v>5.1742843947109707E-2</c:v>
                </c:pt>
                <c:pt idx="59">
                  <c:v>5.3138684581052531E-2</c:v>
                </c:pt>
                <c:pt idx="60">
                  <c:v>5.4651587755974895E-2</c:v>
                </c:pt>
                <c:pt idx="61">
                  <c:v>5.5991493499979117E-2</c:v>
                </c:pt>
                <c:pt idx="62">
                  <c:v>5.6818489393189453E-2</c:v>
                </c:pt>
                <c:pt idx="63">
                  <c:v>5.7632048344733899E-2</c:v>
                </c:pt>
                <c:pt idx="64">
                  <c:v>5.9058263752748141E-2</c:v>
                </c:pt>
                <c:pt idx="65">
                  <c:v>5.9846389530661348E-2</c:v>
                </c:pt>
                <c:pt idx="66">
                  <c:v>6.1229151531846937E-2</c:v>
                </c:pt>
                <c:pt idx="67">
                  <c:v>6.2455942968864253E-2</c:v>
                </c:pt>
                <c:pt idx="68">
                  <c:v>6.3208308498009513E-2</c:v>
                </c:pt>
                <c:pt idx="69">
                  <c:v>6.4528651650526792E-2</c:v>
                </c:pt>
                <c:pt idx="70">
                  <c:v>6.5821893360697215E-2</c:v>
                </c:pt>
                <c:pt idx="71">
                  <c:v>6.7089240517196447E-2</c:v>
                </c:pt>
                <c:pt idx="72">
                  <c:v>6.7799197885923146E-2</c:v>
                </c:pt>
                <c:pt idx="73">
                  <c:v>6.903194074902097E-2</c:v>
                </c:pt>
                <c:pt idx="74">
                  <c:v>6.9722291359018751E-2</c:v>
                </c:pt>
                <c:pt idx="75">
                  <c:v>7.0816262110014239E-2</c:v>
                </c:pt>
                <c:pt idx="76">
                  <c:v>7.1998642937414647E-2</c:v>
                </c:pt>
                <c:pt idx="77">
                  <c:v>7.266118672004751E-2</c:v>
                </c:pt>
                <c:pt idx="78">
                  <c:v>7.3813257674025468E-2</c:v>
                </c:pt>
                <c:pt idx="79">
                  <c:v>7.4458619793958847E-2</c:v>
                </c:pt>
                <c:pt idx="80">
                  <c:v>7.5483455198349314E-2</c:v>
                </c:pt>
                <c:pt idx="81">
                  <c:v>7.6112126229205712E-2</c:v>
                </c:pt>
                <c:pt idx="82">
                  <c:v>7.7212079414694768E-2</c:v>
                </c:pt>
                <c:pt idx="83">
                  <c:v>7.8197692000601893E-2</c:v>
                </c:pt>
                <c:pt idx="84">
                  <c:v>7.916821863967527E-2</c:v>
                </c:pt>
                <c:pt idx="85">
                  <c:v>7.9766070671390299E-2</c:v>
                </c:pt>
                <c:pt idx="86">
                  <c:v>8.0811586064911789E-2</c:v>
                </c:pt>
                <c:pt idx="87">
                  <c:v>8.1746722831987584E-2</c:v>
                </c:pt>
                <c:pt idx="88">
                  <c:v>8.2761916542939074E-2</c:v>
                </c:pt>
                <c:pt idx="89">
                  <c:v>8.3670776495573307E-2</c:v>
                </c:pt>
                <c:pt idx="90">
                  <c:v>8.4234187673298933E-2</c:v>
                </c:pt>
                <c:pt idx="91">
                  <c:v>8.4791144365433113E-2</c:v>
                </c:pt>
                <c:pt idx="92">
                  <c:v>8.576528515129056E-2</c:v>
                </c:pt>
                <c:pt idx="93">
                  <c:v>8.6724278380218456E-2</c:v>
                </c:pt>
                <c:pt idx="94">
                  <c:v>8.7263019096744276E-2</c:v>
                </c:pt>
                <c:pt idx="95">
                  <c:v>8.8116942796242825E-2</c:v>
                </c:pt>
                <c:pt idx="96">
                  <c:v>8.8643865159608981E-2</c:v>
                </c:pt>
                <c:pt idx="97">
                  <c:v>8.9480551768409189E-2</c:v>
                </c:pt>
                <c:pt idx="98">
                  <c:v>9.0392122381897533E-2</c:v>
                </c:pt>
                <c:pt idx="99">
                  <c:v>9.0902421349473572E-2</c:v>
                </c:pt>
                <c:pt idx="100">
                  <c:v>9.171237234501084E-2</c:v>
                </c:pt>
                <c:pt idx="101">
                  <c:v>9.2595471208047453E-2</c:v>
                </c:pt>
                <c:pt idx="102">
                  <c:v>9.346597451865879E-2</c:v>
                </c:pt>
                <c:pt idx="103">
                  <c:v>9.4324275625860876E-2</c:v>
                </c:pt>
                <c:pt idx="104">
                  <c:v>9.5095558722045226E-2</c:v>
                </c:pt>
                <c:pt idx="105">
                  <c:v>9.5933043603739776E-2</c:v>
                </c:pt>
                <c:pt idx="106">
                  <c:v>9.6759261261439744E-2</c:v>
                </c:pt>
                <c:pt idx="107">
                  <c:v>9.7503789167368682E-2</c:v>
                </c:pt>
                <c:pt idx="108">
                  <c:v>9.7970095324786843E-2</c:v>
                </c:pt>
                <c:pt idx="109">
                  <c:v>9.8772647490998011E-2</c:v>
                </c:pt>
                <c:pt idx="110">
                  <c:v>9.949574724527821E-2</c:v>
                </c:pt>
                <c:pt idx="111">
                  <c:v>9.9948897127018266E-2</c:v>
                </c:pt>
                <c:pt idx="112">
                  <c:v>0.10072905299046342</c:v>
                </c:pt>
                <c:pt idx="113">
                  <c:v>0.10143187859774272</c:v>
                </c:pt>
                <c:pt idx="114">
                  <c:v>0.10212684055552412</c:v>
                </c:pt>
                <c:pt idx="115">
                  <c:v>0.10281411289324283</c:v>
                </c:pt>
                <c:pt idx="116">
                  <c:v>0.10349386380570991</c:v>
                </c:pt>
                <c:pt idx="117">
                  <c:v>0.1042351589071796</c:v>
                </c:pt>
                <c:pt idx="118">
                  <c:v>0.10490067787688784</c:v>
                </c:pt>
                <c:pt idx="119">
                  <c:v>0.10532185494385171</c:v>
                </c:pt>
                <c:pt idx="120">
                  <c:v>0.10604389673914438</c:v>
                </c:pt>
                <c:pt idx="121">
                  <c:v>0.10645786026593462</c:v>
                </c:pt>
                <c:pt idx="122">
                  <c:v>0.10686824255564797</c:v>
                </c:pt>
                <c:pt idx="123">
                  <c:v>0.10757491632339811</c:v>
                </c:pt>
                <c:pt idx="124">
                  <c:v>0.10820965882484768</c:v>
                </c:pt>
                <c:pt idx="125">
                  <c:v>0.10860973840071952</c:v>
                </c:pt>
                <c:pt idx="126">
                  <c:v>0.10929882861954865</c:v>
                </c:pt>
                <c:pt idx="127">
                  <c:v>0.10998011224837934</c:v>
                </c:pt>
                <c:pt idx="128">
                  <c:v>0.11037052317721519</c:v>
                </c:pt>
                <c:pt idx="129">
                  <c:v>0.11104111134799577</c:v>
                </c:pt>
                <c:pt idx="130">
                  <c:v>0.11170432112116413</c:v>
                </c:pt>
                <c:pt idx="131">
                  <c:v>0.11236032975421506</c:v>
                </c:pt>
                <c:pt idx="132">
                  <c:v>0.11300930733794279</c:v>
                </c:pt>
                <c:pt idx="133">
                  <c:v>0.11338465303438694</c:v>
                </c:pt>
                <c:pt idx="134">
                  <c:v>0.11402390859603206</c:v>
                </c:pt>
                <c:pt idx="135">
                  <c:v>0.11439347324614535</c:v>
                </c:pt>
                <c:pt idx="136">
                  <c:v>0.11496990447202349</c:v>
                </c:pt>
                <c:pt idx="137">
                  <c:v>0.11554095704753653</c:v>
                </c:pt>
                <c:pt idx="138">
                  <c:v>0.11610673039805608</c:v>
                </c:pt>
                <c:pt idx="139">
                  <c:v>0.11666732115985268</c:v>
                </c:pt>
                <c:pt idx="140">
                  <c:v>0.11722282328586797</c:v>
                </c:pt>
                <c:pt idx="141">
                  <c:v>0.11757563722744624</c:v>
                </c:pt>
                <c:pt idx="142">
                  <c:v>0.11812349105726461</c:v>
                </c:pt>
                <c:pt idx="143">
                  <c:v>0.11847105444786354</c:v>
                </c:pt>
                <c:pt idx="144">
                  <c:v>0.11901146338880464</c:v>
                </c:pt>
                <c:pt idx="145">
                  <c:v>0.11960241784914671</c:v>
                </c:pt>
                <c:pt idx="146">
                  <c:v>0.11994248858399725</c:v>
                </c:pt>
                <c:pt idx="147">
                  <c:v>0.12047123499025769</c:v>
                </c:pt>
                <c:pt idx="148">
                  <c:v>0.12080641339974074</c:v>
                </c:pt>
                <c:pt idx="149">
                  <c:v>0.12138255218052185</c:v>
                </c:pt>
                <c:pt idx="150">
                  <c:v>0.12190011009952184</c:v>
                </c:pt>
                <c:pt idx="151">
                  <c:v>0.12241329717536831</c:v>
                </c:pt>
                <c:pt idx="152">
                  <c:v>0.12292218654730758</c:v>
                </c:pt>
                <c:pt idx="153">
                  <c:v>0.12348047067043144</c:v>
                </c:pt>
                <c:pt idx="154">
                  <c:v>0.12403350686188863</c:v>
                </c:pt>
                <c:pt idx="155">
                  <c:v>0.12453030520610175</c:v>
                </c:pt>
                <c:pt idx="156">
                  <c:v>0.1250230735618002</c:v>
                </c:pt>
                <c:pt idx="157">
                  <c:v>0.12533808596623774</c:v>
                </c:pt>
                <c:pt idx="158">
                  <c:v>0.12587633148238386</c:v>
                </c:pt>
                <c:pt idx="159">
                  <c:v>0.12640968741676328</c:v>
                </c:pt>
                <c:pt idx="160">
                  <c:v>0.12688903237082649</c:v>
                </c:pt>
                <c:pt idx="161">
                  <c:v>0.12741401488614723</c:v>
                </c:pt>
                <c:pt idx="162">
                  <c:v>0.12771893742232487</c:v>
                </c:pt>
                <c:pt idx="163">
                  <c:v>0.12802186529909543</c:v>
                </c:pt>
                <c:pt idx="164">
                  <c:v>0.12853841531848187</c:v>
                </c:pt>
                <c:pt idx="165">
                  <c:v>0.1290030750995893</c:v>
                </c:pt>
                <c:pt idx="166">
                  <c:v>0.12951174328758874</c:v>
                </c:pt>
                <c:pt idx="167">
                  <c:v>0.13001604308217485</c:v>
                </c:pt>
                <c:pt idx="168">
                  <c:v>0.13047055172551902</c:v>
                </c:pt>
                <c:pt idx="169">
                  <c:v>0.13092166649251857</c:v>
                </c:pt>
                <c:pt idx="170">
                  <c:v>0.13121154281002612</c:v>
                </c:pt>
                <c:pt idx="171">
                  <c:v>0.13170341191182477</c:v>
                </c:pt>
                <c:pt idx="172">
                  <c:v>0.1321462545234845</c:v>
                </c:pt>
                <c:pt idx="173">
                  <c:v>0.13243084371942793</c:v>
                </c:pt>
                <c:pt idx="174">
                  <c:v>0.13286871106921694</c:v>
                </c:pt>
                <c:pt idx="175">
                  <c:v>0.13314982564870981</c:v>
                </c:pt>
                <c:pt idx="176">
                  <c:v>0.13358282616298767</c:v>
                </c:pt>
                <c:pt idx="177">
                  <c:v>0.13401273154698001</c:v>
                </c:pt>
                <c:pt idx="178">
                  <c:v>0.13443958556985258</c:v>
                </c:pt>
                <c:pt idx="179">
                  <c:v>0.13490925775887774</c:v>
                </c:pt>
                <c:pt idx="180">
                  <c:v>0.13537515044290227</c:v>
                </c:pt>
                <c:pt idx="181">
                  <c:v>0.13579338013112752</c:v>
                </c:pt>
                <c:pt idx="182">
                  <c:v>0.13606310262077181</c:v>
                </c:pt>
                <c:pt idx="183">
                  <c:v>0.1364768681989128</c:v>
                </c:pt>
                <c:pt idx="184">
                  <c:v>0.13688780147825497</c:v>
                </c:pt>
                <c:pt idx="185">
                  <c:v>0.1371528508990858</c:v>
                </c:pt>
                <c:pt idx="186">
                  <c:v>0.13741637552887276</c:v>
                </c:pt>
                <c:pt idx="187">
                  <c:v>0.13767839235324031</c:v>
                </c:pt>
                <c:pt idx="188">
                  <c:v>0.13793891807808722</c:v>
                </c:pt>
                <c:pt idx="189">
                  <c:v>0.13838576628484911</c:v>
                </c:pt>
                <c:pt idx="190">
                  <c:v>0.13882915280717378</c:v>
                </c:pt>
                <c:pt idx="191">
                  <c:v>0.13926913837237742</c:v>
                </c:pt>
                <c:pt idx="192">
                  <c:v>0.13966369707241377</c:v>
                </c:pt>
                <c:pt idx="193">
                  <c:v>0.14009787350331071</c:v>
                </c:pt>
                <c:pt idx="194">
                  <c:v>0.14035004976611154</c:v>
                </c:pt>
                <c:pt idx="195">
                  <c:v>0.14060084026362329</c:v>
                </c:pt>
                <c:pt idx="196">
                  <c:v>0.14102913759288394</c:v>
                </c:pt>
                <c:pt idx="197">
                  <c:v>0.14127726502447391</c:v>
                </c:pt>
                <c:pt idx="198">
                  <c:v>0.14152404927281315</c:v>
                </c:pt>
                <c:pt idx="199">
                  <c:v>0.14194662974910544</c:v>
                </c:pt>
                <c:pt idx="200">
                  <c:v>0.14236611653918085</c:v>
                </c:pt>
                <c:pt idx="201">
                  <c:v>0.14278256051230753</c:v>
                </c:pt>
                <c:pt idx="202">
                  <c:v>0.14315741948636074</c:v>
                </c:pt>
                <c:pt idx="203">
                  <c:v>0.14356863181453206</c:v>
                </c:pt>
                <c:pt idx="204">
                  <c:v>0.14397692548008389</c:v>
                </c:pt>
                <c:pt idx="205">
                  <c:v>0.14438234670133776</c:v>
                </c:pt>
                <c:pt idx="206">
                  <c:v>0.14478494043561374</c:v>
                </c:pt>
                <c:pt idx="207">
                  <c:v>0.14514876072950744</c:v>
                </c:pt>
                <c:pt idx="208">
                  <c:v>0.14554646215845424</c:v>
                </c:pt>
                <c:pt idx="209">
                  <c:v>0.14577982275235701</c:v>
                </c:pt>
                <c:pt idx="210">
                  <c:v>0.14601198866495324</c:v>
                </c:pt>
                <c:pt idx="211">
                  <c:v>0.14640471645431408</c:v>
                </c:pt>
                <c:pt idx="212">
                  <c:v>0.14675983188312758</c:v>
                </c:pt>
                <c:pt idx="213">
                  <c:v>0.14711282978619777</c:v>
                </c:pt>
                <c:pt idx="214">
                  <c:v>0.14746373518494971</c:v>
                </c:pt>
                <c:pt idx="215">
                  <c:v>0.14769017280853991</c:v>
                </c:pt>
                <c:pt idx="216">
                  <c:v>0.14791548290340173</c:v>
                </c:pt>
                <c:pt idx="217">
                  <c:v>0.14826208660941564</c:v>
                </c:pt>
                <c:pt idx="218">
                  <c:v>0.1486066680782705</c:v>
                </c:pt>
                <c:pt idx="219">
                  <c:v>0.14898481583528256</c:v>
                </c:pt>
                <c:pt idx="220">
                  <c:v>0.14936047837341926</c:v>
                </c:pt>
                <c:pt idx="221">
                  <c:v>0.14969932184264445</c:v>
                </c:pt>
                <c:pt idx="222">
                  <c:v>0.14991821278851436</c:v>
                </c:pt>
                <c:pt idx="223">
                  <c:v>0.15025407199453966</c:v>
                </c:pt>
                <c:pt idx="224">
                  <c:v>0.15047086529548437</c:v>
                </c:pt>
                <c:pt idx="225">
                  <c:v>0.15083844614849728</c:v>
                </c:pt>
                <c:pt idx="226">
                  <c:v>0.15105322799503773</c:v>
                </c:pt>
                <c:pt idx="227">
                  <c:v>0.15126699114288522</c:v>
                </c:pt>
                <c:pt idx="228">
                  <c:v>0.15159612054217497</c:v>
                </c:pt>
                <c:pt idx="229">
                  <c:v>0.15195767964220652</c:v>
                </c:pt>
                <c:pt idx="230">
                  <c:v>0.15216849888211004</c:v>
                </c:pt>
                <c:pt idx="231">
                  <c:v>0.15249309436380509</c:v>
                </c:pt>
                <c:pt idx="232">
                  <c:v>0.15281590516529953</c:v>
                </c:pt>
                <c:pt idx="233">
                  <c:v>0.15313695076841094</c:v>
                </c:pt>
                <c:pt idx="234">
                  <c:v>0.15349025403661076</c:v>
                </c:pt>
                <c:pt idx="235">
                  <c:v>0.1538413636524566</c:v>
                </c:pt>
                <c:pt idx="236">
                  <c:v>0.15415739374541382</c:v>
                </c:pt>
                <c:pt idx="237">
                  <c:v>0.15450473074359727</c:v>
                </c:pt>
                <c:pt idx="238">
                  <c:v>0.15481747576539828</c:v>
                </c:pt>
                <c:pt idx="239">
                  <c:v>0.15501992903628192</c:v>
                </c:pt>
                <c:pt idx="240">
                  <c:v>0.15522147272222908</c:v>
                </c:pt>
                <c:pt idx="241">
                  <c:v>0.15553076155122347</c:v>
                </c:pt>
                <c:pt idx="242">
                  <c:v>0.15573051586859565</c:v>
                </c:pt>
                <c:pt idx="243">
                  <c:v>0.15603729997703353</c:v>
                </c:pt>
                <c:pt idx="244">
                  <c:v>0.15637532323889347</c:v>
                </c:pt>
                <c:pt idx="245">
                  <c:v>0.1566790007264367</c:v>
                </c:pt>
                <c:pt idx="246">
                  <c:v>0.15698111001262016</c:v>
                </c:pt>
                <c:pt idx="247">
                  <c:v>0.15717657174621813</c:v>
                </c:pt>
                <c:pt idx="248">
                  <c:v>0.15737118334157552</c:v>
                </c:pt>
                <c:pt idx="249">
                  <c:v>0.15756495196803111</c:v>
                </c:pt>
                <c:pt idx="250">
                  <c:v>0.15775788470542373</c:v>
                </c:pt>
                <c:pt idx="251">
                  <c:v>0.15794998854557085</c:v>
                </c:pt>
                <c:pt idx="252">
                  <c:v>0.15824639685950159</c:v>
                </c:pt>
                <c:pt idx="253">
                  <c:v>0.15857404784215168</c:v>
                </c:pt>
                <c:pt idx="254">
                  <c:v>0.15889978101754565</c:v>
                </c:pt>
                <c:pt idx="255">
                  <c:v>0.15919187280906844</c:v>
                </c:pt>
                <c:pt idx="256">
                  <c:v>0.15951432653267916</c:v>
                </c:pt>
                <c:pt idx="257">
                  <c:v>0.15980358625772184</c:v>
                </c:pt>
                <c:pt idx="258">
                  <c:v>0.16009141544041117</c:v>
                </c:pt>
                <c:pt idx="259">
                  <c:v>0.1602772759606591</c:v>
                </c:pt>
                <c:pt idx="260">
                  <c:v>0.16046236481882781</c:v>
                </c:pt>
                <c:pt idx="261">
                  <c:v>0.1607788033051919</c:v>
                </c:pt>
                <c:pt idx="262">
                  <c:v>0.16106236898872328</c:v>
                </c:pt>
                <c:pt idx="263">
                  <c:v>0.16134455703000739</c:v>
                </c:pt>
                <c:pt idx="264">
                  <c:v>0.161526673263096</c:v>
                </c:pt>
                <c:pt idx="265">
                  <c:v>0.16183800930911718</c:v>
                </c:pt>
                <c:pt idx="266">
                  <c:v>0.16214760495099279</c:v>
                </c:pt>
                <c:pt idx="267">
                  <c:v>0.16232759243301009</c:v>
                </c:pt>
                <c:pt idx="268">
                  <c:v>0.16260441344602439</c:v>
                </c:pt>
                <c:pt idx="269">
                  <c:v>0.16287991878036934</c:v>
                </c:pt>
                <c:pt idx="270">
                  <c:v>0.1631846201054854</c:v>
                </c:pt>
                <c:pt idx="271">
                  <c:v>0.16336179066124712</c:v>
                </c:pt>
                <c:pt idx="272">
                  <c:v>0.1636340674574811</c:v>
                </c:pt>
                <c:pt idx="273">
                  <c:v>0.16393522348935752</c:v>
                </c:pt>
                <c:pt idx="274">
                  <c:v>0.16420502549957194</c:v>
                </c:pt>
                <c:pt idx="275">
                  <c:v>0.16450335953408357</c:v>
                </c:pt>
                <c:pt idx="276">
                  <c:v>0.16467715246329673</c:v>
                </c:pt>
                <c:pt idx="277">
                  <c:v>0.16497324487899534</c:v>
                </c:pt>
                <c:pt idx="278">
                  <c:v>0.16523878091461452</c:v>
                </c:pt>
                <c:pt idx="279">
                  <c:v>0.16550310355077213</c:v>
                </c:pt>
                <c:pt idx="280">
                  <c:v>0.16567426339241431</c:v>
                </c:pt>
                <c:pt idx="281">
                  <c:v>0.16596586028562021</c:v>
                </c:pt>
                <c:pt idx="282">
                  <c:v>0.16613574424354782</c:v>
                </c:pt>
                <c:pt idx="283">
                  <c:v>0.16630497875777128</c:v>
                </c:pt>
                <c:pt idx="284">
                  <c:v>0.16647356864452811</c:v>
                </c:pt>
                <c:pt idx="285">
                  <c:v>0.16673299391658769</c:v>
                </c:pt>
                <c:pt idx="286">
                  <c:v>0.16699125671442461</c:v>
                </c:pt>
                <c:pt idx="287">
                  <c:v>0.16724836740622973</c:v>
                </c:pt>
                <c:pt idx="288">
                  <c:v>0.16741444453482601</c:v>
                </c:pt>
                <c:pt idx="289">
                  <c:v>0.1676697981255606</c:v>
                </c:pt>
                <c:pt idx="290">
                  <c:v>0.1679240243820187</c:v>
                </c:pt>
                <c:pt idx="291">
                  <c:v>0.16820625524639188</c:v>
                </c:pt>
                <c:pt idx="292">
                  <c:v>0.16848703414607136</c:v>
                </c:pt>
                <c:pt idx="293">
                  <c:v>0.16876637834656649</c:v>
                </c:pt>
                <c:pt idx="294">
                  <c:v>0.16901635292113049</c:v>
                </c:pt>
                <c:pt idx="295">
                  <c:v>0.16929325187157562</c:v>
                </c:pt>
                <c:pt idx="296">
                  <c:v>0.16945463175356179</c:v>
                </c:pt>
                <c:pt idx="297">
                  <c:v>0.16972958348681721</c:v>
                </c:pt>
                <c:pt idx="298">
                  <c:v>0.16997587046182161</c:v>
                </c:pt>
                <c:pt idx="299">
                  <c:v>0.1702484510555704</c:v>
                </c:pt>
                <c:pt idx="300">
                  <c:v>0.17040757486446756</c:v>
                </c:pt>
                <c:pt idx="301">
                  <c:v>0.17067826699327349</c:v>
                </c:pt>
                <c:pt idx="302">
                  <c:v>0.17092096980651283</c:v>
                </c:pt>
                <c:pt idx="303">
                  <c:v>0.17118936157659048</c:v>
                </c:pt>
                <c:pt idx="304">
                  <c:v>0.17145644594977405</c:v>
                </c:pt>
                <c:pt idx="305">
                  <c:v>0.17161284922205522</c:v>
                </c:pt>
                <c:pt idx="306">
                  <c:v>0.17176869823625129</c:v>
                </c:pt>
                <c:pt idx="307">
                  <c:v>0.17203345034433049</c:v>
                </c:pt>
                <c:pt idx="308">
                  <c:v>0.17227118453063006</c:v>
                </c:pt>
                <c:pt idx="309">
                  <c:v>0.17242543194849558</c:v>
                </c:pt>
                <c:pt idx="310">
                  <c:v>0.17266165181256588</c:v>
                </c:pt>
                <c:pt idx="311">
                  <c:v>0.17289690202337615</c:v>
                </c:pt>
                <c:pt idx="312">
                  <c:v>0.17315710695468811</c:v>
                </c:pt>
                <c:pt idx="313">
                  <c:v>0.17339048885541775</c:v>
                </c:pt>
                <c:pt idx="314">
                  <c:v>0.17362292412452496</c:v>
                </c:pt>
                <c:pt idx="315">
                  <c:v>0.17385442039157428</c:v>
                </c:pt>
                <c:pt idx="316">
                  <c:v>0.17400502844196553</c:v>
                </c:pt>
                <c:pt idx="317">
                  <c:v>0.17415512099623565</c:v>
                </c:pt>
                <c:pt idx="318">
                  <c:v>0.17441044990012655</c:v>
                </c:pt>
                <c:pt idx="319">
                  <c:v>0.17455955199479323</c:v>
                </c:pt>
                <c:pt idx="320">
                  <c:v>0.17470814849530603</c:v>
                </c:pt>
                <c:pt idx="321">
                  <c:v>0.17485624272883149</c:v>
                </c:pt>
                <c:pt idx="322">
                  <c:v>0.17500383799009589</c:v>
                </c:pt>
                <c:pt idx="323">
                  <c:v>0.17515093754180366</c:v>
                </c:pt>
                <c:pt idx="324">
                  <c:v>0.17540272732660922</c:v>
                </c:pt>
                <c:pt idx="325">
                  <c:v>0.17562809290961534</c:v>
                </c:pt>
                <c:pt idx="326">
                  <c:v>0.17585257072379479</c:v>
                </c:pt>
                <c:pt idx="327">
                  <c:v>0.17599776010628765</c:v>
                </c:pt>
                <c:pt idx="328">
                  <c:v>0.17624625242835201</c:v>
                </c:pt>
                <c:pt idx="329">
                  <c:v>0.17649360750605447</c:v>
                </c:pt>
                <c:pt idx="330">
                  <c:v>0.17663742170090035</c:v>
                </c:pt>
                <c:pt idx="331">
                  <c:v>0.17678076428759015</c:v>
                </c:pt>
                <c:pt idx="332">
                  <c:v>0.1769236382677789</c:v>
                </c:pt>
                <c:pt idx="333">
                  <c:v>0.1771437244426991</c:v>
                </c:pt>
                <c:pt idx="334">
                  <c:v>0.17738782541251641</c:v>
                </c:pt>
                <c:pt idx="335">
                  <c:v>0.17760626122030843</c:v>
                </c:pt>
                <c:pt idx="336">
                  <c:v>0.17782386027060215</c:v>
                </c:pt>
                <c:pt idx="337">
                  <c:v>0.17796447985454822</c:v>
                </c:pt>
                <c:pt idx="338">
                  <c:v>0.17820547280003862</c:v>
                </c:pt>
                <c:pt idx="339">
                  <c:v>0.17844539190099951</c:v>
                </c:pt>
                <c:pt idx="340">
                  <c:v>0.17868424822917039</c:v>
                </c:pt>
                <c:pt idx="341">
                  <c:v>0.17882315794744585</c:v>
                </c:pt>
                <c:pt idx="342">
                  <c:v>0.179036721423113</c:v>
                </c:pt>
                <c:pt idx="343">
                  <c:v>0.17917475741416811</c:v>
                </c:pt>
                <c:pt idx="344">
                  <c:v>0.17941097685655705</c:v>
                </c:pt>
                <c:pt idx="345">
                  <c:v>0.17954817000642243</c:v>
                </c:pt>
                <c:pt idx="346">
                  <c:v>0.17978295395440336</c:v>
                </c:pt>
                <c:pt idx="347">
                  <c:v>0.18001671973467914</c:v>
                </c:pt>
                <c:pt idx="348">
                  <c:v>0.18015268012323926</c:v>
                </c:pt>
                <c:pt idx="349">
                  <c:v>0.18036193214619045</c:v>
                </c:pt>
                <c:pt idx="350">
                  <c:v>0.18049705416423678</c:v>
                </c:pt>
                <c:pt idx="351">
                  <c:v>0.18070512268599903</c:v>
                </c:pt>
                <c:pt idx="352">
                  <c:v>0.18093563327108719</c:v>
                </c:pt>
                <c:pt idx="353">
                  <c:v>0.18114221958676446</c:v>
                </c:pt>
                <c:pt idx="354">
                  <c:v>0.18137103265740973</c:v>
                </c:pt>
                <c:pt idx="355">
                  <c:v>0.18159887716310541</c:v>
                </c:pt>
                <c:pt idx="356">
                  <c:v>0.18182576254568139</c:v>
                </c:pt>
                <c:pt idx="357">
                  <c:v>0.18195811814138463</c:v>
                </c:pt>
                <c:pt idx="358">
                  <c:v>0.18216144336925943</c:v>
                </c:pt>
                <c:pt idx="359">
                  <c:v>0.18236403945145419</c:v>
                </c:pt>
                <c:pt idx="360">
                  <c:v>0.18258821798871139</c:v>
                </c:pt>
                <c:pt idx="361">
                  <c:v>0.18281146736681453</c:v>
                </c:pt>
                <c:pt idx="362">
                  <c:v>0.18301197898882793</c:v>
                </c:pt>
                <c:pt idx="363">
                  <c:v>0.18314202253646972</c:v>
                </c:pt>
                <c:pt idx="364">
                  <c:v>0.18334144210316461</c:v>
                </c:pt>
                <c:pt idx="365">
                  <c:v>0.1835620668431166</c:v>
                </c:pt>
                <c:pt idx="366">
                  <c:v>0.18376012252287832</c:v>
                </c:pt>
                <c:pt idx="367">
                  <c:v>0.18388865986541347</c:v>
                </c:pt>
                <c:pt idx="368">
                  <c:v>0.18408564879652267</c:v>
                </c:pt>
                <c:pt idx="369">
                  <c:v>0.18428195222624921</c:v>
                </c:pt>
                <c:pt idx="370">
                  <c:v>0.18449936534844913</c:v>
                </c:pt>
                <c:pt idx="371">
                  <c:v>0.1846264299746061</c:v>
                </c:pt>
                <c:pt idx="372">
                  <c:v>0.1848210446851557</c:v>
                </c:pt>
                <c:pt idx="373">
                  <c:v>0.18494737347323609</c:v>
                </c:pt>
                <c:pt idx="374">
                  <c:v>0.18516258075728076</c:v>
                </c:pt>
                <c:pt idx="375">
                  <c:v>0.18537692695378072</c:v>
                </c:pt>
                <c:pt idx="376">
                  <c:v>0.18556925520487177</c:v>
                </c:pt>
                <c:pt idx="377">
                  <c:v>0.18576092899122543</c:v>
                </c:pt>
                <c:pt idx="378">
                  <c:v>0.18588549647475316</c:v>
                </c:pt>
                <c:pt idx="379">
                  <c:v>0.18600970596954813</c:v>
                </c:pt>
                <c:pt idx="380">
                  <c:v>0.1862212919677938</c:v>
                </c:pt>
                <c:pt idx="381">
                  <c:v>0.18634481393061442</c:v>
                </c:pt>
                <c:pt idx="382">
                  <c:v>0.18655523641652094</c:v>
                </c:pt>
                <c:pt idx="383">
                  <c:v>0.1867648344957914</c:v>
                </c:pt>
                <c:pt idx="384">
                  <c:v>0.18697361561130244</c:v>
                </c:pt>
                <c:pt idx="385">
                  <c:v>0.18709580657106351</c:v>
                </c:pt>
                <c:pt idx="386">
                  <c:v>0.18728303349819608</c:v>
                </c:pt>
                <c:pt idx="387">
                  <c:v>0.18740454200887946</c:v>
                </c:pt>
                <c:pt idx="388">
                  <c:v>0.18759081130496535</c:v>
                </c:pt>
                <c:pt idx="389">
                  <c:v>0.18771164470674007</c:v>
                </c:pt>
                <c:pt idx="390">
                  <c:v>0.18791748281660903</c:v>
                </c:pt>
                <c:pt idx="391">
                  <c:v>0.18810222474843685</c:v>
                </c:pt>
                <c:pt idx="392">
                  <c:v>0.18830669723332683</c:v>
                </c:pt>
                <c:pt idx="393">
                  <c:v>0.18842623912432765</c:v>
                </c:pt>
                <c:pt idx="394">
                  <c:v>0.18862962279939655</c:v>
                </c:pt>
                <c:pt idx="395">
                  <c:v>0.18881229457010396</c:v>
                </c:pt>
                <c:pt idx="396">
                  <c:v>0.18901434411704121</c:v>
                </c:pt>
                <c:pt idx="397">
                  <c:v>0.18913262105827622</c:v>
                </c:pt>
                <c:pt idx="398">
                  <c:v>0.1893336067998167</c:v>
                </c:pt>
                <c:pt idx="399">
                  <c:v>0.18945125819991848</c:v>
                </c:pt>
                <c:pt idx="400">
                  <c:v>0.18956858880721394</c:v>
                </c:pt>
                <c:pt idx="401">
                  <c:v>0.18974860576818897</c:v>
                </c:pt>
                <c:pt idx="402">
                  <c:v>0.18992804532362284</c:v>
                </c:pt>
                <c:pt idx="403">
                  <c:v>0.19010691117096745</c:v>
                </c:pt>
                <c:pt idx="404">
                  <c:v>0.19030491252555937</c:v>
                </c:pt>
                <c:pt idx="405">
                  <c:v>0.19050218070185787</c:v>
                </c:pt>
                <c:pt idx="406">
                  <c:v>0.19061767800939289</c:v>
                </c:pt>
                <c:pt idx="407">
                  <c:v>0.190813929914595</c:v>
                </c:pt>
                <c:pt idx="408">
                  <c:v>0.19099032000346328</c:v>
                </c:pt>
                <c:pt idx="409">
                  <c:v>0.19110491868810919</c:v>
                </c:pt>
                <c:pt idx="410">
                  <c:v>0.19121921236914075</c:v>
                </c:pt>
                <c:pt idx="411">
                  <c:v>0.19133320262301989</c:v>
                </c:pt>
                <c:pt idx="412">
                  <c:v>0.19152735812185251</c:v>
                </c:pt>
                <c:pt idx="413">
                  <c:v>0.19164076581473577</c:v>
                </c:pt>
                <c:pt idx="414">
                  <c:v>0.19175387460495064</c:v>
                </c:pt>
                <c:pt idx="415">
                  <c:v>0.1918666860224596</c:v>
                </c:pt>
                <c:pt idx="416">
                  <c:v>0.19205930181760966</c:v>
                </c:pt>
                <c:pt idx="417">
                  <c:v>0.19217154222073751</c:v>
                </c:pt>
                <c:pt idx="418">
                  <c:v>0.19234428858297681</c:v>
                </c:pt>
                <c:pt idx="419">
                  <c:v>0.19245594958803613</c:v>
                </c:pt>
                <c:pt idx="420">
                  <c:v>0.19264681735640887</c:v>
                </c:pt>
                <c:pt idx="421">
                  <c:v>0.19275791851777879</c:v>
                </c:pt>
                <c:pt idx="422">
                  <c:v>0.19292906049126868</c:v>
                </c:pt>
                <c:pt idx="423">
                  <c:v>0.19311847687126071</c:v>
                </c:pt>
                <c:pt idx="424">
                  <c:v>0.19330721860036182</c:v>
                </c:pt>
                <c:pt idx="425">
                  <c:v>0.19347684750148941</c:v>
                </c:pt>
                <c:pt idx="426">
                  <c:v>0.19364596035115667</c:v>
                </c:pt>
                <c:pt idx="427">
                  <c:v>0.19375541067730906</c:v>
                </c:pt>
                <c:pt idx="428">
                  <c:v>0.19386458184325861</c:v>
                </c:pt>
                <c:pt idx="429">
                  <c:v>0.19405115805473294</c:v>
                </c:pt>
                <c:pt idx="430">
                  <c:v>0.19415979321742238</c:v>
                </c:pt>
                <c:pt idx="431">
                  <c:v>0.19432709490812028</c:v>
                </c:pt>
                <c:pt idx="432">
                  <c:v>0.19451228145795307</c:v>
                </c:pt>
                <c:pt idx="433">
                  <c:v>0.19462011802804968</c:v>
                </c:pt>
                <c:pt idx="434">
                  <c:v>0.19480440496483564</c:v>
                </c:pt>
                <c:pt idx="435">
                  <c:v>0.19498805201814873</c:v>
                </c:pt>
                <c:pt idx="436">
                  <c:v>0.19517106430459086</c:v>
                </c:pt>
                <c:pt idx="437">
                  <c:v>0.19527787668715124</c:v>
                </c:pt>
                <c:pt idx="438">
                  <c:v>0.19538442268572975</c:v>
                </c:pt>
                <c:pt idx="439">
                  <c:v>0.19554855615373312</c:v>
                </c:pt>
                <c:pt idx="440">
                  <c:v>0.19565457806428777</c:v>
                </c:pt>
                <c:pt idx="441">
                  <c:v>0.19583575942036613</c:v>
                </c:pt>
                <c:pt idx="442">
                  <c:v>0.19599869404437409</c:v>
                </c:pt>
                <c:pt idx="443">
                  <c:v>0.19610395401226532</c:v>
                </c:pt>
                <c:pt idx="444">
                  <c:v>0.19626615626108046</c:v>
                </c:pt>
                <c:pt idx="445">
                  <c:v>0.19644557386711914</c:v>
                </c:pt>
                <c:pt idx="446">
                  <c:v>0.19662438376992153</c:v>
                </c:pt>
                <c:pt idx="447">
                  <c:v>0.19680259070766859</c:v>
                </c:pt>
                <c:pt idx="448">
                  <c:v>0.19696298479990715</c:v>
                </c:pt>
                <c:pt idx="449">
                  <c:v>0.19712291519710912</c:v>
                </c:pt>
                <c:pt idx="450">
                  <c:v>0.19729964692690471</c:v>
                </c:pt>
                <c:pt idx="451">
                  <c:v>0.19747578981586189</c:v>
                </c:pt>
                <c:pt idx="452">
                  <c:v>0.19763439221566792</c:v>
                </c:pt>
                <c:pt idx="453">
                  <c:v>0.19773721840670588</c:v>
                </c:pt>
                <c:pt idx="454">
                  <c:v>0.19791211616598614</c:v>
                </c:pt>
                <c:pt idx="455">
                  <c:v>0.1980695958898181</c:v>
                </c:pt>
                <c:pt idx="456">
                  <c:v>0.19824349303243816</c:v>
                </c:pt>
                <c:pt idx="457">
                  <c:v>0.1983453733501509</c:v>
                </c:pt>
                <c:pt idx="458">
                  <c:v>0.19844701036334977</c:v>
                </c:pt>
                <c:pt idx="459">
                  <c:v>0.19861988521795937</c:v>
                </c:pt>
                <c:pt idx="460">
                  <c:v>0.19877560262613514</c:v>
                </c:pt>
                <c:pt idx="461">
                  <c:v>0.19887653744596512</c:v>
                </c:pt>
                <c:pt idx="462">
                  <c:v>0.19904821092525771</c:v>
                </c:pt>
                <c:pt idx="463">
                  <c:v>0.19914868509241135</c:v>
                </c:pt>
                <c:pt idx="464">
                  <c:v>0.1992489223802657</c:v>
                </c:pt>
                <c:pt idx="465">
                  <c:v>0.19934892387369041</c:v>
                </c:pt>
                <c:pt idx="466">
                  <c:v>0.19951938202111164</c:v>
                </c:pt>
                <c:pt idx="467">
                  <c:v>0.19967291542380772</c:v>
                </c:pt>
                <c:pt idx="468">
                  <c:v>0.19984241995106411</c:v>
                </c:pt>
                <c:pt idx="469">
                  <c:v>0.20001138152697262</c:v>
                </c:pt>
                <c:pt idx="470">
                  <c:v>0.20017980413733827</c:v>
                </c:pt>
                <c:pt idx="471">
                  <c:v>0.20034769171642075</c:v>
                </c:pt>
                <c:pt idx="472">
                  <c:v>0.20051504814793775</c:v>
                </c:pt>
                <c:pt idx="473">
                  <c:v>0.2006661649490552</c:v>
                </c:pt>
                <c:pt idx="474">
                  <c:v>0.20081686840745483</c:v>
                </c:pt>
                <c:pt idx="475">
                  <c:v>0.20096716078501342</c:v>
                </c:pt>
                <c:pt idx="476">
                  <c:v>0.20111704432463895</c:v>
                </c:pt>
                <c:pt idx="477">
                  <c:v>0.2012665212504875</c:v>
                </c:pt>
                <c:pt idx="478">
                  <c:v>0.20136367018747525</c:v>
                </c:pt>
                <c:pt idx="479">
                  <c:v>0.20151252522163254</c:v>
                </c:pt>
                <c:pt idx="480">
                  <c:v>0.20160923553642374</c:v>
                </c:pt>
                <c:pt idx="481">
                  <c:v>0.20170572569265721</c:v>
                </c:pt>
                <c:pt idx="482">
                  <c:v>0.20180199666399801</c:v>
                </c:pt>
                <c:pt idx="483">
                  <c:v>0.20189804941772416</c:v>
                </c:pt>
                <c:pt idx="484">
                  <c:v>0.20204564645311396</c:v>
                </c:pt>
                <c:pt idx="485">
                  <c:v>0.20220876199162363</c:v>
                </c:pt>
                <c:pt idx="486">
                  <c:v>0.20235559085002153</c:v>
                </c:pt>
                <c:pt idx="487">
                  <c:v>0.20250202843667842</c:v>
                </c:pt>
                <c:pt idx="488">
                  <c:v>0.20259703229577897</c:v>
                </c:pt>
                <c:pt idx="489">
                  <c:v>0.20275870475428381</c:v>
                </c:pt>
                <c:pt idx="490">
                  <c:v>0.20285329876537306</c:v>
                </c:pt>
                <c:pt idx="491">
                  <c:v>0.20299856619835799</c:v>
                </c:pt>
                <c:pt idx="492">
                  <c:v>0.2030927435727512</c:v>
                </c:pt>
                <c:pt idx="493">
                  <c:v>0.20318671176965231</c:v>
                </c:pt>
                <c:pt idx="494">
                  <c:v>0.2033469389007373</c:v>
                </c:pt>
                <c:pt idx="495">
                  <c:v>0.20350667668257005</c:v>
                </c:pt>
                <c:pt idx="496">
                  <c:v>0.20366592855994103</c:v>
                </c:pt>
                <c:pt idx="497">
                  <c:v>0.20380932959789821</c:v>
                </c:pt>
                <c:pt idx="498">
                  <c:v>0.20390231222882782</c:v>
                </c:pt>
                <c:pt idx="499">
                  <c:v>0.20404513944537339</c:v>
                </c:pt>
                <c:pt idx="500">
                  <c:v>0.20413771901284605</c:v>
                </c:pt>
                <c:pt idx="501">
                  <c:v>0.20427997687759292</c:v>
                </c:pt>
                <c:pt idx="502">
                  <c:v>0.20437215675021914</c:v>
                </c:pt>
                <c:pt idx="503">
                  <c:v>0.20451384968070851</c:v>
                </c:pt>
                <c:pt idx="504">
                  <c:v>0.20460563318550307</c:v>
                </c:pt>
                <c:pt idx="505">
                  <c:v>0.20469721762339244</c:v>
                </c:pt>
                <c:pt idx="506">
                  <c:v>0.20483815597107835</c:v>
                </c:pt>
                <c:pt idx="507">
                  <c:v>0.2049942451879444</c:v>
                </c:pt>
                <c:pt idx="508">
                  <c:v>0.20514986768231713</c:v>
                </c:pt>
                <c:pt idx="509">
                  <c:v>0.20524069561710834</c:v>
                </c:pt>
                <c:pt idx="510">
                  <c:v>0.20538039923240448</c:v>
                </c:pt>
                <c:pt idx="511">
                  <c:v>0.20551974673942142</c:v>
                </c:pt>
                <c:pt idx="512">
                  <c:v>0.20567405092366065</c:v>
                </c:pt>
                <c:pt idx="513">
                  <c:v>0.20581271001240542</c:v>
                </c:pt>
                <c:pt idx="514">
                  <c:v>0.20595101830523332</c:v>
                </c:pt>
                <c:pt idx="515">
                  <c:v>0.20610420285078501</c:v>
                </c:pt>
                <c:pt idx="516">
                  <c:v>0.20624183295592458</c:v>
                </c:pt>
                <c:pt idx="517">
                  <c:v>0.20633116948614039</c:v>
                </c:pt>
                <c:pt idx="518">
                  <c:v>0.20642031700223562</c:v>
                </c:pt>
                <c:pt idx="519">
                  <c:v>0.20655723256675096</c:v>
                </c:pt>
                <c:pt idx="520">
                  <c:v>0.20670896438177011</c:v>
                </c:pt>
                <c:pt idx="521">
                  <c:v>0.20686025378408146</c:v>
                </c:pt>
                <c:pt idx="522">
                  <c:v>0.20701110376419529</c:v>
                </c:pt>
                <c:pt idx="523">
                  <c:v>0.20714671280968744</c:v>
                </c:pt>
                <c:pt idx="524">
                  <c:v>0.20729680799458927</c:v>
                </c:pt>
                <c:pt idx="525">
                  <c:v>0.20743176440026123</c:v>
                </c:pt>
                <c:pt idx="526">
                  <c:v>0.20751949110388768</c:v>
                </c:pt>
                <c:pt idx="527">
                  <c:v>0.20766866945025009</c:v>
                </c:pt>
                <c:pt idx="528">
                  <c:v>0.20775604474324916</c:v>
                </c:pt>
                <c:pt idx="529">
                  <c:v>0.20784323889710044</c:v>
                </c:pt>
                <c:pt idx="530">
                  <c:v>0.20799165443779166</c:v>
                </c:pt>
                <c:pt idx="531">
                  <c:v>0.20813964705903276</c:v>
                </c:pt>
                <c:pt idx="532">
                  <c:v>0.20827280690654515</c:v>
                </c:pt>
                <c:pt idx="533">
                  <c:v>0.20842007203742041</c:v>
                </c:pt>
                <c:pt idx="534">
                  <c:v>0.20850641330224029</c:v>
                </c:pt>
                <c:pt idx="535">
                  <c:v>0.20859257751817928</c:v>
                </c:pt>
                <c:pt idx="536">
                  <c:v>0.20872476180728106</c:v>
                </c:pt>
                <c:pt idx="537">
                  <c:v>0.20885662615054423</c:v>
                </c:pt>
                <c:pt idx="538">
                  <c:v>0.2090025423876698</c:v>
                </c:pt>
                <c:pt idx="539">
                  <c:v>0.20914804942188803</c:v>
                </c:pt>
                <c:pt idx="540">
                  <c:v>0.20923337163730882</c:v>
                </c:pt>
                <c:pt idx="541">
                  <c:v>0.20931852079564384</c:v>
                </c:pt>
                <c:pt idx="542">
                  <c:v>0.20944913014705235</c:v>
                </c:pt>
                <c:pt idx="543">
                  <c:v>0.20959361377742791</c:v>
                </c:pt>
                <c:pt idx="544">
                  <c:v>0.20972361560241792</c:v>
                </c:pt>
                <c:pt idx="545">
                  <c:v>0.20980809937352263</c:v>
                </c:pt>
                <c:pt idx="546">
                  <c:v>0.20989241334548181</c:v>
                </c:pt>
                <c:pt idx="547">
                  <c:v>0.21003588757516223</c:v>
                </c:pt>
                <c:pt idx="548">
                  <c:v>0.21016495764026166</c:v>
                </c:pt>
                <c:pt idx="549">
                  <c:v>0.21029372205662511</c:v>
                </c:pt>
                <c:pt idx="550">
                  <c:v>0.21037738317848509</c:v>
                </c:pt>
                <c:pt idx="551">
                  <c:v>0.21046087766882549</c:v>
                </c:pt>
                <c:pt idx="552">
                  <c:v>0.21058901303106747</c:v>
                </c:pt>
                <c:pt idx="553">
                  <c:v>0.21071684687203607</c:v>
                </c:pt>
                <c:pt idx="554">
                  <c:v>0.21079985298683457</c:v>
                </c:pt>
                <c:pt idx="555">
                  <c:v>0.21088269497891787</c:v>
                </c:pt>
                <c:pt idx="556">
                  <c:v>0.21102401241626012</c:v>
                </c:pt>
                <c:pt idx="557">
                  <c:v>0.2111649435075007</c:v>
                </c:pt>
                <c:pt idx="558">
                  <c:v>0.2112915947820373</c:v>
                </c:pt>
                <c:pt idx="559">
                  <c:v>0.21137381360361007</c:v>
                </c:pt>
                <c:pt idx="560">
                  <c:v>0.21145587128104837</c:v>
                </c:pt>
                <c:pt idx="561">
                  <c:v>0.2115958406848043</c:v>
                </c:pt>
                <c:pt idx="562">
                  <c:v>0.21172160602962375</c:v>
                </c:pt>
                <c:pt idx="563">
                  <c:v>0.21184708034872812</c:v>
                </c:pt>
                <c:pt idx="564">
                  <c:v>0.21198612040353171</c:v>
                </c:pt>
                <c:pt idx="565">
                  <c:v>0.21211103184482261</c:v>
                </c:pt>
                <c:pt idx="566">
                  <c:v>0.21219216928531881</c:v>
                </c:pt>
                <c:pt idx="567">
                  <c:v>0.21231664029761088</c:v>
                </c:pt>
                <c:pt idx="568">
                  <c:v>0.21239746785806091</c:v>
                </c:pt>
                <c:pt idx="569">
                  <c:v>0.21252150146503757</c:v>
                </c:pt>
                <c:pt idx="570">
                  <c:v>0.21260202142829487</c:v>
                </c:pt>
                <c:pt idx="571">
                  <c:v>0.21266658875935651</c:v>
                </c:pt>
                <c:pt idx="572">
                  <c:v>0.21279006698627145</c:v>
                </c:pt>
                <c:pt idx="573">
                  <c:v>0.21292710695308192</c:v>
                </c:pt>
                <c:pt idx="574">
                  <c:v>0.21306378160093009</c:v>
                </c:pt>
                <c:pt idx="575">
                  <c:v>0.21312783425712734</c:v>
                </c:pt>
                <c:pt idx="576">
                  <c:v>0.2131917228576462</c:v>
                </c:pt>
                <c:pt idx="577">
                  <c:v>0.21332780837617116</c:v>
                </c:pt>
                <c:pt idx="578">
                  <c:v>0.21339142155304613</c:v>
                </c:pt>
                <c:pt idx="579">
                  <c:v>0.2135270350816636</c:v>
                </c:pt>
                <c:pt idx="580">
                  <c:v>0.21359037510210466</c:v>
                </c:pt>
                <c:pt idx="581">
                  <c:v>0.21372552007620815</c:v>
                </c:pt>
                <c:pt idx="582">
                  <c:v>0.21378858917945731</c:v>
                </c:pt>
                <c:pt idx="583">
                  <c:v>0.21390988710305281</c:v>
                </c:pt>
                <c:pt idx="584">
                  <c:v>0.21403091332761115</c:v>
                </c:pt>
                <c:pt idx="585">
                  <c:v>0.21409359265162176</c:v>
                </c:pt>
                <c:pt idx="586">
                  <c:v>0.21415611502867882</c:v>
                </c:pt>
                <c:pt idx="587">
                  <c:v>0.2142766414871754</c:v>
                </c:pt>
                <c:pt idx="588">
                  <c:v>0.21439689950436014</c:v>
                </c:pt>
                <c:pt idx="589">
                  <c:v>0.21453034035085383</c:v>
                </c:pt>
                <c:pt idx="590">
                  <c:v>0.21459237165250633</c:v>
                </c:pt>
                <c:pt idx="591">
                  <c:v>0.21465424916259768</c:v>
                </c:pt>
                <c:pt idx="592">
                  <c:v>0.21478712897080443</c:v>
                </c:pt>
                <c:pt idx="593">
                  <c:v>0.21491966446347244</c:v>
                </c:pt>
                <c:pt idx="594">
                  <c:v>0.21503867860924042</c:v>
                </c:pt>
                <c:pt idx="595">
                  <c:v>0.21515743082164729</c:v>
                </c:pt>
                <c:pt idx="596">
                  <c:v>0.21521872119907359</c:v>
                </c:pt>
                <c:pt idx="597">
                  <c:v>0.21527986124643039</c:v>
                </c:pt>
                <c:pt idx="598">
                  <c:v>0.21541135000439227</c:v>
                </c:pt>
                <c:pt idx="599">
                  <c:v>0.21554250137950703</c:v>
                </c:pt>
                <c:pt idx="600">
                  <c:v>0.21567331738783735</c:v>
                </c:pt>
                <c:pt idx="601">
                  <c:v>0.21573399682114125</c:v>
                </c:pt>
                <c:pt idx="602">
                  <c:v>0.21579452884468231</c:v>
                </c:pt>
                <c:pt idx="603">
                  <c:v>0.21592480582623053</c:v>
                </c:pt>
                <c:pt idx="604">
                  <c:v>0.2160418863461514</c:v>
                </c:pt>
                <c:pt idx="605">
                  <c:v>0.21610206226298689</c:v>
                </c:pt>
                <c:pt idx="606">
                  <c:v>0.21621878200278211</c:v>
                </c:pt>
                <c:pt idx="607">
                  <c:v>0.21633524936616066</c:v>
                </c:pt>
                <c:pt idx="608">
                  <c:v>0.21645146544857619</c:v>
                </c:pt>
                <c:pt idx="609">
                  <c:v>0.2165111779660267</c:v>
                </c:pt>
                <c:pt idx="610">
                  <c:v>0.21663996807248631</c:v>
                </c:pt>
                <c:pt idx="611">
                  <c:v>0.21669943791301405</c:v>
                </c:pt>
                <c:pt idx="612">
                  <c:v>0.21682780445800809</c:v>
                </c:pt>
                <c:pt idx="613">
                  <c:v>0.21695584910671384</c:v>
                </c:pt>
                <c:pt idx="614">
                  <c:v>0.21707090158682707</c:v>
                </c:pt>
                <c:pt idx="615">
                  <c:v>0.21718570868546283</c:v>
                </c:pt>
                <c:pt idx="616">
                  <c:v>0.21724463209156097</c:v>
                </c:pt>
                <c:pt idx="617">
                  <c:v>0.21735909194212122</c:v>
                </c:pt>
                <c:pt idx="618">
                  <c:v>0.2174733088570866</c:v>
                </c:pt>
                <c:pt idx="619">
                  <c:v>0.21753188809619162</c:v>
                </c:pt>
                <c:pt idx="620">
                  <c:v>0.21765849522735459</c:v>
                </c:pt>
                <c:pt idx="621">
                  <c:v>0.21778478859935169</c:v>
                </c:pt>
                <c:pt idx="622">
                  <c:v>0.21789820703928831</c:v>
                </c:pt>
                <c:pt idx="623">
                  <c:v>0.2180113868660879</c:v>
                </c:pt>
                <c:pt idx="624">
                  <c:v>0.21806943446549498</c:v>
                </c:pt>
                <c:pt idx="625">
                  <c:v>0.21812734636359332</c:v>
                </c:pt>
                <c:pt idx="626">
                  <c:v>0.21825268689298194</c:v>
                </c:pt>
                <c:pt idx="627">
                  <c:v>0.21831036942761883</c:v>
                </c:pt>
                <c:pt idx="628">
                  <c:v>0.21836791811184741</c:v>
                </c:pt>
                <c:pt idx="629">
                  <c:v>0.21842533368945261</c:v>
                </c:pt>
                <c:pt idx="630">
                  <c:v>0.21848261689711579</c:v>
                </c:pt>
                <c:pt idx="631">
                  <c:v>0.21860727525207513</c:v>
                </c:pt>
                <c:pt idx="632">
                  <c:v>0.21873162886363895</c:v>
                </c:pt>
                <c:pt idx="633">
                  <c:v>0.21878859516004512</c:v>
                </c:pt>
                <c:pt idx="634">
                  <c:v>0.218900180899122</c:v>
                </c:pt>
                <c:pt idx="635">
                  <c:v>0.21895692019776591</c:v>
                </c:pt>
                <c:pt idx="636">
                  <c:v>0.21906817801377532</c:v>
                </c:pt>
                <c:pt idx="637">
                  <c:v>0.21917920560278559</c:v>
                </c:pt>
                <c:pt idx="638">
                  <c:v>0.21923562386848572</c:v>
                </c:pt>
                <c:pt idx="639">
                  <c:v>0.21935874567089864</c:v>
                </c:pt>
                <c:pt idx="640">
                  <c:v>0.21948156966456311</c:v>
                </c:pt>
                <c:pt idx="641">
                  <c:v>0.21960409753081389</c:v>
                </c:pt>
                <c:pt idx="642">
                  <c:v>0.21972633093402871</c:v>
                </c:pt>
                <c:pt idx="643">
                  <c:v>0.21983617514292431</c:v>
                </c:pt>
                <c:pt idx="644">
                  <c:v>0.2199579031683343</c:v>
                </c:pt>
                <c:pt idx="645">
                  <c:v>0.22007934084207259</c:v>
                </c:pt>
                <c:pt idx="646">
                  <c:v>0.22013500031523214</c:v>
                </c:pt>
                <c:pt idx="647">
                  <c:v>0.2202441044428004</c:v>
                </c:pt>
                <c:pt idx="648">
                  <c:v>0.22035298702695694</c:v>
                </c:pt>
                <c:pt idx="649">
                  <c:v>0.22040833643359148</c:v>
                </c:pt>
                <c:pt idx="650">
                  <c:v>0.22052889092971961</c:v>
                </c:pt>
                <c:pt idx="651">
                  <c:v>0.22058402954895195</c:v>
                </c:pt>
                <c:pt idx="652">
                  <c:v>0.22070421220662639</c:v>
                </c:pt>
                <c:pt idx="653">
                  <c:v>0.2208241117357499</c:v>
                </c:pt>
                <c:pt idx="654">
                  <c:v>0.2209437296855824</c:v>
                </c:pt>
                <c:pt idx="655">
                  <c:v>0.2210513825382836</c:v>
                </c:pt>
                <c:pt idx="656">
                  <c:v>0.22110604921056842</c:v>
                </c:pt>
                <c:pt idx="657">
                  <c:v>0.22116059504589025</c:v>
                </c:pt>
                <c:pt idx="658">
                  <c:v>0.22126785225322443</c:v>
                </c:pt>
                <c:pt idx="659">
                  <c:v>0.22138661219960409</c:v>
                </c:pt>
                <c:pt idx="660">
                  <c:v>0.22144086375132299</c:v>
                </c:pt>
                <c:pt idx="661">
                  <c:v>0.2215592628874935</c:v>
                </c:pt>
                <c:pt idx="662">
                  <c:v>0.22161331137473117</c:v>
                </c:pt>
                <c:pt idx="663">
                  <c:v>0.22173135199904204</c:v>
                </c:pt>
                <c:pt idx="664">
                  <c:v>0.22184911967946797</c:v>
                </c:pt>
                <c:pt idx="665">
                  <c:v>0.22195518266793868</c:v>
                </c:pt>
                <c:pt idx="666">
                  <c:v>0.22206103588443649</c:v>
                </c:pt>
                <c:pt idx="667">
                  <c:v>0.22216668016123919</c:v>
                </c:pt>
                <c:pt idx="668">
                  <c:v>0.22222018209841776</c:v>
                </c:pt>
                <c:pt idx="669">
                  <c:v>0.22233700272965384</c:v>
                </c:pt>
                <c:pt idx="670">
                  <c:v>0.22239030667959314</c:v>
                </c:pt>
                <c:pt idx="671">
                  <c:v>0.22244349549547349</c:v>
                </c:pt>
                <c:pt idx="672">
                  <c:v>0.22249656977384002</c:v>
                </c:pt>
                <c:pt idx="673">
                  <c:v>0.2225495301059196</c:v>
                </c:pt>
                <c:pt idx="674">
                  <c:v>0.22260237707769004</c:v>
                </c:pt>
                <c:pt idx="675">
                  <c:v>0.22271852423060878</c:v>
                </c:pt>
                <c:pt idx="676">
                  <c:v>0.22277117803613344</c:v>
                </c:pt>
                <c:pt idx="677">
                  <c:v>0.22287562549445261</c:v>
                </c:pt>
                <c:pt idx="678">
                  <c:v>0.2229280831970738</c:v>
                </c:pt>
                <c:pt idx="679">
                  <c:v>0.22304361271863016</c:v>
                </c:pt>
                <c:pt idx="680">
                  <c:v>0.22315887996100214</c:v>
                </c:pt>
                <c:pt idx="681">
                  <c:v>0.22321106806358004</c:v>
                </c:pt>
                <c:pt idx="682">
                  <c:v>0.22331476139187001</c:v>
                </c:pt>
                <c:pt idx="683">
                  <c:v>0.22336675661706851</c:v>
                </c:pt>
                <c:pt idx="684">
                  <c:v>0.22347016628073091</c:v>
                </c:pt>
                <c:pt idx="685">
                  <c:v>0.223573375920741</c:v>
                </c:pt>
                <c:pt idx="686">
                  <c:v>0.22362509754350679</c:v>
                </c:pt>
                <c:pt idx="687">
                  <c:v>0.22367671105303122</c:v>
                </c:pt>
                <c:pt idx="688">
                  <c:v>0.22372821698965417</c:v>
                </c:pt>
                <c:pt idx="689">
                  <c:v>0.22384226560528386</c:v>
                </c:pt>
                <c:pt idx="690">
                  <c:v>0.22394484417874005</c:v>
                </c:pt>
                <c:pt idx="691">
                  <c:v>0.22404722575491209</c:v>
                </c:pt>
                <c:pt idx="692">
                  <c:v>0.22409838639762847</c:v>
                </c:pt>
                <c:pt idx="693">
                  <c:v>0.22420049143847787</c:v>
                </c:pt>
                <c:pt idx="694">
                  <c:v>0.22425146629639903</c:v>
                </c:pt>
                <c:pt idx="695">
                  <c:v>0.22435329630754874</c:v>
                </c:pt>
                <c:pt idx="696">
                  <c:v>0.22445493207881195</c:v>
                </c:pt>
                <c:pt idx="697">
                  <c:v>0.22456764844714772</c:v>
                </c:pt>
                <c:pt idx="698">
                  <c:v>0.22466890825438812</c:v>
                </c:pt>
                <c:pt idx="699">
                  <c:v>0.22478119173746336</c:v>
                </c:pt>
                <c:pt idx="700">
                  <c:v>0.22489322610407025</c:v>
                </c:pt>
                <c:pt idx="701">
                  <c:v>0.22500501264252937</c:v>
                </c:pt>
                <c:pt idx="702">
                  <c:v>0.22511655262926555</c:v>
                </c:pt>
                <c:pt idx="703">
                  <c:v>0.22516681274280159</c:v>
                </c:pt>
                <c:pt idx="704">
                  <c:v>0.22521697033188215</c:v>
                </c:pt>
                <c:pt idx="705">
                  <c:v>0.22532811781324047</c:v>
                </c:pt>
                <c:pt idx="706">
                  <c:v>0.22542813182389343</c:v>
                </c:pt>
                <c:pt idx="707">
                  <c:v>0.22547803714582559</c:v>
                </c:pt>
                <c:pt idx="708">
                  <c:v>0.22552784141093618</c:v>
                </c:pt>
                <c:pt idx="709">
                  <c:v>0.22563842242687027</c:v>
                </c:pt>
                <c:pt idx="710">
                  <c:v>0.22574876213765882</c:v>
                </c:pt>
                <c:pt idx="711">
                  <c:v>0.22585886176643466</c:v>
                </c:pt>
                <c:pt idx="712">
                  <c:v>0.22596872252528999</c:v>
                </c:pt>
                <c:pt idx="713">
                  <c:v>0.22607834561543239</c:v>
                </c:pt>
                <c:pt idx="714">
                  <c:v>0.22617714353414908</c:v>
                </c:pt>
                <c:pt idx="715">
                  <c:v>0.22622641223107987</c:v>
                </c:pt>
                <c:pt idx="716">
                  <c:v>0.22633555451145704</c:v>
                </c:pt>
                <c:pt idx="717">
                  <c:v>0.22644446231203386</c:v>
                </c:pt>
                <c:pt idx="718">
                  <c:v>0.22654265809955598</c:v>
                </c:pt>
                <c:pt idx="719">
                  <c:v>0.22665116144830888</c:v>
                </c:pt>
                <c:pt idx="720">
                  <c:v>0.22674900583669777</c:v>
                </c:pt>
                <c:pt idx="721">
                  <c:v>0.22685710772011436</c:v>
                </c:pt>
                <c:pt idx="722">
                  <c:v>0.22690584767475619</c:v>
                </c:pt>
                <c:pt idx="723">
                  <c:v>0.22700326971068485</c:v>
                </c:pt>
                <c:pt idx="724">
                  <c:v>0.22705183948263341</c:v>
                </c:pt>
                <c:pt idx="725">
                  <c:v>0.22715940409883539</c:v>
                </c:pt>
                <c:pt idx="726">
                  <c:v>0.22726674100858379</c:v>
                </c:pt>
                <c:pt idx="727">
                  <c:v>0.22737385132532806</c:v>
                </c:pt>
                <c:pt idx="728">
                  <c:v>0.22748073615285713</c:v>
                </c:pt>
                <c:pt idx="729">
                  <c:v>0.22757723986859846</c:v>
                </c:pt>
                <c:pt idx="730">
                  <c:v>0.22768373494974614</c:v>
                </c:pt>
                <c:pt idx="731">
                  <c:v>0.22779000729331911</c:v>
                </c:pt>
                <c:pt idx="732">
                  <c:v>0.22783799776537295</c:v>
                </c:pt>
                <c:pt idx="733">
                  <c:v>0.22794398074218503</c:v>
                </c:pt>
                <c:pt idx="734">
                  <c:v>0.22799180938629615</c:v>
                </c:pt>
                <c:pt idx="735">
                  <c:v>0.22808750354823337</c:v>
                </c:pt>
                <c:pt idx="736">
                  <c:v>0.22813516774264797</c:v>
                </c:pt>
                <c:pt idx="737">
                  <c:v>0.22824063342124246</c:v>
                </c:pt>
                <c:pt idx="738">
                  <c:v>0.22833592313655848</c:v>
                </c:pt>
                <c:pt idx="739">
                  <c:v>0.2284410090548562</c:v>
                </c:pt>
                <c:pt idx="740">
                  <c:v>0.22854587814058758</c:v>
                </c:pt>
                <c:pt idx="741">
                  <c:v>0.22859317995443396</c:v>
                </c:pt>
                <c:pt idx="742">
                  <c:v>0.22869776726969404</c:v>
                </c:pt>
                <c:pt idx="743">
                  <c:v>0.2287923363713974</c:v>
                </c:pt>
                <c:pt idx="744">
                  <c:v>0.22888673740271437</c:v>
                </c:pt>
                <c:pt idx="745">
                  <c:v>0.22898097096225345</c:v>
                </c:pt>
                <c:pt idx="746">
                  <c:v>0.22908486855782018</c:v>
                </c:pt>
                <c:pt idx="747">
                  <c:v>0.22918855417199246</c:v>
                </c:pt>
                <c:pt idx="748">
                  <c:v>0.22929202879835631</c:v>
                </c:pt>
                <c:pt idx="749">
                  <c:v>0.22939529342226717</c:v>
                </c:pt>
                <c:pt idx="750">
                  <c:v>0.22944197170225589</c:v>
                </c:pt>
                <c:pt idx="751">
                  <c:v>0.22954496298488425</c:v>
                </c:pt>
                <c:pt idx="752">
                  <c:v>0.22959148736038471</c:v>
                </c:pt>
                <c:pt idx="753">
                  <c:v>0.22969420681214281</c:v>
                </c:pt>
                <c:pt idx="754">
                  <c:v>0.22978720309730738</c:v>
                </c:pt>
                <c:pt idx="755">
                  <c:v>0.2298800367594952</c:v>
                </c:pt>
                <c:pt idx="756">
                  <c:v>0.22997270836824424</c:v>
                </c:pt>
                <c:pt idx="757">
                  <c:v>0.23006521849003203</c:v>
                </c:pt>
                <c:pt idx="758">
                  <c:v>0.23011132271993773</c:v>
                </c:pt>
                <c:pt idx="759">
                  <c:v>0.23015733916218106</c:v>
                </c:pt>
                <c:pt idx="760">
                  <c:v>0.23024955589351404</c:v>
                </c:pt>
                <c:pt idx="761">
                  <c:v>0.23034161263520481</c:v>
                </c:pt>
                <c:pt idx="762">
                  <c:v>0.23043350994310918</c:v>
                </c:pt>
                <c:pt idx="763">
                  <c:v>0.23047924172973211</c:v>
                </c:pt>
                <c:pt idx="764">
                  <c:v>0.23058050280381637</c:v>
                </c:pt>
                <c:pt idx="765">
                  <c:v>0.23062608637279591</c:v>
                </c:pt>
                <c:pt idx="766">
                  <c:v>0.23071754484036378</c:v>
                </c:pt>
                <c:pt idx="767">
                  <c:v>0.23081839363423429</c:v>
                </c:pt>
                <c:pt idx="768">
                  <c:v>0.2308637652360831</c:v>
                </c:pt>
                <c:pt idx="769">
                  <c:v>0.23095485339306276</c:v>
                </c:pt>
                <c:pt idx="770">
                  <c:v>0.23105529316420126</c:v>
                </c:pt>
                <c:pt idx="771">
                  <c:v>0.23115553431995495</c:v>
                </c:pt>
                <c:pt idx="772">
                  <c:v>0.23124617231149025</c:v>
                </c:pt>
                <c:pt idx="773">
                  <c:v>0.23129120933600844</c:v>
                </c:pt>
                <c:pt idx="774">
                  <c:v>0.23138162903263615</c:v>
                </c:pt>
                <c:pt idx="775">
                  <c:v>0.23148132033737046</c:v>
                </c:pt>
                <c:pt idx="776">
                  <c:v>0.23158081593475477</c:v>
                </c:pt>
                <c:pt idx="777">
                  <c:v>0.23168011670777122</c:v>
                </c:pt>
                <c:pt idx="778">
                  <c:v>0.23176994854214394</c:v>
                </c:pt>
                <c:pt idx="779">
                  <c:v>0.23185962838526897</c:v>
                </c:pt>
                <c:pt idx="780">
                  <c:v>0.23195844830889856</c:v>
                </c:pt>
                <c:pt idx="781">
                  <c:v>0.23204783394758732</c:v>
                </c:pt>
                <c:pt idx="782">
                  <c:v>0.23214631944751429</c:v>
                </c:pt>
                <c:pt idx="783">
                  <c:v>0.23224461410668562</c:v>
                </c:pt>
                <c:pt idx="784">
                  <c:v>0.23234271877354706</c:v>
                </c:pt>
                <c:pt idx="785">
                  <c:v>0.23243152990797256</c:v>
                </c:pt>
                <c:pt idx="786">
                  <c:v>0.23252930498740887</c:v>
                </c:pt>
                <c:pt idx="787">
                  <c:v>0.23262689219900168</c:v>
                </c:pt>
                <c:pt idx="788">
                  <c:v>0.23271527527326341</c:v>
                </c:pt>
                <c:pt idx="789">
                  <c:v>0.23275932365178453</c:v>
                </c:pt>
                <c:pt idx="790">
                  <c:v>0.23285652697881598</c:v>
                </c:pt>
                <c:pt idx="791">
                  <c:v>0.23290043672618688</c:v>
                </c:pt>
                <c:pt idx="792">
                  <c:v>0.23298841260498093</c:v>
                </c:pt>
                <c:pt idx="793">
                  <c:v>0.23303218138491011</c:v>
                </c:pt>
                <c:pt idx="794">
                  <c:v>0.23312894662483241</c:v>
                </c:pt>
                <c:pt idx="795">
                  <c:v>0.23317257845068984</c:v>
                </c:pt>
                <c:pt idx="796">
                  <c:v>0.23326910277740054</c:v>
                </c:pt>
                <c:pt idx="797">
                  <c:v>0.23335653857258865</c:v>
                </c:pt>
                <c:pt idx="798">
                  <c:v>0.23339997460966522</c:v>
                </c:pt>
                <c:pt idx="799">
                  <c:v>0.23348720675273615</c:v>
                </c:pt>
                <c:pt idx="800">
                  <c:v>0.23358321966296125</c:v>
                </c:pt>
                <c:pt idx="801">
                  <c:v>0.23367017307113302</c:v>
                </c:pt>
                <c:pt idx="802">
                  <c:v>0.23371335590457354</c:v>
                </c:pt>
                <c:pt idx="803">
                  <c:v>0.233808996908486</c:v>
                </c:pt>
                <c:pt idx="804">
                  <c:v>0.23389561464315356</c:v>
                </c:pt>
                <c:pt idx="805">
                  <c:v>0.23393860534767963</c:v>
                </c:pt>
                <c:pt idx="806">
                  <c:v>0.23398151875051898</c:v>
                </c:pt>
                <c:pt idx="807">
                  <c:v>0.23402435518958076</c:v>
                </c:pt>
                <c:pt idx="808">
                  <c:v>0.23411951688099231</c:v>
                </c:pt>
                <c:pt idx="809">
                  <c:v>0.23416222181641611</c:v>
                </c:pt>
                <c:pt idx="810">
                  <c:v>0.23420485060602825</c:v>
                </c:pt>
                <c:pt idx="811">
                  <c:v>0.23424740357938501</c:v>
                </c:pt>
                <c:pt idx="812">
                  <c:v>0.23434222312955411</c:v>
                </c:pt>
                <c:pt idx="813">
                  <c:v>0.23443686547953635</c:v>
                </c:pt>
                <c:pt idx="814">
                  <c:v>0.23453133138764992</c:v>
                </c:pt>
                <c:pt idx="815">
                  <c:v>0.23457364641616452</c:v>
                </c:pt>
                <c:pt idx="816">
                  <c:v>0.23465919030346394</c:v>
                </c:pt>
                <c:pt idx="817">
                  <c:v>0.23475329593806393</c:v>
                </c:pt>
                <c:pt idx="818">
                  <c:v>0.23484722716920547</c:v>
                </c:pt>
                <c:pt idx="819">
                  <c:v>0.23493237257501631</c:v>
                </c:pt>
                <c:pt idx="820">
                  <c:v>0.23501738095331792</c:v>
                </c:pt>
                <c:pt idx="821">
                  <c:v>0.23505934506650139</c:v>
                </c:pt>
                <c:pt idx="822">
                  <c:v>0.23514416086563994</c:v>
                </c:pt>
                <c:pt idx="823">
                  <c:v>0.23522884066355498</c:v>
                </c:pt>
                <c:pt idx="824">
                  <c:v>0.23531338489634135</c:v>
                </c:pt>
                <c:pt idx="825">
                  <c:v>0.23539779399794991</c:v>
                </c:pt>
                <c:pt idx="826">
                  <c:v>0.23549072831740392</c:v>
                </c:pt>
                <c:pt idx="827">
                  <c:v>0.23553234392255129</c:v>
                </c:pt>
                <c:pt idx="828">
                  <c:v>0.23562505556889701</c:v>
                </c:pt>
                <c:pt idx="829">
                  <c:v>0.23570902157131313</c:v>
                </c:pt>
                <c:pt idx="830">
                  <c:v>0.23575045763918623</c:v>
                </c:pt>
                <c:pt idx="831">
                  <c:v>0.23583423561392847</c:v>
                </c:pt>
                <c:pt idx="832">
                  <c:v>0.2359178808277993</c:v>
                </c:pt>
                <c:pt idx="833">
                  <c:v>0.23600999452322124</c:v>
                </c:pt>
                <c:pt idx="834">
                  <c:v>0.23605119818616538</c:v>
                </c:pt>
                <c:pt idx="835">
                  <c:v>0.23609233056608614</c:v>
                </c:pt>
                <c:pt idx="836">
                  <c:v>0.2361333919630586</c:v>
                </c:pt>
                <c:pt idx="837">
                  <c:v>0.23621661816340045</c:v>
                </c:pt>
                <c:pt idx="838">
                  <c:v>0.23630828685185956</c:v>
                </c:pt>
                <c:pt idx="839">
                  <c:v>0.23639978936510575</c:v>
                </c:pt>
                <c:pt idx="840">
                  <c:v>0.2364826377801339</c:v>
                </c:pt>
                <c:pt idx="841">
                  <c:v>0.23657385202680314</c:v>
                </c:pt>
                <c:pt idx="842">
                  <c:v>0.2366564481114326</c:v>
                </c:pt>
                <c:pt idx="843">
                  <c:v>0.23673891505361466</c:v>
                </c:pt>
                <c:pt idx="844">
                  <c:v>0.23677954099306553</c:v>
                </c:pt>
                <c:pt idx="845">
                  <c:v>0.23682009750170396</c:v>
                </c:pt>
                <c:pt idx="846">
                  <c:v>0.23691080375160756</c:v>
                </c:pt>
                <c:pt idx="847">
                  <c:v>0.23699291550185986</c:v>
                </c:pt>
                <c:pt idx="848">
                  <c:v>0.23703330074625173</c:v>
                </c:pt>
                <c:pt idx="849">
                  <c:v>0.23712367404976764</c:v>
                </c:pt>
                <c:pt idx="850">
                  <c:v>0.2371639413383837</c:v>
                </c:pt>
                <c:pt idx="851">
                  <c:v>0.23725410375965117</c:v>
                </c:pt>
                <c:pt idx="852">
                  <c:v>0.237294253751413</c:v>
                </c:pt>
                <c:pt idx="853">
                  <c:v>0.23733433597333953</c:v>
                </c:pt>
                <c:pt idx="854">
                  <c:v>0.23742423966824522</c:v>
                </c:pt>
                <c:pt idx="855">
                  <c:v>0.23751398340558627</c:v>
                </c:pt>
                <c:pt idx="856">
                  <c:v>0.23759528220578796</c:v>
                </c:pt>
                <c:pt idx="857">
                  <c:v>0.23763514834123778</c:v>
                </c:pt>
                <c:pt idx="858">
                  <c:v>0.2376749476435096</c:v>
                </c:pt>
                <c:pt idx="859">
                  <c:v>0.23771468038513177</c:v>
                </c:pt>
                <c:pt idx="860">
                  <c:v>0.23775434683670305</c:v>
                </c:pt>
                <c:pt idx="861">
                  <c:v>0.2378436200523294</c:v>
                </c:pt>
                <c:pt idx="862">
                  <c:v>0.23788317258400149</c:v>
                </c:pt>
                <c:pt idx="863">
                  <c:v>0.23797224017028085</c:v>
                </c:pt>
                <c:pt idx="864">
                  <c:v>0.23806115066494948</c:v>
                </c:pt>
                <c:pt idx="865">
                  <c:v>0.23814171876187296</c:v>
                </c:pt>
                <c:pt idx="866">
                  <c:v>0.23823035639375056</c:v>
                </c:pt>
                <c:pt idx="867">
                  <c:v>0.23831883853769864</c:v>
                </c:pt>
                <c:pt idx="868">
                  <c:v>0.23835808562475258</c:v>
                </c:pt>
                <c:pt idx="869">
                  <c:v>0.23843824902169086</c:v>
                </c:pt>
                <c:pt idx="870">
                  <c:v>0.23852641394848106</c:v>
                </c:pt>
                <c:pt idx="871">
                  <c:v>0.23861442507732011</c:v>
                </c:pt>
                <c:pt idx="872">
                  <c:v>0.23870228302160212</c:v>
                </c:pt>
                <c:pt idx="873">
                  <c:v>0.23878198066593204</c:v>
                </c:pt>
                <c:pt idx="874">
                  <c:v>0.238820924029712</c:v>
                </c:pt>
                <c:pt idx="875">
                  <c:v>0.23890846906850682</c:v>
                </c:pt>
                <c:pt idx="876">
                  <c:v>0.23894730224025329</c:v>
                </c:pt>
                <c:pt idx="877">
                  <c:v>0.23903464956320597</c:v>
                </c:pt>
                <c:pt idx="878">
                  <c:v>0.23912184606117448</c:v>
                </c:pt>
                <c:pt idx="879">
                  <c:v>0.23916052367805274</c:v>
                </c:pt>
                <c:pt idx="880">
                  <c:v>0.2391991382487848</c:v>
                </c:pt>
                <c:pt idx="881">
                  <c:v>0.23927818159395831</c:v>
                </c:pt>
                <c:pt idx="882">
                  <c:v>0.23935710619952166</c:v>
                </c:pt>
                <c:pt idx="883">
                  <c:v>0.23944383690324145</c:v>
                </c:pt>
                <c:pt idx="884">
                  <c:v>0.23953041882152293</c:v>
                </c:pt>
                <c:pt idx="885">
                  <c:v>0.23961685253673892</c:v>
                </c:pt>
                <c:pt idx="886">
                  <c:v>0.23969532524799375</c:v>
                </c:pt>
                <c:pt idx="887">
                  <c:v>0.23978150079976424</c:v>
                </c:pt>
                <c:pt idx="888">
                  <c:v>0.23981972785286432</c:v>
                </c:pt>
                <c:pt idx="889">
                  <c:v>0.23990571179920794</c:v>
                </c:pt>
                <c:pt idx="890">
                  <c:v>0.23994383235222316</c:v>
                </c:pt>
                <c:pt idx="891">
                  <c:v>0.23998189151622995</c:v>
                </c:pt>
                <c:pt idx="892">
                  <c:v>0.24001988953199893</c:v>
                </c:pt>
                <c:pt idx="893">
                  <c:v>0.24005782663865904</c:v>
                </c:pt>
                <c:pt idx="894">
                  <c:v>0.24013572694671381</c:v>
                </c:pt>
                <c:pt idx="895">
                  <c:v>0.24017355667795537</c:v>
                </c:pt>
                <c:pt idx="896">
                  <c:v>0.24021132608805718</c:v>
                </c:pt>
                <c:pt idx="897">
                  <c:v>0.2402890178610001</c:v>
                </c:pt>
                <c:pt idx="898">
                  <c:v>0.24032668082071895</c:v>
                </c:pt>
                <c:pt idx="899">
                  <c:v>0.24036428403848609</c:v>
                </c:pt>
                <c:pt idx="900">
                  <c:v>0.24040182774446017</c:v>
                </c:pt>
                <c:pt idx="901">
                  <c:v>0.24048705092771316</c:v>
                </c:pt>
                <c:pt idx="902">
                  <c:v>0.24056438149609072</c:v>
                </c:pt>
                <c:pt idx="903">
                  <c:v>0.24064935312904967</c:v>
                </c:pt>
                <c:pt idx="904">
                  <c:v>0.24072646251622898</c:v>
                </c:pt>
                <c:pt idx="905">
                  <c:v>0.2407637687861176</c:v>
                </c:pt>
                <c:pt idx="906">
                  <c:v>0.24080101643025464</c:v>
                </c:pt>
                <c:pt idx="907">
                  <c:v>0.24087792168796518</c:v>
                </c:pt>
                <c:pt idx="908">
                  <c:v>0.24096245075671185</c:v>
                </c:pt>
                <c:pt idx="909">
                  <c:v>0.2410391371595999</c:v>
                </c:pt>
                <c:pt idx="910">
                  <c:v>0.24111571148975952</c:v>
                </c:pt>
                <c:pt idx="911">
                  <c:v>0.24119988740683251</c:v>
                </c:pt>
                <c:pt idx="912">
                  <c:v>0.24128392268937193</c:v>
                </c:pt>
                <c:pt idx="913">
                  <c:v>0.24136781787418105</c:v>
                </c:pt>
                <c:pt idx="914">
                  <c:v>0.24144396563365034</c:v>
                </c:pt>
                <c:pt idx="915">
                  <c:v>0.2415276168924918</c:v>
                </c:pt>
                <c:pt idx="916">
                  <c:v>0.24160355008307099</c:v>
                </c:pt>
                <c:pt idx="917">
                  <c:v>0.2416793733854945</c:v>
                </c:pt>
                <c:pt idx="918">
                  <c:v>0.24176267864877321</c:v>
                </c:pt>
                <c:pt idx="919">
                  <c:v>0.24183828920277783</c:v>
                </c:pt>
                <c:pt idx="920">
                  <c:v>0.2418749122950361</c:v>
                </c:pt>
                <c:pt idx="921">
                  <c:v>0.2419503699593647</c:v>
                </c:pt>
                <c:pt idx="922">
                  <c:v>0.24202571908272397</c:v>
                </c:pt>
                <c:pt idx="923">
                  <c:v>0.24210095997713954</c:v>
                </c:pt>
                <c:pt idx="924">
                  <c:v>0.24213739507061405</c:v>
                </c:pt>
                <c:pt idx="925">
                  <c:v>0.24217377386409089</c:v>
                </c:pt>
                <c:pt idx="926">
                  <c:v>0.24225640805509419</c:v>
                </c:pt>
                <c:pt idx="927">
                  <c:v>0.2423313526589258</c:v>
                </c:pt>
                <c:pt idx="928">
                  <c:v>0.24240619014559217</c:v>
                </c:pt>
                <c:pt idx="929">
                  <c:v>0.24248092082104911</c:v>
                </c:pt>
                <c:pt idx="930">
                  <c:v>0.24251707316873983</c:v>
                </c:pt>
                <c:pt idx="931">
                  <c:v>0.24255317004076205</c:v>
                </c:pt>
                <c:pt idx="932">
                  <c:v>0.24263528470695994</c:v>
                </c:pt>
                <c:pt idx="933">
                  <c:v>0.24267128586986286</c:v>
                </c:pt>
                <c:pt idx="934">
                  <c:v>0.24274568157038123</c:v>
                </c:pt>
                <c:pt idx="935">
                  <c:v>0.24281997164872082</c:v>
                </c:pt>
                <c:pt idx="936">
                  <c:v>0.24289415640458056</c:v>
                </c:pt>
                <c:pt idx="937">
                  <c:v>0.2429757980839935</c:v>
                </c:pt>
                <c:pt idx="938">
                  <c:v>0.24305730693811689</c:v>
                </c:pt>
                <c:pt idx="939">
                  <c:v>0.24313868346231315</c:v>
                </c:pt>
                <c:pt idx="940">
                  <c:v>0.24317438271639569</c:v>
                </c:pt>
                <c:pt idx="941">
                  <c:v>0.24325558768822975</c:v>
                </c:pt>
                <c:pt idx="942">
                  <c:v>0.24332923150274566</c:v>
                </c:pt>
                <c:pt idx="943">
                  <c:v>0.24340277179052006</c:v>
                </c:pt>
                <c:pt idx="944">
                  <c:v>0.24343829380276882</c:v>
                </c:pt>
                <c:pt idx="945">
                  <c:v>0.24351168928240163</c:v>
                </c:pt>
                <c:pt idx="946">
                  <c:v>0.24354711611740332</c:v>
                </c:pt>
                <c:pt idx="947">
                  <c:v>0.24362036736525516</c:v>
                </c:pt>
                <c:pt idx="948">
                  <c:v>0.24365569950802135</c:v>
                </c:pt>
                <c:pt idx="949">
                  <c:v>0.24373626653800473</c:v>
                </c:pt>
                <c:pt idx="950">
                  <c:v>0.24377150665907588</c:v>
                </c:pt>
                <c:pt idx="951">
                  <c:v>0.24385190538820589</c:v>
                </c:pt>
                <c:pt idx="952">
                  <c:v>0.24392477948725944</c:v>
                </c:pt>
                <c:pt idx="953">
                  <c:v>0.24395988721954576</c:v>
                </c:pt>
                <c:pt idx="954">
                  <c:v>0.24403261912514329</c:v>
                </c:pt>
                <c:pt idx="955">
                  <c:v>0.24406763376245799</c:v>
                </c:pt>
                <c:pt idx="956">
                  <c:v>0.24414022403521618</c:v>
                </c:pt>
                <c:pt idx="957">
                  <c:v>0.24422013051115032</c:v>
                </c:pt>
                <c:pt idx="958">
                  <c:v>0.2442925252195518</c:v>
                </c:pt>
                <c:pt idx="959">
                  <c:v>0.24436481975443192</c:v>
                </c:pt>
                <c:pt idx="960">
                  <c:v>0.24439962309361385</c:v>
                </c:pt>
                <c:pt idx="961">
                  <c:v>0.24447917515087403</c:v>
                </c:pt>
                <c:pt idx="962">
                  <c:v>0.24455123569811532</c:v>
                </c:pt>
                <c:pt idx="963">
                  <c:v>0.24463056753139822</c:v>
                </c:pt>
                <c:pt idx="964">
                  <c:v>0.24470977359831758</c:v>
                </c:pt>
                <c:pt idx="965">
                  <c:v>0.24474437219971434</c:v>
                </c:pt>
                <c:pt idx="966">
                  <c:v>0.24482341541562391</c:v>
                </c:pt>
                <c:pt idx="967">
                  <c:v>0.24489505736459827</c:v>
                </c:pt>
                <c:pt idx="968">
                  <c:v>0.24492952793510858</c:v>
                </c:pt>
                <c:pt idx="969">
                  <c:v>0.24500103233828352</c:v>
                </c:pt>
                <c:pt idx="970">
                  <c:v>0.24507243895021746</c:v>
                </c:pt>
                <c:pt idx="971">
                  <c:v>0.24510678026193056</c:v>
                </c:pt>
                <c:pt idx="972">
                  <c:v>0.24514107120378792</c:v>
                </c:pt>
                <c:pt idx="973">
                  <c:v>0.24517531195632847</c:v>
                </c:pt>
                <c:pt idx="974">
                  <c:v>0.24525380510018424</c:v>
                </c:pt>
                <c:pt idx="975">
                  <c:v>0.24533217496060233</c:v>
                </c:pt>
                <c:pt idx="976">
                  <c:v>0.24541042198225171</c:v>
                </c:pt>
                <c:pt idx="977">
                  <c:v>0.24544450256923012</c:v>
                </c:pt>
                <c:pt idx="978">
                  <c:v>0.24552259063209703</c:v>
                </c:pt>
                <c:pt idx="979">
                  <c:v>0.24560055681496396</c:v>
                </c:pt>
                <c:pt idx="980">
                  <c:v>0.24567125467110873</c:v>
                </c:pt>
                <c:pt idx="981">
                  <c:v>0.24574185684503613</c:v>
                </c:pt>
                <c:pt idx="982">
                  <c:v>0.24581952114356775</c:v>
                </c:pt>
                <c:pt idx="983">
                  <c:v>0.2458533664197402</c:v>
                </c:pt>
                <c:pt idx="984">
                  <c:v>0.2459308740820213</c:v>
                </c:pt>
                <c:pt idx="985">
                  <c:v>0.24600826170239998</c:v>
                </c:pt>
                <c:pt idx="986">
                  <c:v>0.24607846159926716</c:v>
                </c:pt>
                <c:pt idx="987">
                  <c:v>0.24614856713307309</c:v>
                </c:pt>
                <c:pt idx="988">
                  <c:v>0.24618221577439092</c:v>
                </c:pt>
                <c:pt idx="989">
                  <c:v>0.24625218947649985</c:v>
                </c:pt>
                <c:pt idx="990">
                  <c:v>0.24632915530049249</c:v>
                </c:pt>
                <c:pt idx="991">
                  <c:v>0.24640600268612323</c:v>
                </c:pt>
                <c:pt idx="992">
                  <c:v>0.24648273205086146</c:v>
                </c:pt>
                <c:pt idx="993">
                  <c:v>0.24655234774471535</c:v>
                </c:pt>
                <c:pt idx="994">
                  <c:v>0.24658576651419462</c:v>
                </c:pt>
                <c:pt idx="995">
                  <c:v>0.24666225539742193</c:v>
                </c:pt>
                <c:pt idx="996">
                  <c:v>0.24673165370253602</c:v>
                </c:pt>
                <c:pt idx="997">
                  <c:v>0.24680793858561689</c:v>
                </c:pt>
                <c:pt idx="998">
                  <c:v>0.24688410719923526</c:v>
                </c:pt>
                <c:pt idx="999">
                  <c:v>0.2469173358247404</c:v>
                </c:pt>
              </c:numCache>
            </c:numRef>
          </c:yVal>
          <c:smooth val="1"/>
          <c:extLst>
            <c:ext xmlns:c16="http://schemas.microsoft.com/office/drawing/2014/chart" uri="{C3380CC4-5D6E-409C-BE32-E72D297353CC}">
              <c16:uniqueId val="{00000000-8BF0-4F6A-A1DD-152597E378B9}"/>
            </c:ext>
          </c:extLst>
        </c:ser>
        <c:ser>
          <c:idx val="0"/>
          <c:order val="1"/>
          <c:tx>
            <c:v>Should-be discount</c:v>
          </c:tx>
          <c:spPr>
            <a:ln w="19050" cap="rnd">
              <a:solidFill>
                <a:schemeClr val="accent1"/>
              </a:solidFill>
              <a:prstDash val="dash"/>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(Data)'!$F$4:$F$1003</c:f>
              <c:numCache>
                <c:formatCode>0.00000000%</c:formatCode>
                <c:ptCount val="1000"/>
                <c:pt idx="0">
                  <c:v>-0.2189081808223845</c:v>
                </c:pt>
                <c:pt idx="1">
                  <c:v>-0.20016840676731973</c:v>
                </c:pt>
                <c:pt idx="2">
                  <c:v>-0.17043813431212729</c:v>
                </c:pt>
                <c:pt idx="3">
                  <c:v>-0.15886829788823387</c:v>
                </c:pt>
                <c:pt idx="4">
                  <c:v>-0.14913307573355494</c:v>
                </c:pt>
                <c:pt idx="5">
                  <c:v>-0.1309051655418787</c:v>
                </c:pt>
                <c:pt idx="6">
                  <c:v>-0.11748817149056578</c:v>
                </c:pt>
                <c:pt idx="7">
                  <c:v>-0.10486560102508236</c:v>
                </c:pt>
                <c:pt idx="8">
                  <c:v>-9.4967658478642969E-2</c:v>
                </c:pt>
                <c:pt idx="9">
                  <c:v>-8.5280800028089354E-2</c:v>
                </c:pt>
                <c:pt idx="10">
                  <c:v>-7.7423823952902149E-2</c:v>
                </c:pt>
                <c:pt idx="11">
                  <c:v>-7.3039126850524605E-2</c:v>
                </c:pt>
                <c:pt idx="12">
                  <c:v>-6.5502041979186076E-2</c:v>
                </c:pt>
                <c:pt idx="13">
                  <c:v>-5.8669480482044234E-2</c:v>
                </c:pt>
                <c:pt idx="14">
                  <c:v>-5.5122407119048145E-2</c:v>
                </c:pt>
                <c:pt idx="15">
                  <c:v>-5.1786622303648944E-2</c:v>
                </c:pt>
                <c:pt idx="16">
                  <c:v>-4.6451249823960428E-2</c:v>
                </c:pt>
                <c:pt idx="17">
                  <c:v>-4.3481652492513012E-2</c:v>
                </c:pt>
                <c:pt idx="18">
                  <c:v>-3.8144434872998456E-2</c:v>
                </c:pt>
                <c:pt idx="19">
                  <c:v>-3.3634935721948755E-2</c:v>
                </c:pt>
                <c:pt idx="20">
                  <c:v>-3.1087403933169E-2</c:v>
                </c:pt>
                <c:pt idx="21">
                  <c:v>-2.6503688594989638E-2</c:v>
                </c:pt>
                <c:pt idx="22">
                  <c:v>-2.4175189344667114E-2</c:v>
                </c:pt>
                <c:pt idx="23">
                  <c:v>-2.0376862362389447E-2</c:v>
                </c:pt>
                <c:pt idx="24">
                  <c:v>-1.677609942493663E-2</c:v>
                </c:pt>
                <c:pt idx="25">
                  <c:v>-1.2936280289846058E-2</c:v>
                </c:pt>
                <c:pt idx="26">
                  <c:v>-9.6684500518244842E-3</c:v>
                </c:pt>
                <c:pt idx="27">
                  <c:v>-6.5475239745524938E-3</c:v>
                </c:pt>
                <c:pt idx="28">
                  <c:v>-3.5608171865897376E-3</c:v>
                </c:pt>
                <c:pt idx="29">
                  <c:v>-1.7881846733156515E-3</c:v>
                </c:pt>
                <c:pt idx="30">
                  <c:v>1.397564095051651E-3</c:v>
                </c:pt>
                <c:pt idx="31">
                  <c:v>4.0958824921328851E-3</c:v>
                </c:pt>
                <c:pt idx="32">
                  <c:v>7.0350799326425184E-3</c:v>
                </c:pt>
                <c:pt idx="33">
                  <c:v>9.5407635319619821E-3</c:v>
                </c:pt>
                <c:pt idx="34">
                  <c:v>1.2268693657416119E-2</c:v>
                </c:pt>
                <c:pt idx="35">
                  <c:v>1.3740691329130361E-2</c:v>
                </c:pt>
                <c:pt idx="36">
                  <c:v>1.5172435821726338E-2</c:v>
                </c:pt>
                <c:pt idx="37">
                  <c:v>1.7713019195801372E-2</c:v>
                </c:pt>
                <c:pt idx="38">
                  <c:v>1.9070380372169571E-2</c:v>
                </c:pt>
                <c:pt idx="39">
                  <c:v>2.1481045839495061E-2</c:v>
                </c:pt>
                <c:pt idx="40">
                  <c:v>2.2771157981556267E-2</c:v>
                </c:pt>
                <c:pt idx="41">
                  <c:v>2.4826713567581593E-2</c:v>
                </c:pt>
                <c:pt idx="42">
                  <c:v>2.6054611064089017E-2</c:v>
                </c:pt>
                <c:pt idx="43">
                  <c:v>2.7254024083564587E-2</c:v>
                </c:pt>
                <c:pt idx="44">
                  <c:v>2.9433185077698765E-2</c:v>
                </c:pt>
                <c:pt idx="45">
                  <c:v>3.1317173883906535E-2</c:v>
                </c:pt>
                <c:pt idx="46">
                  <c:v>3.2437520593313618E-2</c:v>
                </c:pt>
                <c:pt idx="47">
                  <c:v>3.447072428846365E-2</c:v>
                </c:pt>
                <c:pt idx="48">
                  <c:v>3.6440619688367093E-2</c:v>
                </c:pt>
                <c:pt idx="49">
                  <c:v>3.8351550643132892E-2</c:v>
                </c:pt>
                <c:pt idx="50">
                  <c:v>4.0026829112942863E-2</c:v>
                </c:pt>
                <c:pt idx="51">
                  <c:v>4.1842883456600033E-2</c:v>
                </c:pt>
                <c:pt idx="52">
                  <c:v>4.3609113787183462E-2</c:v>
                </c:pt>
                <c:pt idx="53">
                  <c:v>4.5168994096746351E-2</c:v>
                </c:pt>
                <c:pt idx="54">
                  <c:v>4.612160410616517E-2</c:v>
                </c:pt>
                <c:pt idx="55">
                  <c:v>4.7056624793702984E-2</c:v>
                </c:pt>
                <c:pt idx="56">
                  <c:v>4.8545000643151703E-2</c:v>
                </c:pt>
                <c:pt idx="57">
                  <c:v>5.0164008918659464E-2</c:v>
                </c:pt>
                <c:pt idx="58">
                  <c:v>5.1742843947109707E-2</c:v>
                </c:pt>
                <c:pt idx="59">
                  <c:v>5.3138684581052531E-2</c:v>
                </c:pt>
                <c:pt idx="60">
                  <c:v>5.4651587755974895E-2</c:v>
                </c:pt>
                <c:pt idx="61">
                  <c:v>5.5991493499979117E-2</c:v>
                </c:pt>
                <c:pt idx="62">
                  <c:v>5.6818489393189453E-2</c:v>
                </c:pt>
                <c:pt idx="63">
                  <c:v>5.7632048344733899E-2</c:v>
                </c:pt>
                <c:pt idx="64">
                  <c:v>5.9058263752748141E-2</c:v>
                </c:pt>
                <c:pt idx="65">
                  <c:v>5.9846389530661348E-2</c:v>
                </c:pt>
                <c:pt idx="66">
                  <c:v>6.1229151531846937E-2</c:v>
                </c:pt>
                <c:pt idx="67">
                  <c:v>6.2455942968864253E-2</c:v>
                </c:pt>
                <c:pt idx="68">
                  <c:v>6.3208308498009513E-2</c:v>
                </c:pt>
                <c:pt idx="69">
                  <c:v>6.4528651650526792E-2</c:v>
                </c:pt>
                <c:pt idx="70">
                  <c:v>6.5821893360697215E-2</c:v>
                </c:pt>
                <c:pt idx="71">
                  <c:v>6.7089240517196447E-2</c:v>
                </c:pt>
                <c:pt idx="72">
                  <c:v>6.7799197885923146E-2</c:v>
                </c:pt>
                <c:pt idx="73">
                  <c:v>6.903194074902097E-2</c:v>
                </c:pt>
                <c:pt idx="74">
                  <c:v>6.9722291359018751E-2</c:v>
                </c:pt>
                <c:pt idx="75">
                  <c:v>7.0816262110014239E-2</c:v>
                </c:pt>
                <c:pt idx="76">
                  <c:v>7.1998642937414647E-2</c:v>
                </c:pt>
                <c:pt idx="77">
                  <c:v>7.266118672004751E-2</c:v>
                </c:pt>
                <c:pt idx="78">
                  <c:v>7.3813257674025468E-2</c:v>
                </c:pt>
                <c:pt idx="79">
                  <c:v>7.4458619793958847E-2</c:v>
                </c:pt>
                <c:pt idx="80">
                  <c:v>7.5483455198349314E-2</c:v>
                </c:pt>
                <c:pt idx="81">
                  <c:v>7.6112126229205712E-2</c:v>
                </c:pt>
                <c:pt idx="82">
                  <c:v>7.7212079414694768E-2</c:v>
                </c:pt>
                <c:pt idx="83">
                  <c:v>7.8197692000601893E-2</c:v>
                </c:pt>
                <c:pt idx="84">
                  <c:v>7.916821863967527E-2</c:v>
                </c:pt>
                <c:pt idx="85">
                  <c:v>7.9766070671390299E-2</c:v>
                </c:pt>
                <c:pt idx="86">
                  <c:v>8.0811586064911789E-2</c:v>
                </c:pt>
                <c:pt idx="87">
                  <c:v>8.1746722831987584E-2</c:v>
                </c:pt>
                <c:pt idx="88">
                  <c:v>8.2761916542939074E-2</c:v>
                </c:pt>
                <c:pt idx="89">
                  <c:v>8.3670776495573307E-2</c:v>
                </c:pt>
                <c:pt idx="90">
                  <c:v>8.4234187673298933E-2</c:v>
                </c:pt>
                <c:pt idx="91">
                  <c:v>8.4791144365433113E-2</c:v>
                </c:pt>
                <c:pt idx="92">
                  <c:v>8.576528515129056E-2</c:v>
                </c:pt>
                <c:pt idx="93">
                  <c:v>8.6724278380218456E-2</c:v>
                </c:pt>
                <c:pt idx="94">
                  <c:v>8.7263019096744276E-2</c:v>
                </c:pt>
                <c:pt idx="95">
                  <c:v>8.8116942796242825E-2</c:v>
                </c:pt>
                <c:pt idx="96">
                  <c:v>8.8643865159608981E-2</c:v>
                </c:pt>
                <c:pt idx="97">
                  <c:v>8.9480551768409189E-2</c:v>
                </c:pt>
                <c:pt idx="98">
                  <c:v>9.0392122381897533E-2</c:v>
                </c:pt>
                <c:pt idx="99">
                  <c:v>9.0902421349473572E-2</c:v>
                </c:pt>
                <c:pt idx="100">
                  <c:v>9.171237234501084E-2</c:v>
                </c:pt>
                <c:pt idx="101">
                  <c:v>9.2595471208047453E-2</c:v>
                </c:pt>
                <c:pt idx="102">
                  <c:v>9.346597451865879E-2</c:v>
                </c:pt>
                <c:pt idx="103">
                  <c:v>9.4324275625860876E-2</c:v>
                </c:pt>
                <c:pt idx="104">
                  <c:v>9.5095558722045226E-2</c:v>
                </c:pt>
                <c:pt idx="105">
                  <c:v>9.5933043603739776E-2</c:v>
                </c:pt>
                <c:pt idx="106">
                  <c:v>9.6759261261439744E-2</c:v>
                </c:pt>
                <c:pt idx="107">
                  <c:v>9.7503789167368682E-2</c:v>
                </c:pt>
                <c:pt idx="108">
                  <c:v>9.7970095324786843E-2</c:v>
                </c:pt>
                <c:pt idx="109">
                  <c:v>9.8772647490998011E-2</c:v>
                </c:pt>
                <c:pt idx="110">
                  <c:v>9.949574724527821E-2</c:v>
                </c:pt>
                <c:pt idx="111">
                  <c:v>9.9948897127018266E-2</c:v>
                </c:pt>
                <c:pt idx="112">
                  <c:v>0.10072905299046342</c:v>
                </c:pt>
                <c:pt idx="113">
                  <c:v>0.10143187859774272</c:v>
                </c:pt>
                <c:pt idx="114">
                  <c:v>0.10212684055552412</c:v>
                </c:pt>
                <c:pt idx="115">
                  <c:v>0.10281411289324283</c:v>
                </c:pt>
                <c:pt idx="116">
                  <c:v>0.10349386380570991</c:v>
                </c:pt>
                <c:pt idx="117">
                  <c:v>0.1042351589071796</c:v>
                </c:pt>
                <c:pt idx="118">
                  <c:v>0.10490067787688784</c:v>
                </c:pt>
                <c:pt idx="119">
                  <c:v>0.10532185494385171</c:v>
                </c:pt>
                <c:pt idx="120">
                  <c:v>0.10604389673914438</c:v>
                </c:pt>
                <c:pt idx="121">
                  <c:v>0.10645786026593462</c:v>
                </c:pt>
                <c:pt idx="122">
                  <c:v>0.10686824255564797</c:v>
                </c:pt>
                <c:pt idx="123">
                  <c:v>0.10757491632339811</c:v>
                </c:pt>
                <c:pt idx="124">
                  <c:v>0.10820965882484768</c:v>
                </c:pt>
                <c:pt idx="125">
                  <c:v>0.10860973840071952</c:v>
                </c:pt>
                <c:pt idx="126">
                  <c:v>0.10929882861954865</c:v>
                </c:pt>
                <c:pt idx="127">
                  <c:v>0.10998011224837934</c:v>
                </c:pt>
                <c:pt idx="128">
                  <c:v>0.11037052317721519</c:v>
                </c:pt>
                <c:pt idx="129">
                  <c:v>0.11104111134799577</c:v>
                </c:pt>
                <c:pt idx="130">
                  <c:v>0.11170432112116413</c:v>
                </c:pt>
                <c:pt idx="131">
                  <c:v>0.11236032975421506</c:v>
                </c:pt>
                <c:pt idx="132">
                  <c:v>0.11300930733794279</c:v>
                </c:pt>
                <c:pt idx="133">
                  <c:v>0.11338465303438694</c:v>
                </c:pt>
                <c:pt idx="134">
                  <c:v>0.11402390859603206</c:v>
                </c:pt>
                <c:pt idx="135">
                  <c:v>0.11439347324614535</c:v>
                </c:pt>
                <c:pt idx="136">
                  <c:v>0.11496990447202349</c:v>
                </c:pt>
                <c:pt idx="137">
                  <c:v>0.11554095704753653</c:v>
                </c:pt>
                <c:pt idx="138">
                  <c:v>0.11610673039805608</c:v>
                </c:pt>
                <c:pt idx="139">
                  <c:v>0.11666732115985268</c:v>
                </c:pt>
                <c:pt idx="140">
                  <c:v>0.11722282328586797</c:v>
                </c:pt>
                <c:pt idx="141">
                  <c:v>0.11757563722744624</c:v>
                </c:pt>
                <c:pt idx="142">
                  <c:v>0.11812349105726461</c:v>
                </c:pt>
                <c:pt idx="143">
                  <c:v>0.11847105444786354</c:v>
                </c:pt>
                <c:pt idx="144">
                  <c:v>0.11901146338880464</c:v>
                </c:pt>
                <c:pt idx="145">
                  <c:v>0.11960241784914671</c:v>
                </c:pt>
                <c:pt idx="146">
                  <c:v>0.11994248858399725</c:v>
                </c:pt>
                <c:pt idx="147">
                  <c:v>0.12047123499025769</c:v>
                </c:pt>
                <c:pt idx="148">
                  <c:v>0.12080641339974074</c:v>
                </c:pt>
                <c:pt idx="149">
                  <c:v>0.12138255218052185</c:v>
                </c:pt>
                <c:pt idx="150">
                  <c:v>0.12190011009952184</c:v>
                </c:pt>
                <c:pt idx="151">
                  <c:v>0.12241329717536831</c:v>
                </c:pt>
                <c:pt idx="152">
                  <c:v>0.12292218654730758</c:v>
                </c:pt>
                <c:pt idx="153">
                  <c:v>0.12348047067043144</c:v>
                </c:pt>
                <c:pt idx="154">
                  <c:v>0.12403350686188863</c:v>
                </c:pt>
                <c:pt idx="155">
                  <c:v>0.12453030520610175</c:v>
                </c:pt>
                <c:pt idx="156">
                  <c:v>0.1250230735618002</c:v>
                </c:pt>
                <c:pt idx="157">
                  <c:v>0.12533808596623774</c:v>
                </c:pt>
                <c:pt idx="158">
                  <c:v>0.12587633148238386</c:v>
                </c:pt>
                <c:pt idx="159">
                  <c:v>0.12640968741676328</c:v>
                </c:pt>
                <c:pt idx="160">
                  <c:v>0.12688903237082649</c:v>
                </c:pt>
                <c:pt idx="161">
                  <c:v>0.12741401488614723</c:v>
                </c:pt>
                <c:pt idx="162">
                  <c:v>0.12771893742232487</c:v>
                </c:pt>
                <c:pt idx="163">
                  <c:v>0.12802186529909543</c:v>
                </c:pt>
                <c:pt idx="164">
                  <c:v>0.12853841531848187</c:v>
                </c:pt>
                <c:pt idx="165">
                  <c:v>0.1290030750995893</c:v>
                </c:pt>
                <c:pt idx="166">
                  <c:v>0.12951174328758874</c:v>
                </c:pt>
                <c:pt idx="167">
                  <c:v>0.13001604308217485</c:v>
                </c:pt>
                <c:pt idx="168">
                  <c:v>0.13047055172551902</c:v>
                </c:pt>
                <c:pt idx="169">
                  <c:v>0.13092166649251857</c:v>
                </c:pt>
                <c:pt idx="170">
                  <c:v>0.13121154281002612</c:v>
                </c:pt>
                <c:pt idx="171">
                  <c:v>0.13170341191182477</c:v>
                </c:pt>
                <c:pt idx="172">
                  <c:v>0.1321462545234845</c:v>
                </c:pt>
                <c:pt idx="173">
                  <c:v>0.13243084371942793</c:v>
                </c:pt>
                <c:pt idx="174">
                  <c:v>0.13286871106921694</c:v>
                </c:pt>
                <c:pt idx="175">
                  <c:v>0.13314982564870981</c:v>
                </c:pt>
                <c:pt idx="176">
                  <c:v>0.13358282616298767</c:v>
                </c:pt>
                <c:pt idx="177">
                  <c:v>0.13401273154698001</c:v>
                </c:pt>
                <c:pt idx="178">
                  <c:v>0.13443958556985258</c:v>
                </c:pt>
                <c:pt idx="179">
                  <c:v>0.13490925775887774</c:v>
                </c:pt>
                <c:pt idx="180">
                  <c:v>0.13537515044290227</c:v>
                </c:pt>
                <c:pt idx="181">
                  <c:v>0.13579338013112752</c:v>
                </c:pt>
                <c:pt idx="182">
                  <c:v>0.13606310262077181</c:v>
                </c:pt>
                <c:pt idx="183">
                  <c:v>0.1364768681989128</c:v>
                </c:pt>
                <c:pt idx="184">
                  <c:v>0.13688780147825497</c:v>
                </c:pt>
                <c:pt idx="185">
                  <c:v>0.1371528508990858</c:v>
                </c:pt>
                <c:pt idx="186">
                  <c:v>0.13741637552887276</c:v>
                </c:pt>
                <c:pt idx="187">
                  <c:v>0.13767839235324031</c:v>
                </c:pt>
                <c:pt idx="188">
                  <c:v>0.13793891807808722</c:v>
                </c:pt>
                <c:pt idx="189">
                  <c:v>0.13838576628484911</c:v>
                </c:pt>
                <c:pt idx="190">
                  <c:v>0.13882915280717378</c:v>
                </c:pt>
                <c:pt idx="191">
                  <c:v>0.13926913837237742</c:v>
                </c:pt>
                <c:pt idx="192">
                  <c:v>0.13966369707241377</c:v>
                </c:pt>
                <c:pt idx="193">
                  <c:v>0.14009787350331071</c:v>
                </c:pt>
                <c:pt idx="194">
                  <c:v>0.14035004976611154</c:v>
                </c:pt>
                <c:pt idx="195">
                  <c:v>0.14060084026362329</c:v>
                </c:pt>
                <c:pt idx="196">
                  <c:v>0.14102913759288394</c:v>
                </c:pt>
                <c:pt idx="197">
                  <c:v>0.14127726502447391</c:v>
                </c:pt>
                <c:pt idx="198">
                  <c:v>0.14152404927281315</c:v>
                </c:pt>
                <c:pt idx="199">
                  <c:v>0.14194662974910544</c:v>
                </c:pt>
                <c:pt idx="200">
                  <c:v>0.14236611653918085</c:v>
                </c:pt>
                <c:pt idx="201">
                  <c:v>0.14278256051230753</c:v>
                </c:pt>
                <c:pt idx="202">
                  <c:v>0.14315741948636074</c:v>
                </c:pt>
                <c:pt idx="203">
                  <c:v>0.14356863181453206</c:v>
                </c:pt>
                <c:pt idx="204">
                  <c:v>0.14397692548008389</c:v>
                </c:pt>
                <c:pt idx="205">
                  <c:v>0.14438234670133776</c:v>
                </c:pt>
                <c:pt idx="206">
                  <c:v>0.14478494043561374</c:v>
                </c:pt>
                <c:pt idx="207">
                  <c:v>0.14514876072950744</c:v>
                </c:pt>
                <c:pt idx="208">
                  <c:v>0.14554646215845424</c:v>
                </c:pt>
                <c:pt idx="209">
                  <c:v>0.14577982275235701</c:v>
                </c:pt>
                <c:pt idx="210">
                  <c:v>0.14601198866495324</c:v>
                </c:pt>
                <c:pt idx="211">
                  <c:v>0.14640471645431408</c:v>
                </c:pt>
                <c:pt idx="212">
                  <c:v>0.14675983188312758</c:v>
                </c:pt>
                <c:pt idx="213">
                  <c:v>0.14711282978619777</c:v>
                </c:pt>
                <c:pt idx="214">
                  <c:v>0.14746373518494971</c:v>
                </c:pt>
                <c:pt idx="215">
                  <c:v>0.14769017280853991</c:v>
                </c:pt>
                <c:pt idx="216">
                  <c:v>0.14791548290340173</c:v>
                </c:pt>
                <c:pt idx="217">
                  <c:v>0.14826208660941564</c:v>
                </c:pt>
                <c:pt idx="218">
                  <c:v>0.1486066680782705</c:v>
                </c:pt>
                <c:pt idx="219">
                  <c:v>0.14898481583528256</c:v>
                </c:pt>
                <c:pt idx="220">
                  <c:v>0.14936047837341926</c:v>
                </c:pt>
                <c:pt idx="221">
                  <c:v>0.14969932184264445</c:v>
                </c:pt>
                <c:pt idx="222">
                  <c:v>0.14991821278851436</c:v>
                </c:pt>
                <c:pt idx="223">
                  <c:v>0.15</c:v>
                </c:pt>
                <c:pt idx="224">
                  <c:v>0.15</c:v>
                </c:pt>
                <c:pt idx="225">
                  <c:v>0.15</c:v>
                </c:pt>
                <c:pt idx="226">
                  <c:v>0.15</c:v>
                </c:pt>
                <c:pt idx="227">
                  <c:v>0.15</c:v>
                </c:pt>
                <c:pt idx="228">
                  <c:v>0.15</c:v>
                </c:pt>
                <c:pt idx="229">
                  <c:v>0.15</c:v>
                </c:pt>
                <c:pt idx="230">
                  <c:v>0.15</c:v>
                </c:pt>
                <c:pt idx="231">
                  <c:v>0.15</c:v>
                </c:pt>
                <c:pt idx="232">
                  <c:v>0.15</c:v>
                </c:pt>
                <c:pt idx="233">
                  <c:v>0.15</c:v>
                </c:pt>
                <c:pt idx="234">
                  <c:v>0.15</c:v>
                </c:pt>
                <c:pt idx="235">
                  <c:v>0.15</c:v>
                </c:pt>
                <c:pt idx="236">
                  <c:v>0.15</c:v>
                </c:pt>
                <c:pt idx="237">
                  <c:v>0.15</c:v>
                </c:pt>
                <c:pt idx="238">
                  <c:v>0.15</c:v>
                </c:pt>
                <c:pt idx="239">
                  <c:v>0.15</c:v>
                </c:pt>
                <c:pt idx="240">
                  <c:v>0.15</c:v>
                </c:pt>
                <c:pt idx="241">
                  <c:v>0.15</c:v>
                </c:pt>
                <c:pt idx="242">
                  <c:v>0.15</c:v>
                </c:pt>
                <c:pt idx="243">
                  <c:v>0.15</c:v>
                </c:pt>
                <c:pt idx="244">
                  <c:v>0.15</c:v>
                </c:pt>
                <c:pt idx="245">
                  <c:v>0.15</c:v>
                </c:pt>
                <c:pt idx="246">
                  <c:v>0.15</c:v>
                </c:pt>
                <c:pt idx="247">
                  <c:v>0.15</c:v>
                </c:pt>
                <c:pt idx="248">
                  <c:v>0.15</c:v>
                </c:pt>
                <c:pt idx="249">
                  <c:v>0.15</c:v>
                </c:pt>
                <c:pt idx="250">
                  <c:v>0.15</c:v>
                </c:pt>
                <c:pt idx="251">
                  <c:v>0.15</c:v>
                </c:pt>
                <c:pt idx="252">
                  <c:v>0.15</c:v>
                </c:pt>
                <c:pt idx="253">
                  <c:v>0.15</c:v>
                </c:pt>
                <c:pt idx="254">
                  <c:v>0.15</c:v>
                </c:pt>
                <c:pt idx="255">
                  <c:v>0.15</c:v>
                </c:pt>
                <c:pt idx="256">
                  <c:v>0.15</c:v>
                </c:pt>
                <c:pt idx="257">
                  <c:v>0.15</c:v>
                </c:pt>
                <c:pt idx="258">
                  <c:v>0.15</c:v>
                </c:pt>
                <c:pt idx="259">
                  <c:v>0.15</c:v>
                </c:pt>
                <c:pt idx="260">
                  <c:v>0.15</c:v>
                </c:pt>
                <c:pt idx="261">
                  <c:v>0.15</c:v>
                </c:pt>
                <c:pt idx="262">
                  <c:v>0.15</c:v>
                </c:pt>
                <c:pt idx="263">
                  <c:v>0.15</c:v>
                </c:pt>
                <c:pt idx="264">
                  <c:v>0.15</c:v>
                </c:pt>
                <c:pt idx="265">
                  <c:v>0.15</c:v>
                </c:pt>
                <c:pt idx="266">
                  <c:v>0.15</c:v>
                </c:pt>
                <c:pt idx="267">
                  <c:v>0.15</c:v>
                </c:pt>
                <c:pt idx="268">
                  <c:v>0.15</c:v>
                </c:pt>
                <c:pt idx="269">
                  <c:v>0.15</c:v>
                </c:pt>
                <c:pt idx="270">
                  <c:v>0.15</c:v>
                </c:pt>
                <c:pt idx="271">
                  <c:v>0.15</c:v>
                </c:pt>
                <c:pt idx="272">
                  <c:v>0.15</c:v>
                </c:pt>
                <c:pt idx="273">
                  <c:v>0.15</c:v>
                </c:pt>
                <c:pt idx="274">
                  <c:v>0.15</c:v>
                </c:pt>
                <c:pt idx="275">
                  <c:v>0.15</c:v>
                </c:pt>
                <c:pt idx="276">
                  <c:v>0.15</c:v>
                </c:pt>
                <c:pt idx="277">
                  <c:v>0.15</c:v>
                </c:pt>
                <c:pt idx="278">
                  <c:v>0.15</c:v>
                </c:pt>
                <c:pt idx="279">
                  <c:v>0.15</c:v>
                </c:pt>
                <c:pt idx="280">
                  <c:v>0.15</c:v>
                </c:pt>
                <c:pt idx="281">
                  <c:v>0.15</c:v>
                </c:pt>
                <c:pt idx="282">
                  <c:v>0.15</c:v>
                </c:pt>
                <c:pt idx="283">
                  <c:v>0.15</c:v>
                </c:pt>
                <c:pt idx="284">
                  <c:v>0.15</c:v>
                </c:pt>
                <c:pt idx="285">
                  <c:v>0.15</c:v>
                </c:pt>
                <c:pt idx="286">
                  <c:v>0.15</c:v>
                </c:pt>
                <c:pt idx="287">
                  <c:v>0.15</c:v>
                </c:pt>
                <c:pt idx="288">
                  <c:v>0.15</c:v>
                </c:pt>
                <c:pt idx="289">
                  <c:v>0.15</c:v>
                </c:pt>
                <c:pt idx="290">
                  <c:v>0.15</c:v>
                </c:pt>
                <c:pt idx="291">
                  <c:v>0.15</c:v>
                </c:pt>
                <c:pt idx="292">
                  <c:v>0.15</c:v>
                </c:pt>
                <c:pt idx="293">
                  <c:v>0.15</c:v>
                </c:pt>
                <c:pt idx="294">
                  <c:v>0.15</c:v>
                </c:pt>
                <c:pt idx="295">
                  <c:v>0.15</c:v>
                </c:pt>
                <c:pt idx="296">
                  <c:v>0.15</c:v>
                </c:pt>
                <c:pt idx="297">
                  <c:v>0.15</c:v>
                </c:pt>
                <c:pt idx="298">
                  <c:v>0.15</c:v>
                </c:pt>
                <c:pt idx="299">
                  <c:v>0.15</c:v>
                </c:pt>
                <c:pt idx="300">
                  <c:v>0.15</c:v>
                </c:pt>
                <c:pt idx="301">
                  <c:v>0.15</c:v>
                </c:pt>
                <c:pt idx="302">
                  <c:v>0.15</c:v>
                </c:pt>
                <c:pt idx="303">
                  <c:v>0.15</c:v>
                </c:pt>
                <c:pt idx="304">
                  <c:v>0.15</c:v>
                </c:pt>
                <c:pt idx="305">
                  <c:v>0.15</c:v>
                </c:pt>
                <c:pt idx="306">
                  <c:v>0.15</c:v>
                </c:pt>
                <c:pt idx="307">
                  <c:v>0.15</c:v>
                </c:pt>
                <c:pt idx="308">
                  <c:v>0.15</c:v>
                </c:pt>
                <c:pt idx="309">
                  <c:v>0.15</c:v>
                </c:pt>
                <c:pt idx="310">
                  <c:v>0.15</c:v>
                </c:pt>
                <c:pt idx="311">
                  <c:v>0.15</c:v>
                </c:pt>
                <c:pt idx="312">
                  <c:v>0.15</c:v>
                </c:pt>
                <c:pt idx="313">
                  <c:v>0.15</c:v>
                </c:pt>
                <c:pt idx="314">
                  <c:v>0.15</c:v>
                </c:pt>
                <c:pt idx="315">
                  <c:v>0.15</c:v>
                </c:pt>
                <c:pt idx="316">
                  <c:v>0.15</c:v>
                </c:pt>
                <c:pt idx="317">
                  <c:v>0.15</c:v>
                </c:pt>
                <c:pt idx="318">
                  <c:v>0.15</c:v>
                </c:pt>
                <c:pt idx="319">
                  <c:v>0.15</c:v>
                </c:pt>
                <c:pt idx="320">
                  <c:v>0.15</c:v>
                </c:pt>
                <c:pt idx="321">
                  <c:v>0.15</c:v>
                </c:pt>
                <c:pt idx="322">
                  <c:v>0.15</c:v>
                </c:pt>
                <c:pt idx="323">
                  <c:v>0.15</c:v>
                </c:pt>
                <c:pt idx="324">
                  <c:v>0.15</c:v>
                </c:pt>
                <c:pt idx="325">
                  <c:v>0.15</c:v>
                </c:pt>
                <c:pt idx="326">
                  <c:v>0.15</c:v>
                </c:pt>
                <c:pt idx="327">
                  <c:v>0.15</c:v>
                </c:pt>
                <c:pt idx="328">
                  <c:v>0.15</c:v>
                </c:pt>
                <c:pt idx="329">
                  <c:v>0.15</c:v>
                </c:pt>
                <c:pt idx="330">
                  <c:v>0.15</c:v>
                </c:pt>
                <c:pt idx="331">
                  <c:v>0.15</c:v>
                </c:pt>
                <c:pt idx="332">
                  <c:v>0.15</c:v>
                </c:pt>
                <c:pt idx="333">
                  <c:v>0.15</c:v>
                </c:pt>
                <c:pt idx="334">
                  <c:v>0.15</c:v>
                </c:pt>
                <c:pt idx="335">
                  <c:v>0.15</c:v>
                </c:pt>
                <c:pt idx="336">
                  <c:v>0.15</c:v>
                </c:pt>
                <c:pt idx="337">
                  <c:v>0.15</c:v>
                </c:pt>
                <c:pt idx="338">
                  <c:v>0.15</c:v>
                </c:pt>
                <c:pt idx="339">
                  <c:v>0.15</c:v>
                </c:pt>
                <c:pt idx="340">
                  <c:v>0.15</c:v>
                </c:pt>
                <c:pt idx="341">
                  <c:v>0.15</c:v>
                </c:pt>
                <c:pt idx="342">
                  <c:v>0.15</c:v>
                </c:pt>
                <c:pt idx="343">
                  <c:v>0.15</c:v>
                </c:pt>
                <c:pt idx="344">
                  <c:v>0.15</c:v>
                </c:pt>
                <c:pt idx="345">
                  <c:v>0.15</c:v>
                </c:pt>
                <c:pt idx="346">
                  <c:v>0.15</c:v>
                </c:pt>
                <c:pt idx="347">
                  <c:v>0.15</c:v>
                </c:pt>
                <c:pt idx="348">
                  <c:v>0.15</c:v>
                </c:pt>
                <c:pt idx="349">
                  <c:v>0.15</c:v>
                </c:pt>
                <c:pt idx="350">
                  <c:v>0.15</c:v>
                </c:pt>
                <c:pt idx="351">
                  <c:v>0.15</c:v>
                </c:pt>
                <c:pt idx="352">
                  <c:v>0.15</c:v>
                </c:pt>
                <c:pt idx="353">
                  <c:v>0.15</c:v>
                </c:pt>
                <c:pt idx="354">
                  <c:v>0.15</c:v>
                </c:pt>
                <c:pt idx="355">
                  <c:v>0.15</c:v>
                </c:pt>
                <c:pt idx="356">
                  <c:v>0.15</c:v>
                </c:pt>
                <c:pt idx="357">
                  <c:v>0.15</c:v>
                </c:pt>
                <c:pt idx="358">
                  <c:v>0.15</c:v>
                </c:pt>
                <c:pt idx="359">
                  <c:v>0.15</c:v>
                </c:pt>
                <c:pt idx="360">
                  <c:v>0.15</c:v>
                </c:pt>
                <c:pt idx="361">
                  <c:v>0.15</c:v>
                </c:pt>
                <c:pt idx="362">
                  <c:v>0.15</c:v>
                </c:pt>
                <c:pt idx="363">
                  <c:v>0.15</c:v>
                </c:pt>
                <c:pt idx="364">
                  <c:v>0.15</c:v>
                </c:pt>
                <c:pt idx="365">
                  <c:v>0.15</c:v>
                </c:pt>
                <c:pt idx="366">
                  <c:v>0.15</c:v>
                </c:pt>
                <c:pt idx="367">
                  <c:v>0.15</c:v>
                </c:pt>
                <c:pt idx="368">
                  <c:v>0.15</c:v>
                </c:pt>
                <c:pt idx="369">
                  <c:v>0.15</c:v>
                </c:pt>
                <c:pt idx="370">
                  <c:v>0.15</c:v>
                </c:pt>
                <c:pt idx="371">
                  <c:v>0.15</c:v>
                </c:pt>
                <c:pt idx="372">
                  <c:v>0.15</c:v>
                </c:pt>
                <c:pt idx="373">
                  <c:v>0.15</c:v>
                </c:pt>
                <c:pt idx="374">
                  <c:v>0.15</c:v>
                </c:pt>
                <c:pt idx="375">
                  <c:v>0.15</c:v>
                </c:pt>
                <c:pt idx="376">
                  <c:v>0.15</c:v>
                </c:pt>
                <c:pt idx="377">
                  <c:v>0.15</c:v>
                </c:pt>
                <c:pt idx="378">
                  <c:v>0.15</c:v>
                </c:pt>
                <c:pt idx="379">
                  <c:v>0.15</c:v>
                </c:pt>
                <c:pt idx="380">
                  <c:v>0.15</c:v>
                </c:pt>
                <c:pt idx="381">
                  <c:v>0.15</c:v>
                </c:pt>
                <c:pt idx="382">
                  <c:v>0.15</c:v>
                </c:pt>
                <c:pt idx="383">
                  <c:v>0.15</c:v>
                </c:pt>
                <c:pt idx="384">
                  <c:v>0.15</c:v>
                </c:pt>
                <c:pt idx="385">
                  <c:v>0.15</c:v>
                </c:pt>
                <c:pt idx="386">
                  <c:v>0.15</c:v>
                </c:pt>
                <c:pt idx="387">
                  <c:v>0.15</c:v>
                </c:pt>
                <c:pt idx="388">
                  <c:v>0.15</c:v>
                </c:pt>
                <c:pt idx="389">
                  <c:v>0.15</c:v>
                </c:pt>
                <c:pt idx="390">
                  <c:v>0.15</c:v>
                </c:pt>
                <c:pt idx="391">
                  <c:v>0.15</c:v>
                </c:pt>
                <c:pt idx="392">
                  <c:v>0.15</c:v>
                </c:pt>
                <c:pt idx="393">
                  <c:v>0.15</c:v>
                </c:pt>
                <c:pt idx="394">
                  <c:v>0.15</c:v>
                </c:pt>
                <c:pt idx="395">
                  <c:v>0.15</c:v>
                </c:pt>
                <c:pt idx="396">
                  <c:v>0.15</c:v>
                </c:pt>
                <c:pt idx="397">
                  <c:v>0.15</c:v>
                </c:pt>
                <c:pt idx="398">
                  <c:v>0.15</c:v>
                </c:pt>
                <c:pt idx="399">
                  <c:v>0.15</c:v>
                </c:pt>
                <c:pt idx="400">
                  <c:v>0.15</c:v>
                </c:pt>
                <c:pt idx="401">
                  <c:v>0.15</c:v>
                </c:pt>
                <c:pt idx="402">
                  <c:v>0.15</c:v>
                </c:pt>
                <c:pt idx="403">
                  <c:v>0.15</c:v>
                </c:pt>
                <c:pt idx="404">
                  <c:v>0.15</c:v>
                </c:pt>
                <c:pt idx="405">
                  <c:v>0.15</c:v>
                </c:pt>
                <c:pt idx="406">
                  <c:v>0.15</c:v>
                </c:pt>
                <c:pt idx="407">
                  <c:v>0.15</c:v>
                </c:pt>
                <c:pt idx="408">
                  <c:v>0.15</c:v>
                </c:pt>
                <c:pt idx="409">
                  <c:v>0.15</c:v>
                </c:pt>
                <c:pt idx="410">
                  <c:v>0.15</c:v>
                </c:pt>
                <c:pt idx="411">
                  <c:v>0.15</c:v>
                </c:pt>
                <c:pt idx="412">
                  <c:v>0.15</c:v>
                </c:pt>
                <c:pt idx="413">
                  <c:v>0.15</c:v>
                </c:pt>
                <c:pt idx="414">
                  <c:v>0.15</c:v>
                </c:pt>
                <c:pt idx="415">
                  <c:v>0.15</c:v>
                </c:pt>
                <c:pt idx="416">
                  <c:v>0.15</c:v>
                </c:pt>
                <c:pt idx="417">
                  <c:v>0.15</c:v>
                </c:pt>
                <c:pt idx="418">
                  <c:v>0.15</c:v>
                </c:pt>
                <c:pt idx="419">
                  <c:v>0.15</c:v>
                </c:pt>
                <c:pt idx="420">
                  <c:v>0.15</c:v>
                </c:pt>
                <c:pt idx="421">
                  <c:v>0.15</c:v>
                </c:pt>
                <c:pt idx="422">
                  <c:v>0.15</c:v>
                </c:pt>
                <c:pt idx="423">
                  <c:v>0.15</c:v>
                </c:pt>
                <c:pt idx="424">
                  <c:v>0.15</c:v>
                </c:pt>
                <c:pt idx="425">
                  <c:v>0.15</c:v>
                </c:pt>
                <c:pt idx="426">
                  <c:v>0.15</c:v>
                </c:pt>
                <c:pt idx="427">
                  <c:v>0.15</c:v>
                </c:pt>
                <c:pt idx="428">
                  <c:v>0.15</c:v>
                </c:pt>
                <c:pt idx="429">
                  <c:v>0.15</c:v>
                </c:pt>
                <c:pt idx="430">
                  <c:v>0.15</c:v>
                </c:pt>
                <c:pt idx="431">
                  <c:v>0.15</c:v>
                </c:pt>
                <c:pt idx="432">
                  <c:v>0.15</c:v>
                </c:pt>
                <c:pt idx="433">
                  <c:v>0.15</c:v>
                </c:pt>
                <c:pt idx="434">
                  <c:v>0.15</c:v>
                </c:pt>
                <c:pt idx="435">
                  <c:v>0.15</c:v>
                </c:pt>
                <c:pt idx="436">
                  <c:v>0.15</c:v>
                </c:pt>
                <c:pt idx="437">
                  <c:v>0.15</c:v>
                </c:pt>
                <c:pt idx="438">
                  <c:v>0.15</c:v>
                </c:pt>
                <c:pt idx="439">
                  <c:v>0.15</c:v>
                </c:pt>
                <c:pt idx="440">
                  <c:v>0.15</c:v>
                </c:pt>
                <c:pt idx="441">
                  <c:v>0.15</c:v>
                </c:pt>
                <c:pt idx="442">
                  <c:v>0.15</c:v>
                </c:pt>
                <c:pt idx="443">
                  <c:v>0.15</c:v>
                </c:pt>
                <c:pt idx="444">
                  <c:v>0.15</c:v>
                </c:pt>
                <c:pt idx="445">
                  <c:v>0.15</c:v>
                </c:pt>
                <c:pt idx="446">
                  <c:v>0.15</c:v>
                </c:pt>
                <c:pt idx="447">
                  <c:v>0.15</c:v>
                </c:pt>
                <c:pt idx="448">
                  <c:v>0.15</c:v>
                </c:pt>
                <c:pt idx="449">
                  <c:v>0.15</c:v>
                </c:pt>
                <c:pt idx="450">
                  <c:v>0.15</c:v>
                </c:pt>
                <c:pt idx="451">
                  <c:v>0.15</c:v>
                </c:pt>
                <c:pt idx="452">
                  <c:v>0.15</c:v>
                </c:pt>
                <c:pt idx="453">
                  <c:v>0.15</c:v>
                </c:pt>
                <c:pt idx="454">
                  <c:v>0.15</c:v>
                </c:pt>
                <c:pt idx="455">
                  <c:v>0.15</c:v>
                </c:pt>
                <c:pt idx="456">
                  <c:v>0.15</c:v>
                </c:pt>
                <c:pt idx="457">
                  <c:v>0.15</c:v>
                </c:pt>
                <c:pt idx="458">
                  <c:v>0.15</c:v>
                </c:pt>
                <c:pt idx="459">
                  <c:v>0.15</c:v>
                </c:pt>
                <c:pt idx="460">
                  <c:v>0.15</c:v>
                </c:pt>
                <c:pt idx="461">
                  <c:v>0.15</c:v>
                </c:pt>
                <c:pt idx="462">
                  <c:v>0.15</c:v>
                </c:pt>
                <c:pt idx="463">
                  <c:v>0.15</c:v>
                </c:pt>
                <c:pt idx="464">
                  <c:v>0.15</c:v>
                </c:pt>
                <c:pt idx="465">
                  <c:v>0.15</c:v>
                </c:pt>
                <c:pt idx="466">
                  <c:v>0.15</c:v>
                </c:pt>
                <c:pt idx="467">
                  <c:v>0.15</c:v>
                </c:pt>
                <c:pt idx="468">
                  <c:v>0.15</c:v>
                </c:pt>
                <c:pt idx="469">
                  <c:v>0.15</c:v>
                </c:pt>
                <c:pt idx="470">
                  <c:v>0.15</c:v>
                </c:pt>
                <c:pt idx="471">
                  <c:v>0.15</c:v>
                </c:pt>
                <c:pt idx="472">
                  <c:v>0.15</c:v>
                </c:pt>
                <c:pt idx="473">
                  <c:v>0.15</c:v>
                </c:pt>
                <c:pt idx="474">
                  <c:v>0.15</c:v>
                </c:pt>
                <c:pt idx="475">
                  <c:v>0.15</c:v>
                </c:pt>
                <c:pt idx="476">
                  <c:v>0.15</c:v>
                </c:pt>
                <c:pt idx="477">
                  <c:v>0.15</c:v>
                </c:pt>
                <c:pt idx="478">
                  <c:v>0.15</c:v>
                </c:pt>
                <c:pt idx="479">
                  <c:v>0.15</c:v>
                </c:pt>
                <c:pt idx="480">
                  <c:v>0.15</c:v>
                </c:pt>
                <c:pt idx="481">
                  <c:v>0.15</c:v>
                </c:pt>
                <c:pt idx="482">
                  <c:v>0.15</c:v>
                </c:pt>
                <c:pt idx="483">
                  <c:v>0.15</c:v>
                </c:pt>
                <c:pt idx="484">
                  <c:v>0.15</c:v>
                </c:pt>
                <c:pt idx="485">
                  <c:v>0.15</c:v>
                </c:pt>
                <c:pt idx="486">
                  <c:v>0.15</c:v>
                </c:pt>
                <c:pt idx="487">
                  <c:v>0.15</c:v>
                </c:pt>
                <c:pt idx="488">
                  <c:v>0.15</c:v>
                </c:pt>
                <c:pt idx="489">
                  <c:v>0.15</c:v>
                </c:pt>
                <c:pt idx="490">
                  <c:v>0.15</c:v>
                </c:pt>
                <c:pt idx="491">
                  <c:v>0.15</c:v>
                </c:pt>
                <c:pt idx="492">
                  <c:v>0.15</c:v>
                </c:pt>
                <c:pt idx="493">
                  <c:v>0.15</c:v>
                </c:pt>
                <c:pt idx="494">
                  <c:v>0.15</c:v>
                </c:pt>
                <c:pt idx="495">
                  <c:v>0.15</c:v>
                </c:pt>
                <c:pt idx="496">
                  <c:v>0.15</c:v>
                </c:pt>
                <c:pt idx="497">
                  <c:v>0.15</c:v>
                </c:pt>
                <c:pt idx="498">
                  <c:v>0.15</c:v>
                </c:pt>
                <c:pt idx="499">
                  <c:v>0.15</c:v>
                </c:pt>
                <c:pt idx="500">
                  <c:v>0.15</c:v>
                </c:pt>
                <c:pt idx="501">
                  <c:v>0.15</c:v>
                </c:pt>
                <c:pt idx="502">
                  <c:v>0.15</c:v>
                </c:pt>
                <c:pt idx="503">
                  <c:v>0.15</c:v>
                </c:pt>
                <c:pt idx="504">
                  <c:v>0.15</c:v>
                </c:pt>
                <c:pt idx="505">
                  <c:v>0.15</c:v>
                </c:pt>
                <c:pt idx="506">
                  <c:v>0.15</c:v>
                </c:pt>
                <c:pt idx="507">
                  <c:v>0.15</c:v>
                </c:pt>
                <c:pt idx="508">
                  <c:v>0.15</c:v>
                </c:pt>
                <c:pt idx="509">
                  <c:v>0.15</c:v>
                </c:pt>
                <c:pt idx="510">
                  <c:v>0.15</c:v>
                </c:pt>
                <c:pt idx="511">
                  <c:v>0.15</c:v>
                </c:pt>
                <c:pt idx="512">
                  <c:v>0.15</c:v>
                </c:pt>
                <c:pt idx="513">
                  <c:v>0.15</c:v>
                </c:pt>
                <c:pt idx="514">
                  <c:v>0.15</c:v>
                </c:pt>
                <c:pt idx="515">
                  <c:v>0.15</c:v>
                </c:pt>
                <c:pt idx="516">
                  <c:v>0.15</c:v>
                </c:pt>
                <c:pt idx="517">
                  <c:v>0.15</c:v>
                </c:pt>
                <c:pt idx="518">
                  <c:v>0.15</c:v>
                </c:pt>
                <c:pt idx="519">
                  <c:v>0.15</c:v>
                </c:pt>
                <c:pt idx="520">
                  <c:v>0.15</c:v>
                </c:pt>
                <c:pt idx="521">
                  <c:v>0.15</c:v>
                </c:pt>
                <c:pt idx="522">
                  <c:v>0.15</c:v>
                </c:pt>
                <c:pt idx="523">
                  <c:v>0.15</c:v>
                </c:pt>
                <c:pt idx="524">
                  <c:v>0.15</c:v>
                </c:pt>
                <c:pt idx="525">
                  <c:v>0.15</c:v>
                </c:pt>
                <c:pt idx="526">
                  <c:v>0.15</c:v>
                </c:pt>
                <c:pt idx="527">
                  <c:v>0.15</c:v>
                </c:pt>
                <c:pt idx="528">
                  <c:v>0.15</c:v>
                </c:pt>
                <c:pt idx="529">
                  <c:v>0.15</c:v>
                </c:pt>
                <c:pt idx="530">
                  <c:v>0.15</c:v>
                </c:pt>
                <c:pt idx="531">
                  <c:v>0.15</c:v>
                </c:pt>
                <c:pt idx="532">
                  <c:v>0.15</c:v>
                </c:pt>
                <c:pt idx="533">
                  <c:v>0.15</c:v>
                </c:pt>
                <c:pt idx="534">
                  <c:v>0.15</c:v>
                </c:pt>
                <c:pt idx="535">
                  <c:v>0.15</c:v>
                </c:pt>
                <c:pt idx="536">
                  <c:v>0.15</c:v>
                </c:pt>
                <c:pt idx="537">
                  <c:v>0.15</c:v>
                </c:pt>
                <c:pt idx="538">
                  <c:v>0.15</c:v>
                </c:pt>
                <c:pt idx="539">
                  <c:v>0.15</c:v>
                </c:pt>
                <c:pt idx="540">
                  <c:v>0.15</c:v>
                </c:pt>
                <c:pt idx="541">
                  <c:v>0.15</c:v>
                </c:pt>
                <c:pt idx="542">
                  <c:v>0.15</c:v>
                </c:pt>
                <c:pt idx="543">
                  <c:v>0.15</c:v>
                </c:pt>
                <c:pt idx="544">
                  <c:v>0.15</c:v>
                </c:pt>
                <c:pt idx="545">
                  <c:v>0.15</c:v>
                </c:pt>
                <c:pt idx="546">
                  <c:v>0.15</c:v>
                </c:pt>
                <c:pt idx="547">
                  <c:v>0.15</c:v>
                </c:pt>
                <c:pt idx="548">
                  <c:v>0.15</c:v>
                </c:pt>
                <c:pt idx="549">
                  <c:v>0.15</c:v>
                </c:pt>
                <c:pt idx="550">
                  <c:v>0.15</c:v>
                </c:pt>
                <c:pt idx="551">
                  <c:v>0.15</c:v>
                </c:pt>
                <c:pt idx="552">
                  <c:v>0.15</c:v>
                </c:pt>
                <c:pt idx="553">
                  <c:v>0.15</c:v>
                </c:pt>
                <c:pt idx="554">
                  <c:v>0.15</c:v>
                </c:pt>
                <c:pt idx="555">
                  <c:v>0.15</c:v>
                </c:pt>
                <c:pt idx="556">
                  <c:v>0.15</c:v>
                </c:pt>
                <c:pt idx="557">
                  <c:v>0.15</c:v>
                </c:pt>
                <c:pt idx="558">
                  <c:v>0.15</c:v>
                </c:pt>
                <c:pt idx="559">
                  <c:v>0.15</c:v>
                </c:pt>
                <c:pt idx="560">
                  <c:v>0.15</c:v>
                </c:pt>
                <c:pt idx="561">
                  <c:v>0.15</c:v>
                </c:pt>
                <c:pt idx="562">
                  <c:v>0.15</c:v>
                </c:pt>
                <c:pt idx="563">
                  <c:v>0.15</c:v>
                </c:pt>
                <c:pt idx="564">
                  <c:v>0.15</c:v>
                </c:pt>
                <c:pt idx="565">
                  <c:v>0.15</c:v>
                </c:pt>
                <c:pt idx="566">
                  <c:v>0.15</c:v>
                </c:pt>
                <c:pt idx="567">
                  <c:v>0.15</c:v>
                </c:pt>
                <c:pt idx="568">
                  <c:v>0.15</c:v>
                </c:pt>
                <c:pt idx="569">
                  <c:v>0.15</c:v>
                </c:pt>
                <c:pt idx="570">
                  <c:v>0.15</c:v>
                </c:pt>
                <c:pt idx="571">
                  <c:v>0.15</c:v>
                </c:pt>
                <c:pt idx="572">
                  <c:v>0.15</c:v>
                </c:pt>
                <c:pt idx="573">
                  <c:v>0.15</c:v>
                </c:pt>
                <c:pt idx="574">
                  <c:v>0.15</c:v>
                </c:pt>
                <c:pt idx="575">
                  <c:v>0.15</c:v>
                </c:pt>
                <c:pt idx="576">
                  <c:v>0.15</c:v>
                </c:pt>
                <c:pt idx="577">
                  <c:v>0.15</c:v>
                </c:pt>
                <c:pt idx="578">
                  <c:v>0.15</c:v>
                </c:pt>
                <c:pt idx="579">
                  <c:v>0.15</c:v>
                </c:pt>
                <c:pt idx="580">
                  <c:v>0.15</c:v>
                </c:pt>
                <c:pt idx="581">
                  <c:v>0.15</c:v>
                </c:pt>
                <c:pt idx="582">
                  <c:v>0.15</c:v>
                </c:pt>
                <c:pt idx="583">
                  <c:v>0.15</c:v>
                </c:pt>
                <c:pt idx="584">
                  <c:v>0.15</c:v>
                </c:pt>
                <c:pt idx="585">
                  <c:v>0.15</c:v>
                </c:pt>
                <c:pt idx="586">
                  <c:v>0.15</c:v>
                </c:pt>
                <c:pt idx="587">
                  <c:v>0.15</c:v>
                </c:pt>
                <c:pt idx="588">
                  <c:v>0.15</c:v>
                </c:pt>
                <c:pt idx="589">
                  <c:v>0.15</c:v>
                </c:pt>
                <c:pt idx="590">
                  <c:v>0.15</c:v>
                </c:pt>
                <c:pt idx="591">
                  <c:v>0.15</c:v>
                </c:pt>
                <c:pt idx="592">
                  <c:v>0.15</c:v>
                </c:pt>
                <c:pt idx="593">
                  <c:v>0.15</c:v>
                </c:pt>
                <c:pt idx="594">
                  <c:v>0.15</c:v>
                </c:pt>
                <c:pt idx="595">
                  <c:v>0.15</c:v>
                </c:pt>
                <c:pt idx="596">
                  <c:v>0.15</c:v>
                </c:pt>
                <c:pt idx="597">
                  <c:v>0.15</c:v>
                </c:pt>
                <c:pt idx="598">
                  <c:v>0.15</c:v>
                </c:pt>
                <c:pt idx="599">
                  <c:v>0.15</c:v>
                </c:pt>
                <c:pt idx="600">
                  <c:v>0.15</c:v>
                </c:pt>
                <c:pt idx="601">
                  <c:v>0.15</c:v>
                </c:pt>
                <c:pt idx="602">
                  <c:v>0.15</c:v>
                </c:pt>
                <c:pt idx="603">
                  <c:v>0.15</c:v>
                </c:pt>
                <c:pt idx="604">
                  <c:v>0.15</c:v>
                </c:pt>
                <c:pt idx="605">
                  <c:v>0.15</c:v>
                </c:pt>
                <c:pt idx="606">
                  <c:v>0.15</c:v>
                </c:pt>
                <c:pt idx="607">
                  <c:v>0.15</c:v>
                </c:pt>
                <c:pt idx="608">
                  <c:v>0.15</c:v>
                </c:pt>
                <c:pt idx="609">
                  <c:v>0.15</c:v>
                </c:pt>
                <c:pt idx="610">
                  <c:v>0.15</c:v>
                </c:pt>
                <c:pt idx="611">
                  <c:v>0.15</c:v>
                </c:pt>
                <c:pt idx="612">
                  <c:v>0.15</c:v>
                </c:pt>
                <c:pt idx="613">
                  <c:v>0.15</c:v>
                </c:pt>
                <c:pt idx="614">
                  <c:v>0.15</c:v>
                </c:pt>
                <c:pt idx="615">
                  <c:v>0.15</c:v>
                </c:pt>
                <c:pt idx="616">
                  <c:v>0.15</c:v>
                </c:pt>
                <c:pt idx="617">
                  <c:v>0.15</c:v>
                </c:pt>
                <c:pt idx="618">
                  <c:v>0.15</c:v>
                </c:pt>
                <c:pt idx="619">
                  <c:v>0.15</c:v>
                </c:pt>
                <c:pt idx="620">
                  <c:v>0.15</c:v>
                </c:pt>
                <c:pt idx="621">
                  <c:v>0.15</c:v>
                </c:pt>
                <c:pt idx="622">
                  <c:v>0.15</c:v>
                </c:pt>
                <c:pt idx="623">
                  <c:v>0.15</c:v>
                </c:pt>
                <c:pt idx="624">
                  <c:v>0.15</c:v>
                </c:pt>
                <c:pt idx="625">
                  <c:v>0.15</c:v>
                </c:pt>
                <c:pt idx="626">
                  <c:v>0.15</c:v>
                </c:pt>
                <c:pt idx="627">
                  <c:v>0.15</c:v>
                </c:pt>
                <c:pt idx="628">
                  <c:v>0.15</c:v>
                </c:pt>
                <c:pt idx="629">
                  <c:v>0.15</c:v>
                </c:pt>
                <c:pt idx="630">
                  <c:v>0.15</c:v>
                </c:pt>
                <c:pt idx="631">
                  <c:v>0.15</c:v>
                </c:pt>
                <c:pt idx="632">
                  <c:v>0.15</c:v>
                </c:pt>
                <c:pt idx="633">
                  <c:v>0.15</c:v>
                </c:pt>
                <c:pt idx="634">
                  <c:v>0.15</c:v>
                </c:pt>
                <c:pt idx="635">
                  <c:v>0.15</c:v>
                </c:pt>
                <c:pt idx="636">
                  <c:v>0.15</c:v>
                </c:pt>
                <c:pt idx="637">
                  <c:v>0.15</c:v>
                </c:pt>
                <c:pt idx="638">
                  <c:v>0.15</c:v>
                </c:pt>
                <c:pt idx="639">
                  <c:v>0.15</c:v>
                </c:pt>
                <c:pt idx="640">
                  <c:v>0.15</c:v>
                </c:pt>
                <c:pt idx="641">
                  <c:v>0.15</c:v>
                </c:pt>
                <c:pt idx="642">
                  <c:v>0.15</c:v>
                </c:pt>
                <c:pt idx="643">
                  <c:v>0.15</c:v>
                </c:pt>
                <c:pt idx="644">
                  <c:v>0.15</c:v>
                </c:pt>
                <c:pt idx="645">
                  <c:v>0.15</c:v>
                </c:pt>
                <c:pt idx="646">
                  <c:v>0.15</c:v>
                </c:pt>
                <c:pt idx="647">
                  <c:v>0.15</c:v>
                </c:pt>
                <c:pt idx="648">
                  <c:v>0.15</c:v>
                </c:pt>
                <c:pt idx="649">
                  <c:v>0.15</c:v>
                </c:pt>
                <c:pt idx="650">
                  <c:v>0.15</c:v>
                </c:pt>
                <c:pt idx="651">
                  <c:v>0.15</c:v>
                </c:pt>
                <c:pt idx="652">
                  <c:v>0.15</c:v>
                </c:pt>
                <c:pt idx="653">
                  <c:v>0.15</c:v>
                </c:pt>
                <c:pt idx="654">
                  <c:v>0.15</c:v>
                </c:pt>
                <c:pt idx="655">
                  <c:v>0.15</c:v>
                </c:pt>
                <c:pt idx="656">
                  <c:v>0.15</c:v>
                </c:pt>
                <c:pt idx="657">
                  <c:v>0.15</c:v>
                </c:pt>
                <c:pt idx="658">
                  <c:v>0.15</c:v>
                </c:pt>
                <c:pt idx="659">
                  <c:v>0.15</c:v>
                </c:pt>
                <c:pt idx="660">
                  <c:v>0.15</c:v>
                </c:pt>
                <c:pt idx="661">
                  <c:v>0.15</c:v>
                </c:pt>
                <c:pt idx="662">
                  <c:v>0.15</c:v>
                </c:pt>
                <c:pt idx="663">
                  <c:v>0.15</c:v>
                </c:pt>
                <c:pt idx="664">
                  <c:v>0.15</c:v>
                </c:pt>
                <c:pt idx="665">
                  <c:v>0.15</c:v>
                </c:pt>
                <c:pt idx="666">
                  <c:v>0.15</c:v>
                </c:pt>
                <c:pt idx="667">
                  <c:v>0.15</c:v>
                </c:pt>
                <c:pt idx="668">
                  <c:v>0.15</c:v>
                </c:pt>
                <c:pt idx="669">
                  <c:v>0.15</c:v>
                </c:pt>
                <c:pt idx="670">
                  <c:v>0.15</c:v>
                </c:pt>
                <c:pt idx="671">
                  <c:v>0.15</c:v>
                </c:pt>
                <c:pt idx="672">
                  <c:v>0.15</c:v>
                </c:pt>
                <c:pt idx="673">
                  <c:v>0.15</c:v>
                </c:pt>
                <c:pt idx="674">
                  <c:v>0.15</c:v>
                </c:pt>
                <c:pt idx="675">
                  <c:v>0.15</c:v>
                </c:pt>
                <c:pt idx="676">
                  <c:v>0.15</c:v>
                </c:pt>
                <c:pt idx="677">
                  <c:v>0.15</c:v>
                </c:pt>
                <c:pt idx="678">
                  <c:v>0.15</c:v>
                </c:pt>
                <c:pt idx="679">
                  <c:v>0.15</c:v>
                </c:pt>
                <c:pt idx="680">
                  <c:v>0.15</c:v>
                </c:pt>
                <c:pt idx="681">
                  <c:v>0.15</c:v>
                </c:pt>
                <c:pt idx="682">
                  <c:v>0.15</c:v>
                </c:pt>
                <c:pt idx="683">
                  <c:v>0.15</c:v>
                </c:pt>
                <c:pt idx="684">
                  <c:v>0.15</c:v>
                </c:pt>
                <c:pt idx="685">
                  <c:v>0.15</c:v>
                </c:pt>
                <c:pt idx="686">
                  <c:v>0.15</c:v>
                </c:pt>
                <c:pt idx="687">
                  <c:v>0.15</c:v>
                </c:pt>
                <c:pt idx="688">
                  <c:v>0.15</c:v>
                </c:pt>
                <c:pt idx="689">
                  <c:v>0.15</c:v>
                </c:pt>
                <c:pt idx="690">
                  <c:v>0.15</c:v>
                </c:pt>
                <c:pt idx="691">
                  <c:v>0.15</c:v>
                </c:pt>
                <c:pt idx="692">
                  <c:v>0.15</c:v>
                </c:pt>
                <c:pt idx="693">
                  <c:v>0.15</c:v>
                </c:pt>
                <c:pt idx="694">
                  <c:v>0.15</c:v>
                </c:pt>
                <c:pt idx="695">
                  <c:v>0.15</c:v>
                </c:pt>
                <c:pt idx="696">
                  <c:v>0.15</c:v>
                </c:pt>
                <c:pt idx="697">
                  <c:v>0.15</c:v>
                </c:pt>
                <c:pt idx="698">
                  <c:v>0.15</c:v>
                </c:pt>
                <c:pt idx="699">
                  <c:v>0.15</c:v>
                </c:pt>
                <c:pt idx="700">
                  <c:v>0.15</c:v>
                </c:pt>
                <c:pt idx="701">
                  <c:v>0.15</c:v>
                </c:pt>
                <c:pt idx="702">
                  <c:v>0.15</c:v>
                </c:pt>
                <c:pt idx="703">
                  <c:v>0.15</c:v>
                </c:pt>
                <c:pt idx="704">
                  <c:v>0.15</c:v>
                </c:pt>
                <c:pt idx="705">
                  <c:v>0.15</c:v>
                </c:pt>
                <c:pt idx="706">
                  <c:v>0.15</c:v>
                </c:pt>
                <c:pt idx="707">
                  <c:v>0.15</c:v>
                </c:pt>
                <c:pt idx="708">
                  <c:v>0.15</c:v>
                </c:pt>
                <c:pt idx="709">
                  <c:v>0.15</c:v>
                </c:pt>
                <c:pt idx="710">
                  <c:v>0.15</c:v>
                </c:pt>
                <c:pt idx="711">
                  <c:v>0.15</c:v>
                </c:pt>
                <c:pt idx="712">
                  <c:v>0.15</c:v>
                </c:pt>
                <c:pt idx="713">
                  <c:v>0.15</c:v>
                </c:pt>
                <c:pt idx="714">
                  <c:v>0.15</c:v>
                </c:pt>
                <c:pt idx="715">
                  <c:v>0.15</c:v>
                </c:pt>
                <c:pt idx="716">
                  <c:v>0.15</c:v>
                </c:pt>
                <c:pt idx="717">
                  <c:v>0.15</c:v>
                </c:pt>
                <c:pt idx="718">
                  <c:v>0.15</c:v>
                </c:pt>
                <c:pt idx="719">
                  <c:v>0.15</c:v>
                </c:pt>
                <c:pt idx="720">
                  <c:v>0.15</c:v>
                </c:pt>
                <c:pt idx="721">
                  <c:v>0.15</c:v>
                </c:pt>
                <c:pt idx="722">
                  <c:v>0.15</c:v>
                </c:pt>
                <c:pt idx="723">
                  <c:v>0.15</c:v>
                </c:pt>
                <c:pt idx="724">
                  <c:v>0.15</c:v>
                </c:pt>
                <c:pt idx="725">
                  <c:v>0.15</c:v>
                </c:pt>
                <c:pt idx="726">
                  <c:v>0.15</c:v>
                </c:pt>
                <c:pt idx="727">
                  <c:v>0.15</c:v>
                </c:pt>
                <c:pt idx="728">
                  <c:v>0.15</c:v>
                </c:pt>
                <c:pt idx="729">
                  <c:v>0.15</c:v>
                </c:pt>
                <c:pt idx="730">
                  <c:v>0.15</c:v>
                </c:pt>
                <c:pt idx="731">
                  <c:v>0.15</c:v>
                </c:pt>
                <c:pt idx="732">
                  <c:v>0.15</c:v>
                </c:pt>
                <c:pt idx="733">
                  <c:v>0.15</c:v>
                </c:pt>
                <c:pt idx="734">
                  <c:v>0.15</c:v>
                </c:pt>
                <c:pt idx="735">
                  <c:v>0.15</c:v>
                </c:pt>
                <c:pt idx="736">
                  <c:v>0.15</c:v>
                </c:pt>
                <c:pt idx="737">
                  <c:v>0.15</c:v>
                </c:pt>
                <c:pt idx="738">
                  <c:v>0.15</c:v>
                </c:pt>
                <c:pt idx="739">
                  <c:v>0.15</c:v>
                </c:pt>
                <c:pt idx="740">
                  <c:v>0.15</c:v>
                </c:pt>
                <c:pt idx="741">
                  <c:v>0.15</c:v>
                </c:pt>
                <c:pt idx="742">
                  <c:v>0.15</c:v>
                </c:pt>
                <c:pt idx="743">
                  <c:v>0.15</c:v>
                </c:pt>
                <c:pt idx="744">
                  <c:v>0.15</c:v>
                </c:pt>
                <c:pt idx="745">
                  <c:v>0.15</c:v>
                </c:pt>
                <c:pt idx="746">
                  <c:v>0.15</c:v>
                </c:pt>
                <c:pt idx="747">
                  <c:v>0.15</c:v>
                </c:pt>
                <c:pt idx="748">
                  <c:v>0.15</c:v>
                </c:pt>
                <c:pt idx="749">
                  <c:v>0.15</c:v>
                </c:pt>
                <c:pt idx="750">
                  <c:v>0.15</c:v>
                </c:pt>
                <c:pt idx="751">
                  <c:v>0.15</c:v>
                </c:pt>
                <c:pt idx="752">
                  <c:v>0.15</c:v>
                </c:pt>
                <c:pt idx="753">
                  <c:v>0.15</c:v>
                </c:pt>
                <c:pt idx="754">
                  <c:v>0.15</c:v>
                </c:pt>
                <c:pt idx="755">
                  <c:v>0.15</c:v>
                </c:pt>
                <c:pt idx="756">
                  <c:v>0.15</c:v>
                </c:pt>
                <c:pt idx="757">
                  <c:v>0.15</c:v>
                </c:pt>
                <c:pt idx="758">
                  <c:v>0.15</c:v>
                </c:pt>
                <c:pt idx="759">
                  <c:v>0.15</c:v>
                </c:pt>
                <c:pt idx="760">
                  <c:v>0.15</c:v>
                </c:pt>
                <c:pt idx="761">
                  <c:v>0.15</c:v>
                </c:pt>
                <c:pt idx="762">
                  <c:v>0.15</c:v>
                </c:pt>
                <c:pt idx="763">
                  <c:v>0.15</c:v>
                </c:pt>
                <c:pt idx="764">
                  <c:v>0.15</c:v>
                </c:pt>
                <c:pt idx="765">
                  <c:v>0.15</c:v>
                </c:pt>
                <c:pt idx="766">
                  <c:v>0.15</c:v>
                </c:pt>
                <c:pt idx="767">
                  <c:v>0.15</c:v>
                </c:pt>
                <c:pt idx="768">
                  <c:v>0.15</c:v>
                </c:pt>
                <c:pt idx="769">
                  <c:v>0.15</c:v>
                </c:pt>
                <c:pt idx="770">
                  <c:v>0.15</c:v>
                </c:pt>
                <c:pt idx="771">
                  <c:v>0.15</c:v>
                </c:pt>
                <c:pt idx="772">
                  <c:v>0.15</c:v>
                </c:pt>
                <c:pt idx="773">
                  <c:v>0.15</c:v>
                </c:pt>
                <c:pt idx="774">
                  <c:v>0.15</c:v>
                </c:pt>
                <c:pt idx="775">
                  <c:v>0.15</c:v>
                </c:pt>
                <c:pt idx="776">
                  <c:v>0.15</c:v>
                </c:pt>
                <c:pt idx="777">
                  <c:v>0.15</c:v>
                </c:pt>
                <c:pt idx="778">
                  <c:v>0.15</c:v>
                </c:pt>
                <c:pt idx="779">
                  <c:v>0.15</c:v>
                </c:pt>
                <c:pt idx="780">
                  <c:v>0.15</c:v>
                </c:pt>
                <c:pt idx="781">
                  <c:v>0.15</c:v>
                </c:pt>
                <c:pt idx="782">
                  <c:v>0.15</c:v>
                </c:pt>
                <c:pt idx="783">
                  <c:v>0.15</c:v>
                </c:pt>
                <c:pt idx="784">
                  <c:v>0.15</c:v>
                </c:pt>
                <c:pt idx="785">
                  <c:v>0.15</c:v>
                </c:pt>
                <c:pt idx="786">
                  <c:v>0.15</c:v>
                </c:pt>
                <c:pt idx="787">
                  <c:v>0.15</c:v>
                </c:pt>
                <c:pt idx="788">
                  <c:v>0.15</c:v>
                </c:pt>
                <c:pt idx="789">
                  <c:v>0.15</c:v>
                </c:pt>
                <c:pt idx="790">
                  <c:v>0.15</c:v>
                </c:pt>
                <c:pt idx="791">
                  <c:v>0.15</c:v>
                </c:pt>
                <c:pt idx="792">
                  <c:v>0.15</c:v>
                </c:pt>
                <c:pt idx="793">
                  <c:v>0.15</c:v>
                </c:pt>
                <c:pt idx="794">
                  <c:v>0.15</c:v>
                </c:pt>
                <c:pt idx="795">
                  <c:v>0.15</c:v>
                </c:pt>
                <c:pt idx="796">
                  <c:v>0.15</c:v>
                </c:pt>
                <c:pt idx="797">
                  <c:v>0.15</c:v>
                </c:pt>
                <c:pt idx="798">
                  <c:v>0.15</c:v>
                </c:pt>
                <c:pt idx="799">
                  <c:v>0.15</c:v>
                </c:pt>
                <c:pt idx="800">
                  <c:v>0.15</c:v>
                </c:pt>
                <c:pt idx="801">
                  <c:v>0.15</c:v>
                </c:pt>
                <c:pt idx="802">
                  <c:v>0.15</c:v>
                </c:pt>
                <c:pt idx="803">
                  <c:v>0.15</c:v>
                </c:pt>
                <c:pt idx="804">
                  <c:v>0.15</c:v>
                </c:pt>
                <c:pt idx="805">
                  <c:v>0.15</c:v>
                </c:pt>
                <c:pt idx="806">
                  <c:v>0.15</c:v>
                </c:pt>
                <c:pt idx="807">
                  <c:v>0.15</c:v>
                </c:pt>
                <c:pt idx="808">
                  <c:v>0.15</c:v>
                </c:pt>
                <c:pt idx="809">
                  <c:v>0.15</c:v>
                </c:pt>
                <c:pt idx="810">
                  <c:v>0.15</c:v>
                </c:pt>
                <c:pt idx="811">
                  <c:v>0.15</c:v>
                </c:pt>
                <c:pt idx="812">
                  <c:v>0.15</c:v>
                </c:pt>
                <c:pt idx="813">
                  <c:v>0.15</c:v>
                </c:pt>
                <c:pt idx="814">
                  <c:v>0.15</c:v>
                </c:pt>
                <c:pt idx="815">
                  <c:v>0.15</c:v>
                </c:pt>
                <c:pt idx="816">
                  <c:v>0.15</c:v>
                </c:pt>
                <c:pt idx="817">
                  <c:v>0.15</c:v>
                </c:pt>
                <c:pt idx="818">
                  <c:v>0.15</c:v>
                </c:pt>
                <c:pt idx="819">
                  <c:v>0.15</c:v>
                </c:pt>
                <c:pt idx="820">
                  <c:v>0.15</c:v>
                </c:pt>
                <c:pt idx="821">
                  <c:v>0.15</c:v>
                </c:pt>
                <c:pt idx="822">
                  <c:v>0.15</c:v>
                </c:pt>
                <c:pt idx="823">
                  <c:v>0.15</c:v>
                </c:pt>
                <c:pt idx="824">
                  <c:v>0.15</c:v>
                </c:pt>
                <c:pt idx="825">
                  <c:v>0.15</c:v>
                </c:pt>
                <c:pt idx="826">
                  <c:v>0.15</c:v>
                </c:pt>
                <c:pt idx="827">
                  <c:v>0.15</c:v>
                </c:pt>
                <c:pt idx="828">
                  <c:v>0.15</c:v>
                </c:pt>
                <c:pt idx="829">
                  <c:v>0.15</c:v>
                </c:pt>
                <c:pt idx="830">
                  <c:v>0.15</c:v>
                </c:pt>
                <c:pt idx="831">
                  <c:v>0.15</c:v>
                </c:pt>
                <c:pt idx="832">
                  <c:v>0.15</c:v>
                </c:pt>
                <c:pt idx="833">
                  <c:v>0.15</c:v>
                </c:pt>
                <c:pt idx="834">
                  <c:v>0.15</c:v>
                </c:pt>
                <c:pt idx="835">
                  <c:v>0.15</c:v>
                </c:pt>
                <c:pt idx="836">
                  <c:v>0.15</c:v>
                </c:pt>
                <c:pt idx="837">
                  <c:v>0.15</c:v>
                </c:pt>
                <c:pt idx="838">
                  <c:v>0.15</c:v>
                </c:pt>
                <c:pt idx="839">
                  <c:v>0.15</c:v>
                </c:pt>
                <c:pt idx="840">
                  <c:v>0.15</c:v>
                </c:pt>
                <c:pt idx="841">
                  <c:v>0.15</c:v>
                </c:pt>
                <c:pt idx="842">
                  <c:v>0.15</c:v>
                </c:pt>
                <c:pt idx="843">
                  <c:v>0.15</c:v>
                </c:pt>
                <c:pt idx="844">
                  <c:v>0.15</c:v>
                </c:pt>
                <c:pt idx="845">
                  <c:v>0.15</c:v>
                </c:pt>
                <c:pt idx="846">
                  <c:v>0.15</c:v>
                </c:pt>
                <c:pt idx="847">
                  <c:v>0.15</c:v>
                </c:pt>
                <c:pt idx="848">
                  <c:v>0.15</c:v>
                </c:pt>
                <c:pt idx="849">
                  <c:v>0.15</c:v>
                </c:pt>
                <c:pt idx="850">
                  <c:v>0.15</c:v>
                </c:pt>
                <c:pt idx="851">
                  <c:v>0.15</c:v>
                </c:pt>
                <c:pt idx="852">
                  <c:v>0.15</c:v>
                </c:pt>
                <c:pt idx="853">
                  <c:v>0.15</c:v>
                </c:pt>
                <c:pt idx="854">
                  <c:v>0.15</c:v>
                </c:pt>
                <c:pt idx="855">
                  <c:v>0.15</c:v>
                </c:pt>
                <c:pt idx="856">
                  <c:v>0.15</c:v>
                </c:pt>
                <c:pt idx="857">
                  <c:v>0.15</c:v>
                </c:pt>
                <c:pt idx="858">
                  <c:v>0.15</c:v>
                </c:pt>
                <c:pt idx="859">
                  <c:v>0.15</c:v>
                </c:pt>
                <c:pt idx="860">
                  <c:v>0.15</c:v>
                </c:pt>
                <c:pt idx="861">
                  <c:v>0.15</c:v>
                </c:pt>
                <c:pt idx="862">
                  <c:v>0.15</c:v>
                </c:pt>
                <c:pt idx="863">
                  <c:v>0.15</c:v>
                </c:pt>
                <c:pt idx="864">
                  <c:v>0.15</c:v>
                </c:pt>
                <c:pt idx="865">
                  <c:v>0.15</c:v>
                </c:pt>
                <c:pt idx="866">
                  <c:v>0.15</c:v>
                </c:pt>
                <c:pt idx="867">
                  <c:v>0.15</c:v>
                </c:pt>
                <c:pt idx="868">
                  <c:v>0.15</c:v>
                </c:pt>
                <c:pt idx="869">
                  <c:v>0.15</c:v>
                </c:pt>
                <c:pt idx="870">
                  <c:v>0.15</c:v>
                </c:pt>
                <c:pt idx="871">
                  <c:v>0.15</c:v>
                </c:pt>
                <c:pt idx="872">
                  <c:v>0.15</c:v>
                </c:pt>
                <c:pt idx="873">
                  <c:v>0.15</c:v>
                </c:pt>
                <c:pt idx="874">
                  <c:v>0.15</c:v>
                </c:pt>
                <c:pt idx="875">
                  <c:v>0.15</c:v>
                </c:pt>
                <c:pt idx="876">
                  <c:v>0.15</c:v>
                </c:pt>
                <c:pt idx="877">
                  <c:v>0.15</c:v>
                </c:pt>
                <c:pt idx="878">
                  <c:v>0.15</c:v>
                </c:pt>
                <c:pt idx="879">
                  <c:v>0.15</c:v>
                </c:pt>
                <c:pt idx="880">
                  <c:v>0.15</c:v>
                </c:pt>
                <c:pt idx="881">
                  <c:v>0.15</c:v>
                </c:pt>
                <c:pt idx="882">
                  <c:v>0.15</c:v>
                </c:pt>
                <c:pt idx="883">
                  <c:v>0.15</c:v>
                </c:pt>
                <c:pt idx="884">
                  <c:v>0.15</c:v>
                </c:pt>
                <c:pt idx="885">
                  <c:v>0.15</c:v>
                </c:pt>
                <c:pt idx="886">
                  <c:v>0.15</c:v>
                </c:pt>
                <c:pt idx="887">
                  <c:v>0.15</c:v>
                </c:pt>
                <c:pt idx="888">
                  <c:v>0.15</c:v>
                </c:pt>
                <c:pt idx="889">
                  <c:v>0.15</c:v>
                </c:pt>
                <c:pt idx="890">
                  <c:v>0.15</c:v>
                </c:pt>
                <c:pt idx="891">
                  <c:v>0.15</c:v>
                </c:pt>
                <c:pt idx="892">
                  <c:v>0.15</c:v>
                </c:pt>
                <c:pt idx="893">
                  <c:v>0.15</c:v>
                </c:pt>
                <c:pt idx="894">
                  <c:v>0.15</c:v>
                </c:pt>
                <c:pt idx="895">
                  <c:v>0.15</c:v>
                </c:pt>
                <c:pt idx="896">
                  <c:v>0.15</c:v>
                </c:pt>
                <c:pt idx="897">
                  <c:v>0.15</c:v>
                </c:pt>
                <c:pt idx="898">
                  <c:v>0.15</c:v>
                </c:pt>
                <c:pt idx="899">
                  <c:v>0.15</c:v>
                </c:pt>
                <c:pt idx="900">
                  <c:v>0.15</c:v>
                </c:pt>
                <c:pt idx="901">
                  <c:v>0.15</c:v>
                </c:pt>
                <c:pt idx="902">
                  <c:v>0.15</c:v>
                </c:pt>
                <c:pt idx="903">
                  <c:v>0.15</c:v>
                </c:pt>
                <c:pt idx="904">
                  <c:v>0.15</c:v>
                </c:pt>
                <c:pt idx="905">
                  <c:v>0.15</c:v>
                </c:pt>
                <c:pt idx="906">
                  <c:v>0.15</c:v>
                </c:pt>
                <c:pt idx="907">
                  <c:v>0.15</c:v>
                </c:pt>
                <c:pt idx="908">
                  <c:v>0.15</c:v>
                </c:pt>
                <c:pt idx="909">
                  <c:v>0.15</c:v>
                </c:pt>
                <c:pt idx="910">
                  <c:v>0.15</c:v>
                </c:pt>
                <c:pt idx="911">
                  <c:v>0.15</c:v>
                </c:pt>
                <c:pt idx="912">
                  <c:v>0.15</c:v>
                </c:pt>
                <c:pt idx="913">
                  <c:v>0.15</c:v>
                </c:pt>
                <c:pt idx="914">
                  <c:v>0.15</c:v>
                </c:pt>
                <c:pt idx="915">
                  <c:v>0.15</c:v>
                </c:pt>
                <c:pt idx="916">
                  <c:v>0.15</c:v>
                </c:pt>
                <c:pt idx="917">
                  <c:v>0.15</c:v>
                </c:pt>
                <c:pt idx="918">
                  <c:v>0.15</c:v>
                </c:pt>
                <c:pt idx="919">
                  <c:v>0.15</c:v>
                </c:pt>
                <c:pt idx="920">
                  <c:v>0.15</c:v>
                </c:pt>
                <c:pt idx="921">
                  <c:v>0.15</c:v>
                </c:pt>
                <c:pt idx="922">
                  <c:v>0.15</c:v>
                </c:pt>
                <c:pt idx="923">
                  <c:v>0.15</c:v>
                </c:pt>
                <c:pt idx="924">
                  <c:v>0.15</c:v>
                </c:pt>
                <c:pt idx="925">
                  <c:v>0.15</c:v>
                </c:pt>
                <c:pt idx="926">
                  <c:v>0.15</c:v>
                </c:pt>
                <c:pt idx="927">
                  <c:v>0.15</c:v>
                </c:pt>
                <c:pt idx="928">
                  <c:v>0.15</c:v>
                </c:pt>
                <c:pt idx="929">
                  <c:v>0.15</c:v>
                </c:pt>
                <c:pt idx="930">
                  <c:v>0.15</c:v>
                </c:pt>
                <c:pt idx="931">
                  <c:v>0.15</c:v>
                </c:pt>
                <c:pt idx="932">
                  <c:v>0.15</c:v>
                </c:pt>
                <c:pt idx="933">
                  <c:v>0.15</c:v>
                </c:pt>
                <c:pt idx="934">
                  <c:v>0.15</c:v>
                </c:pt>
                <c:pt idx="935">
                  <c:v>0.15</c:v>
                </c:pt>
                <c:pt idx="936">
                  <c:v>0.15</c:v>
                </c:pt>
                <c:pt idx="937">
                  <c:v>0.15</c:v>
                </c:pt>
                <c:pt idx="938">
                  <c:v>0.15</c:v>
                </c:pt>
                <c:pt idx="939">
                  <c:v>0.15</c:v>
                </c:pt>
                <c:pt idx="940">
                  <c:v>0.15</c:v>
                </c:pt>
                <c:pt idx="941">
                  <c:v>0.15</c:v>
                </c:pt>
                <c:pt idx="942">
                  <c:v>0.15</c:v>
                </c:pt>
                <c:pt idx="943">
                  <c:v>0.15</c:v>
                </c:pt>
                <c:pt idx="944">
                  <c:v>0.15</c:v>
                </c:pt>
                <c:pt idx="945">
                  <c:v>0.15</c:v>
                </c:pt>
                <c:pt idx="946">
                  <c:v>0.15</c:v>
                </c:pt>
                <c:pt idx="947">
                  <c:v>0.15</c:v>
                </c:pt>
                <c:pt idx="948">
                  <c:v>0.15</c:v>
                </c:pt>
                <c:pt idx="949">
                  <c:v>0.15</c:v>
                </c:pt>
                <c:pt idx="950">
                  <c:v>0.15</c:v>
                </c:pt>
                <c:pt idx="951">
                  <c:v>0.15</c:v>
                </c:pt>
                <c:pt idx="952">
                  <c:v>0.15</c:v>
                </c:pt>
                <c:pt idx="953">
                  <c:v>0.15</c:v>
                </c:pt>
                <c:pt idx="954">
                  <c:v>0.15</c:v>
                </c:pt>
                <c:pt idx="955">
                  <c:v>0.15</c:v>
                </c:pt>
                <c:pt idx="956">
                  <c:v>0.15</c:v>
                </c:pt>
                <c:pt idx="957">
                  <c:v>0.15</c:v>
                </c:pt>
                <c:pt idx="958">
                  <c:v>0.15</c:v>
                </c:pt>
                <c:pt idx="959">
                  <c:v>0.15</c:v>
                </c:pt>
                <c:pt idx="960">
                  <c:v>0.15</c:v>
                </c:pt>
                <c:pt idx="961">
                  <c:v>0.15</c:v>
                </c:pt>
                <c:pt idx="962">
                  <c:v>0.15</c:v>
                </c:pt>
                <c:pt idx="963">
                  <c:v>0.15</c:v>
                </c:pt>
                <c:pt idx="964">
                  <c:v>0.15</c:v>
                </c:pt>
                <c:pt idx="965">
                  <c:v>0.15</c:v>
                </c:pt>
                <c:pt idx="966">
                  <c:v>0.15</c:v>
                </c:pt>
                <c:pt idx="967">
                  <c:v>0.15</c:v>
                </c:pt>
                <c:pt idx="968">
                  <c:v>0.15</c:v>
                </c:pt>
                <c:pt idx="969">
                  <c:v>0.15</c:v>
                </c:pt>
                <c:pt idx="970">
                  <c:v>0.15</c:v>
                </c:pt>
                <c:pt idx="971">
                  <c:v>0.15</c:v>
                </c:pt>
                <c:pt idx="972">
                  <c:v>0.15</c:v>
                </c:pt>
                <c:pt idx="973">
                  <c:v>0.15</c:v>
                </c:pt>
                <c:pt idx="974">
                  <c:v>0.15</c:v>
                </c:pt>
                <c:pt idx="975">
                  <c:v>0.15</c:v>
                </c:pt>
                <c:pt idx="976">
                  <c:v>0.15</c:v>
                </c:pt>
                <c:pt idx="977">
                  <c:v>0.15</c:v>
                </c:pt>
                <c:pt idx="978">
                  <c:v>0.15</c:v>
                </c:pt>
                <c:pt idx="979">
                  <c:v>0.15</c:v>
                </c:pt>
                <c:pt idx="980">
                  <c:v>0.15</c:v>
                </c:pt>
                <c:pt idx="981">
                  <c:v>0.15</c:v>
                </c:pt>
                <c:pt idx="982">
                  <c:v>0.15</c:v>
                </c:pt>
                <c:pt idx="983">
                  <c:v>0.15</c:v>
                </c:pt>
                <c:pt idx="984">
                  <c:v>0.15</c:v>
                </c:pt>
                <c:pt idx="985">
                  <c:v>0.15</c:v>
                </c:pt>
                <c:pt idx="986">
                  <c:v>0.15</c:v>
                </c:pt>
                <c:pt idx="987">
                  <c:v>0.15</c:v>
                </c:pt>
                <c:pt idx="988">
                  <c:v>0.15</c:v>
                </c:pt>
                <c:pt idx="989">
                  <c:v>0.15</c:v>
                </c:pt>
                <c:pt idx="990">
                  <c:v>0.15</c:v>
                </c:pt>
                <c:pt idx="991">
                  <c:v>0.15</c:v>
                </c:pt>
                <c:pt idx="992">
                  <c:v>0.15</c:v>
                </c:pt>
                <c:pt idx="993">
                  <c:v>0.15</c:v>
                </c:pt>
                <c:pt idx="994">
                  <c:v>0.15</c:v>
                </c:pt>
                <c:pt idx="995">
                  <c:v>0.15</c:v>
                </c:pt>
                <c:pt idx="996">
                  <c:v>0.15</c:v>
                </c:pt>
                <c:pt idx="997">
                  <c:v>0.15</c:v>
                </c:pt>
                <c:pt idx="998">
                  <c:v>0.15</c:v>
                </c:pt>
                <c:pt idx="999">
                  <c:v>0.15</c:v>
                </c:pt>
              </c:numCache>
            </c:numRef>
          </c:yVal>
          <c:smooth val="1"/>
          <c:extLst>
            <c:ext xmlns:c16="http://schemas.microsoft.com/office/drawing/2014/chart" uri="{C3380CC4-5D6E-409C-BE32-E72D297353CC}">
              <c16:uniqueId val="{00000001-8BF0-4F6A-A1DD-152597E378B9}"/>
            </c:ext>
          </c:extLst>
        </c:ser>
        <c:ser>
          <c:idx val="1"/>
          <c:order val="2"/>
          <c:tx>
            <c:v>Discrete discount</c:v>
          </c:tx>
          <c:spPr>
            <a:ln w="19050" cap="rnd">
              <a:solidFill>
                <a:schemeClr val="tx1">
                  <a:alpha val="45000"/>
                </a:schemeClr>
              </a:solidFill>
              <a:prstDash val="sysDot"/>
              <a:round/>
            </a:ln>
            <a:effectLst/>
          </c:spPr>
          <c:marker>
            <c:symbol val="none"/>
          </c:marker>
          <c:dPt>
            <c:idx val="432"/>
            <c:marker>
              <c:symbol val="none"/>
            </c:marker>
            <c:bubble3D val="0"/>
            <c:spPr>
              <a:ln w="19050" cap="rnd">
                <a:solidFill>
                  <a:schemeClr val="tx1">
                    <a:alpha val="45000"/>
                  </a:schemeClr>
                </a:solidFill>
                <a:prstDash val="sysDot"/>
                <a:round/>
              </a:ln>
              <a:effectLst/>
            </c:spPr>
            <c:extLst>
              <c:ext xmlns:c16="http://schemas.microsoft.com/office/drawing/2014/chart" uri="{C3380CC4-5D6E-409C-BE32-E72D297353CC}">
                <c16:uniqueId val="{00000003-8BF0-4F6A-A1DD-152597E378B9}"/>
              </c:ext>
            </c:extLst>
          </c:dPt>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(Data)'!$I$4:$I$1003</c:f>
              <c:numCache>
                <c:formatCode>0.00000000%</c:formatCode>
                <c:ptCount val="10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9.902207488680953E-2</c:v>
                </c:pt>
                <c:pt idx="113">
                  <c:v>9.8087644691023629E-2</c:v>
                </c:pt>
                <c:pt idx="114">
                  <c:v>9.7171631329495828E-2</c:v>
                </c:pt>
                <c:pt idx="115">
                  <c:v>9.6273478846797961E-2</c:v>
                </c:pt>
                <c:pt idx="116">
                  <c:v>9.539265399640505E-2</c:v>
                </c:pt>
                <c:pt idx="117">
                  <c:v>9.4440513083669811E-2</c:v>
                </c:pt>
                <c:pt idx="118">
                  <c:v>9.3593137893817457E-2</c:v>
                </c:pt>
                <c:pt idx="119">
                  <c:v>9.3060482634188355E-2</c:v>
                </c:pt>
                <c:pt idx="120">
                  <c:v>9.2153796222649256E-2</c:v>
                </c:pt>
                <c:pt idx="121">
                  <c:v>9.163763440919262E-2</c:v>
                </c:pt>
                <c:pt idx="122">
                  <c:v>9.112855754777488E-2</c:v>
                </c:pt>
                <c:pt idx="123">
                  <c:v>9.0258010205578387E-2</c:v>
                </c:pt>
                <c:pt idx="124">
                  <c:v>8.9482586479855714E-2</c:v>
                </c:pt>
                <c:pt idx="125">
                  <c:v>8.8996980772612713E-2</c:v>
                </c:pt>
                <c:pt idx="126">
                  <c:v>8.8166247091928579E-2</c:v>
                </c:pt>
                <c:pt idx="127">
                  <c:v>8.7351924764517488E-2</c:v>
                </c:pt>
                <c:pt idx="128">
                  <c:v>8.6888391987122351E-2</c:v>
                </c:pt>
                <c:pt idx="129">
                  <c:v>8.6097470563636591E-2</c:v>
                </c:pt>
                <c:pt idx="130">
                  <c:v>8.5321753843787901E-2</c:v>
                </c:pt>
                <c:pt idx="131">
                  <c:v>8.4560773352086283E-2</c:v>
                </c:pt>
                <c:pt idx="132">
                  <c:v>8.3814081371231197E-2</c:v>
                </c:pt>
                <c:pt idx="133">
                  <c:v>8.3384987332114718E-2</c:v>
                </c:pt>
                <c:pt idx="134">
                  <c:v>8.2658829346069163E-2</c:v>
                </c:pt>
                <c:pt idx="135">
                  <c:v>8.2241676344941367E-2</c:v>
                </c:pt>
                <c:pt idx="136">
                  <c:v>8.1594873529116263E-2</c:v>
                </c:pt>
                <c:pt idx="137">
                  <c:v>8.0958711365401809E-2</c:v>
                </c:pt>
                <c:pt idx="138">
                  <c:v>8.033292130814973E-2</c:v>
                </c:pt>
                <c:pt idx="139">
                  <c:v>7.971724399776714E-2</c:v>
                </c:pt>
                <c:pt idx="140">
                  <c:v>7.9111428862703573E-2</c:v>
                </c:pt>
                <c:pt idx="141">
                  <c:v>7.872885636575748E-2</c:v>
                </c:pt>
                <c:pt idx="142">
                  <c:v>7.8138156416740753E-2</c:v>
                </c:pt>
                <c:pt idx="143">
                  <c:v>7.776552224428615E-2</c:v>
                </c:pt>
                <c:pt idx="144">
                  <c:v>7.7189369429658511E-2</c:v>
                </c:pt>
                <c:pt idx="145">
                  <c:v>7.6563813029511235E-2</c:v>
                </c:pt>
                <c:pt idx="146">
                  <c:v>7.6205942286439288E-2</c:v>
                </c:pt>
                <c:pt idx="147">
                  <c:v>7.5652567484559452E-2</c:v>
                </c:pt>
                <c:pt idx="148">
                  <c:v>7.5303688833751811E-2</c:v>
                </c:pt>
                <c:pt idx="149">
                  <c:v>7.4707448368181273E-2</c:v>
                </c:pt>
                <c:pt idx="150">
                  <c:v>7.4175529282084443E-2</c:v>
                </c:pt>
                <c:pt idx="151">
                  <c:v>7.3651535471023377E-2</c:v>
                </c:pt>
                <c:pt idx="152">
                  <c:v>7.3135285706342146E-2</c:v>
                </c:pt>
                <c:pt idx="153">
                  <c:v>7.2572747474281024E-2</c:v>
                </c:pt>
                <c:pt idx="154">
                  <c:v>7.2019414021382955E-2</c:v>
                </c:pt>
                <c:pt idx="155">
                  <c:v>7.1525652000815981E-2</c:v>
                </c:pt>
                <c:pt idx="156">
                  <c:v>7.1038965490254638E-2</c:v>
                </c:pt>
                <c:pt idx="157">
                  <c:v>7.0729435102764082E-2</c:v>
                </c:pt>
                <c:pt idx="158">
                  <c:v>7.0203418573005369E-2</c:v>
                </c:pt>
                <c:pt idx="159">
                  <c:v>6.9685723417465428E-2</c:v>
                </c:pt>
                <c:pt idx="160">
                  <c:v>6.9223444453461583E-2</c:v>
                </c:pt>
                <c:pt idx="161">
                  <c:v>6.8720382311510203E-2</c:v>
                </c:pt>
                <c:pt idx="162">
                  <c:v>6.8429733863002606E-2</c:v>
                </c:pt>
                <c:pt idx="163">
                  <c:v>6.8142103964701592E-2</c:v>
                </c:pt>
                <c:pt idx="164">
                  <c:v>6.7654197218036213E-2</c:v>
                </c:pt>
                <c:pt idx="165">
                  <c:v>6.7218044080139747E-2</c:v>
                </c:pt>
                <c:pt idx="166">
                  <c:v>6.674354151742018E-2</c:v>
                </c:pt>
                <c:pt idx="167">
                  <c:v>6.6276149651942812E-2</c:v>
                </c:pt>
                <c:pt idx="168">
                  <c:v>6.5857479904519164E-2</c:v>
                </c:pt>
                <c:pt idx="169">
                  <c:v>6.5444337255153681E-2</c:v>
                </c:pt>
                <c:pt idx="170">
                  <c:v>6.5180117402597354E-2</c:v>
                </c:pt>
                <c:pt idx="171">
                  <c:v>6.4734021251692406E-2</c:v>
                </c:pt>
                <c:pt idx="172">
                  <c:v>6.4334787459762427E-2</c:v>
                </c:pt>
                <c:pt idx="173">
                  <c:v>6.4079416873583622E-2</c:v>
                </c:pt>
                <c:pt idx="174">
                  <c:v>6.3688321009049198E-2</c:v>
                </c:pt>
                <c:pt idx="175">
                  <c:v>6.3438389813310334E-2</c:v>
                </c:pt>
                <c:pt idx="176">
                  <c:v>6.3055181181919454E-2</c:v>
                </c:pt>
                <c:pt idx="177">
                  <c:v>6.267681405842751E-2</c:v>
                </c:pt>
                <c:pt idx="178">
                  <c:v>6.2303194604559645E-2</c:v>
                </c:pt>
                <c:pt idx="179">
                  <c:v>6.1894459033923127E-2</c:v>
                </c:pt>
                <c:pt idx="180">
                  <c:v>6.1491444697562771E-2</c:v>
                </c:pt>
                <c:pt idx="181">
                  <c:v>6.1131712964952047E-2</c:v>
                </c:pt>
                <c:pt idx="182">
                  <c:v>6.0900741952159727E-2</c:v>
                </c:pt>
                <c:pt idx="183">
                  <c:v>6.054797867011235E-2</c:v>
                </c:pt>
                <c:pt idx="184">
                  <c:v>6.0199486673440508E-2</c:v>
                </c:pt>
                <c:pt idx="185">
                  <c:v>5.9975688851137694E-2</c:v>
                </c:pt>
                <c:pt idx="186">
                  <c:v>5.9753935550982636E-2</c:v>
                </c:pt>
                <c:pt idx="187">
                  <c:v>5.953419713773133E-2</c:v>
                </c:pt>
                <c:pt idx="188">
                  <c:v>5.9316444562818899E-2</c:v>
                </c:pt>
                <c:pt idx="189">
                  <c:v>5.8944660847744745E-2</c:v>
                </c:pt>
                <c:pt idx="190">
                  <c:v>5.8577871749196958E-2</c:v>
                </c:pt>
                <c:pt idx="191">
                  <c:v>5.8215967303840543E-2</c:v>
                </c:pt>
                <c:pt idx="192">
                  <c:v>5.7893174087030763E-2</c:v>
                </c:pt>
                <c:pt idx="193">
                  <c:v>5.7539867541222887E-2</c:v>
                </c:pt>
                <c:pt idx="194">
                  <c:v>5.7335571057565933E-2</c:v>
                </c:pt>
                <c:pt idx="195">
                  <c:v>5.7133057494293434E-2</c:v>
                </c:pt>
                <c:pt idx="196">
                  <c:v>5.6788723876972917E-2</c:v>
                </c:pt>
                <c:pt idx="197">
                  <c:v>5.6590111674764999E-2</c:v>
                </c:pt>
                <c:pt idx="198">
                  <c:v>5.6393206979680907E-2</c:v>
                </c:pt>
                <c:pt idx="199">
                  <c:v>5.6057496892133012E-2</c:v>
                </c:pt>
                <c:pt idx="200">
                  <c:v>5.5726059034065231E-2</c:v>
                </c:pt>
                <c:pt idx="201">
                  <c:v>5.5398804708629623E-2</c:v>
                </c:pt>
                <c:pt idx="202">
                  <c:v>5.5105738125796097E-2</c:v>
                </c:pt>
                <c:pt idx="203">
                  <c:v>5.4785886925168642E-2</c:v>
                </c:pt>
                <c:pt idx="204">
                  <c:v>5.4469992092680525E-2</c:v>
                </c:pt>
                <c:pt idx="205">
                  <c:v>5.4157974112953818E-2</c:v>
                </c:pt>
                <c:pt idx="206">
                  <c:v>5.3849755809464071E-2</c:v>
                </c:pt>
                <c:pt idx="207">
                  <c:v>5.3572607005765452E-2</c:v>
                </c:pt>
                <c:pt idx="208">
                  <c:v>5.3271146149592996E-2</c:v>
                </c:pt>
                <c:pt idx="209">
                  <c:v>5.309498236448789E-2</c:v>
                </c:pt>
                <c:pt idx="210">
                  <c:v>5.2920251014726478E-2</c:v>
                </c:pt>
                <c:pt idx="211">
                  <c:v>5.2625879200543596E-2</c:v>
                </c:pt>
                <c:pt idx="212">
                  <c:v>5.2360994260893468E-2</c:v>
                </c:pt>
                <c:pt idx="213">
                  <c:v>5.2098901720718224E-2</c:v>
                </c:pt>
                <c:pt idx="214">
                  <c:v>5.1839556355789962E-2</c:v>
                </c:pt>
                <c:pt idx="215">
                  <c:v>5.1672831382620854E-2</c:v>
                </c:pt>
                <c:pt idx="216">
                  <c:v>5.1507425065461597E-2</c:v>
                </c:pt>
                <c:pt idx="217">
                  <c:v>5.1253922080631953E-2</c:v>
                </c:pt>
                <c:pt idx="218">
                  <c:v>5.1003033389023851E-2</c:v>
                </c:pt>
                <c:pt idx="219">
                  <c:v>5.0729002367206892E-2</c:v>
                </c:pt>
                <c:pt idx="220">
                  <c:v>5.0458110531571142E-2</c:v>
                </c:pt>
                <c:pt idx="221">
                  <c:v>5.0214908264316696E-2</c:v>
                </c:pt>
                <c:pt idx="222">
                  <c:v>5.0058373302994168E-2</c:v>
                </c:pt>
                <c:pt idx="223">
                  <c:v>0.14945718436990002</c:v>
                </c:pt>
                <c:pt idx="224">
                  <c:v>0.14899543902786477</c:v>
                </c:pt>
                <c:pt idx="225">
                  <c:v>0.14821552325884968</c:v>
                </c:pt>
                <c:pt idx="226">
                  <c:v>0.1477615448497753</c:v>
                </c:pt>
                <c:pt idx="227">
                  <c:v>0.14731098675157292</c:v>
                </c:pt>
                <c:pt idx="228">
                  <c:v>0.14661973017662452</c:v>
                </c:pt>
                <c:pt idx="229">
                  <c:v>0.14586379432151828</c:v>
                </c:pt>
                <c:pt idx="230">
                  <c:v>0.14542467255740435</c:v>
                </c:pt>
                <c:pt idx="231">
                  <c:v>0.14475093386766941</c:v>
                </c:pt>
                <c:pt idx="232">
                  <c:v>0.14408374100805654</c:v>
                </c:pt>
                <c:pt idx="233">
                  <c:v>0.14342299614825513</c:v>
                </c:pt>
                <c:pt idx="234">
                  <c:v>0.14269907575706514</c:v>
                </c:pt>
                <c:pt idx="235">
                  <c:v>0.14198297306374069</c:v>
                </c:pt>
                <c:pt idx="236">
                  <c:v>0.14134123765365739</c:v>
                </c:pt>
                <c:pt idx="237">
                  <c:v>0.14063900059234211</c:v>
                </c:pt>
                <c:pt idx="238">
                  <c:v>0.14000944112212924</c:v>
                </c:pt>
                <c:pt idx="239">
                  <c:v>0.13960328011537732</c:v>
                </c:pt>
                <c:pt idx="240">
                  <c:v>0.1392000179938184</c:v>
                </c:pt>
                <c:pt idx="241">
                  <c:v>0.13858325039804989</c:v>
                </c:pt>
                <c:pt idx="242">
                  <c:v>0.13818624452566453</c:v>
                </c:pt>
                <c:pt idx="243">
                  <c:v>0.13757855170984679</c:v>
                </c:pt>
                <c:pt idx="244">
                  <c:v>0.1369118188223655</c:v>
                </c:pt>
                <c:pt idx="245">
                  <c:v>0.1363153606321115</c:v>
                </c:pt>
                <c:pt idx="246">
                  <c:v>0.13572434920425347</c:v>
                </c:pt>
                <c:pt idx="247">
                  <c:v>0.13534322426219336</c:v>
                </c:pt>
                <c:pt idx="248">
                  <c:v>0.13496473278738899</c:v>
                </c:pt>
                <c:pt idx="249">
                  <c:v>0.13458884587026076</c:v>
                </c:pt>
                <c:pt idx="250">
                  <c:v>0.1342155350352392</c:v>
                </c:pt>
                <c:pt idx="251">
                  <c:v>0.13384477223250968</c:v>
                </c:pt>
                <c:pt idx="252">
                  <c:v>0.13327454379123349</c:v>
                </c:pt>
                <c:pt idx="253">
                  <c:v>0.13264680535060847</c:v>
                </c:pt>
                <c:pt idx="254">
                  <c:v>0.13202543138611716</c:v>
                </c:pt>
                <c:pt idx="255">
                  <c:v>0.13147050470927507</c:v>
                </c:pt>
                <c:pt idx="256">
                  <c:v>0.13086038124774929</c:v>
                </c:pt>
                <c:pt idx="257">
                  <c:v>0.13031527675507418</c:v>
                </c:pt>
                <c:pt idx="258">
                  <c:v>0.12977493679810712</c:v>
                </c:pt>
                <c:pt idx="259">
                  <c:v>0.12942711511209426</c:v>
                </c:pt>
                <c:pt idx="260">
                  <c:v>0.12908158775024703</c:v>
                </c:pt>
                <c:pt idx="261">
                  <c:v>0.12849281428435919</c:v>
                </c:pt>
                <c:pt idx="262">
                  <c:v>0.12796729926886224</c:v>
                </c:pt>
                <c:pt idx="263">
                  <c:v>0.12744629571616681</c:v>
                </c:pt>
                <c:pt idx="264">
                  <c:v>0.12711108878268335</c:v>
                </c:pt>
                <c:pt idx="265">
                  <c:v>0.12653991017172103</c:v>
                </c:pt>
                <c:pt idx="266">
                  <c:v>0.12597426065174375</c:v>
                </c:pt>
                <c:pt idx="267">
                  <c:v>0.12564648029337658</c:v>
                </c:pt>
                <c:pt idx="268">
                  <c:v>0.12514388065864543</c:v>
                </c:pt>
                <c:pt idx="269">
                  <c:v>0.12464550193741779</c:v>
                </c:pt>
                <c:pt idx="270">
                  <c:v>0.12409643002468071</c:v>
                </c:pt>
                <c:pt idx="271">
                  <c:v>0.12377818985897202</c:v>
                </c:pt>
                <c:pt idx="272">
                  <c:v>0.12329057582813019</c:v>
                </c:pt>
                <c:pt idx="273">
                  <c:v>0.12275329593003419</c:v>
                </c:pt>
                <c:pt idx="274">
                  <c:v>0.12227377876760509</c:v>
                </c:pt>
                <c:pt idx="275">
                  <c:v>0.12174555319849607</c:v>
                </c:pt>
                <c:pt idx="276">
                  <c:v>0.12143880411729333</c:v>
                </c:pt>
                <c:pt idx="277">
                  <c:v>0.12091782605211147</c:v>
                </c:pt>
                <c:pt idx="278">
                  <c:v>0.12045235731594649</c:v>
                </c:pt>
                <c:pt idx="279">
                  <c:v>0.11999064891975578</c:v>
                </c:pt>
                <c:pt idx="280">
                  <c:v>0.119692540433013</c:v>
                </c:pt>
                <c:pt idx="281">
                  <c:v>0.11918623176718632</c:v>
                </c:pt>
                <c:pt idx="282">
                  <c:v>0.11889216371846077</c:v>
                </c:pt>
                <c:pt idx="283">
                  <c:v>0.11859988189954622</c:v>
                </c:pt>
                <c:pt idx="284">
                  <c:v>0.11830936906417071</c:v>
                </c:pt>
                <c:pt idx="285">
                  <c:v>0.11786360456610183</c:v>
                </c:pt>
                <c:pt idx="286">
                  <c:v>0.1174213687080648</c:v>
                </c:pt>
                <c:pt idx="287">
                  <c:v>0.11698261844160986</c:v>
                </c:pt>
                <c:pt idx="288">
                  <c:v>0.11670001388134077</c:v>
                </c:pt>
                <c:pt idx="289">
                  <c:v>0.11626671416881064</c:v>
                </c:pt>
                <c:pt idx="290">
                  <c:v>0.11583679422949415</c:v>
                </c:pt>
                <c:pt idx="291">
                  <c:v>0.11536122474461571</c:v>
                </c:pt>
                <c:pt idx="292">
                  <c:v>0.11488988013910099</c:v>
                </c:pt>
                <c:pt idx="293">
                  <c:v>0.11442269806856493</c:v>
                </c:pt>
                <c:pt idx="294">
                  <c:v>0.11400611295976286</c:v>
                </c:pt>
                <c:pt idx="295">
                  <c:v>0.11354628294271848</c:v>
                </c:pt>
                <c:pt idx="296">
                  <c:v>0.11327907427430164</c:v>
                </c:pt>
                <c:pt idx="297">
                  <c:v>0.11282514480601678</c:v>
                </c:pt>
                <c:pt idx="298">
                  <c:v>0.11241995688899413</c:v>
                </c:pt>
                <c:pt idx="299">
                  <c:v>0.11197306794329932</c:v>
                </c:pt>
                <c:pt idx="300">
                  <c:v>0.11171294260065055</c:v>
                </c:pt>
                <c:pt idx="301">
                  <c:v>0.11127170612333367</c:v>
                </c:pt>
                <c:pt idx="302">
                  <c:v>0.11087745327887315</c:v>
                </c:pt>
                <c:pt idx="303">
                  <c:v>0.11044296327754607</c:v>
                </c:pt>
                <c:pt idx="304">
                  <c:v>0.11001214110175277</c:v>
                </c:pt>
                <c:pt idx="305">
                  <c:v>0.10976057022727849</c:v>
                </c:pt>
                <c:pt idx="306">
                  <c:v>0.10951041600339374</c:v>
                </c:pt>
                <c:pt idx="307">
                  <c:v>0.10908665956500822</c:v>
                </c:pt>
                <c:pt idx="308">
                  <c:v>0.10870743003183136</c:v>
                </c:pt>
                <c:pt idx="309">
                  <c:v>0.10846202461227374</c:v>
                </c:pt>
                <c:pt idx="310">
                  <c:v>0.10808718736562326</c:v>
                </c:pt>
                <c:pt idx="311">
                  <c:v>0.1077150704015533</c:v>
                </c:pt>
                <c:pt idx="312">
                  <c:v>0.10730484961372304</c:v>
                </c:pt>
                <c:pt idx="313">
                  <c:v>0.10693813606327936</c:v>
                </c:pt>
                <c:pt idx="314">
                  <c:v>0.10657405319330919</c:v>
                </c:pt>
                <c:pt idx="315">
                  <c:v>0.1062125719442798</c:v>
                </c:pt>
                <c:pt idx="316">
                  <c:v>0.1059780019809142</c:v>
                </c:pt>
                <c:pt idx="317">
                  <c:v>0.10574470787259672</c:v>
                </c:pt>
                <c:pt idx="318">
                  <c:v>0.10534892357081362</c:v>
                </c:pt>
                <c:pt idx="319">
                  <c:v>0.10511843009287934</c:v>
                </c:pt>
                <c:pt idx="320">
                  <c:v>0.10488917864684137</c:v>
                </c:pt>
                <c:pt idx="321">
                  <c:v>0.10466115858999782</c:v>
                </c:pt>
                <c:pt idx="322">
                  <c:v>0.10443435940447252</c:v>
                </c:pt>
                <c:pt idx="323">
                  <c:v>0.10420877069535796</c:v>
                </c:pt>
                <c:pt idx="324">
                  <c:v>0.10382366869206383</c:v>
                </c:pt>
                <c:pt idx="325">
                  <c:v>0.10348008928407365</c:v>
                </c:pt>
                <c:pt idx="326">
                  <c:v>0.10313890068241527</c:v>
                </c:pt>
                <c:pt idx="327">
                  <c:v>0.10291877428085466</c:v>
                </c:pt>
                <c:pt idx="328">
                  <c:v>0.10254302688559767</c:v>
                </c:pt>
                <c:pt idx="329">
                  <c:v>0.10217024957960757</c:v>
                </c:pt>
                <c:pt idx="330">
                  <c:v>0.10195408595070407</c:v>
                </c:pt>
                <c:pt idx="331">
                  <c:v>0.10173904882470756</c:v>
                </c:pt>
                <c:pt idx="332">
                  <c:v>0.10152512886536266</c:v>
                </c:pt>
                <c:pt idx="333">
                  <c:v>0.10119640933115957</c:v>
                </c:pt>
                <c:pt idx="334">
                  <c:v>0.10083296383717405</c:v>
                </c:pt>
                <c:pt idx="335">
                  <c:v>0.10050874738831815</c:v>
                </c:pt>
                <c:pt idx="336">
                  <c:v>0.10018672418955497</c:v>
                </c:pt>
                <c:pt idx="337">
                  <c:v>9.9979126168732363E-2</c:v>
                </c:pt>
                <c:pt idx="338">
                  <c:v>9.9624263621381992E-2</c:v>
                </c:pt>
                <c:pt idx="339">
                  <c:v>9.9272130613432444E-2</c:v>
                </c:pt>
                <c:pt idx="340">
                  <c:v>9.8922692228875883E-2</c:v>
                </c:pt>
                <c:pt idx="341">
                  <c:v>9.8719991600743781E-2</c:v>
                </c:pt>
                <c:pt idx="342">
                  <c:v>9.8409097544984003E-2</c:v>
                </c:pt>
                <c:pt idx="343">
                  <c:v>9.8208630522745727E-2</c:v>
                </c:pt>
                <c:pt idx="344">
                  <c:v>9.7866442600577586E-2</c:v>
                </c:pt>
                <c:pt idx="345">
                  <c:v>9.76682068833329E-2</c:v>
                </c:pt>
                <c:pt idx="346">
                  <c:v>9.7329812985811698E-2</c:v>
                </c:pt>
                <c:pt idx="347">
                  <c:v>9.6993955655944583E-2</c:v>
                </c:pt>
                <c:pt idx="348">
                  <c:v>9.6799107282460953E-2</c:v>
                </c:pt>
                <c:pt idx="349">
                  <c:v>9.6499924400357928E-2</c:v>
                </c:pt>
                <c:pt idx="350">
                  <c:v>9.6307181677150341E-2</c:v>
                </c:pt>
                <c:pt idx="351">
                  <c:v>9.601107617921438E-2</c:v>
                </c:pt>
                <c:pt idx="352">
                  <c:v>9.568400853085092E-2</c:v>
                </c:pt>
                <c:pt idx="353">
                  <c:v>9.5391755612649301E-2</c:v>
                </c:pt>
                <c:pt idx="354">
                  <c:v>9.5069015123749157E-2</c:v>
                </c:pt>
                <c:pt idx="355">
                  <c:v>9.4748636613621096E-2</c:v>
                </c:pt>
                <c:pt idx="356">
                  <c:v>9.4430591415074511E-2</c:v>
                </c:pt>
                <c:pt idx="357">
                  <c:v>9.4245509626628227E-2</c:v>
                </c:pt>
                <c:pt idx="358">
                  <c:v>9.3961834510958672E-2</c:v>
                </c:pt>
                <c:pt idx="359">
                  <c:v>9.3679956110876095E-2</c:v>
                </c:pt>
                <c:pt idx="360">
                  <c:v>9.3368953761875373E-2</c:v>
                </c:pt>
                <c:pt idx="361">
                  <c:v>9.3060182150408635E-2</c:v>
                </c:pt>
                <c:pt idx="362">
                  <c:v>9.2783657584588466E-2</c:v>
                </c:pt>
                <c:pt idx="363">
                  <c:v>9.2604718443406023E-2</c:v>
                </c:pt>
                <c:pt idx="364">
                  <c:v>9.2330933315840358E-2</c:v>
                </c:pt>
                <c:pt idx="365">
                  <c:v>9.2028900883123363E-2</c:v>
                </c:pt>
                <c:pt idx="366">
                  <c:v>9.1758537658609737E-2</c:v>
                </c:pt>
                <c:pt idx="367">
                  <c:v>9.1583463181769395E-2</c:v>
                </c:pt>
                <c:pt idx="368">
                  <c:v>9.1315748831402949E-2</c:v>
                </c:pt>
                <c:pt idx="369">
                  <c:v>9.1049680572854841E-2</c:v>
                </c:pt>
                <c:pt idx="370">
                  <c:v>9.0755830686367514E-2</c:v>
                </c:pt>
                <c:pt idx="371">
                  <c:v>9.0584496605602791E-2</c:v>
                </c:pt>
                <c:pt idx="372">
                  <c:v>9.0322653228250074E-2</c:v>
                </c:pt>
                <c:pt idx="373">
                  <c:v>9.0153056702261009E-2</c:v>
                </c:pt>
                <c:pt idx="374">
                  <c:v>8.9864813414888375E-2</c:v>
                </c:pt>
                <c:pt idx="375">
                  <c:v>8.9578564197255975E-2</c:v>
                </c:pt>
                <c:pt idx="376">
                  <c:v>8.9322431274449457E-2</c:v>
                </c:pt>
                <c:pt idx="377">
                  <c:v>8.9067838639032421E-2</c:v>
                </c:pt>
                <c:pt idx="378">
                  <c:v>8.8902737771596671E-2</c:v>
                </c:pt>
                <c:pt idx="379">
                  <c:v>8.8738391016781451E-2</c:v>
                </c:pt>
                <c:pt idx="380">
                  <c:v>8.8459074516392358E-2</c:v>
                </c:pt>
                <c:pt idx="381">
                  <c:v>8.8296385274350381E-2</c:v>
                </c:pt>
                <c:pt idx="382">
                  <c:v>8.8019872490978215E-2</c:v>
                </c:pt>
                <c:pt idx="383">
                  <c:v>8.7745233122780097E-2</c:v>
                </c:pt>
                <c:pt idx="384">
                  <c:v>8.7472446111547683E-2</c:v>
                </c:pt>
                <c:pt idx="385">
                  <c:v>8.7313156333802502E-2</c:v>
                </c:pt>
                <c:pt idx="386">
                  <c:v>8.7069601070906874E-2</c:v>
                </c:pt>
                <c:pt idx="387">
                  <c:v>8.6911869722934618E-2</c:v>
                </c:pt>
                <c:pt idx="388">
                  <c:v>8.6670580738282307E-2</c:v>
                </c:pt>
                <c:pt idx="389">
                  <c:v>8.6514384762260962E-2</c:v>
                </c:pt>
                <c:pt idx="390">
                  <c:v>8.6248901587980292E-2</c:v>
                </c:pt>
                <c:pt idx="391">
                  <c:v>8.6011264289778899E-2</c:v>
                </c:pt>
                <c:pt idx="392">
                  <c:v>8.5748947708634018E-2</c:v>
                </c:pt>
                <c:pt idx="393">
                  <c:v>8.5595928326431953E-2</c:v>
                </c:pt>
                <c:pt idx="394">
                  <c:v>8.5336163056836681E-2</c:v>
                </c:pt>
                <c:pt idx="395">
                  <c:v>8.5103468193291773E-2</c:v>
                </c:pt>
                <c:pt idx="396">
                  <c:v>8.484676731718907E-2</c:v>
                </c:pt>
                <c:pt idx="397">
                  <c:v>8.469682812876643E-2</c:v>
                </c:pt>
                <c:pt idx="398">
                  <c:v>8.4442596799854219E-2</c:v>
                </c:pt>
                <c:pt idx="399">
                  <c:v>8.4294102022404852E-2</c:v>
                </c:pt>
                <c:pt idx="400">
                  <c:v>8.4146250791235944E-2</c:v>
                </c:pt>
                <c:pt idx="401">
                  <c:v>8.3919869461009183E-2</c:v>
                </c:pt>
                <c:pt idx="402">
                  <c:v>8.3694770507414071E-2</c:v>
                </c:pt>
                <c:pt idx="403">
                  <c:v>8.3470942709798004E-2</c:v>
                </c:pt>
                <c:pt idx="404">
                  <c:v>8.3223809864606549E-2</c:v>
                </c:pt>
                <c:pt idx="405">
                  <c:v>8.2978259918231059E-2</c:v>
                </c:pt>
                <c:pt idx="406">
                  <c:v>8.2834803133962048E-2</c:v>
                </c:pt>
                <c:pt idx="407">
                  <c:v>8.259156450772695E-2</c:v>
                </c:pt>
                <c:pt idx="408">
                  <c:v>8.2373502427038767E-2</c:v>
                </c:pt>
                <c:pt idx="409">
                  <c:v>8.2232113137104462E-2</c:v>
                </c:pt>
                <c:pt idx="410">
                  <c:v>8.20913219712847E-2</c:v>
                </c:pt>
                <c:pt idx="411">
                  <c:v>8.1951124903247005E-2</c:v>
                </c:pt>
                <c:pt idx="412">
                  <c:v>8.1712837943329869E-2</c:v>
                </c:pt>
                <c:pt idx="413">
                  <c:v>8.1573947015463624E-2</c:v>
                </c:pt>
                <c:pt idx="414">
                  <c:v>8.1435637941457056E-2</c:v>
                </c:pt>
                <c:pt idx="415">
                  <c:v>8.1297906842414197E-2</c:v>
                </c:pt>
                <c:pt idx="416">
                  <c:v>8.1063236749569542E-2</c:v>
                </c:pt>
                <c:pt idx="417">
                  <c:v>8.0926777387016063E-2</c:v>
                </c:pt>
                <c:pt idx="418">
                  <c:v>8.0717168014935392E-2</c:v>
                </c:pt>
                <c:pt idx="419">
                  <c:v>8.0581944425499444E-2</c:v>
                </c:pt>
                <c:pt idx="420">
                  <c:v>8.0351281169332836E-2</c:v>
                </c:pt>
                <c:pt idx="421">
                  <c:v>8.021729478348176E-2</c:v>
                </c:pt>
                <c:pt idx="422">
                  <c:v>8.0011301116984387E-2</c:v>
                </c:pt>
                <c:pt idx="423">
                  <c:v>7.9783877550195337E-2</c:v>
                </c:pt>
                <c:pt idx="424">
                  <c:v>7.9557854102162123E-2</c:v>
                </c:pt>
                <c:pt idx="425">
                  <c:v>7.9355220234374885E-2</c:v>
                </c:pt>
                <c:pt idx="426">
                  <c:v>7.9153674317366307E-2</c:v>
                </c:pt>
                <c:pt idx="427">
                  <c:v>7.9023483684782653E-2</c:v>
                </c:pt>
                <c:pt idx="428">
                  <c:v>7.8893820864936112E-2</c:v>
                </c:pt>
                <c:pt idx="429">
                  <c:v>7.8672675714171775E-2</c:v>
                </c:pt>
                <c:pt idx="430">
                  <c:v>7.8544174714399576E-2</c:v>
                </c:pt>
                <c:pt idx="431">
                  <c:v>7.8346655607837948E-2</c:v>
                </c:pt>
                <c:pt idx="432">
                  <c:v>7.8128552851953567E-2</c:v>
                </c:pt>
                <c:pt idx="433">
                  <c:v>7.8001805535276872E-2</c:v>
                </c:pt>
                <c:pt idx="434">
                  <c:v>7.7785637769041599E-2</c:v>
                </c:pt>
                <c:pt idx="435">
                  <c:v>7.7570767519196504E-2</c:v>
                </c:pt>
                <c:pt idx="436">
                  <c:v>7.7357181861618662E-2</c:v>
                </c:pt>
                <c:pt idx="437">
                  <c:v>7.7232775290394767E-2</c:v>
                </c:pt>
                <c:pt idx="438">
                  <c:v>7.7108861893856281E-2</c:v>
                </c:pt>
                <c:pt idx="439">
                  <c:v>7.6918330964820383E-2</c:v>
                </c:pt>
                <c:pt idx="440">
                  <c:v>7.6795487367389878E-2</c:v>
                </c:pt>
                <c:pt idx="441">
                  <c:v>7.658597593175813E-2</c:v>
                </c:pt>
                <c:pt idx="442">
                  <c:v>7.639801236239771E-2</c:v>
                </c:pt>
                <c:pt idx="443">
                  <c:v>7.627680820034563E-2</c:v>
                </c:pt>
                <c:pt idx="444">
                  <c:v>7.609038183410341E-2</c:v>
                </c:pt>
                <c:pt idx="445">
                  <c:v>7.5884656123078348E-2</c:v>
                </c:pt>
                <c:pt idx="446">
                  <c:v>7.5680135101535914E-2</c:v>
                </c:pt>
                <c:pt idx="447">
                  <c:v>7.5476807065037094E-2</c:v>
                </c:pt>
                <c:pt idx="448">
                  <c:v>7.5294231586779045E-2</c:v>
                </c:pt>
                <c:pt idx="449">
                  <c:v>7.5112587479293627E-2</c:v>
                </c:pt>
                <c:pt idx="450">
                  <c:v>7.4912328637298436E-2</c:v>
                </c:pt>
                <c:pt idx="451">
                  <c:v>7.4713224572981976E-2</c:v>
                </c:pt>
                <c:pt idx="452">
                  <c:v>7.4534363044102353E-2</c:v>
                </c:pt>
                <c:pt idx="453">
                  <c:v>7.4418612333569098E-2</c:v>
                </c:pt>
                <c:pt idx="454">
                  <c:v>7.4222109962517921E-2</c:v>
                </c:pt>
                <c:pt idx="455">
                  <c:v>7.4045584664803765E-2</c:v>
                </c:pt>
                <c:pt idx="456">
                  <c:v>7.3851104033388279E-2</c:v>
                </c:pt>
                <c:pt idx="457">
                  <c:v>7.3737382401828463E-2</c:v>
                </c:pt>
                <c:pt idx="458">
                  <c:v>7.3624092475676375E-2</c:v>
                </c:pt>
                <c:pt idx="459">
                  <c:v>7.3431763906421463E-2</c:v>
                </c:pt>
                <c:pt idx="460">
                  <c:v>7.3258918267419246E-2</c:v>
                </c:pt>
                <c:pt idx="461">
                  <c:v>7.3147080551731497E-2</c:v>
                </c:pt>
                <c:pt idx="462">
                  <c:v>7.2957222790712581E-2</c:v>
                </c:pt>
                <c:pt idx="463">
                  <c:v>7.2846315892863375E-2</c:v>
                </c:pt>
                <c:pt idx="464">
                  <c:v>7.2735824637278457E-2</c:v>
                </c:pt>
                <c:pt idx="465">
                  <c:v>7.2625746544545081E-2</c:v>
                </c:pt>
                <c:pt idx="466">
                  <c:v>7.2438464542587122E-2</c:v>
                </c:pt>
                <c:pt idx="467">
                  <c:v>7.2270157141141683E-2</c:v>
                </c:pt>
                <c:pt idx="468">
                  <c:v>7.2084758555051018E-2</c:v>
                </c:pt>
                <c:pt idx="469">
                  <c:v>7.1900388223069447E-2</c:v>
                </c:pt>
                <c:pt idx="470">
                  <c:v>7.1717036708143722E-2</c:v>
                </c:pt>
                <c:pt idx="471">
                  <c:v>7.1534694702553331E-2</c:v>
                </c:pt>
                <c:pt idx="472">
                  <c:v>7.1353353025433788E-2</c:v>
                </c:pt>
                <c:pt idx="473">
                  <c:v>7.1189970541937153E-2</c:v>
                </c:pt>
                <c:pt idx="474">
                  <c:v>7.102737686694785E-2</c:v>
                </c:pt>
                <c:pt idx="475">
                  <c:v>7.0865566109586275E-2</c:v>
                </c:pt>
                <c:pt idx="476">
                  <c:v>7.0704532439107279E-2</c:v>
                </c:pt>
                <c:pt idx="477">
                  <c:v>7.0544270084116206E-2</c:v>
                </c:pt>
                <c:pt idx="478">
                  <c:v>7.0440290195080538E-2</c:v>
                </c:pt>
                <c:pt idx="479">
                  <c:v>7.0281241318500831E-2</c:v>
                </c:pt>
                <c:pt idx="480">
                  <c:v>7.0178084773135474E-2</c:v>
                </c:pt>
                <c:pt idx="481">
                  <c:v>7.00753015281462E-2</c:v>
                </c:pt>
                <c:pt idx="482">
                  <c:v>6.9972889433122146E-2</c:v>
                </c:pt>
                <c:pt idx="483">
                  <c:v>6.9870846354626301E-2</c:v>
                </c:pt>
                <c:pt idx="484">
                  <c:v>6.9714310518552994E-2</c:v>
                </c:pt>
                <c:pt idx="485">
                  <c:v>6.9541690693303487E-2</c:v>
                </c:pt>
                <c:pt idx="486">
                  <c:v>6.9386642015183589E-2</c:v>
                </c:pt>
                <c:pt idx="487">
                  <c:v>6.9232322491624809E-2</c:v>
                </c:pt>
                <c:pt idx="488">
                  <c:v>6.9132373585807524E-2</c:v>
                </c:pt>
                <c:pt idx="489">
                  <c:v>6.8962590218158148E-2</c:v>
                </c:pt>
                <c:pt idx="490">
                  <c:v>6.8863428041059188E-2</c:v>
                </c:pt>
                <c:pt idx="491">
                  <c:v>6.8711400005983136E-2</c:v>
                </c:pt>
                <c:pt idx="492">
                  <c:v>6.8613004314412487E-2</c:v>
                </c:pt>
                <c:pt idx="493">
                  <c:v>6.8514956039330249E-2</c:v>
                </c:pt>
                <c:pt idx="494">
                  <c:v>6.8348068323138916E-2</c:v>
                </c:pt>
                <c:pt idx="495">
                  <c:v>6.8182061648251774E-2</c:v>
                </c:pt>
                <c:pt idx="496">
                  <c:v>6.801692829026397E-2</c:v>
                </c:pt>
                <c:pt idx="497">
                  <c:v>6.786854525187612E-2</c:v>
                </c:pt>
                <c:pt idx="498">
                  <c:v>6.7772491036227386E-2</c:v>
                </c:pt>
                <c:pt idx="499">
                  <c:v>6.762518860379195E-2</c:v>
                </c:pt>
                <c:pt idx="500">
                  <c:v>6.7529865213281567E-2</c:v>
                </c:pt>
                <c:pt idx="501">
                  <c:v>6.7383631433392918E-2</c:v>
                </c:pt>
                <c:pt idx="502">
                  <c:v>6.7289030451655268E-2</c:v>
                </c:pt>
                <c:pt idx="503">
                  <c:v>6.714385354860028E-2</c:v>
                </c:pt>
                <c:pt idx="504">
                  <c:v>6.7049966688951843E-2</c:v>
                </c:pt>
                <c:pt idx="505">
                  <c:v>6.6956403536171022E-2</c:v>
                </c:pt>
                <c:pt idx="506">
                  <c:v>6.6812654164324303E-2</c:v>
                </c:pt>
                <c:pt idx="507">
                  <c:v>6.6653782240249912E-2</c:v>
                </c:pt>
                <c:pt idx="508">
                  <c:v>6.6495730499253877E-2</c:v>
                </c:pt>
                <c:pt idx="509">
                  <c:v>6.640364374479972E-2</c:v>
                </c:pt>
                <c:pt idx="510">
                  <c:v>6.626223230020685E-2</c:v>
                </c:pt>
                <c:pt idx="511">
                  <c:v>6.6121456623290664E-2</c:v>
                </c:pt>
                <c:pt idx="512">
                  <c:v>6.5965891194802298E-2</c:v>
                </c:pt>
                <c:pt idx="513">
                  <c:v>6.5826385288708988E-2</c:v>
                </c:pt>
                <c:pt idx="514">
                  <c:v>6.568750204287227E-2</c:v>
                </c:pt>
                <c:pt idx="515">
                  <c:v>6.5533994528640102E-2</c:v>
                </c:pt>
                <c:pt idx="516">
                  <c:v>6.5396355039962314E-2</c:v>
                </c:pt>
                <c:pt idx="517">
                  <c:v>6.5307154436401463E-2</c:v>
                </c:pt>
                <c:pt idx="518">
                  <c:v>6.5218253854392297E-2</c:v>
                </c:pt>
                <c:pt idx="519">
                  <c:v>6.5081933744632142E-2</c:v>
                </c:pt>
                <c:pt idx="520">
                  <c:v>6.4931167264662526E-2</c:v>
                </c:pt>
                <c:pt idx="521">
                  <c:v>6.4781159503567526E-2</c:v>
                </c:pt>
                <c:pt idx="522">
                  <c:v>6.4631904097883677E-2</c:v>
                </c:pt>
                <c:pt idx="523">
                  <c:v>6.4497997908117277E-2</c:v>
                </c:pt>
                <c:pt idx="524">
                  <c:v>6.4350084308748903E-2</c:v>
                </c:pt>
                <c:pt idx="525">
                  <c:v>6.4217355252872615E-2</c:v>
                </c:pt>
                <c:pt idx="526">
                  <c:v>6.4131211172640465E-2</c:v>
                </c:pt>
                <c:pt idx="527">
                  <c:v>6.3984967473645724E-2</c:v>
                </c:pt>
                <c:pt idx="528">
                  <c:v>6.3899453195177924E-2</c:v>
                </c:pt>
                <c:pt idx="529">
                  <c:v>6.3814220746744685E-2</c:v>
                </c:pt>
                <c:pt idx="530">
                  <c:v>6.3669384127846562E-2</c:v>
                </c:pt>
                <c:pt idx="531">
                  <c:v>6.3525260620973203E-2</c:v>
                </c:pt>
                <c:pt idx="532">
                  <c:v>6.3395838003978244E-2</c:v>
                </c:pt>
                <c:pt idx="533">
                  <c:v>6.3252987742474218E-2</c:v>
                </c:pt>
                <c:pt idx="534">
                  <c:v>6.3169372308831337E-2</c:v>
                </c:pt>
                <c:pt idx="535">
                  <c:v>6.3086029452109851E-2</c:v>
                </c:pt>
                <c:pt idx="536">
                  <c:v>6.2958369495646233E-2</c:v>
                </c:pt>
                <c:pt idx="537">
                  <c:v>6.2831254742237858E-2</c:v>
                </c:pt>
                <c:pt idx="538">
                  <c:v>6.2690868718598386E-2</c:v>
                </c:pt>
                <c:pt idx="539">
                  <c:v>6.2551163036356827E-2</c:v>
                </c:pt>
                <c:pt idx="540">
                  <c:v>6.2469375530939834E-2</c:v>
                </c:pt>
                <c:pt idx="541">
                  <c:v>6.2387851746661289E-2</c:v>
                </c:pt>
                <c:pt idx="542">
                  <c:v>6.2262993004210739E-2</c:v>
                </c:pt>
                <c:pt idx="543">
                  <c:v>6.2125137987411386E-2</c:v>
                </c:pt>
                <c:pt idx="544">
                  <c:v>6.2001339792864422E-2</c:v>
                </c:pt>
                <c:pt idx="545">
                  <c:v>6.1921008940686771E-2</c:v>
                </c:pt>
                <c:pt idx="546">
                  <c:v>6.1840934760019665E-2</c:v>
                </c:pt>
                <c:pt idx="547">
                  <c:v>6.170489360482289E-2</c:v>
                </c:pt>
                <c:pt idx="548">
                  <c:v>6.1582745048634958E-2</c:v>
                </c:pt>
                <c:pt idx="549">
                  <c:v>6.1461106860445966E-2</c:v>
                </c:pt>
                <c:pt idx="550">
                  <c:v>6.1382193994976672E-2</c:v>
                </c:pt>
                <c:pt idx="551">
                  <c:v>6.1303531000987753E-2</c:v>
                </c:pt>
                <c:pt idx="552">
                  <c:v>6.1182990207255622E-2</c:v>
                </c:pt>
                <c:pt idx="553">
                  <c:v>6.1062949805697195E-2</c:v>
                </c:pt>
                <c:pt idx="554">
                  <c:v>6.0985119946563367E-2</c:v>
                </c:pt>
                <c:pt idx="555">
                  <c:v>6.0907534735682306E-2</c:v>
                </c:pt>
                <c:pt idx="556">
                  <c:v>6.0775393654730281E-2</c:v>
                </c:pt>
                <c:pt idx="557">
                  <c:v>6.0643875846511264E-2</c:v>
                </c:pt>
                <c:pt idx="558">
                  <c:v>6.0525906895661855E-2</c:v>
                </c:pt>
                <c:pt idx="559">
                  <c:v>6.044943717192771E-2</c:v>
                </c:pt>
                <c:pt idx="560">
                  <c:v>6.0373205719783399E-2</c:v>
                </c:pt>
                <c:pt idx="561">
                  <c:v>6.0243377886325729E-2</c:v>
                </c:pt>
                <c:pt idx="562">
                  <c:v>6.0126943488361895E-2</c:v>
                </c:pt>
                <c:pt idx="563">
                  <c:v>6.0010984320522889E-2</c:v>
                </c:pt>
                <c:pt idx="564">
                  <c:v>5.9882727848297693E-2</c:v>
                </c:pt>
                <c:pt idx="565">
                  <c:v>5.9767718732972437E-2</c:v>
                </c:pt>
                <c:pt idx="566">
                  <c:v>5.9693122060651645E-2</c:v>
                </c:pt>
                <c:pt idx="567">
                  <c:v>5.9578851118761059E-2</c:v>
                </c:pt>
                <c:pt idx="568">
                  <c:v>5.9504754685881726E-2</c:v>
                </c:pt>
                <c:pt idx="569">
                  <c:v>5.9391214718293651E-2</c:v>
                </c:pt>
                <c:pt idx="570">
                  <c:v>5.9317613445128113E-2</c:v>
                </c:pt>
                <c:pt idx="571">
                  <c:v>5.9258654543429413E-2</c:v>
                </c:pt>
                <c:pt idx="572">
                  <c:v>5.9146051561694092E-2</c:v>
                </c:pt>
                <c:pt idx="573">
                  <c:v>5.9021311153087272E-2</c:v>
                </c:pt>
                <c:pt idx="574">
                  <c:v>5.8897143739576101E-2</c:v>
                </c:pt>
                <c:pt idx="575">
                  <c:v>5.8839035129996539E-2</c:v>
                </c:pt>
                <c:pt idx="576">
                  <c:v>5.8781127757233431E-2</c:v>
                </c:pt>
                <c:pt idx="577">
                  <c:v>5.8657956791228316E-2</c:v>
                </c:pt>
                <c:pt idx="578">
                  <c:v>5.8600461782890724E-2</c:v>
                </c:pt>
                <c:pt idx="579">
                  <c:v>5.8478063828175789E-2</c:v>
                </c:pt>
                <c:pt idx="580">
                  <c:v>5.8420976712764534E-2</c:v>
                </c:pt>
                <c:pt idx="581">
                  <c:v>5.8299344106951902E-2</c:v>
                </c:pt>
                <c:pt idx="582">
                  <c:v>5.8242660478711475E-2</c:v>
                </c:pt>
                <c:pt idx="583">
                  <c:v>5.8133785573880513E-2</c:v>
                </c:pt>
                <c:pt idx="584">
                  <c:v>5.8025340683761875E-2</c:v>
                </c:pt>
                <c:pt idx="585">
                  <c:v>5.7969250203680524E-2</c:v>
                </c:pt>
                <c:pt idx="586">
                  <c:v>5.7913349738619412E-2</c:v>
                </c:pt>
                <c:pt idx="587">
                  <c:v>5.7805728110018072E-2</c:v>
                </c:pt>
                <c:pt idx="588">
                  <c:v>5.769852909974911E-2</c:v>
                </c:pt>
                <c:pt idx="589">
                  <c:v>5.7579792317999798E-2</c:v>
                </c:pt>
                <c:pt idx="590">
                  <c:v>5.7524672717134795E-2</c:v>
                </c:pt>
                <c:pt idx="591">
                  <c:v>5.7469738009338973E-2</c:v>
                </c:pt>
                <c:pt idx="592">
                  <c:v>5.7351930266517165E-2</c:v>
                </c:pt>
                <c:pt idx="593">
                  <c:v>5.7234648542913907E-2</c:v>
                </c:pt>
                <c:pt idx="594">
                  <c:v>5.7129519537792044E-2</c:v>
                </c:pt>
                <c:pt idx="595">
                  <c:v>5.7024798527375291E-2</c:v>
                </c:pt>
                <c:pt idx="596">
                  <c:v>5.6970818870130571E-2</c:v>
                </c:pt>
                <c:pt idx="597">
                  <c:v>5.6917018326450484E-2</c:v>
                </c:pt>
                <c:pt idx="598">
                  <c:v>5.6801471919417465E-2</c:v>
                </c:pt>
                <c:pt idx="599">
                  <c:v>5.6686436423818508E-2</c:v>
                </c:pt>
                <c:pt idx="600">
                  <c:v>5.6571908062638343E-2</c:v>
                </c:pt>
                <c:pt idx="601">
                  <c:v>5.6518855822221888E-2</c:v>
                </c:pt>
                <c:pt idx="602">
                  <c:v>5.6465977948944812E-2</c:v>
                </c:pt>
                <c:pt idx="603">
                  <c:v>5.6352328163333215E-2</c:v>
                </c:pt>
                <c:pt idx="604">
                  <c:v>5.6250369688754548E-2</c:v>
                </c:pt>
                <c:pt idx="605">
                  <c:v>5.6198031935267484E-2</c:v>
                </c:pt>
                <c:pt idx="606">
                  <c:v>5.6096642789587411E-2</c:v>
                </c:pt>
                <c:pt idx="607">
                  <c:v>5.5995640189238152E-2</c:v>
                </c:pt>
                <c:pt idx="608">
                  <c:v>5.5895021849534404E-2</c:v>
                </c:pt>
                <c:pt idx="609">
                  <c:v>5.5843388086146591E-2</c:v>
                </c:pt>
                <c:pt idx="610">
                  <c:v>5.5732171484345519E-2</c:v>
                </c:pt>
                <c:pt idx="611">
                  <c:v>5.5680884967489921E-2</c:v>
                </c:pt>
                <c:pt idx="612">
                  <c:v>5.5570329832748254E-2</c:v>
                </c:pt>
                <c:pt idx="613">
                  <c:v>5.54602526135154E-2</c:v>
                </c:pt>
                <c:pt idx="614">
                  <c:v>5.5361515165562106E-2</c:v>
                </c:pt>
                <c:pt idx="615">
                  <c:v>5.5263149100329506E-2</c:v>
                </c:pt>
                <c:pt idx="616">
                  <c:v>5.5212726160722217E-2</c:v>
                </c:pt>
                <c:pt idx="617">
                  <c:v>5.5114899252359358E-2</c:v>
                </c:pt>
                <c:pt idx="618">
                  <c:v>5.5017438532528801E-2</c:v>
                </c:pt>
                <c:pt idx="619">
                  <c:v>5.4967514533819081E-2</c:v>
                </c:pt>
                <c:pt idx="620">
                  <c:v>5.4859755917564222E-2</c:v>
                </c:pt>
                <c:pt idx="621">
                  <c:v>5.4752457491839192E-2</c:v>
                </c:pt>
                <c:pt idx="622">
                  <c:v>5.465626171227185E-2</c:v>
                </c:pt>
                <c:pt idx="623">
                  <c:v>5.4560422917475884E-2</c:v>
                </c:pt>
                <c:pt idx="624">
                  <c:v>5.451132902006349E-2</c:v>
                </c:pt>
                <c:pt idx="625">
                  <c:v>5.4462390285663055E-2</c:v>
                </c:pt>
                <c:pt idx="626">
                  <c:v>5.4356608668963621E-2</c:v>
                </c:pt>
                <c:pt idx="627">
                  <c:v>5.4307990644010318E-2</c:v>
                </c:pt>
                <c:pt idx="628">
                  <c:v>5.4259525199146841E-2</c:v>
                </c:pt>
                <c:pt idx="629">
                  <c:v>5.4211211402122594E-2</c:v>
                </c:pt>
                <c:pt idx="630">
                  <c:v>5.416304832977311E-2</c:v>
                </c:pt>
                <c:pt idx="631">
                  <c:v>5.4058372651993501E-2</c:v>
                </c:pt>
                <c:pt idx="632">
                  <c:v>5.3954137831758897E-2</c:v>
                </c:pt>
                <c:pt idx="633">
                  <c:v>5.3906449555359781E-2</c:v>
                </c:pt>
                <c:pt idx="634">
                  <c:v>5.3813149681818079E-2</c:v>
                </c:pt>
                <c:pt idx="635">
                  <c:v>5.3765765255344461E-2</c:v>
                </c:pt>
                <c:pt idx="636">
                  <c:v>5.3672962147570245E-2</c:v>
                </c:pt>
                <c:pt idx="637">
                  <c:v>5.3580497618290944E-2</c:v>
                </c:pt>
                <c:pt idx="638">
                  <c:v>5.353356812934465E-2</c:v>
                </c:pt>
                <c:pt idx="639">
                  <c:v>5.3431284652474126E-2</c:v>
                </c:pt>
                <c:pt idx="640">
                  <c:v>5.3329427270400721E-2</c:v>
                </c:pt>
                <c:pt idx="641">
                  <c:v>5.3227993011099609E-2</c:v>
                </c:pt>
                <c:pt idx="642">
                  <c:v>5.3126978933903057E-2</c:v>
                </c:pt>
                <c:pt idx="643">
                  <c:v>5.303635341248563E-2</c:v>
                </c:pt>
                <c:pt idx="644">
                  <c:v>5.2936089011597146E-2</c:v>
                </c:pt>
                <c:pt idx="645">
                  <c:v>5.2836237089497369E-2</c:v>
                </c:pt>
                <c:pt idx="646">
                  <c:v>5.2790528963362331E-2</c:v>
                </c:pt>
                <c:pt idx="647">
                  <c:v>5.2701036788356893E-2</c:v>
                </c:pt>
                <c:pt idx="648">
                  <c:v>5.2611865128827741E-2</c:v>
                </c:pt>
                <c:pt idx="649">
                  <c:v>5.2566588673519273E-2</c:v>
                </c:pt>
                <c:pt idx="650">
                  <c:v>5.2468097407821192E-2</c:v>
                </c:pt>
                <c:pt idx="651">
                  <c:v>5.2423106416256103E-2</c:v>
                </c:pt>
                <c:pt idx="652">
                  <c:v>5.2325164629587896E-2</c:v>
                </c:pt>
                <c:pt idx="653">
                  <c:v>5.2227620903982745E-2</c:v>
                </c:pt>
                <c:pt idx="654">
                  <c:v>5.2130472539000362E-2</c:v>
                </c:pt>
                <c:pt idx="655">
                  <c:v>5.2043183477395664E-2</c:v>
                </c:pt>
                <c:pt idx="656">
                  <c:v>5.1998909002841154E-2</c:v>
                </c:pt>
                <c:pt idx="657">
                  <c:v>5.195476684139614E-2</c:v>
                </c:pt>
                <c:pt idx="658">
                  <c:v>5.1868067349793469E-2</c:v>
                </c:pt>
                <c:pt idx="659">
                  <c:v>5.1772224700874225E-2</c:v>
                </c:pt>
                <c:pt idx="660">
                  <c:v>5.1728496251814679E-2</c:v>
                </c:pt>
                <c:pt idx="661">
                  <c:v>5.1633180501098663E-2</c:v>
                </c:pt>
                <c:pt idx="662">
                  <c:v>5.1589723034261473E-2</c:v>
                </c:pt>
                <c:pt idx="663">
                  <c:v>5.1494929609128472E-2</c:v>
                </c:pt>
                <c:pt idx="664">
                  <c:v>5.1400514658997247E-2</c:v>
                </c:pt>
                <c:pt idx="665">
                  <c:v>5.1315619386007739E-2</c:v>
                </c:pt>
                <c:pt idx="666">
                  <c:v>5.1231020309600854E-2</c:v>
                </c:pt>
                <c:pt idx="667">
                  <c:v>5.1146715828221952E-2</c:v>
                </c:pt>
                <c:pt idx="668">
                  <c:v>5.1104069678691362E-2</c:v>
                </c:pt>
                <c:pt idx="669">
                  <c:v>5.1011065857865856E-2</c:v>
                </c:pt>
                <c:pt idx="670">
                  <c:v>5.0968680871972025E-2</c:v>
                </c:pt>
                <c:pt idx="671">
                  <c:v>5.0926419646762158E-2</c:v>
                </c:pt>
                <c:pt idx="672">
                  <c:v>5.0884281477633339E-2</c:v>
                </c:pt>
                <c:pt idx="673">
                  <c:v>5.0842265666389747E-2</c:v>
                </c:pt>
                <c:pt idx="674">
                  <c:v>5.0800371521159224E-2</c:v>
                </c:pt>
                <c:pt idx="675">
                  <c:v>5.0708407788898589E-2</c:v>
                </c:pt>
                <c:pt idx="676">
                  <c:v>5.0666767565728951E-2</c:v>
                </c:pt>
                <c:pt idx="677">
                  <c:v>5.0584260184529918E-2</c:v>
                </c:pt>
                <c:pt idx="678">
                  <c:v>5.0542868191135626E-2</c:v>
                </c:pt>
                <c:pt idx="679">
                  <c:v>5.0451818651790402E-2</c:v>
                </c:pt>
                <c:pt idx="680">
                  <c:v>5.0361125820818094E-2</c:v>
                </c:pt>
                <c:pt idx="681">
                  <c:v>5.0320113181922227E-2</c:v>
                </c:pt>
                <c:pt idx="682">
                  <c:v>5.0238715472835226E-2</c:v>
                </c:pt>
                <c:pt idx="683">
                  <c:v>5.0197945493738176E-2</c:v>
                </c:pt>
                <c:pt idx="684">
                  <c:v>5.0116951148895382E-2</c:v>
                </c:pt>
                <c:pt idx="685">
                  <c:v>5.0036233046250503E-2</c:v>
                </c:pt>
                <c:pt idx="686">
                  <c:v>4.9995827528404452E-2</c:v>
                </c:pt>
                <c:pt idx="687">
                  <c:v>4.9955536315905089E-2</c:v>
                </c:pt>
                <c:pt idx="688">
                  <c:v>4.9915358780052536E-2</c:v>
                </c:pt>
                <c:pt idx="689">
                  <c:v>4.982649991502739E-2</c:v>
                </c:pt>
                <c:pt idx="690">
                  <c:v>4.9746701724949355E-2</c:v>
                </c:pt>
                <c:pt idx="691">
                  <c:v>4.9667173721428391E-2</c:v>
                </c:pt>
                <c:pt idx="692">
                  <c:v>4.9627476862433489E-2</c:v>
                </c:pt>
                <c:pt idx="693">
                  <c:v>4.9548337948222179E-2</c:v>
                </c:pt>
                <c:pt idx="694">
                  <c:v>4.9508872034908211E-2</c:v>
                </c:pt>
                <c:pt idx="695">
                  <c:v>4.9430119232493179E-2</c:v>
                </c:pt>
                <c:pt idx="696">
                  <c:v>4.9351631277330409E-2</c:v>
                </c:pt>
                <c:pt idx="697">
                  <c:v>4.9264720101847945E-2</c:v>
                </c:pt>
                <c:pt idx="698">
                  <c:v>4.918676240423539E-2</c:v>
                </c:pt>
                <c:pt idx="699">
                  <c:v>4.9100450175868275E-2</c:v>
                </c:pt>
                <c:pt idx="700">
                  <c:v>4.9014467970988143E-2</c:v>
                </c:pt>
                <c:pt idx="701">
                  <c:v>4.8928813678477366E-2</c:v>
                </c:pt>
                <c:pt idx="702">
                  <c:v>4.8843485207632181E-2</c:v>
                </c:pt>
                <c:pt idx="703">
                  <c:v>4.8805080690385097E-2</c:v>
                </c:pt>
                <c:pt idx="704">
                  <c:v>4.8766782137236911E-2</c:v>
                </c:pt>
                <c:pt idx="705">
                  <c:v>4.8682012107323008E-2</c:v>
                </c:pt>
                <c:pt idx="706">
                  <c:v>4.8605848948128527E-2</c:v>
                </c:pt>
                <c:pt idx="707">
                  <c:v>4.8567885705390938E-2</c:v>
                </c:pt>
                <c:pt idx="708">
                  <c:v>4.8530026462125883E-2</c:v>
                </c:pt>
                <c:pt idx="709">
                  <c:v>4.8446063909790782E-2</c:v>
                </c:pt>
                <c:pt idx="710">
                  <c:v>4.8362417446129104E-2</c:v>
                </c:pt>
                <c:pt idx="711">
                  <c:v>4.8279085084566319E-2</c:v>
                </c:pt>
                <c:pt idx="712">
                  <c:v>4.8196064857356599E-2</c:v>
                </c:pt>
                <c:pt idx="713">
                  <c:v>4.8113354815327046E-2</c:v>
                </c:pt>
                <c:pt idx="714">
                  <c:v>4.8038923908397306E-2</c:v>
                </c:pt>
                <c:pt idx="715">
                  <c:v>4.8001846082803307E-2</c:v>
                </c:pt>
                <c:pt idx="716">
                  <c:v>4.7919803073653768E-2</c:v>
                </c:pt>
                <c:pt idx="717">
                  <c:v>4.7838064590159241E-2</c:v>
                </c:pt>
                <c:pt idx="718">
                  <c:v>4.7764475477428042E-2</c:v>
                </c:pt>
                <c:pt idx="719">
                  <c:v>4.7683282556849206E-2</c:v>
                </c:pt>
                <c:pt idx="720">
                  <c:v>4.761017432950089E-2</c:v>
                </c:pt>
                <c:pt idx="721">
                  <c:v>4.7529521411642059E-2</c:v>
                </c:pt>
                <c:pt idx="722">
                  <c:v>4.7493198406234699E-2</c:v>
                </c:pt>
                <c:pt idx="723">
                  <c:v>4.7420671847155704E-2</c:v>
                </c:pt>
                <c:pt idx="724">
                  <c:v>4.738455169307465E-2</c:v>
                </c:pt>
                <c:pt idx="725">
                  <c:v>4.730464835450731E-2</c:v>
                </c:pt>
                <c:pt idx="726">
                  <c:v>4.7225037418519661E-2</c:v>
                </c:pt>
                <c:pt idx="727">
                  <c:v>4.7145717105094416E-2</c:v>
                </c:pt>
                <c:pt idx="728">
                  <c:v>4.7066685650496043E-2</c:v>
                </c:pt>
                <c:pt idx="729">
                  <c:v>4.6995434509641956E-2</c:v>
                </c:pt>
                <c:pt idx="730">
                  <c:v>4.691692136760961E-2</c:v>
                </c:pt>
                <c:pt idx="731">
                  <c:v>4.6838692429364275E-2</c:v>
                </c:pt>
                <c:pt idx="732">
                  <c:v>4.6803405041660195E-2</c:v>
                </c:pt>
                <c:pt idx="733">
                  <c:v>4.6725562173596406E-2</c:v>
                </c:pt>
                <c:pt idx="734">
                  <c:v>4.6690471685459492E-2</c:v>
                </c:pt>
                <c:pt idx="735">
                  <c:v>4.6620336230588325E-2</c:v>
                </c:pt>
                <c:pt idx="736">
                  <c:v>4.6585438620002681E-2</c:v>
                </c:pt>
                <c:pt idx="737">
                  <c:v>4.6508306499850376E-2</c:v>
                </c:pt>
                <c:pt idx="738">
                  <c:v>4.6438717332989286E-2</c:v>
                </c:pt>
                <c:pt idx="739">
                  <c:v>4.6362084877397472E-2</c:v>
                </c:pt>
                <c:pt idx="740">
                  <c:v>4.6285726230665139E-2</c:v>
                </c:pt>
                <c:pt idx="741">
                  <c:v>4.6251321994154167E-2</c:v>
                </c:pt>
                <c:pt idx="742">
                  <c:v>4.6175335321304203E-2</c:v>
                </c:pt>
                <c:pt idx="743">
                  <c:v>4.6106725892428278E-2</c:v>
                </c:pt>
                <c:pt idx="744">
                  <c:v>4.6038331696696799E-2</c:v>
                </c:pt>
                <c:pt idx="745">
                  <c:v>4.597015168824032E-2</c:v>
                </c:pt>
                <c:pt idx="746">
                  <c:v>4.5895086933312963E-2</c:v>
                </c:pt>
                <c:pt idx="747">
                  <c:v>4.5820287469347881E-2</c:v>
                </c:pt>
                <c:pt idx="748">
                  <c:v>4.5745751742077824E-2</c:v>
                </c:pt>
                <c:pt idx="749">
                  <c:v>4.5671478210867741E-2</c:v>
                </c:pt>
                <c:pt idx="750">
                  <c:v>4.5637940980130499E-2</c:v>
                </c:pt>
                <c:pt idx="751">
                  <c:v>4.5564024114969376E-2</c:v>
                </c:pt>
                <c:pt idx="752">
                  <c:v>4.5530669592772827E-2</c:v>
                </c:pt>
                <c:pt idx="753">
                  <c:v>4.5457106695194156E-2</c:v>
                </c:pt>
                <c:pt idx="754">
                  <c:v>4.5390601151728383E-2</c:v>
                </c:pt>
                <c:pt idx="755">
                  <c:v>4.5324300960191119E-2</c:v>
                </c:pt>
                <c:pt idx="756">
                  <c:v>4.525820513879495E-2</c:v>
                </c:pt>
                <c:pt idx="757">
                  <c:v>4.5192312712175407E-2</c:v>
                </c:pt>
                <c:pt idx="758">
                  <c:v>4.5159506807621756E-2</c:v>
                </c:pt>
                <c:pt idx="759">
                  <c:v>4.5126785158764178E-2</c:v>
                </c:pt>
                <c:pt idx="760">
                  <c:v>4.506127660114137E-2</c:v>
                </c:pt>
                <c:pt idx="761">
                  <c:v>4.4995968733935812E-2</c:v>
                </c:pt>
                <c:pt idx="762">
                  <c:v>4.4930860605198915E-2</c:v>
                </c:pt>
                <c:pt idx="763">
                  <c:v>4.4898492410772137E-2</c:v>
                </c:pt>
                <c:pt idx="764">
                  <c:v>4.4826897636267356E-2</c:v>
                </c:pt>
                <c:pt idx="765">
                  <c:v>4.4794702818095951E-2</c:v>
                </c:pt>
                <c:pt idx="766">
                  <c:v>4.4730171398535516E-2</c:v>
                </c:pt>
                <c:pt idx="767">
                  <c:v>4.4659113228927287E-2</c:v>
                </c:pt>
                <c:pt idx="768">
                  <c:v>4.4627178142645045E-2</c:v>
                </c:pt>
                <c:pt idx="769">
                  <c:v>4.4563128422016693E-2</c:v>
                </c:pt>
                <c:pt idx="770">
                  <c:v>4.4492600788687962E-2</c:v>
                </c:pt>
                <c:pt idx="771">
                  <c:v>4.442231474638942E-2</c:v>
                </c:pt>
                <c:pt idx="772">
                  <c:v>4.4358849869511975E-2</c:v>
                </c:pt>
                <c:pt idx="773">
                  <c:v>4.4327345816839607E-2</c:v>
                </c:pt>
                <c:pt idx="774">
                  <c:v>4.4264157900008066E-2</c:v>
                </c:pt>
                <c:pt idx="775">
                  <c:v>4.4194586512722463E-2</c:v>
                </c:pt>
                <c:pt idx="776">
                  <c:v>4.4125251751699297E-2</c:v>
                </c:pt>
                <c:pt idx="777">
                  <c:v>4.405615228256797E-2</c:v>
                </c:pt>
                <c:pt idx="778">
                  <c:v>4.3993727422598633E-2</c:v>
                </c:pt>
                <c:pt idx="779">
                  <c:v>4.3931489144451219E-2</c:v>
                </c:pt>
                <c:pt idx="780">
                  <c:v>4.3863001168660952E-2</c:v>
                </c:pt>
                <c:pt idx="781">
                  <c:v>4.3801136100990894E-2</c:v>
                </c:pt>
                <c:pt idx="782">
                  <c:v>4.3733065598237822E-2</c:v>
                </c:pt>
                <c:pt idx="783">
                  <c:v>4.366522379360234E-2</c:v>
                </c:pt>
                <c:pt idx="784">
                  <c:v>4.3597609414590031E-2</c:v>
                </c:pt>
                <c:pt idx="785">
                  <c:v>4.3536483058779871E-2</c:v>
                </c:pt>
                <c:pt idx="786">
                  <c:v>4.3469278004854887E-2</c:v>
                </c:pt>
                <c:pt idx="787">
                  <c:v>4.3402297004961309E-2</c:v>
                </c:pt>
                <c:pt idx="788">
                  <c:v>4.3341715191180762E-2</c:v>
                </c:pt>
                <c:pt idx="789">
                  <c:v>4.3311551390767207E-2</c:v>
                </c:pt>
                <c:pt idx="790">
                  <c:v>4.3245055859627665E-2</c:v>
                </c:pt>
                <c:pt idx="791">
                  <c:v>4.32150484982637E-2</c:v>
                </c:pt>
                <c:pt idx="792">
                  <c:v>4.3154984381523813E-2</c:v>
                </c:pt>
                <c:pt idx="793">
                  <c:v>4.3125130493365547E-2</c:v>
                </c:pt>
                <c:pt idx="794">
                  <c:v>4.3059195929474423E-2</c:v>
                </c:pt>
                <c:pt idx="795">
                  <c:v>4.3029496043211164E-2</c:v>
                </c:pt>
                <c:pt idx="796">
                  <c:v>4.2963859365768312E-2</c:v>
                </c:pt>
                <c:pt idx="797">
                  <c:v>4.2904482213294473E-2</c:v>
                </c:pt>
                <c:pt idx="798">
                  <c:v>4.2875013048410834E-2</c:v>
                </c:pt>
                <c:pt idx="799">
                  <c:v>4.2815886523673616E-2</c:v>
                </c:pt>
                <c:pt idx="800">
                  <c:v>4.2750894832726156E-2</c:v>
                </c:pt>
                <c:pt idx="801">
                  <c:v>4.2692113693084947E-2</c:v>
                </c:pt>
                <c:pt idx="802">
                  <c:v>4.266294934924951E-2</c:v>
                </c:pt>
                <c:pt idx="803">
                  <c:v>4.2598421454169998E-2</c:v>
                </c:pt>
                <c:pt idx="804">
                  <c:v>4.2540058744773561E-2</c:v>
                </c:pt>
                <c:pt idx="805">
                  <c:v>4.2511119018982142E-2</c:v>
                </c:pt>
                <c:pt idx="806">
                  <c:v>4.2482249346137445E-2</c:v>
                </c:pt>
                <c:pt idx="807">
                  <c:v>4.2453449391671484E-2</c:v>
                </c:pt>
                <c:pt idx="808">
                  <c:v>4.2389534020261278E-2</c:v>
                </c:pt>
                <c:pt idx="809">
                  <c:v>4.2360879952489564E-2</c:v>
                </c:pt>
                <c:pt idx="810">
                  <c:v>4.2332294702429149E-2</c:v>
                </c:pt>
                <c:pt idx="811">
                  <c:v>4.2303777944441359E-2</c:v>
                </c:pt>
                <c:pt idx="812">
                  <c:v>4.2240298268551676E-2</c:v>
                </c:pt>
                <c:pt idx="813">
                  <c:v>4.2177024390993391E-2</c:v>
                </c:pt>
                <c:pt idx="814">
                  <c:v>4.2113955208036687E-2</c:v>
                </c:pt>
                <c:pt idx="815">
                  <c:v>4.2085732090659758E-2</c:v>
                </c:pt>
                <c:pt idx="816">
                  <c:v>4.2028729349681555E-2</c:v>
                </c:pt>
                <c:pt idx="817">
                  <c:v>4.1966103267556502E-2</c:v>
                </c:pt>
                <c:pt idx="818">
                  <c:v>4.1903678643920625E-2</c:v>
                </c:pt>
                <c:pt idx="819">
                  <c:v>4.1847166516388951E-2</c:v>
                </c:pt>
                <c:pt idx="820">
                  <c:v>4.1790815103555569E-2</c:v>
                </c:pt>
                <c:pt idx="821">
                  <c:v>4.1763023085726741E-2</c:v>
                </c:pt>
                <c:pt idx="822">
                  <c:v>4.1706902996410382E-2</c:v>
                </c:pt>
                <c:pt idx="823">
                  <c:v>4.1650941930459956E-2</c:v>
                </c:pt>
                <c:pt idx="824">
                  <c:v>4.1595139190739365E-2</c:v>
                </c:pt>
                <c:pt idx="825">
                  <c:v>4.1539494084291896E-2</c:v>
                </c:pt>
                <c:pt idx="826">
                  <c:v>4.1478307893042715E-2</c:v>
                </c:pt>
                <c:pt idx="827">
                  <c:v>4.1450935783854191E-2</c:v>
                </c:pt>
                <c:pt idx="828">
                  <c:v>4.1390015515209738E-2</c:v>
                </c:pt>
                <c:pt idx="829">
                  <c:v>4.1334912860662126E-2</c:v>
                </c:pt>
                <c:pt idx="830">
                  <c:v>4.1307745269433267E-2</c:v>
                </c:pt>
                <c:pt idx="831">
                  <c:v>4.1252866216375694E-2</c:v>
                </c:pt>
                <c:pt idx="832">
                  <c:v>4.1198140874065738E-2</c:v>
                </c:pt>
                <c:pt idx="833">
                  <c:v>4.1137952054938268E-2</c:v>
                </c:pt>
                <c:pt idx="834">
                  <c:v>4.1111054933430015E-2</c:v>
                </c:pt>
                <c:pt idx="835">
                  <c:v>4.1084220439304181E-2</c:v>
                </c:pt>
                <c:pt idx="836">
                  <c:v>4.1057448284620567E-2</c:v>
                </c:pt>
                <c:pt idx="837">
                  <c:v>4.1003233647217259E-2</c:v>
                </c:pt>
                <c:pt idx="838">
                  <c:v>4.0943595485300951E-2</c:v>
                </c:pt>
                <c:pt idx="839">
                  <c:v>4.088414481682099E-2</c:v>
                </c:pt>
                <c:pt idx="840">
                  <c:v>4.0830385189782853E-2</c:v>
                </c:pt>
                <c:pt idx="841">
                  <c:v>4.0771272067172154E-2</c:v>
                </c:pt>
                <c:pt idx="842">
                  <c:v>4.0717811865281922E-2</c:v>
                </c:pt>
                <c:pt idx="843">
                  <c:v>4.0664499424632357E-2</c:v>
                </c:pt>
                <c:pt idx="844">
                  <c:v>4.0638259509872661E-2</c:v>
                </c:pt>
                <c:pt idx="845">
                  <c:v>4.0612079936643328E-2</c:v>
                </c:pt>
                <c:pt idx="846">
                  <c:v>4.0553584273935107E-2</c:v>
                </c:pt>
                <c:pt idx="847">
                  <c:v>4.050069780514684E-2</c:v>
                </c:pt>
                <c:pt idx="848">
                  <c:v>4.0474709733043977E-2</c:v>
                </c:pt>
                <c:pt idx="849">
                  <c:v>4.0416609558387911E-2</c:v>
                </c:pt>
                <c:pt idx="850">
                  <c:v>4.0390746737485987E-2</c:v>
                </c:pt>
                <c:pt idx="851">
                  <c:v>4.0332892393453015E-2</c:v>
                </c:pt>
                <c:pt idx="852">
                  <c:v>4.030715390360666E-2</c:v>
                </c:pt>
                <c:pt idx="853">
                  <c:v>4.0281473891450113E-2</c:v>
                </c:pt>
                <c:pt idx="854">
                  <c:v>4.0223928679470028E-2</c:v>
                </c:pt>
                <c:pt idx="855">
                  <c:v>4.0166561089014306E-2</c:v>
                </c:pt>
                <c:pt idx="856">
                  <c:v>4.0114656638873501E-2</c:v>
                </c:pt>
                <c:pt idx="857">
                  <c:v>4.0089226976261112E-2</c:v>
                </c:pt>
                <c:pt idx="858">
                  <c:v>4.0063854699705484E-2</c:v>
                </c:pt>
                <c:pt idx="859">
                  <c:v>4.0038539553578639E-2</c:v>
                </c:pt>
                <c:pt idx="860">
                  <c:v>4.0013281284089312E-2</c:v>
                </c:pt>
                <c:pt idx="861">
                  <c:v>3.9956488556752552E-2</c:v>
                </c:pt>
                <c:pt idx="862">
                  <c:v>3.993135016897284E-2</c:v>
                </c:pt>
                <c:pt idx="863">
                  <c:v>3.9874794640196234E-2</c:v>
                </c:pt>
                <c:pt idx="864">
                  <c:v>3.9818412170062711E-2</c:v>
                </c:pt>
                <c:pt idx="865">
                  <c:v>3.9767383206405965E-2</c:v>
                </c:pt>
                <c:pt idx="866">
                  <c:v>3.9711312610226493E-2</c:v>
                </c:pt>
                <c:pt idx="867">
                  <c:v>3.9655412728953725E-2</c:v>
                </c:pt>
                <c:pt idx="868">
                  <c:v>3.9630640933332052E-2</c:v>
                </c:pt>
                <c:pt idx="869">
                  <c:v>3.9580087881415496E-2</c:v>
                </c:pt>
                <c:pt idx="870">
                  <c:v>3.9524557190201585E-2</c:v>
                </c:pt>
                <c:pt idx="871">
                  <c:v>3.9469194674753301E-2</c:v>
                </c:pt>
                <c:pt idx="872">
                  <c:v>3.9413999493346612E-2</c:v>
                </c:pt>
                <c:pt idx="873">
                  <c:v>3.9363992144128626E-2</c:v>
                </c:pt>
                <c:pt idx="874">
                  <c:v>3.9339577790790385E-2</c:v>
                </c:pt>
                <c:pt idx="875">
                  <c:v>3.9284744814826432E-2</c:v>
                </c:pt>
                <c:pt idx="876">
                  <c:v>3.9260444498459772E-2</c:v>
                </c:pt>
                <c:pt idx="877">
                  <c:v>3.9205836270032587E-2</c:v>
                </c:pt>
                <c:pt idx="878">
                  <c:v>3.9151391855049539E-2</c:v>
                </c:pt>
                <c:pt idx="879">
                  <c:v>3.9127264246687617E-2</c:v>
                </c:pt>
                <c:pt idx="880">
                  <c:v>3.9103189577557644E-2</c:v>
                </c:pt>
                <c:pt idx="881">
                  <c:v>3.9053951534730444E-2</c:v>
                </c:pt>
                <c:pt idx="882">
                  <c:v>3.9004844222573574E-2</c:v>
                </c:pt>
                <c:pt idx="883">
                  <c:v>3.8950945258198914E-2</c:v>
                </c:pt>
                <c:pt idx="884">
                  <c:v>3.889720692751901E-2</c:v>
                </c:pt>
                <c:pt idx="885">
                  <c:v>3.8843628440342878E-2</c:v>
                </c:pt>
                <c:pt idx="886">
                  <c:v>3.8795043472038569E-2</c:v>
                </c:pt>
                <c:pt idx="887">
                  <c:v>3.874175366946208E-2</c:v>
                </c:pt>
                <c:pt idx="888">
                  <c:v>3.871813608574045E-2</c:v>
                </c:pt>
                <c:pt idx="889">
                  <c:v>3.8665061423215533E-2</c:v>
                </c:pt>
                <c:pt idx="890">
                  <c:v>3.8641552401980118E-2</c:v>
                </c:pt>
                <c:pt idx="891">
                  <c:v>3.861809432364819E-2</c:v>
                </c:pt>
                <c:pt idx="892">
                  <c:v>3.8594686970067994E-2</c:v>
                </c:pt>
                <c:pt idx="893">
                  <c:v>3.8571330124596306E-2</c:v>
                </c:pt>
                <c:pt idx="894">
                  <c:v>3.8523409675796608E-2</c:v>
                </c:pt>
                <c:pt idx="895">
                  <c:v>3.850015839087341E-2</c:v>
                </c:pt>
                <c:pt idx="896">
                  <c:v>3.8476957027351405E-2</c:v>
                </c:pt>
                <c:pt idx="897">
                  <c:v>3.8429272093898841E-2</c:v>
                </c:pt>
                <c:pt idx="898">
                  <c:v>3.8406175192823043E-2</c:v>
                </c:pt>
                <c:pt idx="899">
                  <c:v>3.8383127636048654E-2</c:v>
                </c:pt>
                <c:pt idx="900">
                  <c:v>3.8360129215757925E-2</c:v>
                </c:pt>
                <c:pt idx="901">
                  <c:v>3.8307970350696337E-2</c:v>
                </c:pt>
                <c:pt idx="902">
                  <c:v>3.8260698297347379E-2</c:v>
                </c:pt>
                <c:pt idx="903">
                  <c:v>3.8208816995271573E-2</c:v>
                </c:pt>
                <c:pt idx="904">
                  <c:v>3.8161792035596658E-2</c:v>
                </c:pt>
                <c:pt idx="905">
                  <c:v>3.8139059969774042E-2</c:v>
                </c:pt>
                <c:pt idx="906">
                  <c:v>3.811637602242441E-2</c:v>
                </c:pt>
                <c:pt idx="907">
                  <c:v>3.8069579608576404E-2</c:v>
                </c:pt>
                <c:pt idx="908">
                  <c:v>3.8018204966120295E-2</c:v>
                </c:pt>
                <c:pt idx="909">
                  <c:v>3.797165194022311E-2</c:v>
                </c:pt>
                <c:pt idx="910">
                  <c:v>3.7925219142761084E-2</c:v>
                </c:pt>
                <c:pt idx="911">
                  <c:v>3.7874237044753532E-2</c:v>
                </c:pt>
                <c:pt idx="912">
                  <c:v>3.7823402855853352E-2</c:v>
                </c:pt>
                <c:pt idx="913">
                  <c:v>3.7772715867167968E-2</c:v>
                </c:pt>
                <c:pt idx="914">
                  <c:v>3.7726763608267294E-2</c:v>
                </c:pt>
                <c:pt idx="915">
                  <c:v>3.7676342402321143E-2</c:v>
                </c:pt>
                <c:pt idx="916">
                  <c:v>3.7630626843834551E-2</c:v>
                </c:pt>
                <c:pt idx="917">
                  <c:v>3.7585028234122513E-2</c:v>
                </c:pt>
                <c:pt idx="918">
                  <c:v>3.7534988575638535E-2</c:v>
                </c:pt>
                <c:pt idx="919">
                  <c:v>3.748962388826068E-2</c:v>
                </c:pt>
                <c:pt idx="920">
                  <c:v>3.7467668919151556E-2</c:v>
                </c:pt>
                <c:pt idx="921">
                  <c:v>3.7422470422861329E-2</c:v>
                </c:pt>
                <c:pt idx="922">
                  <c:v>3.7377386867030356E-2</c:v>
                </c:pt>
                <c:pt idx="923">
                  <c:v>3.7332417799588895E-2</c:v>
                </c:pt>
                <c:pt idx="924">
                  <c:v>3.7310659558178715E-2</c:v>
                </c:pt>
                <c:pt idx="925">
                  <c:v>3.7288946547013022E-2</c:v>
                </c:pt>
                <c:pt idx="926">
                  <c:v>3.7239668655938328E-2</c:v>
                </c:pt>
                <c:pt idx="927">
                  <c:v>3.7195028033495718E-2</c:v>
                </c:pt>
                <c:pt idx="928">
                  <c:v>3.7150500214536662E-2</c:v>
                </c:pt>
                <c:pt idx="929">
                  <c:v>3.7106084758217431E-2</c:v>
                </c:pt>
                <c:pt idx="930">
                  <c:v>3.7084615450156913E-2</c:v>
                </c:pt>
                <c:pt idx="931">
                  <c:v>3.7063190458649711E-2</c:v>
                </c:pt>
                <c:pt idx="932">
                  <c:v>3.7014494294127627E-2</c:v>
                </c:pt>
                <c:pt idx="933">
                  <c:v>3.6993163170807759E-2</c:v>
                </c:pt>
                <c:pt idx="934">
                  <c:v>3.6949118553612305E-2</c:v>
                </c:pt>
                <c:pt idx="935">
                  <c:v>3.6905184486272856E-2</c:v>
                </c:pt>
                <c:pt idx="936">
                  <c:v>3.6861360539628706E-2</c:v>
                </c:pt>
                <c:pt idx="937">
                  <c:v>3.68131866782146E-2</c:v>
                </c:pt>
                <c:pt idx="938">
                  <c:v>3.676514882407713E-2</c:v>
                </c:pt>
                <c:pt idx="939">
                  <c:v>3.6717246341673247E-2</c:v>
                </c:pt>
                <c:pt idx="940">
                  <c:v>3.6696249969208679E-2</c:v>
                </c:pt>
                <c:pt idx="941">
                  <c:v>3.664853061630452E-2</c:v>
                </c:pt>
                <c:pt idx="942">
                  <c:v>3.6605303745896274E-2</c:v>
                </c:pt>
                <c:pt idx="943">
                  <c:v>3.6562184330360716E-2</c:v>
                </c:pt>
                <c:pt idx="944">
                  <c:v>3.6541373145552544E-2</c:v>
                </c:pt>
                <c:pt idx="945">
                  <c:v>3.6498407560332409E-2</c:v>
                </c:pt>
                <c:pt idx="946">
                  <c:v>3.6477685344380895E-2</c:v>
                </c:pt>
                <c:pt idx="947">
                  <c:v>3.6434872729407923E-2</c:v>
                </c:pt>
                <c:pt idx="948">
                  <c:v>3.6414238899809354E-2</c:v>
                </c:pt>
                <c:pt idx="949">
                  <c:v>3.6367228170424308E-2</c:v>
                </c:pt>
                <c:pt idx="950">
                  <c:v>3.6346683128699868E-2</c:v>
                </c:pt>
                <c:pt idx="951">
                  <c:v>3.6299850410320092E-2</c:v>
                </c:pt>
                <c:pt idx="952">
                  <c:v>3.6257448676018281E-2</c:v>
                </c:pt>
                <c:pt idx="953">
                  <c:v>3.6237037495773783E-2</c:v>
                </c:pt>
                <c:pt idx="954">
                  <c:v>3.6194785650264627E-2</c:v>
                </c:pt>
                <c:pt idx="955">
                  <c:v>3.6174460864809188E-2</c:v>
                </c:pt>
                <c:pt idx="956">
                  <c:v>3.613235807790121E-2</c:v>
                </c:pt>
                <c:pt idx="957">
                  <c:v>3.6086063840780544E-2</c:v>
                </c:pt>
                <c:pt idx="958">
                  <c:v>3.6044168581393407E-2</c:v>
                </c:pt>
                <c:pt idx="959">
                  <c:v>3.6002375833431619E-2</c:v>
                </c:pt>
                <c:pt idx="960">
                  <c:v>3.5982272229581988E-2</c:v>
                </c:pt>
                <c:pt idx="961">
                  <c:v>3.5936358902709686E-2</c:v>
                </c:pt>
                <c:pt idx="962">
                  <c:v>3.5894815693280735E-2</c:v>
                </c:pt>
                <c:pt idx="963">
                  <c:v>3.5849131518455202E-2</c:v>
                </c:pt>
                <c:pt idx="964">
                  <c:v>3.5803572995198013E-2</c:v>
                </c:pt>
                <c:pt idx="965">
                  <c:v>3.578368890780699E-2</c:v>
                </c:pt>
                <c:pt idx="966">
                  <c:v>3.5738300162152847E-2</c:v>
                </c:pt>
                <c:pt idx="967">
                  <c:v>3.5697207066470046E-2</c:v>
                </c:pt>
                <c:pt idx="968">
                  <c:v>3.5677450548901209E-2</c:v>
                </c:pt>
                <c:pt idx="969">
                  <c:v>3.5636500388185277E-2</c:v>
                </c:pt>
                <c:pt idx="970">
                  <c:v>3.5595649273833498E-2</c:v>
                </c:pt>
                <c:pt idx="971">
                  <c:v>3.5576018206907714E-2</c:v>
                </c:pt>
                <c:pt idx="972">
                  <c:v>3.5556425846094808E-2</c:v>
                </c:pt>
                <c:pt idx="973">
                  <c:v>3.5536872040126566E-2</c:v>
                </c:pt>
                <c:pt idx="974">
                  <c:v>3.5492084327536935E-2</c:v>
                </c:pt>
                <c:pt idx="975">
                  <c:v>3.5447418635159399E-2</c:v>
                </c:pt>
                <c:pt idx="976">
                  <c:v>3.5402874412178743E-2</c:v>
                </c:pt>
                <c:pt idx="977">
                  <c:v>3.5383489182118519E-2</c:v>
                </c:pt>
                <c:pt idx="978">
                  <c:v>3.5339108969141018E-2</c:v>
                </c:pt>
                <c:pt idx="979">
                  <c:v>3.529484898493316E-2</c:v>
                </c:pt>
                <c:pt idx="980">
                  <c:v>3.5254759074015388E-2</c:v>
                </c:pt>
                <c:pt idx="981">
                  <c:v>3.5214765121162735E-2</c:v>
                </c:pt>
                <c:pt idx="982">
                  <c:v>3.5170818778801981E-2</c:v>
                </c:pt>
                <c:pt idx="983">
                  <c:v>3.5151683177209722E-2</c:v>
                </c:pt>
                <c:pt idx="984">
                  <c:v>3.5107897511796667E-2</c:v>
                </c:pt>
                <c:pt idx="985">
                  <c:v>3.5064229592289831E-2</c:v>
                </c:pt>
                <c:pt idx="986">
                  <c:v>3.5024660641077725E-2</c:v>
                </c:pt>
                <c:pt idx="987">
                  <c:v>3.4985185770167654E-2</c:v>
                </c:pt>
                <c:pt idx="988">
                  <c:v>3.4966253469127392E-2</c:v>
                </c:pt>
                <c:pt idx="989">
                  <c:v>3.492691308481799E-2</c:v>
                </c:pt>
                <c:pt idx="990">
                  <c:v>3.4883688517396802E-2</c:v>
                </c:pt>
                <c:pt idx="991">
                  <c:v>3.4840579439931081E-2</c:v>
                </c:pt>
                <c:pt idx="992">
                  <c:v>3.4797585341976307E-2</c:v>
                </c:pt>
                <c:pt idx="993">
                  <c:v>3.4758619403726605E-2</c:v>
                </c:pt>
                <c:pt idx="994">
                  <c:v>3.4739928167892904E-2</c:v>
                </c:pt>
                <c:pt idx="995">
                  <c:v>3.4697182369980359E-2</c:v>
                </c:pt>
                <c:pt idx="996">
                  <c:v>3.465844090210092E-2</c:v>
                </c:pt>
                <c:pt idx="997">
                  <c:v>3.4615900811684988E-2</c:v>
                </c:pt>
                <c:pt idx="998">
                  <c:v>3.4573473362471248E-2</c:v>
                </c:pt>
                <c:pt idx="999">
                  <c:v>3.455497930221943E-2</c:v>
                </c:pt>
              </c:numCache>
            </c:numRef>
          </c:yVal>
          <c:smooth val="1"/>
          <c:extLst>
            <c:ext xmlns:c16="http://schemas.microsoft.com/office/drawing/2014/chart" uri="{C3380CC4-5D6E-409C-BE32-E72D297353CC}">
              <c16:uniqueId val="{00000004-8BF0-4F6A-A1DD-152597E378B9}"/>
            </c:ext>
          </c:extLst>
        </c:ser>
        <c:ser>
          <c:idx val="3"/>
          <c:order val="3"/>
          <c:tx>
            <c:v>Should-be discount subject to original price constraints</c:v>
          </c:tx>
          <c:spPr>
            <a:ln w="12700" cap="rnd">
              <a:solidFill>
                <a:srgbClr val="FFFF00"/>
              </a:solidFill>
              <a:prstDash val="dash"/>
              <a:round/>
            </a:ln>
            <a:effectLst>
              <a:glow>
                <a:srgbClr val="FF0000"/>
              </a:glow>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(Data)'!$L$4:$L$1003</c:f>
              <c:numCache>
                <c:formatCode>0.00000000%</c:formatCode>
                <c:ptCount val="10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1.397564095051651E-3</c:v>
                </c:pt>
                <c:pt idx="31">
                  <c:v>4.0958824921328851E-3</c:v>
                </c:pt>
                <c:pt idx="32">
                  <c:v>7.0350799326425184E-3</c:v>
                </c:pt>
                <c:pt idx="33">
                  <c:v>9.5407635319619821E-3</c:v>
                </c:pt>
                <c:pt idx="34">
                  <c:v>1.2268693657416119E-2</c:v>
                </c:pt>
                <c:pt idx="35">
                  <c:v>1.3740691329130361E-2</c:v>
                </c:pt>
                <c:pt idx="36">
                  <c:v>1.5172435821726338E-2</c:v>
                </c:pt>
                <c:pt idx="37">
                  <c:v>1.7713019195801372E-2</c:v>
                </c:pt>
                <c:pt idx="38">
                  <c:v>1.9070380372169571E-2</c:v>
                </c:pt>
                <c:pt idx="39">
                  <c:v>2.1481045839495061E-2</c:v>
                </c:pt>
                <c:pt idx="40">
                  <c:v>2.2771157981556267E-2</c:v>
                </c:pt>
                <c:pt idx="41">
                  <c:v>2.4826713567581593E-2</c:v>
                </c:pt>
                <c:pt idx="42">
                  <c:v>2.6054611064089017E-2</c:v>
                </c:pt>
                <c:pt idx="43">
                  <c:v>2.7254024083564587E-2</c:v>
                </c:pt>
                <c:pt idx="44">
                  <c:v>2.9433185077698765E-2</c:v>
                </c:pt>
                <c:pt idx="45">
                  <c:v>3.1317173883906535E-2</c:v>
                </c:pt>
                <c:pt idx="46">
                  <c:v>3.2437520593313618E-2</c:v>
                </c:pt>
                <c:pt idx="47">
                  <c:v>3.447072428846365E-2</c:v>
                </c:pt>
                <c:pt idx="48">
                  <c:v>3.6440619688367093E-2</c:v>
                </c:pt>
                <c:pt idx="49">
                  <c:v>3.8351550643132892E-2</c:v>
                </c:pt>
                <c:pt idx="50">
                  <c:v>4.0026829112942863E-2</c:v>
                </c:pt>
                <c:pt idx="51">
                  <c:v>4.1842883456600033E-2</c:v>
                </c:pt>
                <c:pt idx="52">
                  <c:v>4.3609113787183462E-2</c:v>
                </c:pt>
                <c:pt idx="53">
                  <c:v>4.5168994096746351E-2</c:v>
                </c:pt>
                <c:pt idx="54">
                  <c:v>4.612160410616517E-2</c:v>
                </c:pt>
                <c:pt idx="55">
                  <c:v>4.7056624793702984E-2</c:v>
                </c:pt>
                <c:pt idx="56">
                  <c:v>4.8545000643151703E-2</c:v>
                </c:pt>
                <c:pt idx="57">
                  <c:v>5.0164008918659464E-2</c:v>
                </c:pt>
                <c:pt idx="58">
                  <c:v>5.1742843947109707E-2</c:v>
                </c:pt>
                <c:pt idx="59">
                  <c:v>5.3138684581052531E-2</c:v>
                </c:pt>
                <c:pt idx="60">
                  <c:v>5.4651587755974895E-2</c:v>
                </c:pt>
                <c:pt idx="61">
                  <c:v>5.5991493499979117E-2</c:v>
                </c:pt>
                <c:pt idx="62">
                  <c:v>5.6818489393189453E-2</c:v>
                </c:pt>
                <c:pt idx="63">
                  <c:v>5.7632048344733899E-2</c:v>
                </c:pt>
                <c:pt idx="64">
                  <c:v>5.9058263752748141E-2</c:v>
                </c:pt>
                <c:pt idx="65">
                  <c:v>5.9846389530661348E-2</c:v>
                </c:pt>
                <c:pt idx="66">
                  <c:v>6.1229151531846937E-2</c:v>
                </c:pt>
                <c:pt idx="67">
                  <c:v>6.2455942968864253E-2</c:v>
                </c:pt>
                <c:pt idx="68">
                  <c:v>6.3208308498009513E-2</c:v>
                </c:pt>
                <c:pt idx="69">
                  <c:v>6.4528651650526792E-2</c:v>
                </c:pt>
                <c:pt idx="70">
                  <c:v>6.5821893360697215E-2</c:v>
                </c:pt>
                <c:pt idx="71">
                  <c:v>6.7089240517196447E-2</c:v>
                </c:pt>
                <c:pt idx="72">
                  <c:v>6.7799197885923146E-2</c:v>
                </c:pt>
                <c:pt idx="73">
                  <c:v>6.903194074902097E-2</c:v>
                </c:pt>
                <c:pt idx="74">
                  <c:v>6.9722291359018751E-2</c:v>
                </c:pt>
                <c:pt idx="75">
                  <c:v>7.0816262110014239E-2</c:v>
                </c:pt>
                <c:pt idx="76">
                  <c:v>7.1998642937414647E-2</c:v>
                </c:pt>
                <c:pt idx="77">
                  <c:v>7.266118672004751E-2</c:v>
                </c:pt>
                <c:pt idx="78">
                  <c:v>7.3813257674025468E-2</c:v>
                </c:pt>
                <c:pt idx="79">
                  <c:v>7.4458619793958847E-2</c:v>
                </c:pt>
                <c:pt idx="80">
                  <c:v>7.5483455198349314E-2</c:v>
                </c:pt>
                <c:pt idx="81">
                  <c:v>7.6112126229205712E-2</c:v>
                </c:pt>
                <c:pt idx="82">
                  <c:v>7.7212079414694768E-2</c:v>
                </c:pt>
                <c:pt idx="83">
                  <c:v>7.8197692000601893E-2</c:v>
                </c:pt>
                <c:pt idx="84">
                  <c:v>7.916821863967527E-2</c:v>
                </c:pt>
                <c:pt idx="85">
                  <c:v>7.9766070671390299E-2</c:v>
                </c:pt>
                <c:pt idx="86">
                  <c:v>8.0811586064911789E-2</c:v>
                </c:pt>
                <c:pt idx="87">
                  <c:v>8.1746722831987584E-2</c:v>
                </c:pt>
                <c:pt idx="88">
                  <c:v>8.2761916542939074E-2</c:v>
                </c:pt>
                <c:pt idx="89">
                  <c:v>8.3670776495573307E-2</c:v>
                </c:pt>
                <c:pt idx="90">
                  <c:v>8.4234187673298933E-2</c:v>
                </c:pt>
                <c:pt idx="91">
                  <c:v>8.4791144365433113E-2</c:v>
                </c:pt>
                <c:pt idx="92">
                  <c:v>8.576528515129056E-2</c:v>
                </c:pt>
                <c:pt idx="93">
                  <c:v>8.6724278380218456E-2</c:v>
                </c:pt>
                <c:pt idx="94">
                  <c:v>8.7263019096744276E-2</c:v>
                </c:pt>
                <c:pt idx="95">
                  <c:v>8.8116942796242825E-2</c:v>
                </c:pt>
                <c:pt idx="96">
                  <c:v>8.8643865159608981E-2</c:v>
                </c:pt>
                <c:pt idx="97">
                  <c:v>8.9480551768409189E-2</c:v>
                </c:pt>
                <c:pt idx="98">
                  <c:v>9.0392122381897533E-2</c:v>
                </c:pt>
                <c:pt idx="99">
                  <c:v>9.0902421349473572E-2</c:v>
                </c:pt>
                <c:pt idx="100">
                  <c:v>9.171237234501084E-2</c:v>
                </c:pt>
                <c:pt idx="101">
                  <c:v>9.2595471208047453E-2</c:v>
                </c:pt>
                <c:pt idx="102">
                  <c:v>9.346597451865879E-2</c:v>
                </c:pt>
                <c:pt idx="103">
                  <c:v>9.4324275625860876E-2</c:v>
                </c:pt>
                <c:pt idx="104">
                  <c:v>9.5095558722045226E-2</c:v>
                </c:pt>
                <c:pt idx="105">
                  <c:v>9.5933043603739776E-2</c:v>
                </c:pt>
                <c:pt idx="106">
                  <c:v>9.6759261261439744E-2</c:v>
                </c:pt>
                <c:pt idx="107">
                  <c:v>9.7503789167368682E-2</c:v>
                </c:pt>
                <c:pt idx="108">
                  <c:v>9.7970095324786843E-2</c:v>
                </c:pt>
                <c:pt idx="109">
                  <c:v>9.8772647490998011E-2</c:v>
                </c:pt>
                <c:pt idx="110">
                  <c:v>9.949574724527821E-2</c:v>
                </c:pt>
                <c:pt idx="111">
                  <c:v>9.9948897127018266E-2</c:v>
                </c:pt>
                <c:pt idx="112">
                  <c:v>0.10072905299046342</c:v>
                </c:pt>
                <c:pt idx="113">
                  <c:v>0.10143187859774272</c:v>
                </c:pt>
                <c:pt idx="114">
                  <c:v>0.10212684055552412</c:v>
                </c:pt>
                <c:pt idx="115">
                  <c:v>0.10281411289324283</c:v>
                </c:pt>
                <c:pt idx="116">
                  <c:v>0.10349386380570991</c:v>
                </c:pt>
                <c:pt idx="117">
                  <c:v>0.1042351589071796</c:v>
                </c:pt>
                <c:pt idx="118">
                  <c:v>0.10490067787688784</c:v>
                </c:pt>
                <c:pt idx="119">
                  <c:v>0.10532185494385171</c:v>
                </c:pt>
                <c:pt idx="120">
                  <c:v>0.10604389673914438</c:v>
                </c:pt>
                <c:pt idx="121">
                  <c:v>0.10645786026593462</c:v>
                </c:pt>
                <c:pt idx="122">
                  <c:v>0.10686824255564797</c:v>
                </c:pt>
                <c:pt idx="123">
                  <c:v>0.10757491632339811</c:v>
                </c:pt>
                <c:pt idx="124">
                  <c:v>0.10820965882484768</c:v>
                </c:pt>
                <c:pt idx="125">
                  <c:v>0.10860973840071952</c:v>
                </c:pt>
                <c:pt idx="126">
                  <c:v>0.10929882861954865</c:v>
                </c:pt>
                <c:pt idx="127">
                  <c:v>0.10998011224837934</c:v>
                </c:pt>
                <c:pt idx="128">
                  <c:v>0.11037052317721519</c:v>
                </c:pt>
                <c:pt idx="129">
                  <c:v>0.11104111134799577</c:v>
                </c:pt>
                <c:pt idx="130">
                  <c:v>0.11170432112116413</c:v>
                </c:pt>
                <c:pt idx="131">
                  <c:v>0.11236032975421506</c:v>
                </c:pt>
                <c:pt idx="132">
                  <c:v>0.11300930733794279</c:v>
                </c:pt>
                <c:pt idx="133">
                  <c:v>0.11338465303438694</c:v>
                </c:pt>
                <c:pt idx="134">
                  <c:v>0.11402390859603206</c:v>
                </c:pt>
                <c:pt idx="135">
                  <c:v>0.11439347324614535</c:v>
                </c:pt>
                <c:pt idx="136">
                  <c:v>0.11496990447202349</c:v>
                </c:pt>
                <c:pt idx="137">
                  <c:v>0.11554095704753653</c:v>
                </c:pt>
                <c:pt idx="138">
                  <c:v>0.11610673039805608</c:v>
                </c:pt>
                <c:pt idx="139">
                  <c:v>0.11666732115985268</c:v>
                </c:pt>
                <c:pt idx="140">
                  <c:v>0.11722282328586797</c:v>
                </c:pt>
                <c:pt idx="141">
                  <c:v>0.11757563722744624</c:v>
                </c:pt>
                <c:pt idx="142">
                  <c:v>0.11812349105726461</c:v>
                </c:pt>
                <c:pt idx="143">
                  <c:v>0.11847105444786354</c:v>
                </c:pt>
                <c:pt idx="144">
                  <c:v>0.11901146338880464</c:v>
                </c:pt>
                <c:pt idx="145">
                  <c:v>0.11960241784914671</c:v>
                </c:pt>
                <c:pt idx="146">
                  <c:v>0.11994248858399725</c:v>
                </c:pt>
                <c:pt idx="147">
                  <c:v>0.12047123499025769</c:v>
                </c:pt>
                <c:pt idx="148">
                  <c:v>0.12080641339974074</c:v>
                </c:pt>
                <c:pt idx="149">
                  <c:v>0.12138255218052185</c:v>
                </c:pt>
                <c:pt idx="150">
                  <c:v>0.12190011009952184</c:v>
                </c:pt>
                <c:pt idx="151">
                  <c:v>0.12241329717536831</c:v>
                </c:pt>
                <c:pt idx="152">
                  <c:v>0.12292218654730758</c:v>
                </c:pt>
                <c:pt idx="153">
                  <c:v>0.12348047067043144</c:v>
                </c:pt>
                <c:pt idx="154">
                  <c:v>0.12403350686188863</c:v>
                </c:pt>
                <c:pt idx="155">
                  <c:v>0.12453030520610175</c:v>
                </c:pt>
                <c:pt idx="156">
                  <c:v>0.1250230735618002</c:v>
                </c:pt>
                <c:pt idx="157">
                  <c:v>0.12533808596623774</c:v>
                </c:pt>
                <c:pt idx="158">
                  <c:v>0.12587633148238386</c:v>
                </c:pt>
                <c:pt idx="159">
                  <c:v>0.12640968741676328</c:v>
                </c:pt>
                <c:pt idx="160">
                  <c:v>0.12688903237082649</c:v>
                </c:pt>
                <c:pt idx="161">
                  <c:v>0.12741401488614723</c:v>
                </c:pt>
                <c:pt idx="162">
                  <c:v>0.12771893742232487</c:v>
                </c:pt>
                <c:pt idx="163">
                  <c:v>0.12802186529909543</c:v>
                </c:pt>
                <c:pt idx="164">
                  <c:v>0.12853841531848187</c:v>
                </c:pt>
                <c:pt idx="165">
                  <c:v>0.1290030750995893</c:v>
                </c:pt>
                <c:pt idx="166">
                  <c:v>0.12951174328758874</c:v>
                </c:pt>
                <c:pt idx="167">
                  <c:v>0.13001604308217485</c:v>
                </c:pt>
                <c:pt idx="168">
                  <c:v>0.13047055172551902</c:v>
                </c:pt>
                <c:pt idx="169">
                  <c:v>0.13092166649251857</c:v>
                </c:pt>
                <c:pt idx="170">
                  <c:v>0.13121154281002612</c:v>
                </c:pt>
                <c:pt idx="171">
                  <c:v>0.13170341191182477</c:v>
                </c:pt>
                <c:pt idx="172">
                  <c:v>0.1321462545234845</c:v>
                </c:pt>
                <c:pt idx="173">
                  <c:v>0.13243084371942793</c:v>
                </c:pt>
                <c:pt idx="174">
                  <c:v>0.13286871106921694</c:v>
                </c:pt>
                <c:pt idx="175">
                  <c:v>0.13314982564870981</c:v>
                </c:pt>
                <c:pt idx="176">
                  <c:v>0.13358282616298767</c:v>
                </c:pt>
                <c:pt idx="177">
                  <c:v>0.13401273154698001</c:v>
                </c:pt>
                <c:pt idx="178">
                  <c:v>0.13443958556985258</c:v>
                </c:pt>
                <c:pt idx="179">
                  <c:v>0.13490925775887774</c:v>
                </c:pt>
                <c:pt idx="180">
                  <c:v>0.13537515044290227</c:v>
                </c:pt>
                <c:pt idx="181">
                  <c:v>0.13579338013112752</c:v>
                </c:pt>
                <c:pt idx="182">
                  <c:v>0.13606310262077181</c:v>
                </c:pt>
                <c:pt idx="183">
                  <c:v>0.1364768681989128</c:v>
                </c:pt>
                <c:pt idx="184">
                  <c:v>0.13688780147825497</c:v>
                </c:pt>
                <c:pt idx="185">
                  <c:v>0.1371528508990858</c:v>
                </c:pt>
                <c:pt idx="186">
                  <c:v>0.13741637552887276</c:v>
                </c:pt>
                <c:pt idx="187">
                  <c:v>0.13767839235324031</c:v>
                </c:pt>
                <c:pt idx="188">
                  <c:v>0.13793891807808722</c:v>
                </c:pt>
                <c:pt idx="189">
                  <c:v>0.13838576628484911</c:v>
                </c:pt>
                <c:pt idx="190">
                  <c:v>0.13882915280717378</c:v>
                </c:pt>
                <c:pt idx="191">
                  <c:v>0.13926913837237742</c:v>
                </c:pt>
                <c:pt idx="192">
                  <c:v>0.13966369707241377</c:v>
                </c:pt>
                <c:pt idx="193">
                  <c:v>0.14009787350331071</c:v>
                </c:pt>
                <c:pt idx="194">
                  <c:v>0.14035004976611154</c:v>
                </c:pt>
                <c:pt idx="195">
                  <c:v>0.14060084026362329</c:v>
                </c:pt>
                <c:pt idx="196">
                  <c:v>0.14102913759288394</c:v>
                </c:pt>
                <c:pt idx="197">
                  <c:v>0.14127726502447391</c:v>
                </c:pt>
                <c:pt idx="198">
                  <c:v>0.14152404927281315</c:v>
                </c:pt>
                <c:pt idx="199">
                  <c:v>0.14194662974910544</c:v>
                </c:pt>
                <c:pt idx="200">
                  <c:v>0.14236611653918085</c:v>
                </c:pt>
                <c:pt idx="201">
                  <c:v>0.14278256051230753</c:v>
                </c:pt>
                <c:pt idx="202">
                  <c:v>0.14315741948636074</c:v>
                </c:pt>
                <c:pt idx="203">
                  <c:v>0.14356863181453206</c:v>
                </c:pt>
                <c:pt idx="204">
                  <c:v>0.14397692548008389</c:v>
                </c:pt>
                <c:pt idx="205">
                  <c:v>0.14438234670133776</c:v>
                </c:pt>
                <c:pt idx="206">
                  <c:v>0.14478494043561374</c:v>
                </c:pt>
                <c:pt idx="207">
                  <c:v>0.14514876072950744</c:v>
                </c:pt>
                <c:pt idx="208">
                  <c:v>0.14554646215845424</c:v>
                </c:pt>
                <c:pt idx="209">
                  <c:v>0.14577982275235701</c:v>
                </c:pt>
                <c:pt idx="210">
                  <c:v>0.14601198866495324</c:v>
                </c:pt>
                <c:pt idx="211">
                  <c:v>0.14640471645431408</c:v>
                </c:pt>
                <c:pt idx="212">
                  <c:v>0.14675983188312758</c:v>
                </c:pt>
                <c:pt idx="213">
                  <c:v>0.14711282978619777</c:v>
                </c:pt>
                <c:pt idx="214">
                  <c:v>0.14746373518494971</c:v>
                </c:pt>
                <c:pt idx="215">
                  <c:v>0.14769017280853991</c:v>
                </c:pt>
                <c:pt idx="216">
                  <c:v>0.14791548290340173</c:v>
                </c:pt>
                <c:pt idx="217">
                  <c:v>0.14826208660941564</c:v>
                </c:pt>
                <c:pt idx="218">
                  <c:v>0.1486066680782705</c:v>
                </c:pt>
                <c:pt idx="219">
                  <c:v>0.14898481583528256</c:v>
                </c:pt>
                <c:pt idx="220">
                  <c:v>0.14936047837341926</c:v>
                </c:pt>
                <c:pt idx="221">
                  <c:v>0.14969932184264445</c:v>
                </c:pt>
                <c:pt idx="222">
                  <c:v>0.14991821278851436</c:v>
                </c:pt>
                <c:pt idx="223">
                  <c:v>0.15</c:v>
                </c:pt>
                <c:pt idx="224">
                  <c:v>0.15</c:v>
                </c:pt>
                <c:pt idx="225">
                  <c:v>0.15</c:v>
                </c:pt>
                <c:pt idx="226">
                  <c:v>0.15</c:v>
                </c:pt>
                <c:pt idx="227">
                  <c:v>0.15</c:v>
                </c:pt>
                <c:pt idx="228">
                  <c:v>0.15</c:v>
                </c:pt>
                <c:pt idx="229">
                  <c:v>0.15</c:v>
                </c:pt>
                <c:pt idx="230">
                  <c:v>0.15</c:v>
                </c:pt>
                <c:pt idx="231">
                  <c:v>0.15</c:v>
                </c:pt>
                <c:pt idx="232">
                  <c:v>0.15</c:v>
                </c:pt>
                <c:pt idx="233">
                  <c:v>0.15</c:v>
                </c:pt>
                <c:pt idx="234">
                  <c:v>0.15</c:v>
                </c:pt>
                <c:pt idx="235">
                  <c:v>0.15</c:v>
                </c:pt>
                <c:pt idx="236">
                  <c:v>0.15</c:v>
                </c:pt>
                <c:pt idx="237">
                  <c:v>0.15</c:v>
                </c:pt>
                <c:pt idx="238">
                  <c:v>0.15</c:v>
                </c:pt>
                <c:pt idx="239">
                  <c:v>0.15</c:v>
                </c:pt>
                <c:pt idx="240">
                  <c:v>0.15</c:v>
                </c:pt>
                <c:pt idx="241">
                  <c:v>0.15</c:v>
                </c:pt>
                <c:pt idx="242">
                  <c:v>0.15</c:v>
                </c:pt>
                <c:pt idx="243">
                  <c:v>0.15</c:v>
                </c:pt>
                <c:pt idx="244">
                  <c:v>0.15</c:v>
                </c:pt>
                <c:pt idx="245">
                  <c:v>0.15</c:v>
                </c:pt>
                <c:pt idx="246">
                  <c:v>0.15</c:v>
                </c:pt>
                <c:pt idx="247">
                  <c:v>0.15</c:v>
                </c:pt>
                <c:pt idx="248">
                  <c:v>0.15</c:v>
                </c:pt>
                <c:pt idx="249">
                  <c:v>0.15</c:v>
                </c:pt>
                <c:pt idx="250">
                  <c:v>0.15</c:v>
                </c:pt>
                <c:pt idx="251">
                  <c:v>0.15</c:v>
                </c:pt>
                <c:pt idx="252">
                  <c:v>0.15</c:v>
                </c:pt>
                <c:pt idx="253">
                  <c:v>0.15</c:v>
                </c:pt>
                <c:pt idx="254">
                  <c:v>0.15</c:v>
                </c:pt>
                <c:pt idx="255">
                  <c:v>0.15</c:v>
                </c:pt>
                <c:pt idx="256">
                  <c:v>0.15</c:v>
                </c:pt>
                <c:pt idx="257">
                  <c:v>0.15</c:v>
                </c:pt>
                <c:pt idx="258">
                  <c:v>0.15</c:v>
                </c:pt>
                <c:pt idx="259">
                  <c:v>0.15</c:v>
                </c:pt>
                <c:pt idx="260">
                  <c:v>0.15</c:v>
                </c:pt>
                <c:pt idx="261">
                  <c:v>0.15</c:v>
                </c:pt>
                <c:pt idx="262">
                  <c:v>0.15</c:v>
                </c:pt>
                <c:pt idx="263">
                  <c:v>0.15</c:v>
                </c:pt>
                <c:pt idx="264">
                  <c:v>0.15</c:v>
                </c:pt>
                <c:pt idx="265">
                  <c:v>0.15</c:v>
                </c:pt>
                <c:pt idx="266">
                  <c:v>0.15</c:v>
                </c:pt>
                <c:pt idx="267">
                  <c:v>0.15</c:v>
                </c:pt>
                <c:pt idx="268">
                  <c:v>0.15</c:v>
                </c:pt>
                <c:pt idx="269">
                  <c:v>0.15</c:v>
                </c:pt>
                <c:pt idx="270">
                  <c:v>0.15</c:v>
                </c:pt>
                <c:pt idx="271">
                  <c:v>0.15</c:v>
                </c:pt>
                <c:pt idx="272">
                  <c:v>0.15</c:v>
                </c:pt>
                <c:pt idx="273">
                  <c:v>0.15</c:v>
                </c:pt>
                <c:pt idx="274">
                  <c:v>0.15</c:v>
                </c:pt>
                <c:pt idx="275">
                  <c:v>0.15</c:v>
                </c:pt>
                <c:pt idx="276">
                  <c:v>0.15</c:v>
                </c:pt>
                <c:pt idx="277">
                  <c:v>0.15</c:v>
                </c:pt>
                <c:pt idx="278">
                  <c:v>0.15</c:v>
                </c:pt>
                <c:pt idx="279">
                  <c:v>0.15</c:v>
                </c:pt>
                <c:pt idx="280">
                  <c:v>0.15</c:v>
                </c:pt>
                <c:pt idx="281">
                  <c:v>0.15</c:v>
                </c:pt>
                <c:pt idx="282">
                  <c:v>0.15</c:v>
                </c:pt>
                <c:pt idx="283">
                  <c:v>0.15</c:v>
                </c:pt>
                <c:pt idx="284">
                  <c:v>0.15</c:v>
                </c:pt>
                <c:pt idx="285">
                  <c:v>0.15</c:v>
                </c:pt>
                <c:pt idx="286">
                  <c:v>0.15</c:v>
                </c:pt>
                <c:pt idx="287">
                  <c:v>0.15</c:v>
                </c:pt>
                <c:pt idx="288">
                  <c:v>0.15</c:v>
                </c:pt>
                <c:pt idx="289">
                  <c:v>0.15</c:v>
                </c:pt>
                <c:pt idx="290">
                  <c:v>0.15</c:v>
                </c:pt>
                <c:pt idx="291">
                  <c:v>0.15</c:v>
                </c:pt>
                <c:pt idx="292">
                  <c:v>0.15</c:v>
                </c:pt>
                <c:pt idx="293">
                  <c:v>0.15</c:v>
                </c:pt>
                <c:pt idx="294">
                  <c:v>0.15</c:v>
                </c:pt>
                <c:pt idx="295">
                  <c:v>0.15</c:v>
                </c:pt>
                <c:pt idx="296">
                  <c:v>0.15</c:v>
                </c:pt>
                <c:pt idx="297">
                  <c:v>0.15</c:v>
                </c:pt>
                <c:pt idx="298">
                  <c:v>0.15</c:v>
                </c:pt>
                <c:pt idx="299">
                  <c:v>0.15</c:v>
                </c:pt>
                <c:pt idx="300">
                  <c:v>0.15</c:v>
                </c:pt>
                <c:pt idx="301">
                  <c:v>0.15</c:v>
                </c:pt>
                <c:pt idx="302">
                  <c:v>0.15</c:v>
                </c:pt>
                <c:pt idx="303">
                  <c:v>0.15</c:v>
                </c:pt>
                <c:pt idx="304">
                  <c:v>0.15</c:v>
                </c:pt>
                <c:pt idx="305">
                  <c:v>0.15</c:v>
                </c:pt>
                <c:pt idx="306">
                  <c:v>0.15</c:v>
                </c:pt>
                <c:pt idx="307">
                  <c:v>0.15</c:v>
                </c:pt>
                <c:pt idx="308">
                  <c:v>0.15</c:v>
                </c:pt>
                <c:pt idx="309">
                  <c:v>0.15</c:v>
                </c:pt>
                <c:pt idx="310">
                  <c:v>0.15</c:v>
                </c:pt>
                <c:pt idx="311">
                  <c:v>0.15</c:v>
                </c:pt>
                <c:pt idx="312">
                  <c:v>0.15</c:v>
                </c:pt>
                <c:pt idx="313">
                  <c:v>0.15</c:v>
                </c:pt>
                <c:pt idx="314">
                  <c:v>0.15</c:v>
                </c:pt>
                <c:pt idx="315">
                  <c:v>0.15</c:v>
                </c:pt>
                <c:pt idx="316">
                  <c:v>0.15</c:v>
                </c:pt>
                <c:pt idx="317">
                  <c:v>0.15</c:v>
                </c:pt>
                <c:pt idx="318">
                  <c:v>0.15</c:v>
                </c:pt>
                <c:pt idx="319">
                  <c:v>0.15</c:v>
                </c:pt>
                <c:pt idx="320">
                  <c:v>0.15</c:v>
                </c:pt>
                <c:pt idx="321">
                  <c:v>0.15</c:v>
                </c:pt>
                <c:pt idx="322">
                  <c:v>0.15</c:v>
                </c:pt>
                <c:pt idx="323">
                  <c:v>0.15</c:v>
                </c:pt>
                <c:pt idx="324">
                  <c:v>0.15</c:v>
                </c:pt>
                <c:pt idx="325">
                  <c:v>0.15</c:v>
                </c:pt>
                <c:pt idx="326">
                  <c:v>0.15</c:v>
                </c:pt>
                <c:pt idx="327">
                  <c:v>0.15</c:v>
                </c:pt>
                <c:pt idx="328">
                  <c:v>0.15</c:v>
                </c:pt>
                <c:pt idx="329">
                  <c:v>0.15</c:v>
                </c:pt>
                <c:pt idx="330">
                  <c:v>0.15</c:v>
                </c:pt>
                <c:pt idx="331">
                  <c:v>0.15</c:v>
                </c:pt>
                <c:pt idx="332">
                  <c:v>0.15</c:v>
                </c:pt>
                <c:pt idx="333">
                  <c:v>0.15</c:v>
                </c:pt>
                <c:pt idx="334">
                  <c:v>0.15</c:v>
                </c:pt>
                <c:pt idx="335">
                  <c:v>0.15</c:v>
                </c:pt>
                <c:pt idx="336">
                  <c:v>0.15</c:v>
                </c:pt>
                <c:pt idx="337">
                  <c:v>0.15</c:v>
                </c:pt>
                <c:pt idx="338">
                  <c:v>0.15</c:v>
                </c:pt>
                <c:pt idx="339">
                  <c:v>0.15</c:v>
                </c:pt>
                <c:pt idx="340">
                  <c:v>0.15</c:v>
                </c:pt>
                <c:pt idx="341">
                  <c:v>0.15</c:v>
                </c:pt>
                <c:pt idx="342">
                  <c:v>0.15</c:v>
                </c:pt>
                <c:pt idx="343">
                  <c:v>0.15</c:v>
                </c:pt>
                <c:pt idx="344">
                  <c:v>0.15</c:v>
                </c:pt>
                <c:pt idx="345">
                  <c:v>0.15</c:v>
                </c:pt>
                <c:pt idx="346">
                  <c:v>0.15</c:v>
                </c:pt>
                <c:pt idx="347">
                  <c:v>0.15</c:v>
                </c:pt>
                <c:pt idx="348">
                  <c:v>0.15</c:v>
                </c:pt>
                <c:pt idx="349">
                  <c:v>0.15</c:v>
                </c:pt>
                <c:pt idx="350">
                  <c:v>0.15</c:v>
                </c:pt>
                <c:pt idx="351">
                  <c:v>0.15</c:v>
                </c:pt>
                <c:pt idx="352">
                  <c:v>0.15</c:v>
                </c:pt>
                <c:pt idx="353">
                  <c:v>0.15</c:v>
                </c:pt>
                <c:pt idx="354">
                  <c:v>0.15</c:v>
                </c:pt>
                <c:pt idx="355">
                  <c:v>0.15</c:v>
                </c:pt>
                <c:pt idx="356">
                  <c:v>0.15</c:v>
                </c:pt>
                <c:pt idx="357">
                  <c:v>0.15</c:v>
                </c:pt>
                <c:pt idx="358">
                  <c:v>0.15</c:v>
                </c:pt>
                <c:pt idx="359">
                  <c:v>0.15</c:v>
                </c:pt>
                <c:pt idx="360">
                  <c:v>0.15</c:v>
                </c:pt>
                <c:pt idx="361">
                  <c:v>0.15</c:v>
                </c:pt>
                <c:pt idx="362">
                  <c:v>0.15</c:v>
                </c:pt>
                <c:pt idx="363">
                  <c:v>0.15</c:v>
                </c:pt>
                <c:pt idx="364">
                  <c:v>0.15</c:v>
                </c:pt>
                <c:pt idx="365">
                  <c:v>0.15</c:v>
                </c:pt>
                <c:pt idx="366">
                  <c:v>0.15</c:v>
                </c:pt>
                <c:pt idx="367">
                  <c:v>0.15</c:v>
                </c:pt>
                <c:pt idx="368">
                  <c:v>0.15</c:v>
                </c:pt>
                <c:pt idx="369">
                  <c:v>0.15</c:v>
                </c:pt>
                <c:pt idx="370">
                  <c:v>0.15</c:v>
                </c:pt>
                <c:pt idx="371">
                  <c:v>0.15</c:v>
                </c:pt>
                <c:pt idx="372">
                  <c:v>0.15</c:v>
                </c:pt>
                <c:pt idx="373">
                  <c:v>0.15</c:v>
                </c:pt>
                <c:pt idx="374">
                  <c:v>0.15</c:v>
                </c:pt>
                <c:pt idx="375">
                  <c:v>0.15</c:v>
                </c:pt>
                <c:pt idx="376">
                  <c:v>0.15</c:v>
                </c:pt>
                <c:pt idx="377">
                  <c:v>0.15</c:v>
                </c:pt>
                <c:pt idx="378">
                  <c:v>0.15</c:v>
                </c:pt>
                <c:pt idx="379">
                  <c:v>0.15</c:v>
                </c:pt>
                <c:pt idx="380">
                  <c:v>0.15</c:v>
                </c:pt>
                <c:pt idx="381">
                  <c:v>0.15</c:v>
                </c:pt>
                <c:pt idx="382">
                  <c:v>0.15</c:v>
                </c:pt>
                <c:pt idx="383">
                  <c:v>0.15</c:v>
                </c:pt>
                <c:pt idx="384">
                  <c:v>0.15</c:v>
                </c:pt>
                <c:pt idx="385">
                  <c:v>0.15</c:v>
                </c:pt>
                <c:pt idx="386">
                  <c:v>0.15</c:v>
                </c:pt>
                <c:pt idx="387">
                  <c:v>0.15</c:v>
                </c:pt>
                <c:pt idx="388">
                  <c:v>0.15</c:v>
                </c:pt>
                <c:pt idx="389">
                  <c:v>0.15</c:v>
                </c:pt>
                <c:pt idx="390">
                  <c:v>0.15</c:v>
                </c:pt>
                <c:pt idx="391">
                  <c:v>0.15</c:v>
                </c:pt>
                <c:pt idx="392">
                  <c:v>0.15</c:v>
                </c:pt>
                <c:pt idx="393">
                  <c:v>0.15</c:v>
                </c:pt>
                <c:pt idx="394">
                  <c:v>0.15</c:v>
                </c:pt>
                <c:pt idx="395">
                  <c:v>0.15</c:v>
                </c:pt>
                <c:pt idx="396">
                  <c:v>0.15</c:v>
                </c:pt>
                <c:pt idx="397">
                  <c:v>0.15</c:v>
                </c:pt>
                <c:pt idx="398">
                  <c:v>0.15</c:v>
                </c:pt>
                <c:pt idx="399">
                  <c:v>0.15</c:v>
                </c:pt>
                <c:pt idx="400">
                  <c:v>0.15</c:v>
                </c:pt>
                <c:pt idx="401">
                  <c:v>0.15</c:v>
                </c:pt>
                <c:pt idx="402">
                  <c:v>0.15</c:v>
                </c:pt>
                <c:pt idx="403">
                  <c:v>0.15</c:v>
                </c:pt>
                <c:pt idx="404">
                  <c:v>0.15</c:v>
                </c:pt>
                <c:pt idx="405">
                  <c:v>0.15</c:v>
                </c:pt>
                <c:pt idx="406">
                  <c:v>0.15</c:v>
                </c:pt>
                <c:pt idx="407">
                  <c:v>0.15</c:v>
                </c:pt>
                <c:pt idx="408">
                  <c:v>0.15</c:v>
                </c:pt>
                <c:pt idx="409">
                  <c:v>0.15</c:v>
                </c:pt>
                <c:pt idx="410">
                  <c:v>0.15</c:v>
                </c:pt>
                <c:pt idx="411">
                  <c:v>0.15</c:v>
                </c:pt>
                <c:pt idx="412">
                  <c:v>0.15</c:v>
                </c:pt>
                <c:pt idx="413">
                  <c:v>0.15</c:v>
                </c:pt>
                <c:pt idx="414">
                  <c:v>0.15</c:v>
                </c:pt>
                <c:pt idx="415">
                  <c:v>0.15</c:v>
                </c:pt>
                <c:pt idx="416">
                  <c:v>0.15</c:v>
                </c:pt>
                <c:pt idx="417">
                  <c:v>0.15</c:v>
                </c:pt>
                <c:pt idx="418">
                  <c:v>0.15</c:v>
                </c:pt>
                <c:pt idx="419">
                  <c:v>0.15</c:v>
                </c:pt>
                <c:pt idx="420">
                  <c:v>0.15</c:v>
                </c:pt>
                <c:pt idx="421">
                  <c:v>0.15</c:v>
                </c:pt>
                <c:pt idx="422">
                  <c:v>0.15</c:v>
                </c:pt>
                <c:pt idx="423">
                  <c:v>0.15</c:v>
                </c:pt>
                <c:pt idx="424">
                  <c:v>0.15</c:v>
                </c:pt>
                <c:pt idx="425">
                  <c:v>0.15</c:v>
                </c:pt>
                <c:pt idx="426">
                  <c:v>0.15</c:v>
                </c:pt>
                <c:pt idx="427">
                  <c:v>0.15</c:v>
                </c:pt>
                <c:pt idx="428">
                  <c:v>0.15</c:v>
                </c:pt>
                <c:pt idx="429">
                  <c:v>0.15</c:v>
                </c:pt>
                <c:pt idx="430">
                  <c:v>0.15</c:v>
                </c:pt>
                <c:pt idx="431">
                  <c:v>0.15</c:v>
                </c:pt>
                <c:pt idx="432">
                  <c:v>0.15</c:v>
                </c:pt>
                <c:pt idx="433">
                  <c:v>0.15</c:v>
                </c:pt>
                <c:pt idx="434">
                  <c:v>0.15</c:v>
                </c:pt>
                <c:pt idx="435">
                  <c:v>0.15</c:v>
                </c:pt>
                <c:pt idx="436">
                  <c:v>0.15</c:v>
                </c:pt>
                <c:pt idx="437">
                  <c:v>0.15</c:v>
                </c:pt>
                <c:pt idx="438">
                  <c:v>0.15</c:v>
                </c:pt>
                <c:pt idx="439">
                  <c:v>0.15</c:v>
                </c:pt>
                <c:pt idx="440">
                  <c:v>0.15</c:v>
                </c:pt>
                <c:pt idx="441">
                  <c:v>0.15</c:v>
                </c:pt>
                <c:pt idx="442">
                  <c:v>0.15</c:v>
                </c:pt>
                <c:pt idx="443">
                  <c:v>0.15</c:v>
                </c:pt>
                <c:pt idx="444">
                  <c:v>0.15</c:v>
                </c:pt>
                <c:pt idx="445">
                  <c:v>0.15</c:v>
                </c:pt>
                <c:pt idx="446">
                  <c:v>0.15</c:v>
                </c:pt>
                <c:pt idx="447">
                  <c:v>0.15</c:v>
                </c:pt>
                <c:pt idx="448">
                  <c:v>0.15</c:v>
                </c:pt>
                <c:pt idx="449">
                  <c:v>0.15</c:v>
                </c:pt>
                <c:pt idx="450">
                  <c:v>0.15</c:v>
                </c:pt>
                <c:pt idx="451">
                  <c:v>0.15</c:v>
                </c:pt>
                <c:pt idx="452">
                  <c:v>0.15</c:v>
                </c:pt>
                <c:pt idx="453">
                  <c:v>0.15</c:v>
                </c:pt>
                <c:pt idx="454">
                  <c:v>0.15</c:v>
                </c:pt>
                <c:pt idx="455">
                  <c:v>0.15</c:v>
                </c:pt>
                <c:pt idx="456">
                  <c:v>0.15</c:v>
                </c:pt>
                <c:pt idx="457">
                  <c:v>0.15</c:v>
                </c:pt>
                <c:pt idx="458">
                  <c:v>0.15</c:v>
                </c:pt>
                <c:pt idx="459">
                  <c:v>0.15</c:v>
                </c:pt>
                <c:pt idx="460">
                  <c:v>0.15</c:v>
                </c:pt>
                <c:pt idx="461">
                  <c:v>0.15</c:v>
                </c:pt>
                <c:pt idx="462">
                  <c:v>0.15</c:v>
                </c:pt>
                <c:pt idx="463">
                  <c:v>0.15</c:v>
                </c:pt>
                <c:pt idx="464">
                  <c:v>0.15</c:v>
                </c:pt>
                <c:pt idx="465">
                  <c:v>0.15</c:v>
                </c:pt>
                <c:pt idx="466">
                  <c:v>0.15</c:v>
                </c:pt>
                <c:pt idx="467">
                  <c:v>0.15</c:v>
                </c:pt>
                <c:pt idx="468">
                  <c:v>0.15</c:v>
                </c:pt>
                <c:pt idx="469">
                  <c:v>0.15</c:v>
                </c:pt>
                <c:pt idx="470">
                  <c:v>0.15</c:v>
                </c:pt>
                <c:pt idx="471">
                  <c:v>0.15</c:v>
                </c:pt>
                <c:pt idx="472">
                  <c:v>0.15</c:v>
                </c:pt>
                <c:pt idx="473">
                  <c:v>0.15</c:v>
                </c:pt>
                <c:pt idx="474">
                  <c:v>0.15</c:v>
                </c:pt>
                <c:pt idx="475">
                  <c:v>0.15</c:v>
                </c:pt>
                <c:pt idx="476">
                  <c:v>0.15</c:v>
                </c:pt>
                <c:pt idx="477">
                  <c:v>0.15</c:v>
                </c:pt>
                <c:pt idx="478">
                  <c:v>0.15</c:v>
                </c:pt>
                <c:pt idx="479">
                  <c:v>0.15</c:v>
                </c:pt>
                <c:pt idx="480">
                  <c:v>0.15</c:v>
                </c:pt>
                <c:pt idx="481">
                  <c:v>0.15</c:v>
                </c:pt>
                <c:pt idx="482">
                  <c:v>0.15</c:v>
                </c:pt>
                <c:pt idx="483">
                  <c:v>0.15</c:v>
                </c:pt>
                <c:pt idx="484">
                  <c:v>0.15</c:v>
                </c:pt>
                <c:pt idx="485">
                  <c:v>0.15</c:v>
                </c:pt>
                <c:pt idx="486">
                  <c:v>0.15</c:v>
                </c:pt>
                <c:pt idx="487">
                  <c:v>0.15</c:v>
                </c:pt>
                <c:pt idx="488">
                  <c:v>0.15</c:v>
                </c:pt>
                <c:pt idx="489">
                  <c:v>0.15</c:v>
                </c:pt>
                <c:pt idx="490">
                  <c:v>0.15</c:v>
                </c:pt>
                <c:pt idx="491">
                  <c:v>0.15</c:v>
                </c:pt>
                <c:pt idx="492">
                  <c:v>0.15</c:v>
                </c:pt>
                <c:pt idx="493">
                  <c:v>0.15</c:v>
                </c:pt>
                <c:pt idx="494">
                  <c:v>0.15</c:v>
                </c:pt>
                <c:pt idx="495">
                  <c:v>0.15</c:v>
                </c:pt>
                <c:pt idx="496">
                  <c:v>0.15</c:v>
                </c:pt>
                <c:pt idx="497">
                  <c:v>0.15</c:v>
                </c:pt>
                <c:pt idx="498">
                  <c:v>0.15</c:v>
                </c:pt>
                <c:pt idx="499">
                  <c:v>0.15</c:v>
                </c:pt>
                <c:pt idx="500">
                  <c:v>0.15</c:v>
                </c:pt>
                <c:pt idx="501">
                  <c:v>0.15</c:v>
                </c:pt>
                <c:pt idx="502">
                  <c:v>0.15</c:v>
                </c:pt>
                <c:pt idx="503">
                  <c:v>0.15</c:v>
                </c:pt>
                <c:pt idx="504">
                  <c:v>0.15</c:v>
                </c:pt>
                <c:pt idx="505">
                  <c:v>0.15</c:v>
                </c:pt>
                <c:pt idx="506">
                  <c:v>0.15</c:v>
                </c:pt>
                <c:pt idx="507">
                  <c:v>0.15</c:v>
                </c:pt>
                <c:pt idx="508">
                  <c:v>0.15</c:v>
                </c:pt>
                <c:pt idx="509">
                  <c:v>0.15</c:v>
                </c:pt>
                <c:pt idx="510">
                  <c:v>0.15</c:v>
                </c:pt>
                <c:pt idx="511">
                  <c:v>0.15</c:v>
                </c:pt>
                <c:pt idx="512">
                  <c:v>0.15</c:v>
                </c:pt>
                <c:pt idx="513">
                  <c:v>0.15</c:v>
                </c:pt>
                <c:pt idx="514">
                  <c:v>0.15</c:v>
                </c:pt>
                <c:pt idx="515">
                  <c:v>0.15</c:v>
                </c:pt>
                <c:pt idx="516">
                  <c:v>0.15</c:v>
                </c:pt>
                <c:pt idx="517">
                  <c:v>0.15</c:v>
                </c:pt>
                <c:pt idx="518">
                  <c:v>0.15</c:v>
                </c:pt>
                <c:pt idx="519">
                  <c:v>0.15</c:v>
                </c:pt>
                <c:pt idx="520">
                  <c:v>0.15</c:v>
                </c:pt>
                <c:pt idx="521">
                  <c:v>0.15</c:v>
                </c:pt>
                <c:pt idx="522">
                  <c:v>0.15</c:v>
                </c:pt>
                <c:pt idx="523">
                  <c:v>0.15</c:v>
                </c:pt>
                <c:pt idx="524">
                  <c:v>0.15</c:v>
                </c:pt>
                <c:pt idx="525">
                  <c:v>0.15</c:v>
                </c:pt>
                <c:pt idx="526">
                  <c:v>0.15</c:v>
                </c:pt>
                <c:pt idx="527">
                  <c:v>0.15</c:v>
                </c:pt>
                <c:pt idx="528">
                  <c:v>0.15</c:v>
                </c:pt>
                <c:pt idx="529">
                  <c:v>0.15</c:v>
                </c:pt>
                <c:pt idx="530">
                  <c:v>0.15</c:v>
                </c:pt>
                <c:pt idx="531">
                  <c:v>0.15</c:v>
                </c:pt>
                <c:pt idx="532">
                  <c:v>0.15</c:v>
                </c:pt>
                <c:pt idx="533">
                  <c:v>0.15</c:v>
                </c:pt>
                <c:pt idx="534">
                  <c:v>0.15</c:v>
                </c:pt>
                <c:pt idx="535">
                  <c:v>0.15</c:v>
                </c:pt>
                <c:pt idx="536">
                  <c:v>0.15</c:v>
                </c:pt>
                <c:pt idx="537">
                  <c:v>0.15</c:v>
                </c:pt>
                <c:pt idx="538">
                  <c:v>0.15</c:v>
                </c:pt>
                <c:pt idx="539">
                  <c:v>0.15</c:v>
                </c:pt>
                <c:pt idx="540">
                  <c:v>0.15</c:v>
                </c:pt>
                <c:pt idx="541">
                  <c:v>0.15</c:v>
                </c:pt>
                <c:pt idx="542">
                  <c:v>0.15</c:v>
                </c:pt>
                <c:pt idx="543">
                  <c:v>0.15</c:v>
                </c:pt>
                <c:pt idx="544">
                  <c:v>0.15</c:v>
                </c:pt>
                <c:pt idx="545">
                  <c:v>0.15</c:v>
                </c:pt>
                <c:pt idx="546">
                  <c:v>0.15</c:v>
                </c:pt>
                <c:pt idx="547">
                  <c:v>0.15</c:v>
                </c:pt>
                <c:pt idx="548">
                  <c:v>0.15</c:v>
                </c:pt>
                <c:pt idx="549">
                  <c:v>0.15</c:v>
                </c:pt>
                <c:pt idx="550">
                  <c:v>0.15</c:v>
                </c:pt>
                <c:pt idx="551">
                  <c:v>0.15</c:v>
                </c:pt>
                <c:pt idx="552">
                  <c:v>0.15</c:v>
                </c:pt>
                <c:pt idx="553">
                  <c:v>0.15</c:v>
                </c:pt>
                <c:pt idx="554">
                  <c:v>0.15</c:v>
                </c:pt>
                <c:pt idx="555">
                  <c:v>0.15</c:v>
                </c:pt>
                <c:pt idx="556">
                  <c:v>0.15</c:v>
                </c:pt>
                <c:pt idx="557">
                  <c:v>0.15</c:v>
                </c:pt>
                <c:pt idx="558">
                  <c:v>0.15</c:v>
                </c:pt>
                <c:pt idx="559">
                  <c:v>0.15</c:v>
                </c:pt>
                <c:pt idx="560">
                  <c:v>0.15</c:v>
                </c:pt>
                <c:pt idx="561">
                  <c:v>0.15</c:v>
                </c:pt>
                <c:pt idx="562">
                  <c:v>0.15</c:v>
                </c:pt>
                <c:pt idx="563">
                  <c:v>0.15</c:v>
                </c:pt>
                <c:pt idx="564">
                  <c:v>0.15</c:v>
                </c:pt>
                <c:pt idx="565">
                  <c:v>0.15</c:v>
                </c:pt>
                <c:pt idx="566">
                  <c:v>0.15</c:v>
                </c:pt>
                <c:pt idx="567">
                  <c:v>0.15</c:v>
                </c:pt>
                <c:pt idx="568">
                  <c:v>0.15</c:v>
                </c:pt>
                <c:pt idx="569">
                  <c:v>0.15</c:v>
                </c:pt>
                <c:pt idx="570">
                  <c:v>0.15</c:v>
                </c:pt>
                <c:pt idx="571">
                  <c:v>0.15</c:v>
                </c:pt>
                <c:pt idx="572">
                  <c:v>0.15</c:v>
                </c:pt>
                <c:pt idx="573">
                  <c:v>0.15</c:v>
                </c:pt>
                <c:pt idx="574">
                  <c:v>0.15</c:v>
                </c:pt>
                <c:pt idx="575">
                  <c:v>0.15</c:v>
                </c:pt>
                <c:pt idx="576">
                  <c:v>0.15</c:v>
                </c:pt>
                <c:pt idx="577">
                  <c:v>0.15</c:v>
                </c:pt>
                <c:pt idx="578">
                  <c:v>0.15</c:v>
                </c:pt>
                <c:pt idx="579">
                  <c:v>0.15</c:v>
                </c:pt>
                <c:pt idx="580">
                  <c:v>0.15</c:v>
                </c:pt>
                <c:pt idx="581">
                  <c:v>0.15</c:v>
                </c:pt>
                <c:pt idx="582">
                  <c:v>0.15</c:v>
                </c:pt>
                <c:pt idx="583">
                  <c:v>0.15</c:v>
                </c:pt>
                <c:pt idx="584">
                  <c:v>0.15</c:v>
                </c:pt>
                <c:pt idx="585">
                  <c:v>0.15</c:v>
                </c:pt>
                <c:pt idx="586">
                  <c:v>0.15</c:v>
                </c:pt>
                <c:pt idx="587">
                  <c:v>0.15</c:v>
                </c:pt>
                <c:pt idx="588">
                  <c:v>0.15</c:v>
                </c:pt>
                <c:pt idx="589">
                  <c:v>0.15</c:v>
                </c:pt>
                <c:pt idx="590">
                  <c:v>0.15</c:v>
                </c:pt>
                <c:pt idx="591">
                  <c:v>0.15</c:v>
                </c:pt>
                <c:pt idx="592">
                  <c:v>0.15</c:v>
                </c:pt>
                <c:pt idx="593">
                  <c:v>0.15</c:v>
                </c:pt>
                <c:pt idx="594">
                  <c:v>0.15</c:v>
                </c:pt>
                <c:pt idx="595">
                  <c:v>0.15</c:v>
                </c:pt>
                <c:pt idx="596">
                  <c:v>0.15</c:v>
                </c:pt>
                <c:pt idx="597">
                  <c:v>0.15</c:v>
                </c:pt>
                <c:pt idx="598">
                  <c:v>0.15</c:v>
                </c:pt>
                <c:pt idx="599">
                  <c:v>0.15</c:v>
                </c:pt>
                <c:pt idx="600">
                  <c:v>0.15</c:v>
                </c:pt>
                <c:pt idx="601">
                  <c:v>0.15</c:v>
                </c:pt>
                <c:pt idx="602">
                  <c:v>0.15</c:v>
                </c:pt>
                <c:pt idx="603">
                  <c:v>0.15</c:v>
                </c:pt>
                <c:pt idx="604">
                  <c:v>0.15</c:v>
                </c:pt>
                <c:pt idx="605">
                  <c:v>0.15</c:v>
                </c:pt>
                <c:pt idx="606">
                  <c:v>0.15</c:v>
                </c:pt>
                <c:pt idx="607">
                  <c:v>0.15</c:v>
                </c:pt>
                <c:pt idx="608">
                  <c:v>0.15</c:v>
                </c:pt>
                <c:pt idx="609">
                  <c:v>0.15</c:v>
                </c:pt>
                <c:pt idx="610">
                  <c:v>0.15</c:v>
                </c:pt>
                <c:pt idx="611">
                  <c:v>0.15</c:v>
                </c:pt>
                <c:pt idx="612">
                  <c:v>0.15</c:v>
                </c:pt>
                <c:pt idx="613">
                  <c:v>0.15</c:v>
                </c:pt>
                <c:pt idx="614">
                  <c:v>0.15</c:v>
                </c:pt>
                <c:pt idx="615">
                  <c:v>0.15</c:v>
                </c:pt>
                <c:pt idx="616">
                  <c:v>0.15</c:v>
                </c:pt>
                <c:pt idx="617">
                  <c:v>0.15</c:v>
                </c:pt>
                <c:pt idx="618">
                  <c:v>0.15</c:v>
                </c:pt>
                <c:pt idx="619">
                  <c:v>0.15</c:v>
                </c:pt>
                <c:pt idx="620">
                  <c:v>0.15</c:v>
                </c:pt>
                <c:pt idx="621">
                  <c:v>0.15</c:v>
                </c:pt>
                <c:pt idx="622">
                  <c:v>0.15</c:v>
                </c:pt>
                <c:pt idx="623">
                  <c:v>0.15</c:v>
                </c:pt>
                <c:pt idx="624">
                  <c:v>0.15</c:v>
                </c:pt>
                <c:pt idx="625">
                  <c:v>0.15</c:v>
                </c:pt>
                <c:pt idx="626">
                  <c:v>0.15</c:v>
                </c:pt>
                <c:pt idx="627">
                  <c:v>0.15</c:v>
                </c:pt>
                <c:pt idx="628">
                  <c:v>0.15</c:v>
                </c:pt>
                <c:pt idx="629">
                  <c:v>0.15</c:v>
                </c:pt>
                <c:pt idx="630">
                  <c:v>0.15</c:v>
                </c:pt>
                <c:pt idx="631">
                  <c:v>0.15</c:v>
                </c:pt>
                <c:pt idx="632">
                  <c:v>0.15</c:v>
                </c:pt>
                <c:pt idx="633">
                  <c:v>0.15</c:v>
                </c:pt>
                <c:pt idx="634">
                  <c:v>0.15</c:v>
                </c:pt>
                <c:pt idx="635">
                  <c:v>0.15</c:v>
                </c:pt>
                <c:pt idx="636">
                  <c:v>0.15</c:v>
                </c:pt>
                <c:pt idx="637">
                  <c:v>0.15</c:v>
                </c:pt>
                <c:pt idx="638">
                  <c:v>0.15</c:v>
                </c:pt>
                <c:pt idx="639">
                  <c:v>0.15</c:v>
                </c:pt>
                <c:pt idx="640">
                  <c:v>0.15</c:v>
                </c:pt>
                <c:pt idx="641">
                  <c:v>0.15</c:v>
                </c:pt>
                <c:pt idx="642">
                  <c:v>0.15</c:v>
                </c:pt>
                <c:pt idx="643">
                  <c:v>0.15</c:v>
                </c:pt>
                <c:pt idx="644">
                  <c:v>0.15</c:v>
                </c:pt>
                <c:pt idx="645">
                  <c:v>0.15</c:v>
                </c:pt>
                <c:pt idx="646">
                  <c:v>0.15</c:v>
                </c:pt>
                <c:pt idx="647">
                  <c:v>0.15</c:v>
                </c:pt>
                <c:pt idx="648">
                  <c:v>0.15</c:v>
                </c:pt>
                <c:pt idx="649">
                  <c:v>0.15</c:v>
                </c:pt>
                <c:pt idx="650">
                  <c:v>0.15</c:v>
                </c:pt>
                <c:pt idx="651">
                  <c:v>0.15</c:v>
                </c:pt>
                <c:pt idx="652">
                  <c:v>0.15</c:v>
                </c:pt>
                <c:pt idx="653">
                  <c:v>0.15</c:v>
                </c:pt>
                <c:pt idx="654">
                  <c:v>0.15</c:v>
                </c:pt>
                <c:pt idx="655">
                  <c:v>0.15</c:v>
                </c:pt>
                <c:pt idx="656">
                  <c:v>0.15</c:v>
                </c:pt>
                <c:pt idx="657">
                  <c:v>0.15</c:v>
                </c:pt>
                <c:pt idx="658">
                  <c:v>0.15</c:v>
                </c:pt>
                <c:pt idx="659">
                  <c:v>0.15</c:v>
                </c:pt>
                <c:pt idx="660">
                  <c:v>0.15</c:v>
                </c:pt>
                <c:pt idx="661">
                  <c:v>0.15</c:v>
                </c:pt>
                <c:pt idx="662">
                  <c:v>0.15</c:v>
                </c:pt>
                <c:pt idx="663">
                  <c:v>0.15</c:v>
                </c:pt>
                <c:pt idx="664">
                  <c:v>0.15</c:v>
                </c:pt>
                <c:pt idx="665">
                  <c:v>0.15</c:v>
                </c:pt>
                <c:pt idx="666">
                  <c:v>0.15</c:v>
                </c:pt>
                <c:pt idx="667">
                  <c:v>0.15</c:v>
                </c:pt>
                <c:pt idx="668">
                  <c:v>0.15</c:v>
                </c:pt>
                <c:pt idx="669">
                  <c:v>0.15</c:v>
                </c:pt>
                <c:pt idx="670">
                  <c:v>0.15</c:v>
                </c:pt>
                <c:pt idx="671">
                  <c:v>0.15</c:v>
                </c:pt>
                <c:pt idx="672">
                  <c:v>0.15</c:v>
                </c:pt>
                <c:pt idx="673">
                  <c:v>0.15</c:v>
                </c:pt>
                <c:pt idx="674">
                  <c:v>0.15</c:v>
                </c:pt>
                <c:pt idx="675">
                  <c:v>0.15</c:v>
                </c:pt>
                <c:pt idx="676">
                  <c:v>0.15</c:v>
                </c:pt>
                <c:pt idx="677">
                  <c:v>0.15</c:v>
                </c:pt>
                <c:pt idx="678">
                  <c:v>0.15</c:v>
                </c:pt>
                <c:pt idx="679">
                  <c:v>0.15</c:v>
                </c:pt>
                <c:pt idx="680">
                  <c:v>0.15</c:v>
                </c:pt>
                <c:pt idx="681">
                  <c:v>0.15</c:v>
                </c:pt>
                <c:pt idx="682">
                  <c:v>0.15</c:v>
                </c:pt>
                <c:pt idx="683">
                  <c:v>0.15</c:v>
                </c:pt>
                <c:pt idx="684">
                  <c:v>0.15</c:v>
                </c:pt>
                <c:pt idx="685">
                  <c:v>0.15</c:v>
                </c:pt>
                <c:pt idx="686">
                  <c:v>0.15</c:v>
                </c:pt>
                <c:pt idx="687">
                  <c:v>0.15</c:v>
                </c:pt>
                <c:pt idx="688">
                  <c:v>0.15</c:v>
                </c:pt>
                <c:pt idx="689">
                  <c:v>0.15</c:v>
                </c:pt>
                <c:pt idx="690">
                  <c:v>0.15</c:v>
                </c:pt>
                <c:pt idx="691">
                  <c:v>0.15</c:v>
                </c:pt>
                <c:pt idx="692">
                  <c:v>0.15</c:v>
                </c:pt>
                <c:pt idx="693">
                  <c:v>0.15</c:v>
                </c:pt>
                <c:pt idx="694">
                  <c:v>0.15</c:v>
                </c:pt>
                <c:pt idx="695">
                  <c:v>0.15</c:v>
                </c:pt>
                <c:pt idx="696">
                  <c:v>0.15</c:v>
                </c:pt>
                <c:pt idx="697">
                  <c:v>0.15</c:v>
                </c:pt>
                <c:pt idx="698">
                  <c:v>0.15</c:v>
                </c:pt>
                <c:pt idx="699">
                  <c:v>0.15</c:v>
                </c:pt>
                <c:pt idx="700">
                  <c:v>0.15</c:v>
                </c:pt>
                <c:pt idx="701">
                  <c:v>0.15</c:v>
                </c:pt>
                <c:pt idx="702">
                  <c:v>0.15</c:v>
                </c:pt>
                <c:pt idx="703">
                  <c:v>0.15</c:v>
                </c:pt>
                <c:pt idx="704">
                  <c:v>0.15</c:v>
                </c:pt>
                <c:pt idx="705">
                  <c:v>0.15</c:v>
                </c:pt>
                <c:pt idx="706">
                  <c:v>0.15</c:v>
                </c:pt>
                <c:pt idx="707">
                  <c:v>0.15</c:v>
                </c:pt>
                <c:pt idx="708">
                  <c:v>0.15</c:v>
                </c:pt>
                <c:pt idx="709">
                  <c:v>0.15</c:v>
                </c:pt>
                <c:pt idx="710">
                  <c:v>0.15</c:v>
                </c:pt>
                <c:pt idx="711">
                  <c:v>0.15</c:v>
                </c:pt>
                <c:pt idx="712">
                  <c:v>0.15</c:v>
                </c:pt>
                <c:pt idx="713">
                  <c:v>0.15</c:v>
                </c:pt>
                <c:pt idx="714">
                  <c:v>0.15</c:v>
                </c:pt>
                <c:pt idx="715">
                  <c:v>0.15</c:v>
                </c:pt>
                <c:pt idx="716">
                  <c:v>0.15</c:v>
                </c:pt>
                <c:pt idx="717">
                  <c:v>0.15</c:v>
                </c:pt>
                <c:pt idx="718">
                  <c:v>0.15</c:v>
                </c:pt>
                <c:pt idx="719">
                  <c:v>0.15</c:v>
                </c:pt>
                <c:pt idx="720">
                  <c:v>0.15</c:v>
                </c:pt>
                <c:pt idx="721">
                  <c:v>0.15</c:v>
                </c:pt>
                <c:pt idx="722">
                  <c:v>0.15</c:v>
                </c:pt>
                <c:pt idx="723">
                  <c:v>0.15</c:v>
                </c:pt>
                <c:pt idx="724">
                  <c:v>0.15</c:v>
                </c:pt>
                <c:pt idx="725">
                  <c:v>0.15</c:v>
                </c:pt>
                <c:pt idx="726">
                  <c:v>0.15</c:v>
                </c:pt>
                <c:pt idx="727">
                  <c:v>0.15</c:v>
                </c:pt>
                <c:pt idx="728">
                  <c:v>0.15</c:v>
                </c:pt>
                <c:pt idx="729">
                  <c:v>0.15</c:v>
                </c:pt>
                <c:pt idx="730">
                  <c:v>0.15</c:v>
                </c:pt>
                <c:pt idx="731">
                  <c:v>0.15</c:v>
                </c:pt>
                <c:pt idx="732">
                  <c:v>0.15</c:v>
                </c:pt>
                <c:pt idx="733">
                  <c:v>0.15</c:v>
                </c:pt>
                <c:pt idx="734">
                  <c:v>0.15</c:v>
                </c:pt>
                <c:pt idx="735">
                  <c:v>0.15</c:v>
                </c:pt>
                <c:pt idx="736">
                  <c:v>0.15</c:v>
                </c:pt>
                <c:pt idx="737">
                  <c:v>0.15</c:v>
                </c:pt>
                <c:pt idx="738">
                  <c:v>0.15</c:v>
                </c:pt>
                <c:pt idx="739">
                  <c:v>0.15</c:v>
                </c:pt>
                <c:pt idx="740">
                  <c:v>0.15</c:v>
                </c:pt>
                <c:pt idx="741">
                  <c:v>0.15</c:v>
                </c:pt>
                <c:pt idx="742">
                  <c:v>0.15</c:v>
                </c:pt>
                <c:pt idx="743">
                  <c:v>0.15</c:v>
                </c:pt>
                <c:pt idx="744">
                  <c:v>0.15</c:v>
                </c:pt>
                <c:pt idx="745">
                  <c:v>0.15</c:v>
                </c:pt>
                <c:pt idx="746">
                  <c:v>0.15</c:v>
                </c:pt>
                <c:pt idx="747">
                  <c:v>0.15</c:v>
                </c:pt>
                <c:pt idx="748">
                  <c:v>0.15</c:v>
                </c:pt>
                <c:pt idx="749">
                  <c:v>0.15</c:v>
                </c:pt>
                <c:pt idx="750">
                  <c:v>0.15</c:v>
                </c:pt>
                <c:pt idx="751">
                  <c:v>0.15</c:v>
                </c:pt>
                <c:pt idx="752">
                  <c:v>0.15</c:v>
                </c:pt>
                <c:pt idx="753">
                  <c:v>0.15</c:v>
                </c:pt>
                <c:pt idx="754">
                  <c:v>0.15</c:v>
                </c:pt>
                <c:pt idx="755">
                  <c:v>0.15</c:v>
                </c:pt>
                <c:pt idx="756">
                  <c:v>0.15</c:v>
                </c:pt>
                <c:pt idx="757">
                  <c:v>0.15</c:v>
                </c:pt>
                <c:pt idx="758">
                  <c:v>0.15</c:v>
                </c:pt>
                <c:pt idx="759">
                  <c:v>0.15</c:v>
                </c:pt>
                <c:pt idx="760">
                  <c:v>0.15</c:v>
                </c:pt>
                <c:pt idx="761">
                  <c:v>0.15</c:v>
                </c:pt>
                <c:pt idx="762">
                  <c:v>0.15</c:v>
                </c:pt>
                <c:pt idx="763">
                  <c:v>0.15</c:v>
                </c:pt>
                <c:pt idx="764">
                  <c:v>0.15</c:v>
                </c:pt>
                <c:pt idx="765">
                  <c:v>0.15</c:v>
                </c:pt>
                <c:pt idx="766">
                  <c:v>0.15</c:v>
                </c:pt>
                <c:pt idx="767">
                  <c:v>0.15</c:v>
                </c:pt>
                <c:pt idx="768">
                  <c:v>0.15</c:v>
                </c:pt>
                <c:pt idx="769">
                  <c:v>0.15</c:v>
                </c:pt>
                <c:pt idx="770">
                  <c:v>0.15</c:v>
                </c:pt>
                <c:pt idx="771">
                  <c:v>0.15</c:v>
                </c:pt>
                <c:pt idx="772">
                  <c:v>0.15</c:v>
                </c:pt>
                <c:pt idx="773">
                  <c:v>0.15</c:v>
                </c:pt>
                <c:pt idx="774">
                  <c:v>0.15</c:v>
                </c:pt>
                <c:pt idx="775">
                  <c:v>0.15</c:v>
                </c:pt>
                <c:pt idx="776">
                  <c:v>0.15</c:v>
                </c:pt>
                <c:pt idx="777">
                  <c:v>0.15</c:v>
                </c:pt>
                <c:pt idx="778">
                  <c:v>0.15</c:v>
                </c:pt>
                <c:pt idx="779">
                  <c:v>0.15</c:v>
                </c:pt>
                <c:pt idx="780">
                  <c:v>0.15</c:v>
                </c:pt>
                <c:pt idx="781">
                  <c:v>0.15</c:v>
                </c:pt>
                <c:pt idx="782">
                  <c:v>0.15</c:v>
                </c:pt>
                <c:pt idx="783">
                  <c:v>0.15</c:v>
                </c:pt>
                <c:pt idx="784">
                  <c:v>0.15</c:v>
                </c:pt>
                <c:pt idx="785">
                  <c:v>0.15</c:v>
                </c:pt>
                <c:pt idx="786">
                  <c:v>0.15</c:v>
                </c:pt>
                <c:pt idx="787">
                  <c:v>0.15</c:v>
                </c:pt>
                <c:pt idx="788">
                  <c:v>0.15</c:v>
                </c:pt>
                <c:pt idx="789">
                  <c:v>0.15</c:v>
                </c:pt>
                <c:pt idx="790">
                  <c:v>0.15</c:v>
                </c:pt>
                <c:pt idx="791">
                  <c:v>0.15</c:v>
                </c:pt>
                <c:pt idx="792">
                  <c:v>0.15</c:v>
                </c:pt>
                <c:pt idx="793">
                  <c:v>0.15</c:v>
                </c:pt>
                <c:pt idx="794">
                  <c:v>0.15</c:v>
                </c:pt>
                <c:pt idx="795">
                  <c:v>0.15</c:v>
                </c:pt>
                <c:pt idx="796">
                  <c:v>0.15</c:v>
                </c:pt>
                <c:pt idx="797">
                  <c:v>0.15</c:v>
                </c:pt>
                <c:pt idx="798">
                  <c:v>0.15</c:v>
                </c:pt>
                <c:pt idx="799">
                  <c:v>0.15</c:v>
                </c:pt>
                <c:pt idx="800">
                  <c:v>0.15</c:v>
                </c:pt>
                <c:pt idx="801">
                  <c:v>0.15</c:v>
                </c:pt>
                <c:pt idx="802">
                  <c:v>0.15</c:v>
                </c:pt>
                <c:pt idx="803">
                  <c:v>0.15</c:v>
                </c:pt>
                <c:pt idx="804">
                  <c:v>0.15</c:v>
                </c:pt>
                <c:pt idx="805">
                  <c:v>0.15</c:v>
                </c:pt>
                <c:pt idx="806">
                  <c:v>0.15</c:v>
                </c:pt>
                <c:pt idx="807">
                  <c:v>0.15</c:v>
                </c:pt>
                <c:pt idx="808">
                  <c:v>0.15</c:v>
                </c:pt>
                <c:pt idx="809">
                  <c:v>0.15</c:v>
                </c:pt>
                <c:pt idx="810">
                  <c:v>0.15</c:v>
                </c:pt>
                <c:pt idx="811">
                  <c:v>0.15</c:v>
                </c:pt>
                <c:pt idx="812">
                  <c:v>0.15</c:v>
                </c:pt>
                <c:pt idx="813">
                  <c:v>0.15</c:v>
                </c:pt>
                <c:pt idx="814">
                  <c:v>0.15</c:v>
                </c:pt>
                <c:pt idx="815">
                  <c:v>0.15</c:v>
                </c:pt>
                <c:pt idx="816">
                  <c:v>0.15</c:v>
                </c:pt>
                <c:pt idx="817">
                  <c:v>0.15</c:v>
                </c:pt>
                <c:pt idx="818">
                  <c:v>0.15</c:v>
                </c:pt>
                <c:pt idx="819">
                  <c:v>0.15</c:v>
                </c:pt>
                <c:pt idx="820">
                  <c:v>0.15</c:v>
                </c:pt>
                <c:pt idx="821">
                  <c:v>0.15</c:v>
                </c:pt>
                <c:pt idx="822">
                  <c:v>0.15</c:v>
                </c:pt>
                <c:pt idx="823">
                  <c:v>0.15</c:v>
                </c:pt>
                <c:pt idx="824">
                  <c:v>0.15</c:v>
                </c:pt>
                <c:pt idx="825">
                  <c:v>0.15</c:v>
                </c:pt>
                <c:pt idx="826">
                  <c:v>0.15</c:v>
                </c:pt>
                <c:pt idx="827">
                  <c:v>0.15</c:v>
                </c:pt>
                <c:pt idx="828">
                  <c:v>0.15</c:v>
                </c:pt>
                <c:pt idx="829">
                  <c:v>0.15</c:v>
                </c:pt>
                <c:pt idx="830">
                  <c:v>0.15</c:v>
                </c:pt>
                <c:pt idx="831">
                  <c:v>0.15</c:v>
                </c:pt>
                <c:pt idx="832">
                  <c:v>0.15</c:v>
                </c:pt>
                <c:pt idx="833">
                  <c:v>0.15</c:v>
                </c:pt>
                <c:pt idx="834">
                  <c:v>0.15</c:v>
                </c:pt>
                <c:pt idx="835">
                  <c:v>0.15</c:v>
                </c:pt>
                <c:pt idx="836">
                  <c:v>0.15</c:v>
                </c:pt>
                <c:pt idx="837">
                  <c:v>0.15</c:v>
                </c:pt>
                <c:pt idx="838">
                  <c:v>0.15</c:v>
                </c:pt>
                <c:pt idx="839">
                  <c:v>0.15</c:v>
                </c:pt>
                <c:pt idx="840">
                  <c:v>0.15</c:v>
                </c:pt>
                <c:pt idx="841">
                  <c:v>0.15</c:v>
                </c:pt>
                <c:pt idx="842">
                  <c:v>0.15</c:v>
                </c:pt>
                <c:pt idx="843">
                  <c:v>0.15</c:v>
                </c:pt>
                <c:pt idx="844">
                  <c:v>0.15</c:v>
                </c:pt>
                <c:pt idx="845">
                  <c:v>0.15</c:v>
                </c:pt>
                <c:pt idx="846">
                  <c:v>0.15</c:v>
                </c:pt>
                <c:pt idx="847">
                  <c:v>0.15</c:v>
                </c:pt>
                <c:pt idx="848">
                  <c:v>0.15</c:v>
                </c:pt>
                <c:pt idx="849">
                  <c:v>0.15</c:v>
                </c:pt>
                <c:pt idx="850">
                  <c:v>0.15</c:v>
                </c:pt>
                <c:pt idx="851">
                  <c:v>0.15</c:v>
                </c:pt>
                <c:pt idx="852">
                  <c:v>0.15</c:v>
                </c:pt>
                <c:pt idx="853">
                  <c:v>0.15</c:v>
                </c:pt>
                <c:pt idx="854">
                  <c:v>0.15</c:v>
                </c:pt>
                <c:pt idx="855">
                  <c:v>0.15</c:v>
                </c:pt>
                <c:pt idx="856">
                  <c:v>0.15</c:v>
                </c:pt>
                <c:pt idx="857">
                  <c:v>0.15</c:v>
                </c:pt>
                <c:pt idx="858">
                  <c:v>0.15</c:v>
                </c:pt>
                <c:pt idx="859">
                  <c:v>0.15</c:v>
                </c:pt>
                <c:pt idx="860">
                  <c:v>0.15</c:v>
                </c:pt>
                <c:pt idx="861">
                  <c:v>0.15</c:v>
                </c:pt>
                <c:pt idx="862">
                  <c:v>0.15</c:v>
                </c:pt>
                <c:pt idx="863">
                  <c:v>0.15</c:v>
                </c:pt>
                <c:pt idx="864">
                  <c:v>0.15</c:v>
                </c:pt>
                <c:pt idx="865">
                  <c:v>0.15</c:v>
                </c:pt>
                <c:pt idx="866">
                  <c:v>0.15</c:v>
                </c:pt>
                <c:pt idx="867">
                  <c:v>0.15</c:v>
                </c:pt>
                <c:pt idx="868">
                  <c:v>0.15</c:v>
                </c:pt>
                <c:pt idx="869">
                  <c:v>0.15</c:v>
                </c:pt>
                <c:pt idx="870">
                  <c:v>0.15</c:v>
                </c:pt>
                <c:pt idx="871">
                  <c:v>0.15</c:v>
                </c:pt>
                <c:pt idx="872">
                  <c:v>0.15</c:v>
                </c:pt>
                <c:pt idx="873">
                  <c:v>0.15</c:v>
                </c:pt>
                <c:pt idx="874">
                  <c:v>0.15</c:v>
                </c:pt>
                <c:pt idx="875">
                  <c:v>0.15</c:v>
                </c:pt>
                <c:pt idx="876">
                  <c:v>0.15</c:v>
                </c:pt>
                <c:pt idx="877">
                  <c:v>0.15</c:v>
                </c:pt>
                <c:pt idx="878">
                  <c:v>0.15</c:v>
                </c:pt>
                <c:pt idx="879">
                  <c:v>0.15</c:v>
                </c:pt>
                <c:pt idx="880">
                  <c:v>0.15</c:v>
                </c:pt>
                <c:pt idx="881">
                  <c:v>0.15</c:v>
                </c:pt>
                <c:pt idx="882">
                  <c:v>0.15</c:v>
                </c:pt>
                <c:pt idx="883">
                  <c:v>0.15</c:v>
                </c:pt>
                <c:pt idx="884">
                  <c:v>0.15</c:v>
                </c:pt>
                <c:pt idx="885">
                  <c:v>0.15</c:v>
                </c:pt>
                <c:pt idx="886">
                  <c:v>0.15</c:v>
                </c:pt>
                <c:pt idx="887">
                  <c:v>0.15</c:v>
                </c:pt>
                <c:pt idx="888">
                  <c:v>0.15</c:v>
                </c:pt>
                <c:pt idx="889">
                  <c:v>0.15</c:v>
                </c:pt>
                <c:pt idx="890">
                  <c:v>0.15</c:v>
                </c:pt>
                <c:pt idx="891">
                  <c:v>0.15</c:v>
                </c:pt>
                <c:pt idx="892">
                  <c:v>0.15</c:v>
                </c:pt>
                <c:pt idx="893">
                  <c:v>0.15</c:v>
                </c:pt>
                <c:pt idx="894">
                  <c:v>0.15</c:v>
                </c:pt>
                <c:pt idx="895">
                  <c:v>0.15</c:v>
                </c:pt>
                <c:pt idx="896">
                  <c:v>0.15</c:v>
                </c:pt>
                <c:pt idx="897">
                  <c:v>0.15</c:v>
                </c:pt>
                <c:pt idx="898">
                  <c:v>0.15</c:v>
                </c:pt>
                <c:pt idx="899">
                  <c:v>0.15</c:v>
                </c:pt>
                <c:pt idx="900">
                  <c:v>0.15</c:v>
                </c:pt>
                <c:pt idx="901">
                  <c:v>0.15</c:v>
                </c:pt>
                <c:pt idx="902">
                  <c:v>0.15</c:v>
                </c:pt>
                <c:pt idx="903">
                  <c:v>0.15</c:v>
                </c:pt>
                <c:pt idx="904">
                  <c:v>0.15</c:v>
                </c:pt>
                <c:pt idx="905">
                  <c:v>0.15</c:v>
                </c:pt>
                <c:pt idx="906">
                  <c:v>0.15</c:v>
                </c:pt>
                <c:pt idx="907">
                  <c:v>0.15</c:v>
                </c:pt>
                <c:pt idx="908">
                  <c:v>0.15</c:v>
                </c:pt>
                <c:pt idx="909">
                  <c:v>0.15</c:v>
                </c:pt>
                <c:pt idx="910">
                  <c:v>0.15</c:v>
                </c:pt>
                <c:pt idx="911">
                  <c:v>0.15</c:v>
                </c:pt>
                <c:pt idx="912">
                  <c:v>0.15</c:v>
                </c:pt>
                <c:pt idx="913">
                  <c:v>0.15</c:v>
                </c:pt>
                <c:pt idx="914">
                  <c:v>0.15</c:v>
                </c:pt>
                <c:pt idx="915">
                  <c:v>0.15</c:v>
                </c:pt>
                <c:pt idx="916">
                  <c:v>0.15</c:v>
                </c:pt>
                <c:pt idx="917">
                  <c:v>0.15</c:v>
                </c:pt>
                <c:pt idx="918">
                  <c:v>0.15</c:v>
                </c:pt>
                <c:pt idx="919">
                  <c:v>0.15</c:v>
                </c:pt>
                <c:pt idx="920">
                  <c:v>0.15</c:v>
                </c:pt>
                <c:pt idx="921">
                  <c:v>0.15</c:v>
                </c:pt>
                <c:pt idx="922">
                  <c:v>0.15</c:v>
                </c:pt>
                <c:pt idx="923">
                  <c:v>0.15</c:v>
                </c:pt>
                <c:pt idx="924">
                  <c:v>0.15</c:v>
                </c:pt>
                <c:pt idx="925">
                  <c:v>0.15</c:v>
                </c:pt>
                <c:pt idx="926">
                  <c:v>0.15</c:v>
                </c:pt>
                <c:pt idx="927">
                  <c:v>0.15</c:v>
                </c:pt>
                <c:pt idx="928">
                  <c:v>0.15</c:v>
                </c:pt>
                <c:pt idx="929">
                  <c:v>0.15</c:v>
                </c:pt>
                <c:pt idx="930">
                  <c:v>0.15</c:v>
                </c:pt>
                <c:pt idx="931">
                  <c:v>0.15</c:v>
                </c:pt>
                <c:pt idx="932">
                  <c:v>0.15</c:v>
                </c:pt>
                <c:pt idx="933">
                  <c:v>0.15</c:v>
                </c:pt>
                <c:pt idx="934">
                  <c:v>0.15</c:v>
                </c:pt>
                <c:pt idx="935">
                  <c:v>0.15</c:v>
                </c:pt>
                <c:pt idx="936">
                  <c:v>0.15</c:v>
                </c:pt>
                <c:pt idx="937">
                  <c:v>0.15</c:v>
                </c:pt>
                <c:pt idx="938">
                  <c:v>0.15</c:v>
                </c:pt>
                <c:pt idx="939">
                  <c:v>0.15</c:v>
                </c:pt>
                <c:pt idx="940">
                  <c:v>0.15</c:v>
                </c:pt>
                <c:pt idx="941">
                  <c:v>0.15</c:v>
                </c:pt>
                <c:pt idx="942">
                  <c:v>0.15</c:v>
                </c:pt>
                <c:pt idx="943">
                  <c:v>0.15</c:v>
                </c:pt>
                <c:pt idx="944">
                  <c:v>0.15</c:v>
                </c:pt>
                <c:pt idx="945">
                  <c:v>0.15</c:v>
                </c:pt>
                <c:pt idx="946">
                  <c:v>0.15</c:v>
                </c:pt>
                <c:pt idx="947">
                  <c:v>0.15</c:v>
                </c:pt>
                <c:pt idx="948">
                  <c:v>0.15</c:v>
                </c:pt>
                <c:pt idx="949">
                  <c:v>0.15</c:v>
                </c:pt>
                <c:pt idx="950">
                  <c:v>0.15</c:v>
                </c:pt>
                <c:pt idx="951">
                  <c:v>0.15</c:v>
                </c:pt>
                <c:pt idx="952">
                  <c:v>0.15</c:v>
                </c:pt>
                <c:pt idx="953">
                  <c:v>0.15</c:v>
                </c:pt>
                <c:pt idx="954">
                  <c:v>0.15</c:v>
                </c:pt>
                <c:pt idx="955">
                  <c:v>0.15</c:v>
                </c:pt>
                <c:pt idx="956">
                  <c:v>0.15</c:v>
                </c:pt>
                <c:pt idx="957">
                  <c:v>0.15</c:v>
                </c:pt>
                <c:pt idx="958">
                  <c:v>0.15</c:v>
                </c:pt>
                <c:pt idx="959">
                  <c:v>0.15</c:v>
                </c:pt>
                <c:pt idx="960">
                  <c:v>0.15</c:v>
                </c:pt>
                <c:pt idx="961">
                  <c:v>0.15</c:v>
                </c:pt>
                <c:pt idx="962">
                  <c:v>0.15</c:v>
                </c:pt>
                <c:pt idx="963">
                  <c:v>0.15</c:v>
                </c:pt>
                <c:pt idx="964">
                  <c:v>0.15</c:v>
                </c:pt>
                <c:pt idx="965">
                  <c:v>0.15</c:v>
                </c:pt>
                <c:pt idx="966">
                  <c:v>0.15</c:v>
                </c:pt>
                <c:pt idx="967">
                  <c:v>0.15</c:v>
                </c:pt>
                <c:pt idx="968">
                  <c:v>0.15</c:v>
                </c:pt>
                <c:pt idx="969">
                  <c:v>0.15</c:v>
                </c:pt>
                <c:pt idx="970">
                  <c:v>0.15</c:v>
                </c:pt>
                <c:pt idx="971">
                  <c:v>0.15</c:v>
                </c:pt>
                <c:pt idx="972">
                  <c:v>0.15</c:v>
                </c:pt>
                <c:pt idx="973">
                  <c:v>0.15</c:v>
                </c:pt>
                <c:pt idx="974">
                  <c:v>0.15</c:v>
                </c:pt>
                <c:pt idx="975">
                  <c:v>0.15</c:v>
                </c:pt>
                <c:pt idx="976">
                  <c:v>0.15</c:v>
                </c:pt>
                <c:pt idx="977">
                  <c:v>0.15</c:v>
                </c:pt>
                <c:pt idx="978">
                  <c:v>0.15</c:v>
                </c:pt>
                <c:pt idx="979">
                  <c:v>0.15</c:v>
                </c:pt>
                <c:pt idx="980">
                  <c:v>0.15</c:v>
                </c:pt>
                <c:pt idx="981">
                  <c:v>0.15</c:v>
                </c:pt>
                <c:pt idx="982">
                  <c:v>0.15</c:v>
                </c:pt>
                <c:pt idx="983">
                  <c:v>0.15</c:v>
                </c:pt>
                <c:pt idx="984">
                  <c:v>0.15</c:v>
                </c:pt>
                <c:pt idx="985">
                  <c:v>0.15</c:v>
                </c:pt>
                <c:pt idx="986">
                  <c:v>0.15</c:v>
                </c:pt>
                <c:pt idx="987">
                  <c:v>0.15</c:v>
                </c:pt>
                <c:pt idx="988">
                  <c:v>0.15</c:v>
                </c:pt>
                <c:pt idx="989">
                  <c:v>0.15</c:v>
                </c:pt>
                <c:pt idx="990">
                  <c:v>0.15</c:v>
                </c:pt>
                <c:pt idx="991">
                  <c:v>0.15</c:v>
                </c:pt>
                <c:pt idx="992">
                  <c:v>0.15</c:v>
                </c:pt>
                <c:pt idx="993">
                  <c:v>0.15</c:v>
                </c:pt>
                <c:pt idx="994">
                  <c:v>0.15</c:v>
                </c:pt>
                <c:pt idx="995">
                  <c:v>0.15</c:v>
                </c:pt>
                <c:pt idx="996">
                  <c:v>0.15</c:v>
                </c:pt>
                <c:pt idx="997">
                  <c:v>0.15</c:v>
                </c:pt>
                <c:pt idx="998">
                  <c:v>0.15</c:v>
                </c:pt>
                <c:pt idx="999">
                  <c:v>0.15</c:v>
                </c:pt>
              </c:numCache>
            </c:numRef>
          </c:yVal>
          <c:smooth val="1"/>
          <c:extLst>
            <c:ext xmlns:c16="http://schemas.microsoft.com/office/drawing/2014/chart" uri="{C3380CC4-5D6E-409C-BE32-E72D297353CC}">
              <c16:uniqueId val="{00000005-8BF0-4F6A-A1DD-152597E378B9}"/>
            </c:ext>
          </c:extLst>
        </c:ser>
        <c:dLbls>
          <c:showLegendKey val="0"/>
          <c:showVal val="0"/>
          <c:showCatName val="0"/>
          <c:showSerName val="0"/>
          <c:showPercent val="0"/>
          <c:showBubbleSize val="0"/>
        </c:dLbls>
        <c:axId val="789118416"/>
        <c:axId val="789118768"/>
      </c:scatterChart>
      <c:valAx>
        <c:axId val="789118416"/>
        <c:scaling>
          <c:orientation val="minMax"/>
          <c:max val="1000"/>
          <c:min val="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r>
                  <a:rPr lang="en-US" altLang="zh-CN" b="1">
                    <a:solidFill>
                      <a:sysClr val="windowText" lastClr="000000"/>
                    </a:solidFill>
                  </a:rPr>
                  <a:t>Case Number</a:t>
                </a:r>
                <a:endParaRPr lang="en-US" b="1">
                  <a:solidFill>
                    <a:sysClr val="windowText" lastClr="000000"/>
                  </a:solidFill>
                </a:endParaRPr>
              </a:p>
            </c:rich>
          </c:tx>
          <c:layout>
            <c:manualLayout>
              <c:xMode val="edge"/>
              <c:yMode val="edge"/>
              <c:x val="0.5112826961268625"/>
              <c:y val="0.94630988922994785"/>
            </c:manualLayout>
          </c:layout>
          <c:overlay val="0"/>
          <c:spPr>
            <a:noFill/>
            <a:ln>
              <a:solidFill>
                <a:schemeClr val="tx1">
                  <a:lumMod val="15000"/>
                  <a:lumOff val="85000"/>
                  <a:alpha val="87000"/>
                </a:schemeClr>
              </a:solidFill>
            </a:ln>
            <a:effectLst/>
          </c:spPr>
          <c:txPr>
            <a:bodyPr rot="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9118768"/>
        <c:crosses val="autoZero"/>
        <c:crossBetween val="midCat"/>
        <c:majorUnit val="50"/>
        <c:minorUnit val="1"/>
      </c:valAx>
      <c:valAx>
        <c:axId val="789118768"/>
        <c:scaling>
          <c:orientation val="minMax"/>
        </c:scaling>
        <c:delete val="0"/>
        <c:axPos val="l"/>
        <c:majorGridlines>
          <c:spPr>
            <a:ln w="19050"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r>
                  <a:rPr lang="en-US" b="1">
                    <a:solidFill>
                      <a:sysClr val="windowText" lastClr="000000"/>
                    </a:solidFill>
                  </a:rPr>
                  <a:t>Discount </a:t>
                </a:r>
              </a:p>
            </c:rich>
          </c:tx>
          <c:overlay val="0"/>
          <c:spPr>
            <a:noFill/>
            <a:ln>
              <a:noFill/>
            </a:ln>
            <a:effectLst/>
          </c:spPr>
          <c:txPr>
            <a:bodyPr rot="-540000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endParaRPr lang="en-US"/>
            </a:p>
          </c:txPr>
        </c:title>
        <c:numFmt formatCode="0.00000000%"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9118416"/>
        <c:crosses val="autoZero"/>
        <c:crossBetween val="midCat"/>
      </c:valAx>
      <c:spPr>
        <a:noFill/>
        <a:ln>
          <a:noFill/>
        </a:ln>
        <a:effectLst/>
      </c:spPr>
    </c:plotArea>
    <c:legend>
      <c:legendPos val="r"/>
      <c:layout>
        <c:manualLayout>
          <c:xMode val="edge"/>
          <c:yMode val="edge"/>
          <c:x val="0.75912766413840138"/>
          <c:y val="0.38212263458326445"/>
          <c:w val="0.23934187978568799"/>
          <c:h val="0.3234293265789328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Discounts on </a:t>
            </a:r>
            <a:r>
              <a:rPr lang="en-US" altLang="zh-CN" b="1"/>
              <a:t>P</a:t>
            </a:r>
            <a:r>
              <a:rPr lang="en-US" b="1"/>
              <a:t>roduct 2</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314321305413203"/>
          <c:y val="0.11319293404145751"/>
          <c:w val="0.59877629460066761"/>
          <c:h val="0.80683334546862284"/>
        </c:manualLayout>
      </c:layout>
      <c:scatterChart>
        <c:scatterStyle val="smoothMarker"/>
        <c:varyColors val="0"/>
        <c:ser>
          <c:idx val="2"/>
          <c:order val="0"/>
          <c:tx>
            <c:v>BC discount</c:v>
          </c:tx>
          <c:spPr>
            <a:ln w="19050" cap="rnd">
              <a:solidFill>
                <a:srgbClr val="C00000"/>
              </a:solidFill>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(Data)'!$C$4:$C$1003</c:f>
              <c:numCache>
                <c:formatCode>0.00000000%</c:formatCode>
                <c:ptCount val="1000"/>
                <c:pt idx="0">
                  <c:v>-0.25941416970355169</c:v>
                </c:pt>
                <c:pt idx="1">
                  <c:v>-0.24005164728117512</c:v>
                </c:pt>
                <c:pt idx="2">
                  <c:v>-0.21390548543132737</c:v>
                </c:pt>
                <c:pt idx="3">
                  <c:v>-0.20190597218173445</c:v>
                </c:pt>
                <c:pt idx="4">
                  <c:v>-0.19180920650996081</c:v>
                </c:pt>
                <c:pt idx="5">
                  <c:v>-0.17549625821977854</c:v>
                </c:pt>
                <c:pt idx="6">
                  <c:v>-0.16155023800125834</c:v>
                </c:pt>
                <c:pt idx="7">
                  <c:v>-0.15022999983462904</c:v>
                </c:pt>
                <c:pt idx="8">
                  <c:v>-0.13992566015476982</c:v>
                </c:pt>
                <c:pt idx="9">
                  <c:v>-0.13121444581736807</c:v>
                </c:pt>
                <c:pt idx="10">
                  <c:v>-0.12302492948531518</c:v>
                </c:pt>
                <c:pt idx="11">
                  <c:v>-0.1184546535690596</c:v>
                </c:pt>
                <c:pt idx="12">
                  <c:v>-0.11170146243679335</c:v>
                </c:pt>
                <c:pt idx="13">
                  <c:v>-0.10549999955523992</c:v>
                </c:pt>
                <c:pt idx="14">
                  <c:v>-0.10179602048197034</c:v>
                </c:pt>
                <c:pt idx="15">
                  <c:v>-9.8312676360006179E-2</c:v>
                </c:pt>
                <c:pt idx="16">
                  <c:v>-9.2741292294757027E-2</c:v>
                </c:pt>
                <c:pt idx="17">
                  <c:v>-8.9640334055081317E-2</c:v>
                </c:pt>
                <c:pt idx="18">
                  <c:v>-8.4855376379537217E-2</c:v>
                </c:pt>
                <c:pt idx="19">
                  <c:v>-8.0142973909843374E-2</c:v>
                </c:pt>
                <c:pt idx="20">
                  <c:v>-7.7480816829654797E-2</c:v>
                </c:pt>
                <c:pt idx="21">
                  <c:v>-7.3378908841346568E-2</c:v>
                </c:pt>
                <c:pt idx="22">
                  <c:v>-7.0944078833117263E-2</c:v>
                </c:pt>
                <c:pt idx="23">
                  <c:v>-6.69723015107766E-2</c:v>
                </c:pt>
                <c:pt idx="24">
                  <c:v>-6.3207109981762599E-2</c:v>
                </c:pt>
                <c:pt idx="25">
                  <c:v>-5.9799661596073417E-2</c:v>
                </c:pt>
                <c:pt idx="26">
                  <c:v>-5.6380645565354159E-2</c:v>
                </c:pt>
                <c:pt idx="27">
                  <c:v>-5.3115330199600574E-2</c:v>
                </c:pt>
                <c:pt idx="28">
                  <c:v>-4.9990443763245462E-2</c:v>
                </c:pt>
                <c:pt idx="29">
                  <c:v>-4.8135800609221624E-2</c:v>
                </c:pt>
                <c:pt idx="30">
                  <c:v>-4.534492615621577E-2</c:v>
                </c:pt>
                <c:pt idx="31">
                  <c:v>-4.252030512173377E-2</c:v>
                </c:pt>
                <c:pt idx="32">
                  <c:v>-3.9936026600617902E-2</c:v>
                </c:pt>
                <c:pt idx="33">
                  <c:v>-3.7311814411915112E-2</c:v>
                </c:pt>
                <c:pt idx="34">
                  <c:v>-3.4905712598065186E-2</c:v>
                </c:pt>
                <c:pt idx="35">
                  <c:v>-3.336341178244262E-2</c:v>
                </c:pt>
                <c:pt idx="36">
                  <c:v>-3.1863286652406009E-2</c:v>
                </c:pt>
                <c:pt idx="37">
                  <c:v>-2.9616677855600848E-2</c:v>
                </c:pt>
                <c:pt idx="38">
                  <c:v>-2.8193914719803148E-2</c:v>
                </c:pt>
                <c:pt idx="39">
                  <c:v>-2.6052410509464163E-2</c:v>
                </c:pt>
                <c:pt idx="40">
                  <c:v>-2.469962866751696E-2</c:v>
                </c:pt>
                <c:pt idx="41">
                  <c:v>-2.254422048149296E-2</c:v>
                </c:pt>
                <c:pt idx="42">
                  <c:v>-2.1256675482192566E-2</c:v>
                </c:pt>
                <c:pt idx="43">
                  <c:v>-1.9998998648650845E-2</c:v>
                </c:pt>
                <c:pt idx="44">
                  <c:v>-1.8071619356978541E-2</c:v>
                </c:pt>
                <c:pt idx="45">
                  <c:v>-1.6095417919532728E-2</c:v>
                </c:pt>
                <c:pt idx="46">
                  <c:v>-1.4920235365224466E-2</c:v>
                </c:pt>
                <c:pt idx="47">
                  <c:v>-1.3121835747791799E-2</c:v>
                </c:pt>
                <c:pt idx="48">
                  <c:v>-1.1369504042456402E-2</c:v>
                </c:pt>
                <c:pt idx="49">
                  <c:v>-9.6609015137818499E-3</c:v>
                </c:pt>
                <c:pt idx="50">
                  <c:v>-7.901981015084214E-3</c:v>
                </c:pt>
                <c:pt idx="51">
                  <c:v>-6.2762135686349474E-3</c:v>
                </c:pt>
                <c:pt idx="52">
                  <c:v>-4.6881090333517061E-3</c:v>
                </c:pt>
                <c:pt idx="53">
                  <c:v>-3.0494556112774518E-3</c:v>
                </c:pt>
                <c:pt idx="54">
                  <c:v>-2.0487393112724739E-3</c:v>
                </c:pt>
                <c:pt idx="55">
                  <c:v>-1.0665005843966124E-3</c:v>
                </c:pt>
                <c:pt idx="56">
                  <c:v>4.9703744097628899E-4</c:v>
                </c:pt>
                <c:pt idx="57">
                  <c:v>1.9450713056536895E-3</c:v>
                </c:pt>
                <c:pt idx="58">
                  <c:v>3.3629013893308191E-3</c:v>
                </c:pt>
                <c:pt idx="59">
                  <c:v>4.8299576099511965E-3</c:v>
                </c:pt>
                <c:pt idx="60">
                  <c:v>6.1898123469078525E-3</c:v>
                </c:pt>
                <c:pt idx="61">
                  <c:v>7.5984062173150013E-3</c:v>
                </c:pt>
                <c:pt idx="62">
                  <c:v>8.4677967332084103E-3</c:v>
                </c:pt>
                <c:pt idx="63">
                  <c:v>9.3230614840973391E-3</c:v>
                </c:pt>
                <c:pt idx="64">
                  <c:v>1.0602532601691195E-2</c:v>
                </c:pt>
                <c:pt idx="65">
                  <c:v>1.1431244538488095E-2</c:v>
                </c:pt>
                <c:pt idx="66">
                  <c:v>1.2674423290065184E-2</c:v>
                </c:pt>
                <c:pt idx="67">
                  <c:v>1.3964666340360643E-2</c:v>
                </c:pt>
                <c:pt idx="68">
                  <c:v>1.4755945416795702E-2</c:v>
                </c:pt>
                <c:pt idx="69">
                  <c:v>1.5942414279004669E-2</c:v>
                </c:pt>
                <c:pt idx="70">
                  <c:v>1.7108242609649937E-2</c:v>
                </c:pt>
                <c:pt idx="71">
                  <c:v>1.8254142543456031E-2</c:v>
                </c:pt>
                <c:pt idx="72">
                  <c:v>1.9001264064601786E-2</c:v>
                </c:pt>
                <c:pt idx="73">
                  <c:v>2.0117704695441496E-2</c:v>
                </c:pt>
                <c:pt idx="74">
                  <c:v>2.0844327197220514E-2</c:v>
                </c:pt>
                <c:pt idx="75">
                  <c:v>2.1995776551287372E-2</c:v>
                </c:pt>
                <c:pt idx="76">
                  <c:v>2.3065904237960955E-2</c:v>
                </c:pt>
                <c:pt idx="77">
                  <c:v>2.3763383402472082E-2</c:v>
                </c:pt>
                <c:pt idx="78">
                  <c:v>2.480766244274113E-2</c:v>
                </c:pt>
                <c:pt idx="79">
                  <c:v>2.5487171407346021E-2</c:v>
                </c:pt>
                <c:pt idx="80">
                  <c:v>2.6566232020014291E-2</c:v>
                </c:pt>
                <c:pt idx="81">
                  <c:v>2.7228166751012139E-2</c:v>
                </c:pt>
                <c:pt idx="82">
                  <c:v>2.822353847877257E-2</c:v>
                </c:pt>
                <c:pt idx="83">
                  <c:v>2.9261474812568244E-2</c:v>
                </c:pt>
                <c:pt idx="84">
                  <c:v>3.0283524323720168E-2</c:v>
                </c:pt>
                <c:pt idx="85">
                  <c:v>3.0913114849270951E-2</c:v>
                </c:pt>
                <c:pt idx="86">
                  <c:v>3.1856802764975822E-2</c:v>
                </c:pt>
                <c:pt idx="87">
                  <c:v>3.2841743703964754E-2</c:v>
                </c:pt>
                <c:pt idx="88">
                  <c:v>3.3758534702659548E-2</c:v>
                </c:pt>
                <c:pt idx="89">
                  <c:v>3.4715950436067677E-2</c:v>
                </c:pt>
                <c:pt idx="90">
                  <c:v>3.5309461817408128E-2</c:v>
                </c:pt>
                <c:pt idx="91">
                  <c:v>3.5896173882705829E-2</c:v>
                </c:pt>
                <c:pt idx="92">
                  <c:v>3.6774645181667731E-2</c:v>
                </c:pt>
                <c:pt idx="93">
                  <c:v>3.7641491041892072E-2</c:v>
                </c:pt>
                <c:pt idx="94">
                  <c:v>3.8209185660721068E-2</c:v>
                </c:pt>
                <c:pt idx="95">
                  <c:v>3.9109002352175848E-2</c:v>
                </c:pt>
                <c:pt idx="96">
                  <c:v>3.9664243456194681E-2</c:v>
                </c:pt>
                <c:pt idx="97">
                  <c:v>4.0545896672468218E-2</c:v>
                </c:pt>
                <c:pt idx="98">
                  <c:v>4.1367290680838775E-2</c:v>
                </c:pt>
                <c:pt idx="99">
                  <c:v>4.1905093061278986E-2</c:v>
                </c:pt>
                <c:pt idx="100">
                  <c:v>4.2758697714858296E-2</c:v>
                </c:pt>
                <c:pt idx="101">
                  <c:v>4.3554149038336099E-2</c:v>
                </c:pt>
                <c:pt idx="102">
                  <c:v>4.4339988024746924E-2</c:v>
                </c:pt>
                <c:pt idx="103">
                  <c:v>4.5116446652207043E-2</c:v>
                </c:pt>
                <c:pt idx="104">
                  <c:v>4.5929635659817891E-2</c:v>
                </c:pt>
                <c:pt idx="105">
                  <c:v>4.668756778385541E-2</c:v>
                </c:pt>
                <c:pt idx="106">
                  <c:v>4.7436773331110738E-2</c:v>
                </c:pt>
                <c:pt idx="107">
                  <c:v>4.8221957030206708E-2</c:v>
                </c:pt>
                <c:pt idx="108">
                  <c:v>4.8713726365750776E-2</c:v>
                </c:pt>
                <c:pt idx="109">
                  <c:v>4.9441141660734766E-2</c:v>
                </c:pt>
                <c:pt idx="110">
                  <c:v>5.0203822548060661E-2</c:v>
                </c:pt>
                <c:pt idx="111">
                  <c:v>5.0681777009877971E-2</c:v>
                </c:pt>
                <c:pt idx="112">
                  <c:v>5.1388587597773983E-2</c:v>
                </c:pt>
                <c:pt idx="113">
                  <c:v>5.2129975267653839E-2</c:v>
                </c:pt>
                <c:pt idx="114">
                  <c:v>5.2863067831723232E-2</c:v>
                </c:pt>
                <c:pt idx="115">
                  <c:v>5.3588048867924121E-2</c:v>
                </c:pt>
                <c:pt idx="116">
                  <c:v>5.4305095799443204E-2</c:v>
                </c:pt>
                <c:pt idx="117">
                  <c:v>5.4973993702165047E-2</c:v>
                </c:pt>
                <c:pt idx="118">
                  <c:v>5.5676111830949226E-2</c:v>
                </c:pt>
                <c:pt idx="119">
                  <c:v>5.6120450861996019E-2</c:v>
                </c:pt>
                <c:pt idx="120">
                  <c:v>5.6771772358498618E-2</c:v>
                </c:pt>
                <c:pt idx="121">
                  <c:v>5.7208552287913661E-2</c:v>
                </c:pt>
                <c:pt idx="122">
                  <c:v>5.7641553593425154E-2</c:v>
                </c:pt>
                <c:pt idx="123">
                  <c:v>5.8279246823544462E-2</c:v>
                </c:pt>
                <c:pt idx="124">
                  <c:v>5.8949051154990828E-2</c:v>
                </c:pt>
                <c:pt idx="125">
                  <c:v>5.9371230278383758E-2</c:v>
                </c:pt>
                <c:pt idx="126">
                  <c:v>5.9992871895454991E-2</c:v>
                </c:pt>
                <c:pt idx="127">
                  <c:v>6.060855571472934E-2</c:v>
                </c:pt>
                <c:pt idx="128">
                  <c:v>6.1020623682368047E-2</c:v>
                </c:pt>
                <c:pt idx="129">
                  <c:v>6.1627253470733279E-2</c:v>
                </c:pt>
                <c:pt idx="130">
                  <c:v>6.2228198802043555E-2</c:v>
                </c:pt>
                <c:pt idx="131">
                  <c:v>6.2823565856179764E-2</c:v>
                </c:pt>
                <c:pt idx="132">
                  <c:v>6.3413457782471649E-2</c:v>
                </c:pt>
                <c:pt idx="133">
                  <c:v>6.3809790834077673E-2</c:v>
                </c:pt>
                <c:pt idx="134">
                  <c:v>6.4391333239584791E-2</c:v>
                </c:pt>
                <c:pt idx="135">
                  <c:v>6.478160098261887E-2</c:v>
                </c:pt>
                <c:pt idx="136">
                  <c:v>6.5390324012456369E-2</c:v>
                </c:pt>
                <c:pt idx="137">
                  <c:v>6.5993367078753251E-2</c:v>
                </c:pt>
                <c:pt idx="138">
                  <c:v>6.6590835176711716E-2</c:v>
                </c:pt>
                <c:pt idx="139">
                  <c:v>6.718283035618855E-2</c:v>
                </c:pt>
                <c:pt idx="140">
                  <c:v>6.7769451833389338E-2</c:v>
                </c:pt>
                <c:pt idx="141">
                  <c:v>6.8142030489514727E-2</c:v>
                </c:pt>
                <c:pt idx="142">
                  <c:v>6.8720575211284274E-2</c:v>
                </c:pt>
                <c:pt idx="143">
                  <c:v>6.908760917941037E-2</c:v>
                </c:pt>
                <c:pt idx="144">
                  <c:v>6.9658291947991446E-2</c:v>
                </c:pt>
                <c:pt idx="145">
                  <c:v>7.0191147662940989E-2</c:v>
                </c:pt>
                <c:pt idx="146">
                  <c:v>7.055030446447641E-2</c:v>
                </c:pt>
                <c:pt idx="147">
                  <c:v>7.1108726135718836E-2</c:v>
                </c:pt>
                <c:pt idx="148">
                  <c:v>7.1462716035927465E-2</c:v>
                </c:pt>
                <c:pt idx="149">
                  <c:v>7.1981772550415601E-2</c:v>
                </c:pt>
                <c:pt idx="150">
                  <c:v>7.2528430465967797E-2</c:v>
                </c:pt>
                <c:pt idx="151">
                  <c:v>7.3070471785155244E-2</c:v>
                </c:pt>
                <c:pt idx="152">
                  <c:v>7.3607973759520995E-2</c:v>
                </c:pt>
                <c:pt idx="153">
                  <c:v>7.4109986945585904E-2</c:v>
                </c:pt>
                <c:pt idx="154">
                  <c:v>7.4608057269931471E-2</c:v>
                </c:pt>
                <c:pt idx="155">
                  <c:v>7.5132886916382202E-2</c:v>
                </c:pt>
                <c:pt idx="156">
                  <c:v>7.5653459186632022E-2</c:v>
                </c:pt>
                <c:pt idx="157">
                  <c:v>7.5986245820835574E-2</c:v>
                </c:pt>
                <c:pt idx="158">
                  <c:v>7.6470363012022258E-2</c:v>
                </c:pt>
                <c:pt idx="159">
                  <c:v>7.6950806187559229E-2</c:v>
                </c:pt>
                <c:pt idx="160">
                  <c:v>7.745728956659037E-2</c:v>
                </c:pt>
                <c:pt idx="161">
                  <c:v>7.7930373219481708E-2</c:v>
                </c:pt>
                <c:pt idx="162">
                  <c:v>7.8252587664736084E-2</c:v>
                </c:pt>
                <c:pt idx="163">
                  <c:v>7.8572694335070414E-2</c:v>
                </c:pt>
                <c:pt idx="164">
                  <c:v>7.9038318840768285E-2</c:v>
                </c:pt>
                <c:pt idx="165">
                  <c:v>7.952937187247755E-2</c:v>
                </c:pt>
                <c:pt idx="166">
                  <c:v>7.9988059104623033E-2</c:v>
                </c:pt>
                <c:pt idx="167">
                  <c:v>8.044343679166055E-2</c:v>
                </c:pt>
                <c:pt idx="168">
                  <c:v>8.0923843818363483E-2</c:v>
                </c:pt>
                <c:pt idx="169">
                  <c:v>8.1400663582056887E-2</c:v>
                </c:pt>
                <c:pt idx="170">
                  <c:v>8.1707057358819335E-2</c:v>
                </c:pt>
                <c:pt idx="171">
                  <c:v>8.2150667845848568E-2</c:v>
                </c:pt>
                <c:pt idx="172">
                  <c:v>8.2618783004813401E-2</c:v>
                </c:pt>
                <c:pt idx="173">
                  <c:v>8.2919613397352765E-2</c:v>
                </c:pt>
                <c:pt idx="174">
                  <c:v>8.3382469361649836E-2</c:v>
                </c:pt>
                <c:pt idx="175">
                  <c:v>8.3679626845147959E-2</c:v>
                </c:pt>
                <c:pt idx="176">
                  <c:v>8.413733822891345E-2</c:v>
                </c:pt>
                <c:pt idx="177">
                  <c:v>8.4591777846666827E-2</c:v>
                </c:pt>
                <c:pt idx="178">
                  <c:v>8.5042991965431303E-2</c:v>
                </c:pt>
                <c:pt idx="179">
                  <c:v>8.5464600443394212E-2</c:v>
                </c:pt>
                <c:pt idx="180">
                  <c:v>8.5883396962873726E-2</c:v>
                </c:pt>
                <c:pt idx="181">
                  <c:v>8.6325566421784905E-2</c:v>
                </c:pt>
                <c:pt idx="182">
                  <c:v>8.6610728022359695E-2</c:v>
                </c:pt>
                <c:pt idx="183">
                  <c:v>8.70481778422868E-2</c:v>
                </c:pt>
                <c:pt idx="184">
                  <c:v>8.74826332405787E-2</c:v>
                </c:pt>
                <c:pt idx="185">
                  <c:v>8.7762854282491976E-2</c:v>
                </c:pt>
                <c:pt idx="186">
                  <c:v>8.8041463253215824E-2</c:v>
                </c:pt>
                <c:pt idx="187">
                  <c:v>8.8318478110644638E-2</c:v>
                </c:pt>
                <c:pt idx="188">
                  <c:v>8.8593916516934712E-2</c:v>
                </c:pt>
                <c:pt idx="189">
                  <c:v>8.8993941636870133E-2</c:v>
                </c:pt>
                <c:pt idx="190">
                  <c:v>8.9391417051348565E-2</c:v>
                </c:pt>
                <c:pt idx="191">
                  <c:v>8.9786375232298044E-2</c:v>
                </c:pt>
                <c:pt idx="192">
                  <c:v>9.0203616812162379E-2</c:v>
                </c:pt>
                <c:pt idx="193">
                  <c:v>9.0593512293629663E-2</c:v>
                </c:pt>
                <c:pt idx="194">
                  <c:v>9.0860206283992273E-2</c:v>
                </c:pt>
                <c:pt idx="195">
                  <c:v>9.1125434730887078E-2</c:v>
                </c:pt>
                <c:pt idx="196">
                  <c:v>9.1510171492894199E-2</c:v>
                </c:pt>
                <c:pt idx="197">
                  <c:v>9.1772603267519681E-2</c:v>
                </c:pt>
                <c:pt idx="198">
                  <c:v>9.2033614425481081E-2</c:v>
                </c:pt>
                <c:pt idx="199">
                  <c:v>9.2413333796162345E-2</c:v>
                </c:pt>
                <c:pt idx="200">
                  <c:v>9.2790743884638149E-2</c:v>
                </c:pt>
                <c:pt idx="201">
                  <c:v>9.3165872782915882E-2</c:v>
                </c:pt>
                <c:pt idx="202">
                  <c:v>9.356242900646683E-2</c:v>
                </c:pt>
                <c:pt idx="203">
                  <c:v>9.3932964533873786E-2</c:v>
                </c:pt>
                <c:pt idx="204">
                  <c:v>9.4301301047203578E-2</c:v>
                </c:pt>
                <c:pt idx="205">
                  <c:v>9.4667464608962582E-2</c:v>
                </c:pt>
                <c:pt idx="206">
                  <c:v>9.5031480808114521E-2</c:v>
                </c:pt>
                <c:pt idx="207">
                  <c:v>9.541646691065675E-2</c:v>
                </c:pt>
                <c:pt idx="208">
                  <c:v>9.5776155525398199E-2</c:v>
                </c:pt>
                <c:pt idx="209">
                  <c:v>9.6023108933655732E-2</c:v>
                </c:pt>
                <c:pt idx="210">
                  <c:v>9.6268798072674411E-2</c:v>
                </c:pt>
                <c:pt idx="211">
                  <c:v>9.6624058738998042E-2</c:v>
                </c:pt>
                <c:pt idx="212">
                  <c:v>9.699988407560034E-2</c:v>
                </c:pt>
                <c:pt idx="213">
                  <c:v>9.7373468394886586E-2</c:v>
                </c:pt>
                <c:pt idx="214">
                  <c:v>9.7744838177500681E-2</c:v>
                </c:pt>
                <c:pt idx="215">
                  <c:v>9.7984481372924814E-2</c:v>
                </c:pt>
                <c:pt idx="216">
                  <c:v>9.8222931283491355E-2</c:v>
                </c:pt>
                <c:pt idx="217">
                  <c:v>9.8589748503783881E-2</c:v>
                </c:pt>
                <c:pt idx="218">
                  <c:v>9.8954425552460146E-2</c:v>
                </c:pt>
                <c:pt idx="219">
                  <c:v>9.9295191341611466E-2</c:v>
                </c:pt>
                <c:pt idx="220">
                  <c:v>9.9634087099694124E-2</c:v>
                </c:pt>
                <c:pt idx="221">
                  <c:v>9.9992738563379535E-2</c:v>
                </c:pt>
                <c:pt idx="222">
                  <c:v>0.10022442536053999</c:v>
                </c:pt>
                <c:pt idx="223">
                  <c:v>0.10057991810799705</c:v>
                </c:pt>
                <c:pt idx="224">
                  <c:v>0.10080938463682987</c:v>
                </c:pt>
                <c:pt idx="225">
                  <c:v>0.10114054393428284</c:v>
                </c:pt>
                <c:pt idx="226">
                  <c:v>0.1013678960710801</c:v>
                </c:pt>
                <c:pt idx="227">
                  <c:v>0.10159416988897696</c:v>
                </c:pt>
                <c:pt idx="228">
                  <c:v>0.10194256186630901</c:v>
                </c:pt>
                <c:pt idx="229">
                  <c:v>0.10226812114293127</c:v>
                </c:pt>
                <c:pt idx="230">
                  <c:v>0.10249129296796244</c:v>
                </c:pt>
                <c:pt idx="231">
                  <c:v>0.10283490755494207</c:v>
                </c:pt>
                <c:pt idx="232">
                  <c:v>0.10317663289150147</c:v>
                </c:pt>
                <c:pt idx="233">
                  <c:v>0.10351648960096216</c:v>
                </c:pt>
                <c:pt idx="234">
                  <c:v>0.10383409304326485</c:v>
                </c:pt>
                <c:pt idx="235">
                  <c:v>0.10415006192921716</c:v>
                </c:pt>
                <c:pt idx="236">
                  <c:v>0.10448465112684813</c:v>
                </c:pt>
                <c:pt idx="237">
                  <c:v>0.10479731857637231</c:v>
                </c:pt>
                <c:pt idx="238">
                  <c:v>0.10512845015368311</c:v>
                </c:pt>
                <c:pt idx="239">
                  <c:v>0.10534280583082067</c:v>
                </c:pt>
                <c:pt idx="240">
                  <c:v>0.10555619844772135</c:v>
                </c:pt>
                <c:pt idx="241">
                  <c:v>0.1058836706396048</c:v>
                </c:pt>
                <c:pt idx="242">
                  <c:v>0.10609516868937485</c:v>
                </c:pt>
                <c:pt idx="243">
                  <c:v>0.10641998890597193</c:v>
                </c:pt>
                <c:pt idx="244">
                  <c:v>0.1067235501139705</c:v>
                </c:pt>
                <c:pt idx="245">
                  <c:v>0.107045100627433</c:v>
                </c:pt>
                <c:pt idx="246">
                  <c:v>0.10736499064259486</c:v>
                </c:pt>
                <c:pt idx="247">
                  <c:v>0.10757195633277272</c:v>
                </c:pt>
                <c:pt idx="248">
                  <c:v>0.10777802184957941</c:v>
                </c:pt>
                <c:pt idx="249">
                  <c:v>0.10798319478430685</c:v>
                </c:pt>
                <c:pt idx="250">
                  <c:v>0.10818748263347988</c:v>
                </c:pt>
                <c:pt idx="251">
                  <c:v>0.10839089280042147</c:v>
                </c:pt>
                <c:pt idx="252">
                  <c:v>0.10870474631096694</c:v>
                </c:pt>
                <c:pt idx="253">
                  <c:v>0.10899808374802</c:v>
                </c:pt>
                <c:pt idx="254">
                  <c:v>0.10929001438211206</c:v>
                </c:pt>
                <c:pt idx="255">
                  <c:v>0.10959933432943247</c:v>
                </c:pt>
                <c:pt idx="256">
                  <c:v>0.10988842073158178</c:v>
                </c:pt>
                <c:pt idx="257">
                  <c:v>0.11019475960064806</c:v>
                </c:pt>
                <c:pt idx="258">
                  <c:v>0.11049958346195943</c:v>
                </c:pt>
                <c:pt idx="259">
                  <c:v>0.11069641799040408</c:v>
                </c:pt>
                <c:pt idx="260">
                  <c:v>0.11089243529450632</c:v>
                </c:pt>
                <c:pt idx="261">
                  <c:v>0.11117580662441884</c:v>
                </c:pt>
                <c:pt idx="262">
                  <c:v>0.11147613273739854</c:v>
                </c:pt>
                <c:pt idx="263">
                  <c:v>0.11177499978122718</c:v>
                </c:pt>
                <c:pt idx="264">
                  <c:v>0.11196788017392134</c:v>
                </c:pt>
                <c:pt idx="265">
                  <c:v>0.11224647629594975</c:v>
                </c:pt>
                <c:pt idx="266">
                  <c:v>0.11252379935500068</c:v>
                </c:pt>
                <c:pt idx="267">
                  <c:v>0.11271444702474342</c:v>
                </c:pt>
                <c:pt idx="268">
                  <c:v>0.11300766342221535</c:v>
                </c:pt>
                <c:pt idx="269">
                  <c:v>0.11329948621681085</c:v>
                </c:pt>
                <c:pt idx="270">
                  <c:v>0.11357222716916116</c:v>
                </c:pt>
                <c:pt idx="271">
                  <c:v>0.11375990166096472</c:v>
                </c:pt>
                <c:pt idx="272">
                  <c:v>0.11404832097050155</c:v>
                </c:pt>
                <c:pt idx="273">
                  <c:v>0.11431787916912095</c:v>
                </c:pt>
                <c:pt idx="274">
                  <c:v>0.11460369292820405</c:v>
                </c:pt>
                <c:pt idx="275">
                  <c:v>0.11487081207813366</c:v>
                </c:pt>
                <c:pt idx="276">
                  <c:v>0.11505492914916715</c:v>
                </c:pt>
                <c:pt idx="277">
                  <c:v>0.11532020722532443</c:v>
                </c:pt>
                <c:pt idx="278">
                  <c:v>0.11560153277989449</c:v>
                </c:pt>
                <c:pt idx="279">
                  <c:v>0.11588157278286226</c:v>
                </c:pt>
                <c:pt idx="280">
                  <c:v>0.11606291026972337</c:v>
                </c:pt>
                <c:pt idx="281">
                  <c:v>0.11632397866698063</c:v>
                </c:pt>
                <c:pt idx="282">
                  <c:v>0.11650397415263447</c:v>
                </c:pt>
                <c:pt idx="283">
                  <c:v>0.11668328153956287</c:v>
                </c:pt>
                <c:pt idx="284">
                  <c:v>0.11686190593066659</c:v>
                </c:pt>
                <c:pt idx="285">
                  <c:v>0.11713677224767927</c:v>
                </c:pt>
                <c:pt idx="286">
                  <c:v>0.11741040689976767</c:v>
                </c:pt>
                <c:pt idx="287">
                  <c:v>0.11768282087223958</c:v>
                </c:pt>
                <c:pt idx="288">
                  <c:v>0.11785878294530616</c:v>
                </c:pt>
                <c:pt idx="289">
                  <c:v>0.1181293352336944</c:v>
                </c:pt>
                <c:pt idx="290">
                  <c:v>0.11839869308863993</c:v>
                </c:pt>
                <c:pt idx="291">
                  <c:v>0.11865045110300099</c:v>
                </c:pt>
                <c:pt idx="292">
                  <c:v>0.11890116118233351</c:v>
                </c:pt>
                <c:pt idx="293">
                  <c:v>0.11915083207908217</c:v>
                </c:pt>
                <c:pt idx="294">
                  <c:v>0.11941572739884621</c:v>
                </c:pt>
                <c:pt idx="295">
                  <c:v>0.11966329271699583</c:v>
                </c:pt>
                <c:pt idx="296">
                  <c:v>0.11983431412045686</c:v>
                </c:pt>
                <c:pt idx="297">
                  <c:v>0.12008028739210774</c:v>
                </c:pt>
                <c:pt idx="298">
                  <c:v>0.12034130206871729</c:v>
                </c:pt>
                <c:pt idx="299">
                  <c:v>0.12058522959251561</c:v>
                </c:pt>
                <c:pt idx="300">
                  <c:v>0.12075387745830835</c:v>
                </c:pt>
                <c:pt idx="301">
                  <c:v>0.12099625723307006</c:v>
                </c:pt>
                <c:pt idx="302">
                  <c:v>0.12125349959478271</c:v>
                </c:pt>
                <c:pt idx="303">
                  <c:v>0.12149389096582641</c:v>
                </c:pt>
                <c:pt idx="304">
                  <c:v>0.12173332526886749</c:v>
                </c:pt>
                <c:pt idx="305">
                  <c:v>0.12189911472096315</c:v>
                </c:pt>
                <c:pt idx="306">
                  <c:v>0.12206431665245987</c:v>
                </c:pt>
                <c:pt idx="307">
                  <c:v>0.12230171595207995</c:v>
                </c:pt>
                <c:pt idx="308">
                  <c:v>0.1225537296203385</c:v>
                </c:pt>
                <c:pt idx="309">
                  <c:v>0.12271724189512268</c:v>
                </c:pt>
                <c:pt idx="310">
                  <c:v>0.12296765028352752</c:v>
                </c:pt>
                <c:pt idx="311">
                  <c:v>0.123217030776539</c:v>
                </c:pt>
                <c:pt idx="312">
                  <c:v>0.12345006747867571</c:v>
                </c:pt>
                <c:pt idx="313">
                  <c:v>0.12369747952158883</c:v>
                </c:pt>
                <c:pt idx="314">
                  <c:v>0.12394388802454093</c:v>
                </c:pt>
                <c:pt idx="315">
                  <c:v>0.12418930107575876</c:v>
                </c:pt>
                <c:pt idx="316">
                  <c:v>0.12434896318027455</c:v>
                </c:pt>
                <c:pt idx="317">
                  <c:v>0.12450807879876036</c:v>
                </c:pt>
                <c:pt idx="318">
                  <c:v>0.12473640247530426</c:v>
                </c:pt>
                <c:pt idx="319">
                  <c:v>0.12489447574035528</c:v>
                </c:pt>
                <c:pt idx="320">
                  <c:v>0.1250520129906787</c:v>
                </c:pt>
                <c:pt idx="321">
                  <c:v>0.12520901775362969</c:v>
                </c:pt>
                <c:pt idx="322">
                  <c:v>0.1253654935221713</c:v>
                </c:pt>
                <c:pt idx="323">
                  <c:v>0.12552144375531848</c:v>
                </c:pt>
                <c:pt idx="324">
                  <c:v>0.12574645008209784</c:v>
                </c:pt>
                <c:pt idx="325">
                  <c:v>0.12598538691526728</c:v>
                </c:pt>
                <c:pt idx="326">
                  <c:v>0.12622338251921572</c:v>
                </c:pt>
                <c:pt idx="327">
                  <c:v>0.1263773150354407</c:v>
                </c:pt>
                <c:pt idx="328">
                  <c:v>0.12659924490528451</c:v>
                </c:pt>
                <c:pt idx="329">
                  <c:v>0.12682035147001636</c:v>
                </c:pt>
                <c:pt idx="330">
                  <c:v>0.12697284042365875</c:v>
                </c:pt>
                <c:pt idx="331">
                  <c:v>0.12712482932211289</c:v>
                </c:pt>
                <c:pt idx="332">
                  <c:v>0.12727632134809153</c:v>
                </c:pt>
                <c:pt idx="333">
                  <c:v>0.12750968294748455</c:v>
                </c:pt>
                <c:pt idx="334">
                  <c:v>0.1277277471532664</c:v>
                </c:pt>
                <c:pt idx="335">
                  <c:v>0.12795936966026533</c:v>
                </c:pt>
                <c:pt idx="336">
                  <c:v>0.12819010489575056</c:v>
                </c:pt>
                <c:pt idx="337">
                  <c:v>0.12833921350983657</c:v>
                </c:pt>
                <c:pt idx="338">
                  <c:v>0.12855437935437342</c:v>
                </c:pt>
                <c:pt idx="339">
                  <c:v>0.12876876888252253</c:v>
                </c:pt>
                <c:pt idx="340">
                  <c:v>0.12898238772917214</c:v>
                </c:pt>
                <c:pt idx="341">
                  <c:v>0.12912970355852604</c:v>
                </c:pt>
                <c:pt idx="342">
                  <c:v>0.1293561908117451</c:v>
                </c:pt>
                <c:pt idx="343">
                  <c:v>0.12950258004034199</c:v>
                </c:pt>
                <c:pt idx="344">
                  <c:v>0.12971377630655734</c:v>
                </c:pt>
                <c:pt idx="345">
                  <c:v>0.12985927826301236</c:v>
                </c:pt>
                <c:pt idx="346">
                  <c:v>0.13006930294653862</c:v>
                </c:pt>
                <c:pt idx="347">
                  <c:v>0.1302785863968442</c:v>
                </c:pt>
                <c:pt idx="348">
                  <c:v>0.13042279380226141</c:v>
                </c:pt>
                <c:pt idx="349">
                  <c:v>0.13064473852916103</c:v>
                </c:pt>
                <c:pt idx="350">
                  <c:v>0.13078805671060745</c:v>
                </c:pt>
                <c:pt idx="351">
                  <c:v>0.13100874614809799</c:v>
                </c:pt>
                <c:pt idx="352">
                  <c:v>0.13121494220512586</c:v>
                </c:pt>
                <c:pt idx="353">
                  <c:v>0.13143406918890854</c:v>
                </c:pt>
                <c:pt idx="354">
                  <c:v>0.13163880159783425</c:v>
                </c:pt>
                <c:pt idx="355">
                  <c:v>0.1318428286154304</c:v>
                </c:pt>
                <c:pt idx="356">
                  <c:v>0.13204615513085205</c:v>
                </c:pt>
                <c:pt idx="357">
                  <c:v>0.13218656354622593</c:v>
                </c:pt>
                <c:pt idx="358">
                  <c:v>0.13240225954985652</c:v>
                </c:pt>
                <c:pt idx="359">
                  <c:v>0.13261718204490325</c:v>
                </c:pt>
                <c:pt idx="360">
                  <c:v>0.13281797329687617</c:v>
                </c:pt>
                <c:pt idx="361">
                  <c:v>0.13301808559136663</c:v>
                </c:pt>
                <c:pt idx="362">
                  <c:v>0.13323081489797384</c:v>
                </c:pt>
                <c:pt idx="363">
                  <c:v>0.13336878233068827</c:v>
                </c:pt>
                <c:pt idx="364">
                  <c:v>0.13358035304026039</c:v>
                </c:pt>
                <c:pt idx="365">
                  <c:v>0.13377800637877368</c:v>
                </c:pt>
                <c:pt idx="366">
                  <c:v>0.13398813892994943</c:v>
                </c:pt>
                <c:pt idx="367">
                  <c:v>0.13412451411363913</c:v>
                </c:pt>
                <c:pt idx="368">
                  <c:v>0.13433351486886791</c:v>
                </c:pt>
                <c:pt idx="369">
                  <c:v>0.13454178832279129</c:v>
                </c:pt>
                <c:pt idx="370">
                  <c:v>0.1347363630638555</c:v>
                </c:pt>
                <c:pt idx="371">
                  <c:v>0.1348711813532385</c:v>
                </c:pt>
                <c:pt idx="372">
                  <c:v>0.13507767172871621</c:v>
                </c:pt>
                <c:pt idx="373">
                  <c:v>0.13521170927814219</c:v>
                </c:pt>
                <c:pt idx="374">
                  <c:v>0.13540425533927636</c:v>
                </c:pt>
                <c:pt idx="375">
                  <c:v>0.13559617520550782</c:v>
                </c:pt>
                <c:pt idx="376">
                  <c:v>0.13580025643197779</c:v>
                </c:pt>
                <c:pt idx="377">
                  <c:v>0.13600364320006675</c:v>
                </c:pt>
                <c:pt idx="378">
                  <c:v>0.13613582287035741</c:v>
                </c:pt>
                <c:pt idx="379">
                  <c:v>0.13626762267560355</c:v>
                </c:pt>
                <c:pt idx="380">
                  <c:v>0.13645692414655008</c:v>
                </c:pt>
                <c:pt idx="381">
                  <c:v>0.13658799975058922</c:v>
                </c:pt>
                <c:pt idx="382">
                  <c:v>0.13677635045637571</c:v>
                </c:pt>
                <c:pt idx="383">
                  <c:v>0.13696410074111576</c:v>
                </c:pt>
                <c:pt idx="384">
                  <c:v>0.13715125445445953</c:v>
                </c:pt>
                <c:pt idx="385">
                  <c:v>0.13728093329191338</c:v>
                </c:pt>
                <c:pt idx="386">
                  <c:v>0.13747963350916415</c:v>
                </c:pt>
                <c:pt idx="387">
                  <c:v>0.1376085880769734</c:v>
                </c:pt>
                <c:pt idx="388">
                  <c:v>0.1378062719794243</c:v>
                </c:pt>
                <c:pt idx="389">
                  <c:v>0.13793451006756408</c:v>
                </c:pt>
                <c:pt idx="390">
                  <c:v>0.13811883784508816</c:v>
                </c:pt>
                <c:pt idx="391">
                  <c:v>0.1383149085491524</c:v>
                </c:pt>
                <c:pt idx="392">
                  <c:v>0.13849805689475669</c:v>
                </c:pt>
                <c:pt idx="393">
                  <c:v>0.13862493433852607</c:v>
                </c:pt>
                <c:pt idx="394">
                  <c:v>0.13880719039665057</c:v>
                </c:pt>
                <c:pt idx="395">
                  <c:v>0.13900107918020888</c:v>
                </c:pt>
                <c:pt idx="396">
                  <c:v>0.1391821813423767</c:v>
                </c:pt>
                <c:pt idx="397">
                  <c:v>0.13930772597786178</c:v>
                </c:pt>
                <c:pt idx="398">
                  <c:v>0.13948795475849429</c:v>
                </c:pt>
                <c:pt idx="399">
                  <c:v>0.13961284022035181</c:v>
                </c:pt>
                <c:pt idx="400">
                  <c:v>0.13973738516473355</c:v>
                </c:pt>
                <c:pt idx="401">
                  <c:v>0.13992847087467153</c:v>
                </c:pt>
                <c:pt idx="402">
                  <c:v>0.14011894367598476</c:v>
                </c:pt>
                <c:pt idx="403">
                  <c:v>0.14030880749347296</c:v>
                </c:pt>
                <c:pt idx="404">
                  <c:v>0.14048614705379292</c:v>
                </c:pt>
                <c:pt idx="405">
                  <c:v>0.14066295188446976</c:v>
                </c:pt>
                <c:pt idx="406">
                  <c:v>0.14078556013980592</c:v>
                </c:pt>
                <c:pt idx="407">
                  <c:v>0.14096153093174302</c:v>
                </c:pt>
                <c:pt idx="408">
                  <c:v>0.14114878807506515</c:v>
                </c:pt>
                <c:pt idx="409">
                  <c:v>0.14127044696447866</c:v>
                </c:pt>
                <c:pt idx="410">
                  <c:v>0.14139178205959113</c:v>
                </c:pt>
                <c:pt idx="411">
                  <c:v>0.14151279503398739</c:v>
                </c:pt>
                <c:pt idx="412">
                  <c:v>0.14168679767994985</c:v>
                </c:pt>
                <c:pt idx="413">
                  <c:v>0.14180719670770192</c:v>
                </c:pt>
                <c:pt idx="414">
                  <c:v>0.14192727840609343</c:v>
                </c:pt>
                <c:pt idx="415">
                  <c:v>0.14204704439940585</c:v>
                </c:pt>
                <c:pt idx="416">
                  <c:v>0.14221965914450174</c:v>
                </c:pt>
                <c:pt idx="417">
                  <c:v>0.14233882334983183</c:v>
                </c:pt>
                <c:pt idx="418">
                  <c:v>0.14252222596071196</c:v>
                </c:pt>
                <c:pt idx="419">
                  <c:v>0.14264077502649797</c:v>
                </c:pt>
                <c:pt idx="420">
                  <c:v>0.14281177946926715</c:v>
                </c:pt>
                <c:pt idx="421">
                  <c:v>0.14292973850982194</c:v>
                </c:pt>
                <c:pt idx="422">
                  <c:v>0.14311144446809099</c:v>
                </c:pt>
                <c:pt idx="423">
                  <c:v>0.14328114566419892</c:v>
                </c:pt>
                <c:pt idx="424">
                  <c:v>0.14345035415313334</c:v>
                </c:pt>
                <c:pt idx="425">
                  <c:v>0.14363046680386782</c:v>
                </c:pt>
                <c:pt idx="426">
                  <c:v>0.14381003150908256</c:v>
                </c:pt>
                <c:pt idx="427">
                  <c:v>0.1439262463064197</c:v>
                </c:pt>
                <c:pt idx="428">
                  <c:v>0.14404216469032849</c:v>
                </c:pt>
                <c:pt idx="429">
                  <c:v>0.14420931582189911</c:v>
                </c:pt>
                <c:pt idx="430">
                  <c:v>0.144324669248029</c:v>
                </c:pt>
                <c:pt idx="431">
                  <c:v>0.14450231728335716</c:v>
                </c:pt>
                <c:pt idx="432">
                  <c:v>0.1446682207992529</c:v>
                </c:pt>
                <c:pt idx="433">
                  <c:v>0.14478273036065326</c:v>
                </c:pt>
                <c:pt idx="434">
                  <c:v>0.14494789718674206</c:v>
                </c:pt>
                <c:pt idx="435">
                  <c:v>0.14511259618660199</c:v>
                </c:pt>
                <c:pt idx="436">
                  <c:v>0.14527683003427261</c:v>
                </c:pt>
                <c:pt idx="437">
                  <c:v>0.14539026409977962</c:v>
                </c:pt>
                <c:pt idx="438">
                  <c:v>0.14550341526720556</c:v>
                </c:pt>
                <c:pt idx="439">
                  <c:v>0.14567772395796907</c:v>
                </c:pt>
                <c:pt idx="440">
                  <c:v>0.14579031854727365</c:v>
                </c:pt>
                <c:pt idx="441">
                  <c:v>0.14595283215117194</c:v>
                </c:pt>
                <c:pt idx="442">
                  <c:v>0.14612587373541086</c:v>
                </c:pt>
                <c:pt idx="443">
                  <c:v>0.14623766306018926</c:v>
                </c:pt>
                <c:pt idx="444">
                  <c:v>0.14640992683943799</c:v>
                </c:pt>
                <c:pt idx="445">
                  <c:v>0.14657078657040001</c:v>
                </c:pt>
                <c:pt idx="446">
                  <c:v>0.14673120154142438</c:v>
                </c:pt>
                <c:pt idx="447">
                  <c:v>0.14689117423493092</c:v>
                </c:pt>
                <c:pt idx="448">
                  <c:v>0.14706153536173028</c:v>
                </c:pt>
                <c:pt idx="449">
                  <c:v>0.1472314039790622</c:v>
                </c:pt>
                <c:pt idx="450">
                  <c:v>0.14739001702907295</c:v>
                </c:pt>
                <c:pt idx="451">
                  <c:v>0.14754819771074623</c:v>
                </c:pt>
                <c:pt idx="452">
                  <c:v>0.14771666727197119</c:v>
                </c:pt>
                <c:pt idx="453">
                  <c:v>0.14782589060848927</c:v>
                </c:pt>
                <c:pt idx="454">
                  <c:v>0.14798294873213835</c:v>
                </c:pt>
                <c:pt idx="455">
                  <c:v>0.14815023141105477</c:v>
                </c:pt>
                <c:pt idx="456">
                  <c:v>0.14830642047026787</c:v>
                </c:pt>
                <c:pt idx="457">
                  <c:v>0.14841464636144841</c:v>
                </c:pt>
                <c:pt idx="458">
                  <c:v>0.14852261379399401</c:v>
                </c:pt>
                <c:pt idx="459">
                  <c:v>0.14867790996240315</c:v>
                </c:pt>
                <c:pt idx="460">
                  <c:v>0.14884333167294761</c:v>
                </c:pt>
                <c:pt idx="461">
                  <c:v>0.14895055674653035</c:v>
                </c:pt>
                <c:pt idx="462">
                  <c:v>0.14910476922647165</c:v>
                </c:pt>
                <c:pt idx="463">
                  <c:v>0.14921150847197084</c:v>
                </c:pt>
                <c:pt idx="464">
                  <c:v>0.14931799606753438</c:v>
                </c:pt>
                <c:pt idx="465">
                  <c:v>0.14942423316567943</c:v>
                </c:pt>
                <c:pt idx="466">
                  <c:v>0.14957734625968433</c:v>
                </c:pt>
                <c:pt idx="467">
                  <c:v>0.14974045862096574</c:v>
                </c:pt>
                <c:pt idx="468">
                  <c:v>0.14989274287793986</c:v>
                </c:pt>
                <c:pt idx="469">
                  <c:v>0.1500446270571788</c:v>
                </c:pt>
                <c:pt idx="470">
                  <c:v>0.15019611327989812</c:v>
                </c:pt>
                <c:pt idx="471">
                  <c:v>0.15034720364989462</c:v>
                </c:pt>
                <c:pt idx="472">
                  <c:v>0.15049790025374055</c:v>
                </c:pt>
                <c:pt idx="473">
                  <c:v>0.15065847118075815</c:v>
                </c:pt>
                <c:pt idx="474">
                  <c:v>0.15081860290563143</c:v>
                </c:pt>
                <c:pt idx="475">
                  <c:v>0.1509782978317401</c:v>
                </c:pt>
                <c:pt idx="476">
                  <c:v>0.15113755834231657</c:v>
                </c:pt>
                <c:pt idx="477">
                  <c:v>0.15129638680065971</c:v>
                </c:pt>
                <c:pt idx="478">
                  <c:v>0.15139961354153597</c:v>
                </c:pt>
                <c:pt idx="479">
                  <c:v>0.15155778120157959</c:v>
                </c:pt>
                <c:pt idx="480">
                  <c:v>0.15166054187930322</c:v>
                </c:pt>
                <c:pt idx="481">
                  <c:v>0.15176306862497291</c:v>
                </c:pt>
                <c:pt idx="482">
                  <c:v>0.1518653624731674</c:v>
                </c:pt>
                <c:pt idx="483">
                  <c:v>0.15196742445167966</c:v>
                </c:pt>
                <c:pt idx="484">
                  <c:v>0.15212425541039798</c:v>
                </c:pt>
                <c:pt idx="485">
                  <c:v>0.1522706659125781</c:v>
                </c:pt>
                <c:pt idx="486">
                  <c:v>0.15242668558843475</c:v>
                </c:pt>
                <c:pt idx="487">
                  <c:v>0.15258228950072061</c:v>
                </c:pt>
                <c:pt idx="488">
                  <c:v>0.15268324016848189</c:v>
                </c:pt>
                <c:pt idx="489">
                  <c:v>0.1528282963582519</c:v>
                </c:pt>
                <c:pt idx="490">
                  <c:v>0.15292881469568209</c:v>
                </c:pt>
                <c:pt idx="491">
                  <c:v>0.1530831800796878</c:v>
                </c:pt>
                <c:pt idx="492">
                  <c:v>0.15318325568689095</c:v>
                </c:pt>
                <c:pt idx="493">
                  <c:v>0.15328310901602915</c:v>
                </c:pt>
                <c:pt idx="494">
                  <c:v>0.15342680765835826</c:v>
                </c:pt>
                <c:pt idx="495">
                  <c:v>0.1535701483261005</c:v>
                </c:pt>
                <c:pt idx="496">
                  <c:v>0.15371313282037702</c:v>
                </c:pt>
                <c:pt idx="497">
                  <c:v>0.15386552918204888</c:v>
                </c:pt>
                <c:pt idx="498">
                  <c:v>0.15396434446856466</c:v>
                </c:pt>
                <c:pt idx="499">
                  <c:v>0.15411613101390231</c:v>
                </c:pt>
                <c:pt idx="500">
                  <c:v>0.15421451795341834</c:v>
                </c:pt>
                <c:pt idx="501">
                  <c:v>0.15436569943240519</c:v>
                </c:pt>
                <c:pt idx="502">
                  <c:v>0.1544636616048396</c:v>
                </c:pt>
                <c:pt idx="503">
                  <c:v>0.15461424271212365</c:v>
                </c:pt>
                <c:pt idx="504">
                  <c:v>0.15471178365318994</c:v>
                </c:pt>
                <c:pt idx="505">
                  <c:v>0.15480911304019396</c:v>
                </c:pt>
                <c:pt idx="506">
                  <c:v>0.15495889223087056</c:v>
                </c:pt>
                <c:pt idx="507">
                  <c:v>0.15509871239645723</c:v>
                </c:pt>
                <c:pt idx="508">
                  <c:v>0.15523819275903328</c:v>
                </c:pt>
                <c:pt idx="509">
                  <c:v>0.15533472412667393</c:v>
                </c:pt>
                <c:pt idx="510">
                  <c:v>0.15548320026542872</c:v>
                </c:pt>
                <c:pt idx="511">
                  <c:v>0.15563129793450647</c:v>
                </c:pt>
                <c:pt idx="512">
                  <c:v>0.155769543631463</c:v>
                </c:pt>
                <c:pt idx="513">
                  <c:v>0.15591691414844877</c:v>
                </c:pt>
                <c:pt idx="514">
                  <c:v>0.15606391183033197</c:v>
                </c:pt>
                <c:pt idx="515">
                  <c:v>0.15620112907761463</c:v>
                </c:pt>
                <c:pt idx="516">
                  <c:v>0.15634741040034994</c:v>
                </c:pt>
                <c:pt idx="517">
                  <c:v>0.15644236248801557</c:v>
                </c:pt>
                <c:pt idx="518">
                  <c:v>0.15653711368042245</c:v>
                </c:pt>
                <c:pt idx="519">
                  <c:v>0.15668263554760586</c:v>
                </c:pt>
                <c:pt idx="520">
                  <c:v>0.15681847408406779</c:v>
                </c:pt>
                <c:pt idx="521">
                  <c:v>0.15695399142697064</c:v>
                </c:pt>
                <c:pt idx="522">
                  <c:v>0.15708918911056857</c:v>
                </c:pt>
                <c:pt idx="523">
                  <c:v>0.15723333530358907</c:v>
                </c:pt>
                <c:pt idx="524">
                  <c:v>0.15736788074970931</c:v>
                </c:pt>
                <c:pt idx="525">
                  <c:v>0.15751133747255963</c:v>
                </c:pt>
                <c:pt idx="526">
                  <c:v>0.15760458969979552</c:v>
                </c:pt>
                <c:pt idx="527">
                  <c:v>0.15773831171713804</c:v>
                </c:pt>
                <c:pt idx="528">
                  <c:v>0.1578311931405505</c:v>
                </c:pt>
                <c:pt idx="529">
                  <c:v>0.1579238820099661</c:v>
                </c:pt>
                <c:pt idx="530">
                  <c:v>0.15805694115611968</c:v>
                </c:pt>
                <c:pt idx="531">
                  <c:v>0.15818969171098496</c:v>
                </c:pt>
                <c:pt idx="532">
                  <c:v>0.15833125118150215</c:v>
                </c:pt>
                <c:pt idx="533">
                  <c:v>0.15846337194844473</c:v>
                </c:pt>
                <c:pt idx="534">
                  <c:v>0.15855516222039523</c:v>
                </c:pt>
                <c:pt idx="535">
                  <c:v>0.15864676426988966</c:v>
                </c:pt>
                <c:pt idx="536">
                  <c:v>0.15878729072464492</c:v>
                </c:pt>
                <c:pt idx="537">
                  <c:v>0.15892747704174315</c:v>
                </c:pt>
                <c:pt idx="538">
                  <c:v>0.15905831513476587</c:v>
                </c:pt>
                <c:pt idx="539">
                  <c:v>0.15918885457988141</c:v>
                </c:pt>
                <c:pt idx="540">
                  <c:v>0.15927956671585741</c:v>
                </c:pt>
                <c:pt idx="541">
                  <c:v>0.15937009486249576</c:v>
                </c:pt>
                <c:pt idx="542">
                  <c:v>0.15950895498452067</c:v>
                </c:pt>
                <c:pt idx="543">
                  <c:v>0.15963855046815079</c:v>
                </c:pt>
                <c:pt idx="544">
                  <c:v>0.15977676863540602</c:v>
                </c:pt>
                <c:pt idx="545">
                  <c:v>0.15986659192831565</c:v>
                </c:pt>
                <c:pt idx="546">
                  <c:v>0.15995623469047759</c:v>
                </c:pt>
                <c:pt idx="547">
                  <c:v>0.16008489946180182</c:v>
                </c:pt>
                <c:pt idx="548">
                  <c:v>0.16022213088155768</c:v>
                </c:pt>
                <c:pt idx="549">
                  <c:v>0.16035903732580548</c:v>
                </c:pt>
                <c:pt idx="550">
                  <c:v>0.16044798850532482</c:v>
                </c:pt>
                <c:pt idx="551">
                  <c:v>0.1605367625168852</c:v>
                </c:pt>
                <c:pt idx="552">
                  <c:v>0.1606730001306792</c:v>
                </c:pt>
                <c:pt idx="553">
                  <c:v>0.16080891715741596</c:v>
                </c:pt>
                <c:pt idx="554">
                  <c:v>0.1608971719124862</c:v>
                </c:pt>
                <c:pt idx="555">
                  <c:v>0.16098525216703852</c:v>
                </c:pt>
                <c:pt idx="556">
                  <c:v>0.16111178118179525</c:v>
                </c:pt>
                <c:pt idx="557">
                  <c:v>0.16123802981521684</c:v>
                </c:pt>
                <c:pt idx="558">
                  <c:v>0.1613726970966497</c:v>
                </c:pt>
                <c:pt idx="559">
                  <c:v>0.16146011970826046</c:v>
                </c:pt>
                <c:pt idx="560">
                  <c:v>0.16154737097660921</c:v>
                </c:pt>
                <c:pt idx="561">
                  <c:v>0.16167273476425403</c:v>
                </c:pt>
                <c:pt idx="562">
                  <c:v>0.1618064637867842</c:v>
                </c:pt>
                <c:pt idx="563">
                  <c:v>0.16193988335535092</c:v>
                </c:pt>
                <c:pt idx="564">
                  <c:v>0.16206439404036121</c:v>
                </c:pt>
                <c:pt idx="565">
                  <c:v>0.16219721878743709</c:v>
                </c:pt>
                <c:pt idx="566">
                  <c:v>0.16228349639260187</c:v>
                </c:pt>
                <c:pt idx="567">
                  <c:v>0.16241585280891546</c:v>
                </c:pt>
                <c:pt idx="568">
                  <c:v>0.16250180090272148</c:v>
                </c:pt>
                <c:pt idx="569">
                  <c:v>0.16263369220351231</c:v>
                </c:pt>
                <c:pt idx="570">
                  <c:v>0.16271931321343469</c:v>
                </c:pt>
                <c:pt idx="571">
                  <c:v>0.1627879709707144</c:v>
                </c:pt>
                <c:pt idx="572">
                  <c:v>0.16291927170737963</c:v>
                </c:pt>
                <c:pt idx="573">
                  <c:v>0.16304180553732572</c:v>
                </c:pt>
                <c:pt idx="574">
                  <c:v>0.1631640757072087</c:v>
                </c:pt>
                <c:pt idx="575">
                  <c:v>0.16323218994887023</c:v>
                </c:pt>
                <c:pt idx="576">
                  <c:v>0.16330012973206609</c:v>
                </c:pt>
                <c:pt idx="577">
                  <c:v>0.16342190069875273</c:v>
                </c:pt>
                <c:pt idx="578">
                  <c:v>0.16348954944897831</c:v>
                </c:pt>
                <c:pt idx="579">
                  <c:v>0.16361094261586817</c:v>
                </c:pt>
                <c:pt idx="580">
                  <c:v>0.16367830271895434</c:v>
                </c:pt>
                <c:pt idx="581">
                  <c:v>0.16379932047563572</c:v>
                </c:pt>
                <c:pt idx="582">
                  <c:v>0.16386639428807726</c:v>
                </c:pt>
                <c:pt idx="583">
                  <c:v>0.16399539428582</c:v>
                </c:pt>
                <c:pt idx="584">
                  <c:v>0.16412410533240684</c:v>
                </c:pt>
                <c:pt idx="585">
                  <c:v>0.16419076461573345</c:v>
                </c:pt>
                <c:pt idx="586">
                  <c:v>0.16425725698642013</c:v>
                </c:pt>
                <c:pt idx="587">
                  <c:v>0.16438543653321802</c:v>
                </c:pt>
                <c:pt idx="588">
                  <c:v>0.16451333059344253</c:v>
                </c:pt>
                <c:pt idx="589">
                  <c:v>0.16463267510983148</c:v>
                </c:pt>
                <c:pt idx="590">
                  <c:v>0.16469864700560655</c:v>
                </c:pt>
                <c:pt idx="591">
                  <c:v>0.16476445534007356</c:v>
                </c:pt>
                <c:pt idx="592">
                  <c:v>0.16488332520344062</c:v>
                </c:pt>
                <c:pt idx="593">
                  <c:v>0.1650019461657195</c:v>
                </c:pt>
                <c:pt idx="594">
                  <c:v>0.16512852758114593</c:v>
                </c:pt>
                <c:pt idx="595">
                  <c:v>0.16525483040871614</c:v>
                </c:pt>
                <c:pt idx="596">
                  <c:v>0.16532001780872219</c:v>
                </c:pt>
                <c:pt idx="597">
                  <c:v>0.16538504532023079</c:v>
                </c:pt>
                <c:pt idx="598">
                  <c:v>0.1655026793244464</c:v>
                </c:pt>
                <c:pt idx="599">
                  <c:v>0.16562006941947882</c:v>
                </c:pt>
                <c:pt idx="600">
                  <c:v>0.16573721662915331</c:v>
                </c:pt>
                <c:pt idx="601">
                  <c:v>0.16580175936886077</c:v>
                </c:pt>
                <c:pt idx="602">
                  <c:v>0.16586614531359778</c:v>
                </c:pt>
                <c:pt idx="603">
                  <c:v>0.16598283528391611</c:v>
                </c:pt>
                <c:pt idx="604">
                  <c:v>0.16610737329250647</c:v>
                </c:pt>
                <c:pt idx="605">
                  <c:v>0.16617138213746963</c:v>
                </c:pt>
                <c:pt idx="606">
                  <c:v>0.16629553638590711</c:v>
                </c:pt>
                <c:pt idx="607">
                  <c:v>0.16641942218271355</c:v>
                </c:pt>
                <c:pt idx="608">
                  <c:v>0.16654304069312031</c:v>
                </c:pt>
                <c:pt idx="609">
                  <c:v>0.16660655662229684</c:v>
                </c:pt>
                <c:pt idx="610">
                  <c:v>0.16672179288644207</c:v>
                </c:pt>
                <c:pt idx="611">
                  <c:v>0.16678505233302143</c:v>
                </c:pt>
                <c:pt idx="612">
                  <c:v>0.16689995010352932</c:v>
                </c:pt>
                <c:pt idx="613">
                  <c:v>0.16701461481366053</c:v>
                </c:pt>
                <c:pt idx="614">
                  <c:v>0.16713700514676522</c:v>
                </c:pt>
                <c:pt idx="615">
                  <c:v>0.1672591344483767</c:v>
                </c:pt>
                <c:pt idx="616">
                  <c:v>0.16732181588986261</c:v>
                </c:pt>
                <c:pt idx="617">
                  <c:v>0.16744357579650238</c:v>
                </c:pt>
                <c:pt idx="618">
                  <c:v>0.1675650772735251</c:v>
                </c:pt>
                <c:pt idx="619">
                  <c:v>0.16762739259762782</c:v>
                </c:pt>
                <c:pt idx="620">
                  <c:v>0.16774065217538603</c:v>
                </c:pt>
                <c:pt idx="621">
                  <c:v>0.1678536851470358</c:v>
                </c:pt>
                <c:pt idx="622">
                  <c:v>0.16797434342042838</c:v>
                </c:pt>
                <c:pt idx="623">
                  <c:v>0.168094747849304</c:v>
                </c:pt>
                <c:pt idx="624">
                  <c:v>0.1681565007981457</c:v>
                </c:pt>
                <c:pt idx="625">
                  <c:v>0.1682181093834636</c:v>
                </c:pt>
                <c:pt idx="626">
                  <c:v>0.16833024413567965</c:v>
                </c:pt>
                <c:pt idx="627">
                  <c:v>0.16839161028135707</c:v>
                </c:pt>
                <c:pt idx="628">
                  <c:v>0.16845283402892908</c:v>
                </c:pt>
                <c:pt idx="629">
                  <c:v>0.16851391616967837</c:v>
                </c:pt>
                <c:pt idx="630">
                  <c:v>0.16857485748733136</c:v>
                </c:pt>
                <c:pt idx="631">
                  <c:v>0.16868637780474038</c:v>
                </c:pt>
                <c:pt idx="632">
                  <c:v>0.16879767799228673</c:v>
                </c:pt>
                <c:pt idx="633">
                  <c:v>0.16885828522995094</c:v>
                </c:pt>
                <c:pt idx="634">
                  <c:v>0.16897700285484307</c:v>
                </c:pt>
                <c:pt idx="635">
                  <c:v>0.16903736858642038</c:v>
                </c:pt>
                <c:pt idx="636">
                  <c:v>0.16915573732938305</c:v>
                </c:pt>
                <c:pt idx="637">
                  <c:v>0.16927386113062926</c:v>
                </c:pt>
                <c:pt idx="638">
                  <c:v>0.16933388531077798</c:v>
                </c:pt>
                <c:pt idx="639">
                  <c:v>0.16944399154114698</c:v>
                </c:pt>
                <c:pt idx="640">
                  <c:v>0.16955388298624463</c:v>
                </c:pt>
                <c:pt idx="641">
                  <c:v>0.16966356049461984</c:v>
                </c:pt>
                <c:pt idx="642">
                  <c:v>0.1697730249096091</c:v>
                </c:pt>
                <c:pt idx="643">
                  <c:v>0.16988990137090554</c:v>
                </c:pt>
                <c:pt idx="644">
                  <c:v>0.16999893024002322</c:v>
                </c:pt>
                <c:pt idx="645">
                  <c:v>0.17010774854867583</c:v>
                </c:pt>
                <c:pt idx="646">
                  <c:v>0.17016697427241134</c:v>
                </c:pt>
                <c:pt idx="647">
                  <c:v>0.17028306899179968</c:v>
                </c:pt>
                <c:pt idx="648">
                  <c:v>0.17039892797289991</c:v>
                </c:pt>
                <c:pt idx="649">
                  <c:v>0.17045782376332319</c:v>
                </c:pt>
                <c:pt idx="650">
                  <c:v>0.17056580836151169</c:v>
                </c:pt>
                <c:pt idx="651">
                  <c:v>0.17062448129440011</c:v>
                </c:pt>
                <c:pt idx="652">
                  <c:v>0.17073216821143922</c:v>
                </c:pt>
                <c:pt idx="653">
                  <c:v>0.17083964953969399</c:v>
                </c:pt>
                <c:pt idx="654">
                  <c:v>0.17094692607335038</c:v>
                </c:pt>
                <c:pt idx="655">
                  <c:v>0.17106148766774343</c:v>
                </c:pt>
                <c:pt idx="656">
                  <c:v>0.17111966263459244</c:v>
                </c:pt>
                <c:pt idx="657">
                  <c:v>0.17117770900963181</c:v>
                </c:pt>
                <c:pt idx="658">
                  <c:v>0.1712918495676754</c:v>
                </c:pt>
                <c:pt idx="659">
                  <c:v>0.1713983153224824</c:v>
                </c:pt>
                <c:pt idx="660">
                  <c:v>0.17145604991561314</c:v>
                </c:pt>
                <c:pt idx="661">
                  <c:v>0.17156222619658834</c:v>
                </c:pt>
                <c:pt idx="662">
                  <c:v>0.17161974606458863</c:v>
                </c:pt>
                <c:pt idx="663">
                  <c:v>0.17172563447351774</c:v>
                </c:pt>
                <c:pt idx="664">
                  <c:v>0.17183132388588951</c:v>
                </c:pt>
                <c:pt idx="665">
                  <c:v>0.17194420436571412</c:v>
                </c:pt>
                <c:pt idx="666">
                  <c:v>0.17205686158989275</c:v>
                </c:pt>
                <c:pt idx="667">
                  <c:v>0.17216929644420176</c:v>
                </c:pt>
                <c:pt idx="668">
                  <c:v>0.17222623736607612</c:v>
                </c:pt>
                <c:pt idx="669">
                  <c:v>0.17233101885776525</c:v>
                </c:pt>
                <c:pt idx="670">
                  <c:v>0.17238775040612486</c:v>
                </c:pt>
                <c:pt idx="671">
                  <c:v>0.17244435941697212</c:v>
                </c:pt>
                <c:pt idx="672">
                  <c:v>0.17250084652521125</c:v>
                </c:pt>
                <c:pt idx="673">
                  <c:v>0.17255721236008714</c:v>
                </c:pt>
                <c:pt idx="674">
                  <c:v>0.17261345754525781</c:v>
                </c:pt>
                <c:pt idx="675">
                  <c:v>0.17271761872026081</c:v>
                </c:pt>
                <c:pt idx="676">
                  <c:v>0.17277365963590818</c:v>
                </c:pt>
                <c:pt idx="677">
                  <c:v>0.172884825982631</c:v>
                </c:pt>
                <c:pt idx="678">
                  <c:v>0.17294065818048188</c:v>
                </c:pt>
                <c:pt idx="679">
                  <c:v>0.17304425622335173</c:v>
                </c:pt>
                <c:pt idx="680">
                  <c:v>0.17314766332418707</c:v>
                </c:pt>
                <c:pt idx="681">
                  <c:v>0.17320321117489967</c:v>
                </c:pt>
                <c:pt idx="682">
                  <c:v>0.17331358003744179</c:v>
                </c:pt>
                <c:pt idx="683">
                  <c:v>0.17336892259377967</c:v>
                </c:pt>
                <c:pt idx="684">
                  <c:v>0.17347898953002716</c:v>
                </c:pt>
                <c:pt idx="685">
                  <c:v>0.17358884356556725</c:v>
                </c:pt>
                <c:pt idx="686">
                  <c:v>0.17364389490558718</c:v>
                </c:pt>
                <c:pt idx="687">
                  <c:v>0.17369883117228746</c:v>
                </c:pt>
                <c:pt idx="688">
                  <c:v>0.17375365294079426</c:v>
                </c:pt>
                <c:pt idx="689">
                  <c:v>0.17385586447206069</c:v>
                </c:pt>
                <c:pt idx="690">
                  <c:v>0.17396504934922752</c:v>
                </c:pt>
                <c:pt idx="691">
                  <c:v>0.1740740245420167</c:v>
                </c:pt>
                <c:pt idx="692">
                  <c:v>0.17412848005160841</c:v>
                </c:pt>
                <c:pt idx="693">
                  <c:v>0.17423716089954344</c:v>
                </c:pt>
                <c:pt idx="694">
                  <c:v>0.17429141865935793</c:v>
                </c:pt>
                <c:pt idx="695">
                  <c:v>0.17439980676502753</c:v>
                </c:pt>
                <c:pt idx="696">
                  <c:v>0.17450798812130131</c:v>
                </c:pt>
                <c:pt idx="697">
                  <c:v>0.17460888327092128</c:v>
                </c:pt>
                <c:pt idx="698">
                  <c:v>0.17471666694181165</c:v>
                </c:pt>
                <c:pt idx="699">
                  <c:v>0.17481718956283954</c:v>
                </c:pt>
                <c:pt idx="700">
                  <c:v>0.17491753204083516</c:v>
                </c:pt>
                <c:pt idx="701">
                  <c:v>0.17501769502945086</c:v>
                </c:pt>
                <c:pt idx="702">
                  <c:v>0.17511767917865084</c:v>
                </c:pt>
                <c:pt idx="703">
                  <c:v>0.17517118229481499</c:v>
                </c:pt>
                <c:pt idx="704">
                  <c:v>0.17522457627119681</c:v>
                </c:pt>
                <c:pt idx="705">
                  <c:v>0.17532422792601632</c:v>
                </c:pt>
                <c:pt idx="706">
                  <c:v>0.1754306976886999</c:v>
                </c:pt>
                <c:pt idx="707">
                  <c:v>0.1754838243231388</c:v>
                </c:pt>
                <c:pt idx="708">
                  <c:v>0.17553684337769215</c:v>
                </c:pt>
                <c:pt idx="709">
                  <c:v>0.17563597900630523</c:v>
                </c:pt>
                <c:pt idx="710">
                  <c:v>0.17573493925465722</c:v>
                </c:pt>
                <c:pt idx="711">
                  <c:v>0.17583372475090853</c:v>
                </c:pt>
                <c:pt idx="712">
                  <c:v>0.17593233611972314</c:v>
                </c:pt>
                <c:pt idx="713">
                  <c:v>0.17603077398229461</c:v>
                </c:pt>
                <c:pt idx="714">
                  <c:v>0.17613596091453232</c:v>
                </c:pt>
                <c:pt idx="715">
                  <c:v>0.17618841569447929</c:v>
                </c:pt>
                <c:pt idx="716">
                  <c:v>0.17628642401262196</c:v>
                </c:pt>
                <c:pt idx="717">
                  <c:v>0.1763842609027183</c:v>
                </c:pt>
                <c:pt idx="718">
                  <c:v>0.17648881137411443</c:v>
                </c:pt>
                <c:pt idx="719">
                  <c:v>0.17658629751707655</c:v>
                </c:pt>
                <c:pt idx="720">
                  <c:v>0.17669047613103961</c:v>
                </c:pt>
                <c:pt idx="721">
                  <c:v>0.1767876140420449</c:v>
                </c:pt>
                <c:pt idx="722">
                  <c:v>0.1768395104440591</c:v>
                </c:pt>
                <c:pt idx="723">
                  <c:v>0.17694324162679786</c:v>
                </c:pt>
                <c:pt idx="724">
                  <c:v>0.17699495682492028</c:v>
                </c:pt>
                <c:pt idx="725">
                  <c:v>0.17709160349772457</c:v>
                </c:pt>
                <c:pt idx="726">
                  <c:v>0.17718808339833414</c:v>
                </c:pt>
                <c:pt idx="727">
                  <c:v>0.17728439710865884</c:v>
                </c:pt>
                <c:pt idx="728">
                  <c:v>0.17738054520745838</c:v>
                </c:pt>
                <c:pt idx="729">
                  <c:v>0.17748330747856733</c:v>
                </c:pt>
                <c:pt idx="730">
                  <c:v>0.17757911666098181</c:v>
                </c:pt>
                <c:pt idx="731">
                  <c:v>0.17767476197365129</c:v>
                </c:pt>
                <c:pt idx="732">
                  <c:v>0.17772586695380876</c:v>
                </c:pt>
                <c:pt idx="733">
                  <c:v>0.17782127795079361</c:v>
                </c:pt>
                <c:pt idx="734">
                  <c:v>0.17787221168165213</c:v>
                </c:pt>
                <c:pt idx="735">
                  <c:v>0.17797411841096478</c:v>
                </c:pt>
                <c:pt idx="736">
                  <c:v>0.17802487701587655</c:v>
                </c:pt>
                <c:pt idx="737">
                  <c:v>0.17811981360499662</c:v>
                </c:pt>
                <c:pt idx="738">
                  <c:v>0.17822129177601453</c:v>
                </c:pt>
                <c:pt idx="739">
                  <c:v>0.17831589766408085</c:v>
                </c:pt>
                <c:pt idx="740">
                  <c:v>0.17841034365528496</c:v>
                </c:pt>
                <c:pt idx="741">
                  <c:v>0.17846071953621068</c:v>
                </c:pt>
                <c:pt idx="742">
                  <c:v>0.17855493697453395</c:v>
                </c:pt>
                <c:pt idx="743">
                  <c:v>0.17865565407142814</c:v>
                </c:pt>
                <c:pt idx="744">
                  <c:v>0.17875619217157768</c:v>
                </c:pt>
                <c:pt idx="745">
                  <c:v>0.17885655191250671</c:v>
                </c:pt>
                <c:pt idx="746">
                  <c:v>0.17895011099375746</c:v>
                </c:pt>
                <c:pt idx="747">
                  <c:v>0.17904351366413307</c:v>
                </c:pt>
                <c:pt idx="748">
                  <c:v>0.17913676045160964</c:v>
                </c:pt>
                <c:pt idx="749">
                  <c:v>0.1792298518814005</c:v>
                </c:pt>
                <c:pt idx="750">
                  <c:v>0.17927956886139451</c:v>
                </c:pt>
                <c:pt idx="751">
                  <c:v>0.17937243797106694</c:v>
                </c:pt>
                <c:pt idx="752">
                  <c:v>0.17942199204367026</c:v>
                </c:pt>
                <c:pt idx="753">
                  <c:v>0.17951463991428307</c:v>
                </c:pt>
                <c:pt idx="754">
                  <c:v>0.17961369420050899</c:v>
                </c:pt>
                <c:pt idx="755">
                  <c:v>0.17971257527010764</c:v>
                </c:pt>
                <c:pt idx="756">
                  <c:v>0.17981128372971711</c:v>
                </c:pt>
                <c:pt idx="757">
                  <c:v>0.17990982018271728</c:v>
                </c:pt>
                <c:pt idx="758">
                  <c:v>0.17995892775273714</c:v>
                </c:pt>
                <c:pt idx="759">
                  <c:v>0.18000794181639568</c:v>
                </c:pt>
                <c:pt idx="760">
                  <c:v>0.18010616576678484</c:v>
                </c:pt>
                <c:pt idx="761">
                  <c:v>0.18020421930542119</c:v>
                </c:pt>
                <c:pt idx="762">
                  <c:v>0.18030210302437144</c:v>
                </c:pt>
                <c:pt idx="763">
                  <c:v>0.18035081388925978</c:v>
                </c:pt>
                <c:pt idx="764">
                  <c:v>0.18044199214445555</c:v>
                </c:pt>
                <c:pt idx="765">
                  <c:v>0.18049054612459259</c:v>
                </c:pt>
                <c:pt idx="766">
                  <c:v>0.18058796439870062</c:v>
                </c:pt>
                <c:pt idx="767">
                  <c:v>0.18067877262327925</c:v>
                </c:pt>
                <c:pt idx="768">
                  <c:v>0.18072710180354978</c:v>
                </c:pt>
                <c:pt idx="769">
                  <c:v>0.18082412760338495</c:v>
                </c:pt>
                <c:pt idx="770">
                  <c:v>0.18091456872472222</c:v>
                </c:pt>
                <c:pt idx="771">
                  <c:v>0.18100486342530209</c:v>
                </c:pt>
                <c:pt idx="772">
                  <c:v>0.18110141360881782</c:v>
                </c:pt>
                <c:pt idx="773">
                  <c:v>0.18114938833672789</c:v>
                </c:pt>
                <c:pt idx="774">
                  <c:v>0.18124570598625767</c:v>
                </c:pt>
                <c:pt idx="775">
                  <c:v>0.1813354844583287</c:v>
                </c:pt>
                <c:pt idx="776">
                  <c:v>0.18142511861338961</c:v>
                </c:pt>
                <c:pt idx="777">
                  <c:v>0.18151460891948512</c:v>
                </c:pt>
                <c:pt idx="778">
                  <c:v>0.18161030609677686</c:v>
                </c:pt>
                <c:pt idx="779">
                  <c:v>0.18170584135893564</c:v>
                </c:pt>
                <c:pt idx="780">
                  <c:v>0.18179488643496367</c:v>
                </c:pt>
                <c:pt idx="781">
                  <c:v>0.18189011017187429</c:v>
                </c:pt>
                <c:pt idx="782">
                  <c:v>0.18197886360500559</c:v>
                </c:pt>
                <c:pt idx="783">
                  <c:v>0.1820674760075407</c:v>
                </c:pt>
                <c:pt idx="784">
                  <c:v>0.18215594783124367</c:v>
                </c:pt>
                <c:pt idx="785">
                  <c:v>0.18225056512965598</c:v>
                </c:pt>
                <c:pt idx="786">
                  <c:v>0.18233874905253689</c:v>
                </c:pt>
                <c:pt idx="787">
                  <c:v>0.18242679375777082</c:v>
                </c:pt>
                <c:pt idx="788">
                  <c:v>0.1825209586857135</c:v>
                </c:pt>
                <c:pt idx="789">
                  <c:v>0.18256788862590967</c:v>
                </c:pt>
                <c:pt idx="790">
                  <c:v>0.18265558757042788</c:v>
                </c:pt>
                <c:pt idx="791">
                  <c:v>0.18270237071846596</c:v>
                </c:pt>
                <c:pt idx="792">
                  <c:v>0.18279610363217769</c:v>
                </c:pt>
                <c:pt idx="793">
                  <c:v>0.18284273658803551</c:v>
                </c:pt>
                <c:pt idx="794">
                  <c:v>0.18293003244724959</c:v>
                </c:pt>
                <c:pt idx="795">
                  <c:v>0.18297652038597256</c:v>
                </c:pt>
                <c:pt idx="796">
                  <c:v>0.18306362006454202</c:v>
                </c:pt>
                <c:pt idx="797">
                  <c:v>0.18315678114916312</c:v>
                </c:pt>
                <c:pt idx="798">
                  <c:v>0.18320306137475018</c:v>
                </c:pt>
                <c:pt idx="799">
                  <c:v>0.18329600547212865</c:v>
                </c:pt>
                <c:pt idx="800">
                  <c:v>0.18338262388510218</c:v>
                </c:pt>
                <c:pt idx="801">
                  <c:v>0.18347527277516762</c:v>
                </c:pt>
                <c:pt idx="802">
                  <c:v>0.18352128410091384</c:v>
                </c:pt>
                <c:pt idx="803">
                  <c:v>0.18360756763524355</c:v>
                </c:pt>
                <c:pt idx="804">
                  <c:v>0.18369986063112242</c:v>
                </c:pt>
                <c:pt idx="805">
                  <c:v>0.18374566811998039</c:v>
                </c:pt>
                <c:pt idx="806">
                  <c:v>0.18379139324228511</c:v>
                </c:pt>
                <c:pt idx="807">
                  <c:v>0.18383703635808557</c:v>
                </c:pt>
                <c:pt idx="808">
                  <c:v>0.18392287185496636</c:v>
                </c:pt>
                <c:pt idx="809">
                  <c:v>0.18396837571859315</c:v>
                </c:pt>
                <c:pt idx="810">
                  <c:v>0.1840137984457284</c:v>
                </c:pt>
                <c:pt idx="811">
                  <c:v>0.18405914038752802</c:v>
                </c:pt>
                <c:pt idx="812">
                  <c:v>0.18414467178161165</c:v>
                </c:pt>
                <c:pt idx="813">
                  <c:v>0.18423007181715489</c:v>
                </c:pt>
                <c:pt idx="814">
                  <c:v>0.18431534090092572</c:v>
                </c:pt>
                <c:pt idx="815">
                  <c:v>0.18436043186417994</c:v>
                </c:pt>
                <c:pt idx="816">
                  <c:v>0.18445158756971225</c:v>
                </c:pt>
                <c:pt idx="817">
                  <c:v>0.1845365319717196</c:v>
                </c:pt>
                <c:pt idx="818">
                  <c:v>0.18462134678776976</c:v>
                </c:pt>
                <c:pt idx="819">
                  <c:v>0.18471208127738037</c:v>
                </c:pt>
                <c:pt idx="820">
                  <c:v>0.18480266974477177</c:v>
                </c:pt>
                <c:pt idx="821">
                  <c:v>0.1848473884510301</c:v>
                </c:pt>
                <c:pt idx="822">
                  <c:v>0.18493777169804682</c:v>
                </c:pt>
                <c:pt idx="823">
                  <c:v>0.18502801001649805</c:v>
                </c:pt>
                <c:pt idx="824">
                  <c:v>0.18511810387110317</c:v>
                </c:pt>
                <c:pt idx="825">
                  <c:v>0.1852080537242996</c:v>
                </c:pt>
                <c:pt idx="826">
                  <c:v>0.18529187300755623</c:v>
                </c:pt>
                <c:pt idx="827">
                  <c:v>0.18533622115738135</c:v>
                </c:pt>
                <c:pt idx="828">
                  <c:v>0.18541985939622196</c:v>
                </c:pt>
                <c:pt idx="829">
                  <c:v>0.18550934040099898</c:v>
                </c:pt>
                <c:pt idx="830">
                  <c:v>0.18555349804671972</c:v>
                </c:pt>
                <c:pt idx="831">
                  <c:v>0.18564277867390644</c:v>
                </c:pt>
                <c:pt idx="832">
                  <c:v>0.18573191782030596</c:v>
                </c:pt>
                <c:pt idx="833">
                  <c:v>0.18581497965729921</c:v>
                </c:pt>
                <c:pt idx="834">
                  <c:v>0.18585889044790116</c:v>
                </c:pt>
                <c:pt idx="835">
                  <c:v>0.18590272527210361</c:v>
                </c:pt>
                <c:pt idx="836">
                  <c:v>0.18594648444969697</c:v>
                </c:pt>
                <c:pt idx="837">
                  <c:v>0.18603517870634045</c:v>
                </c:pt>
                <c:pt idx="838">
                  <c:v>0.18611782499783758</c:v>
                </c:pt>
                <c:pt idx="839">
                  <c:v>0.18620034843299405</c:v>
                </c:pt>
                <c:pt idx="840">
                  <c:v>0.18628864334221984</c:v>
                </c:pt>
                <c:pt idx="841">
                  <c:v>0.18637091505359438</c:v>
                </c:pt>
                <c:pt idx="842">
                  <c:v>0.18645894266037133</c:v>
                </c:pt>
                <c:pt idx="843">
                  <c:v>0.18654683263228777</c:v>
                </c:pt>
                <c:pt idx="844">
                  <c:v>0.18659013013529868</c:v>
                </c:pt>
                <c:pt idx="845">
                  <c:v>0.18663335364172384</c:v>
                </c:pt>
                <c:pt idx="846">
                  <c:v>0.18671514224922403</c:v>
                </c:pt>
                <c:pt idx="847">
                  <c:v>0.18680265527319584</c:v>
                </c:pt>
                <c:pt idx="848">
                  <c:v>0.18684569704066167</c:v>
                </c:pt>
                <c:pt idx="849">
                  <c:v>0.18692718629422034</c:v>
                </c:pt>
                <c:pt idx="850">
                  <c:v>0.18697010312954676</c:v>
                </c:pt>
                <c:pt idx="851">
                  <c:v>0.18705142115129125</c:v>
                </c:pt>
                <c:pt idx="852">
                  <c:v>0.18709421374959223</c:v>
                </c:pt>
                <c:pt idx="853">
                  <c:v>0.18713693411755861</c:v>
                </c:pt>
                <c:pt idx="854">
                  <c:v>0.18721803032347295</c:v>
                </c:pt>
                <c:pt idx="855">
                  <c:v>0.1872990080768705</c:v>
                </c:pt>
                <c:pt idx="856">
                  <c:v>0.18738566096509146</c:v>
                </c:pt>
                <c:pt idx="857">
                  <c:v>0.18742815256115886</c:v>
                </c:pt>
                <c:pt idx="858">
                  <c:v>0.18747057292262148</c:v>
                </c:pt>
                <c:pt idx="859">
                  <c:v>0.18751292233995565</c:v>
                </c:pt>
                <c:pt idx="860">
                  <c:v>0.18755520110158064</c:v>
                </c:pt>
                <c:pt idx="861">
                  <c:v>0.18763573364370278</c:v>
                </c:pt>
                <c:pt idx="862">
                  <c:v>0.18767789174172533</c:v>
                </c:pt>
                <c:pt idx="863">
                  <c:v>0.18775825718943839</c:v>
                </c:pt>
                <c:pt idx="864">
                  <c:v>0.18783850617877373</c:v>
                </c:pt>
                <c:pt idx="865">
                  <c:v>0.18792438486314345</c:v>
                </c:pt>
                <c:pt idx="866">
                  <c:v>0.18800439518387679</c:v>
                </c:pt>
                <c:pt idx="867">
                  <c:v>0.18808429007705019</c:v>
                </c:pt>
                <c:pt idx="868">
                  <c:v>0.18812612559584752</c:v>
                </c:pt>
                <c:pt idx="869">
                  <c:v>0.18821157594519156</c:v>
                </c:pt>
                <c:pt idx="870">
                  <c:v>0.18829118493596808</c:v>
                </c:pt>
                <c:pt idx="871">
                  <c:v>0.18837067963112375</c:v>
                </c:pt>
                <c:pt idx="872">
                  <c:v>0.18845006036129863</c:v>
                </c:pt>
                <c:pt idx="873">
                  <c:v>0.18853501873829481</c:v>
                </c:pt>
                <c:pt idx="874">
                  <c:v>0.18857653270033625</c:v>
                </c:pt>
                <c:pt idx="875">
                  <c:v>0.18865563109600625</c:v>
                </c:pt>
                <c:pt idx="876">
                  <c:v>0.18869702831820967</c:v>
                </c:pt>
                <c:pt idx="877">
                  <c:v>0.1887759653497334</c:v>
                </c:pt>
                <c:pt idx="878">
                  <c:v>0.18885478996346905</c:v>
                </c:pt>
                <c:pt idx="879">
                  <c:v>0.1888960227988502</c:v>
                </c:pt>
                <c:pt idx="880">
                  <c:v>0.18893718842297114</c:v>
                </c:pt>
                <c:pt idx="881">
                  <c:v>0.18902145372943358</c:v>
                </c:pt>
                <c:pt idx="882">
                  <c:v>0.18910559245181047</c:v>
                </c:pt>
                <c:pt idx="883">
                  <c:v>0.18918397290877642</c:v>
                </c:pt>
                <c:pt idx="884">
                  <c:v>0.18926224247798251</c:v>
                </c:pt>
                <c:pt idx="885">
                  <c:v>0.18934040147543285</c:v>
                </c:pt>
                <c:pt idx="886">
                  <c:v>0.18942406279382706</c:v>
                </c:pt>
                <c:pt idx="887">
                  <c:v>0.18950199512361665</c:v>
                </c:pt>
                <c:pt idx="888">
                  <c:v>0.18954275044633306</c:v>
                </c:pt>
                <c:pt idx="889">
                  <c:v>0.18962052601976032</c:v>
                </c:pt>
                <c:pt idx="890">
                  <c:v>0.18966116849554226</c:v>
                </c:pt>
                <c:pt idx="891">
                  <c:v>0.18970174552103358</c:v>
                </c:pt>
                <c:pt idx="892">
                  <c:v>0.1897422573529326</c:v>
                </c:pt>
                <c:pt idx="893">
                  <c:v>0.18978270424618893</c:v>
                </c:pt>
                <c:pt idx="894">
                  <c:v>0.18986575816679307</c:v>
                </c:pt>
                <c:pt idx="895">
                  <c:v>0.18990609058104779</c:v>
                </c:pt>
                <c:pt idx="896">
                  <c:v>0.18994635868352672</c:v>
                </c:pt>
                <c:pt idx="897">
                  <c:v>0.19002919027306375</c:v>
                </c:pt>
                <c:pt idx="898">
                  <c:v>0.19006934488277372</c:v>
                </c:pt>
                <c:pt idx="899">
                  <c:v>0.19010943579821304</c:v>
                </c:pt>
                <c:pt idx="900">
                  <c:v>0.19014946326476667</c:v>
                </c:pt>
                <c:pt idx="901">
                  <c:v>0.19022648330167702</c:v>
                </c:pt>
                <c:pt idx="902">
                  <c:v>0.19030893119987324</c:v>
                </c:pt>
                <c:pt idx="903">
                  <c:v>0.19038573062794151</c:v>
                </c:pt>
                <c:pt idx="904">
                  <c:v>0.190467944109184</c:v>
                </c:pt>
                <c:pt idx="905">
                  <c:v>0.19050771978931724</c:v>
                </c:pt>
                <c:pt idx="906">
                  <c:v>0.19054743296309018</c:v>
                </c:pt>
                <c:pt idx="907">
                  <c:v>0.19062942880294165</c:v>
                </c:pt>
                <c:pt idx="908">
                  <c:v>0.19070580639508194</c:v>
                </c:pt>
                <c:pt idx="909">
                  <c:v>0.19078757028232018</c:v>
                </c:pt>
                <c:pt idx="910">
                  <c:v>0.19086921467638041</c:v>
                </c:pt>
                <c:pt idx="911">
                  <c:v>0.19094526407770185</c:v>
                </c:pt>
                <c:pt idx="912">
                  <c:v>0.19102120881214879</c:v>
                </c:pt>
                <c:pt idx="913">
                  <c:v>0.19109704917002857</c:v>
                </c:pt>
                <c:pt idx="914">
                  <c:v>0.19117824286149798</c:v>
                </c:pt>
                <c:pt idx="915">
                  <c:v>0.19125386921524379</c:v>
                </c:pt>
                <c:pt idx="916">
                  <c:v>0.19133483547775565</c:v>
                </c:pt>
                <c:pt idx="917">
                  <c:v>0.19141568456840663</c:v>
                </c:pt>
                <c:pt idx="918">
                  <c:v>0.19149098913872342</c:v>
                </c:pt>
                <c:pt idx="919">
                  <c:v>0.19157161272781398</c:v>
                </c:pt>
                <c:pt idx="920">
                  <c:v>0.19161066395790072</c:v>
                </c:pt>
                <c:pt idx="921">
                  <c:v>0.19169112452061654</c:v>
                </c:pt>
                <c:pt idx="922">
                  <c:v>0.19177146934601719</c:v>
                </c:pt>
                <c:pt idx="923">
                  <c:v>0.1918516987668164</c:v>
                </c:pt>
                <c:pt idx="924">
                  <c:v>0.19189054953366236</c:v>
                </c:pt>
                <c:pt idx="925">
                  <c:v>0.19192934026777952</c:v>
                </c:pt>
                <c:pt idx="926">
                  <c:v>0.19200398072844549</c:v>
                </c:pt>
                <c:pt idx="927">
                  <c:v>0.19208389554686867</c:v>
                </c:pt>
                <c:pt idx="928">
                  <c:v>0.19216369614427564</c:v>
                </c:pt>
                <c:pt idx="929">
                  <c:v>0.192243382846913</c:v>
                </c:pt>
                <c:pt idx="930">
                  <c:v>0.19228193276449979</c:v>
                </c:pt>
                <c:pt idx="931">
                  <c:v>0.19232042352735434</c:v>
                </c:pt>
                <c:pt idx="932">
                  <c:v>0.19239455910782377</c:v>
                </c:pt>
                <c:pt idx="933">
                  <c:v>0.19243294845241787</c:v>
                </c:pt>
                <c:pt idx="934">
                  <c:v>0.19251227928379244</c:v>
                </c:pt>
                <c:pt idx="935">
                  <c:v>0.19259149748640969</c:v>
                </c:pt>
                <c:pt idx="936">
                  <c:v>0.19267060337985031</c:v>
                </c:pt>
                <c:pt idx="937">
                  <c:v>0.1927442827153828</c:v>
                </c:pt>
                <c:pt idx="938">
                  <c:v>0.19281786367171083</c:v>
                </c:pt>
                <c:pt idx="939">
                  <c:v>0.19289134651337536</c:v>
                </c:pt>
                <c:pt idx="940">
                  <c:v>0.19292941580858625</c:v>
                </c:pt>
                <c:pt idx="941">
                  <c:v>0.19300275907238518</c:v>
                </c:pt>
                <c:pt idx="942">
                  <c:v>0.19308129332273249</c:v>
                </c:pt>
                <c:pt idx="943">
                  <c:v>0.19315971717147939</c:v>
                </c:pt>
                <c:pt idx="944">
                  <c:v>0.19319759808002734</c:v>
                </c:pt>
                <c:pt idx="945">
                  <c:v>0.19327586750441539</c:v>
                </c:pt>
                <c:pt idx="946">
                  <c:v>0.19331364691531827</c:v>
                </c:pt>
                <c:pt idx="947">
                  <c:v>0.19339176252998169</c:v>
                </c:pt>
                <c:pt idx="948">
                  <c:v>0.193429440960459</c:v>
                </c:pt>
                <c:pt idx="949">
                  <c:v>0.19350215337545806</c:v>
                </c:pt>
                <c:pt idx="950">
                  <c:v>0.19353973428870441</c:v>
                </c:pt>
                <c:pt idx="951">
                  <c:v>0.19361231002288926</c:v>
                </c:pt>
                <c:pt idx="952">
                  <c:v>0.19369002598463447</c:v>
                </c:pt>
                <c:pt idx="953">
                  <c:v>0.19372746632646753</c:v>
                </c:pt>
                <c:pt idx="954">
                  <c:v>0.19380503064721433</c:v>
                </c:pt>
                <c:pt idx="955">
                  <c:v>0.19384237170870855</c:v>
                </c:pt>
                <c:pt idx="956">
                  <c:v>0.19391978498632101</c:v>
                </c:pt>
                <c:pt idx="957">
                  <c:v>0.19399188269071543</c:v>
                </c:pt>
                <c:pt idx="958">
                  <c:v>0.19406908866692285</c:v>
                </c:pt>
                <c:pt idx="959">
                  <c:v>0.19414618781219295</c:v>
                </c:pt>
                <c:pt idx="960">
                  <c:v>0.1941833041406672</c:v>
                </c:pt>
                <c:pt idx="961">
                  <c:v>0.19425506862888653</c:v>
                </c:pt>
                <c:pt idx="962">
                  <c:v>0.19433191948300199</c:v>
                </c:pt>
                <c:pt idx="963">
                  <c:v>0.1944034917396672</c:v>
                </c:pt>
                <c:pt idx="964">
                  <c:v>0.19447497100591471</c:v>
                </c:pt>
                <c:pt idx="965">
                  <c:v>0.1945118707808875</c:v>
                </c:pt>
                <c:pt idx="966">
                  <c:v>0.19458321785354049</c:v>
                </c:pt>
                <c:pt idx="967">
                  <c:v>0.1946596259800476</c:v>
                </c:pt>
                <c:pt idx="968">
                  <c:v>0.19469638979998827</c:v>
                </c:pt>
                <c:pt idx="969">
                  <c:v>0.19477265123008258</c:v>
                </c:pt>
                <c:pt idx="970">
                  <c:v>0.19484880836310514</c:v>
                </c:pt>
                <c:pt idx="971">
                  <c:v>0.1948854343249522</c:v>
                </c:pt>
                <c:pt idx="972">
                  <c:v>0.19492200656595027</c:v>
                </c:pt>
                <c:pt idx="973">
                  <c:v>0.19495852527864932</c:v>
                </c:pt>
                <c:pt idx="974">
                  <c:v>0.19502933234759712</c:v>
                </c:pt>
                <c:pt idx="975">
                  <c:v>0.1951000483111367</c:v>
                </c:pt>
                <c:pt idx="976">
                  <c:v>0.19517067340532468</c:v>
                </c:pt>
                <c:pt idx="977">
                  <c:v>0.19520702304049986</c:v>
                </c:pt>
                <c:pt idx="978">
                  <c:v>0.19527751908152502</c:v>
                </c:pt>
                <c:pt idx="979">
                  <c:v>0.19534792480268992</c:v>
                </c:pt>
                <c:pt idx="980">
                  <c:v>0.19542333203843643</c:v>
                </c:pt>
                <c:pt idx="981">
                  <c:v>0.19549863721830729</c:v>
                </c:pt>
                <c:pt idx="982">
                  <c:v>0.19556876277131185</c:v>
                </c:pt>
                <c:pt idx="983">
                  <c:v>0.19560486314535908</c:v>
                </c:pt>
                <c:pt idx="984">
                  <c:v>0.19567486139970391</c:v>
                </c:pt>
                <c:pt idx="985">
                  <c:v>0.19574477058897755</c:v>
                </c:pt>
                <c:pt idx="986">
                  <c:v>0.19581965023459169</c:v>
                </c:pt>
                <c:pt idx="987">
                  <c:v>0.19589442922660205</c:v>
                </c:pt>
                <c:pt idx="988">
                  <c:v>0.19593032099353758</c:v>
                </c:pt>
                <c:pt idx="989">
                  <c:v>0.19600495936553053</c:v>
                </c:pt>
                <c:pt idx="990">
                  <c:v>0.19607446146454932</c:v>
                </c:pt>
                <c:pt idx="991">
                  <c:v>0.19614387573722858</c:v>
                </c:pt>
                <c:pt idx="992">
                  <c:v>0.19621320240689</c:v>
                </c:pt>
                <c:pt idx="993">
                  <c:v>0.19628746238473682</c:v>
                </c:pt>
                <c:pt idx="994">
                  <c:v>0.19632311062644503</c:v>
                </c:pt>
                <c:pt idx="995">
                  <c:v>0.19639222054773808</c:v>
                </c:pt>
                <c:pt idx="996">
                  <c:v>0.19646624978398786</c:v>
                </c:pt>
                <c:pt idx="997">
                  <c:v>0.19653518108355517</c:v>
                </c:pt>
                <c:pt idx="998">
                  <c:v>0.1966040259787688</c:v>
                </c:pt>
                <c:pt idx="999">
                  <c:v>0.19663947303838925</c:v>
                </c:pt>
              </c:numCache>
            </c:numRef>
          </c:yVal>
          <c:smooth val="1"/>
          <c:extLst>
            <c:ext xmlns:c16="http://schemas.microsoft.com/office/drawing/2014/chart" uri="{C3380CC4-5D6E-409C-BE32-E72D297353CC}">
              <c16:uniqueId val="{00000000-E098-409D-96C4-03D3217877A4}"/>
            </c:ext>
          </c:extLst>
        </c:ser>
        <c:ser>
          <c:idx val="0"/>
          <c:order val="1"/>
          <c:tx>
            <c:v>Should-be discount</c:v>
          </c:tx>
          <c:spPr>
            <a:ln w="19050" cap="rnd">
              <a:solidFill>
                <a:schemeClr val="accent1"/>
              </a:solidFill>
              <a:prstDash val="dash"/>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(Data)'!$G$4:$G$1003</c:f>
              <c:numCache>
                <c:formatCode>0.00000000%</c:formatCode>
                <c:ptCount val="1000"/>
                <c:pt idx="0">
                  <c:v>-0.25941416970355169</c:v>
                </c:pt>
                <c:pt idx="1">
                  <c:v>-0.24005164728117512</c:v>
                </c:pt>
                <c:pt idx="2">
                  <c:v>-0.21390548543132737</c:v>
                </c:pt>
                <c:pt idx="3">
                  <c:v>-0.20190597218173445</c:v>
                </c:pt>
                <c:pt idx="4">
                  <c:v>-0.19180920650996081</c:v>
                </c:pt>
                <c:pt idx="5">
                  <c:v>-0.17549625821977854</c:v>
                </c:pt>
                <c:pt idx="6">
                  <c:v>-0.16155023800125834</c:v>
                </c:pt>
                <c:pt idx="7">
                  <c:v>-0.15022999983462904</c:v>
                </c:pt>
                <c:pt idx="8">
                  <c:v>-0.13992566015476982</c:v>
                </c:pt>
                <c:pt idx="9">
                  <c:v>-0.13121444581736807</c:v>
                </c:pt>
                <c:pt idx="10">
                  <c:v>-0.12302492948531518</c:v>
                </c:pt>
                <c:pt idx="11">
                  <c:v>-0.1184546535690596</c:v>
                </c:pt>
                <c:pt idx="12">
                  <c:v>-0.11170146243679335</c:v>
                </c:pt>
                <c:pt idx="13">
                  <c:v>-0.10549999955523992</c:v>
                </c:pt>
                <c:pt idx="14">
                  <c:v>-0.10179602048197034</c:v>
                </c:pt>
                <c:pt idx="15">
                  <c:v>-9.8312676360006179E-2</c:v>
                </c:pt>
                <c:pt idx="16">
                  <c:v>-9.2741292294757027E-2</c:v>
                </c:pt>
                <c:pt idx="17">
                  <c:v>-8.9640334055081317E-2</c:v>
                </c:pt>
                <c:pt idx="18">
                  <c:v>-8.4855376379537217E-2</c:v>
                </c:pt>
                <c:pt idx="19">
                  <c:v>-8.0142973909843374E-2</c:v>
                </c:pt>
                <c:pt idx="20">
                  <c:v>-7.7480816829654797E-2</c:v>
                </c:pt>
                <c:pt idx="21">
                  <c:v>-7.3378908841346568E-2</c:v>
                </c:pt>
                <c:pt idx="22">
                  <c:v>-7.0944078833117263E-2</c:v>
                </c:pt>
                <c:pt idx="23">
                  <c:v>-6.69723015107766E-2</c:v>
                </c:pt>
                <c:pt idx="24">
                  <c:v>-6.3207109981762599E-2</c:v>
                </c:pt>
                <c:pt idx="25">
                  <c:v>-5.9799661596073417E-2</c:v>
                </c:pt>
                <c:pt idx="26">
                  <c:v>-5.6380645565354159E-2</c:v>
                </c:pt>
                <c:pt idx="27">
                  <c:v>-5.3115330199600574E-2</c:v>
                </c:pt>
                <c:pt idx="28">
                  <c:v>-4.9990443763245462E-2</c:v>
                </c:pt>
                <c:pt idx="29">
                  <c:v>-4.8135800609221624E-2</c:v>
                </c:pt>
                <c:pt idx="30">
                  <c:v>-4.534492615621577E-2</c:v>
                </c:pt>
                <c:pt idx="31">
                  <c:v>-4.252030512173377E-2</c:v>
                </c:pt>
                <c:pt idx="32">
                  <c:v>-3.9936026600617902E-2</c:v>
                </c:pt>
                <c:pt idx="33">
                  <c:v>-3.7311814411915112E-2</c:v>
                </c:pt>
                <c:pt idx="34">
                  <c:v>-3.4905712598065186E-2</c:v>
                </c:pt>
                <c:pt idx="35">
                  <c:v>-3.336341178244262E-2</c:v>
                </c:pt>
                <c:pt idx="36">
                  <c:v>-3.1863286652406009E-2</c:v>
                </c:pt>
                <c:pt idx="37">
                  <c:v>-2.9616677855600848E-2</c:v>
                </c:pt>
                <c:pt idx="38">
                  <c:v>-2.8193914719803148E-2</c:v>
                </c:pt>
                <c:pt idx="39">
                  <c:v>-2.6052410509464163E-2</c:v>
                </c:pt>
                <c:pt idx="40">
                  <c:v>-2.469962866751696E-2</c:v>
                </c:pt>
                <c:pt idx="41">
                  <c:v>-2.254422048149296E-2</c:v>
                </c:pt>
                <c:pt idx="42">
                  <c:v>-2.1256675482192566E-2</c:v>
                </c:pt>
                <c:pt idx="43">
                  <c:v>-1.9998998648650845E-2</c:v>
                </c:pt>
                <c:pt idx="44">
                  <c:v>-1.8071619356978541E-2</c:v>
                </c:pt>
                <c:pt idx="45">
                  <c:v>-1.6095417919532728E-2</c:v>
                </c:pt>
                <c:pt idx="46">
                  <c:v>-1.4920235365224466E-2</c:v>
                </c:pt>
                <c:pt idx="47">
                  <c:v>-1.3121835747791799E-2</c:v>
                </c:pt>
                <c:pt idx="48">
                  <c:v>-1.1369504042456402E-2</c:v>
                </c:pt>
                <c:pt idx="49">
                  <c:v>-9.6609015137818499E-3</c:v>
                </c:pt>
                <c:pt idx="50">
                  <c:v>-7.901981015084214E-3</c:v>
                </c:pt>
                <c:pt idx="51">
                  <c:v>-6.2762135686349474E-3</c:v>
                </c:pt>
                <c:pt idx="52">
                  <c:v>-4.6881090333517061E-3</c:v>
                </c:pt>
                <c:pt idx="53">
                  <c:v>-3.0494556112774518E-3</c:v>
                </c:pt>
                <c:pt idx="54">
                  <c:v>-2.0487393112724739E-3</c:v>
                </c:pt>
                <c:pt idx="55">
                  <c:v>-1.0665005843966124E-3</c:v>
                </c:pt>
                <c:pt idx="56">
                  <c:v>4.9703744097628899E-4</c:v>
                </c:pt>
                <c:pt idx="57">
                  <c:v>1.9450713056536895E-3</c:v>
                </c:pt>
                <c:pt idx="58">
                  <c:v>3.3629013893308191E-3</c:v>
                </c:pt>
                <c:pt idx="59">
                  <c:v>4.8299576099511965E-3</c:v>
                </c:pt>
                <c:pt idx="60">
                  <c:v>6.1898123469078525E-3</c:v>
                </c:pt>
                <c:pt idx="61">
                  <c:v>7.5984062173150013E-3</c:v>
                </c:pt>
                <c:pt idx="62">
                  <c:v>8.4677967332084103E-3</c:v>
                </c:pt>
                <c:pt idx="63">
                  <c:v>9.3230614840973391E-3</c:v>
                </c:pt>
                <c:pt idx="64">
                  <c:v>1.0602532601691195E-2</c:v>
                </c:pt>
                <c:pt idx="65">
                  <c:v>1.1431244538488095E-2</c:v>
                </c:pt>
                <c:pt idx="66">
                  <c:v>1.2674423290065184E-2</c:v>
                </c:pt>
                <c:pt idx="67">
                  <c:v>1.3964666340360643E-2</c:v>
                </c:pt>
                <c:pt idx="68">
                  <c:v>1.4755945416795702E-2</c:v>
                </c:pt>
                <c:pt idx="69">
                  <c:v>1.5942414279004669E-2</c:v>
                </c:pt>
                <c:pt idx="70">
                  <c:v>1.7108242609649937E-2</c:v>
                </c:pt>
                <c:pt idx="71">
                  <c:v>1.8254142543456031E-2</c:v>
                </c:pt>
                <c:pt idx="72">
                  <c:v>1.9001264064601786E-2</c:v>
                </c:pt>
                <c:pt idx="73">
                  <c:v>2.0117704695441496E-2</c:v>
                </c:pt>
                <c:pt idx="74">
                  <c:v>2.0844327197220514E-2</c:v>
                </c:pt>
                <c:pt idx="75">
                  <c:v>2.1995776551287372E-2</c:v>
                </c:pt>
                <c:pt idx="76">
                  <c:v>2.3065904237960955E-2</c:v>
                </c:pt>
                <c:pt idx="77">
                  <c:v>2.3763383402472082E-2</c:v>
                </c:pt>
                <c:pt idx="78">
                  <c:v>2.480766244274113E-2</c:v>
                </c:pt>
                <c:pt idx="79">
                  <c:v>2.5487171407346021E-2</c:v>
                </c:pt>
                <c:pt idx="80">
                  <c:v>2.6566232020014291E-2</c:v>
                </c:pt>
                <c:pt idx="81">
                  <c:v>2.7228166751012139E-2</c:v>
                </c:pt>
                <c:pt idx="82">
                  <c:v>2.822353847877257E-2</c:v>
                </c:pt>
                <c:pt idx="83">
                  <c:v>2.9261474812568244E-2</c:v>
                </c:pt>
                <c:pt idx="84">
                  <c:v>3.0283524323720168E-2</c:v>
                </c:pt>
                <c:pt idx="85">
                  <c:v>3.0913114849270951E-2</c:v>
                </c:pt>
                <c:pt idx="86">
                  <c:v>3.1856802764975822E-2</c:v>
                </c:pt>
                <c:pt idx="87">
                  <c:v>3.2841743703964754E-2</c:v>
                </c:pt>
                <c:pt idx="88">
                  <c:v>3.3758534702659548E-2</c:v>
                </c:pt>
                <c:pt idx="89">
                  <c:v>3.4715950436067677E-2</c:v>
                </c:pt>
                <c:pt idx="90">
                  <c:v>3.5309461817408128E-2</c:v>
                </c:pt>
                <c:pt idx="91">
                  <c:v>3.5896173882705829E-2</c:v>
                </c:pt>
                <c:pt idx="92">
                  <c:v>3.6774645181667731E-2</c:v>
                </c:pt>
                <c:pt idx="93">
                  <c:v>3.7641491041892072E-2</c:v>
                </c:pt>
                <c:pt idx="94">
                  <c:v>3.8209185660721068E-2</c:v>
                </c:pt>
                <c:pt idx="95">
                  <c:v>3.9109002352175848E-2</c:v>
                </c:pt>
                <c:pt idx="96">
                  <c:v>3.9664243456194681E-2</c:v>
                </c:pt>
                <c:pt idx="97">
                  <c:v>4.0545896672468218E-2</c:v>
                </c:pt>
                <c:pt idx="98">
                  <c:v>4.1367290680838775E-2</c:v>
                </c:pt>
                <c:pt idx="99">
                  <c:v>4.1905093061278986E-2</c:v>
                </c:pt>
                <c:pt idx="100">
                  <c:v>4.2758697714858296E-2</c:v>
                </c:pt>
                <c:pt idx="101">
                  <c:v>4.3554149038336099E-2</c:v>
                </c:pt>
                <c:pt idx="102">
                  <c:v>4.4339988024746924E-2</c:v>
                </c:pt>
                <c:pt idx="103">
                  <c:v>4.5116446652207043E-2</c:v>
                </c:pt>
                <c:pt idx="104">
                  <c:v>4.5929635659817891E-2</c:v>
                </c:pt>
                <c:pt idx="105">
                  <c:v>4.668756778385541E-2</c:v>
                </c:pt>
                <c:pt idx="106">
                  <c:v>4.7436773331110738E-2</c:v>
                </c:pt>
                <c:pt idx="107">
                  <c:v>4.8221957030206708E-2</c:v>
                </c:pt>
                <c:pt idx="108">
                  <c:v>4.8713726365750776E-2</c:v>
                </c:pt>
                <c:pt idx="109">
                  <c:v>4.9441141660734766E-2</c:v>
                </c:pt>
                <c:pt idx="110">
                  <c:v>5.0203822548060661E-2</c:v>
                </c:pt>
                <c:pt idx="111">
                  <c:v>5.0681777009877971E-2</c:v>
                </c:pt>
                <c:pt idx="112">
                  <c:v>5.1388587597773983E-2</c:v>
                </c:pt>
                <c:pt idx="113">
                  <c:v>5.2129975267653839E-2</c:v>
                </c:pt>
                <c:pt idx="114">
                  <c:v>5.2863067831723232E-2</c:v>
                </c:pt>
                <c:pt idx="115">
                  <c:v>5.3588048867924121E-2</c:v>
                </c:pt>
                <c:pt idx="116">
                  <c:v>5.4305095799443204E-2</c:v>
                </c:pt>
                <c:pt idx="117">
                  <c:v>5.4973993702165047E-2</c:v>
                </c:pt>
                <c:pt idx="118">
                  <c:v>5.5676111830949226E-2</c:v>
                </c:pt>
                <c:pt idx="119">
                  <c:v>5.6120450861996019E-2</c:v>
                </c:pt>
                <c:pt idx="120">
                  <c:v>5.6771772358498618E-2</c:v>
                </c:pt>
                <c:pt idx="121">
                  <c:v>5.7208552287913661E-2</c:v>
                </c:pt>
                <c:pt idx="122">
                  <c:v>5.7641553593425154E-2</c:v>
                </c:pt>
                <c:pt idx="123">
                  <c:v>5.8279246823544462E-2</c:v>
                </c:pt>
                <c:pt idx="124">
                  <c:v>5.8949051154990828E-2</c:v>
                </c:pt>
                <c:pt idx="125">
                  <c:v>5.9371230278383758E-2</c:v>
                </c:pt>
                <c:pt idx="126">
                  <c:v>5.9992871895454991E-2</c:v>
                </c:pt>
                <c:pt idx="127">
                  <c:v>6.060855571472934E-2</c:v>
                </c:pt>
                <c:pt idx="128">
                  <c:v>6.1020623682368047E-2</c:v>
                </c:pt>
                <c:pt idx="129">
                  <c:v>6.1627253470733279E-2</c:v>
                </c:pt>
                <c:pt idx="130">
                  <c:v>6.2228198802043555E-2</c:v>
                </c:pt>
                <c:pt idx="131">
                  <c:v>6.2823565856179764E-2</c:v>
                </c:pt>
                <c:pt idx="132">
                  <c:v>6.3413457782471649E-2</c:v>
                </c:pt>
                <c:pt idx="133">
                  <c:v>6.3809790834077673E-2</c:v>
                </c:pt>
                <c:pt idx="134">
                  <c:v>6.4391333239584791E-2</c:v>
                </c:pt>
                <c:pt idx="135">
                  <c:v>6.478160098261887E-2</c:v>
                </c:pt>
                <c:pt idx="136">
                  <c:v>6.5390324012456369E-2</c:v>
                </c:pt>
                <c:pt idx="137">
                  <c:v>6.5993367078753251E-2</c:v>
                </c:pt>
                <c:pt idx="138">
                  <c:v>6.6590835176711716E-2</c:v>
                </c:pt>
                <c:pt idx="139">
                  <c:v>6.718283035618855E-2</c:v>
                </c:pt>
                <c:pt idx="140">
                  <c:v>6.7769451833389338E-2</c:v>
                </c:pt>
                <c:pt idx="141">
                  <c:v>6.8142030489514727E-2</c:v>
                </c:pt>
                <c:pt idx="142">
                  <c:v>6.8720575211284274E-2</c:v>
                </c:pt>
                <c:pt idx="143">
                  <c:v>6.908760917941037E-2</c:v>
                </c:pt>
                <c:pt idx="144">
                  <c:v>6.9658291947991446E-2</c:v>
                </c:pt>
                <c:pt idx="145">
                  <c:v>7.0191147662940989E-2</c:v>
                </c:pt>
                <c:pt idx="146">
                  <c:v>7.055030446447641E-2</c:v>
                </c:pt>
                <c:pt idx="147">
                  <c:v>7.1108726135718836E-2</c:v>
                </c:pt>
                <c:pt idx="148">
                  <c:v>7.1462716035927465E-2</c:v>
                </c:pt>
                <c:pt idx="149">
                  <c:v>7.1981772550415601E-2</c:v>
                </c:pt>
                <c:pt idx="150">
                  <c:v>7.2528430465967797E-2</c:v>
                </c:pt>
                <c:pt idx="151">
                  <c:v>7.3070471785155244E-2</c:v>
                </c:pt>
                <c:pt idx="152">
                  <c:v>7.3607973759520995E-2</c:v>
                </c:pt>
                <c:pt idx="153">
                  <c:v>7.4109986945585904E-2</c:v>
                </c:pt>
                <c:pt idx="154">
                  <c:v>7.4608057269931471E-2</c:v>
                </c:pt>
                <c:pt idx="155">
                  <c:v>7.5132886916382202E-2</c:v>
                </c:pt>
                <c:pt idx="156">
                  <c:v>7.5653459186632022E-2</c:v>
                </c:pt>
                <c:pt idx="157">
                  <c:v>7.5986245820835574E-2</c:v>
                </c:pt>
                <c:pt idx="158">
                  <c:v>7.6470363012022258E-2</c:v>
                </c:pt>
                <c:pt idx="159">
                  <c:v>7.6950806187559229E-2</c:v>
                </c:pt>
                <c:pt idx="160">
                  <c:v>7.745728956659037E-2</c:v>
                </c:pt>
                <c:pt idx="161">
                  <c:v>7.7930373219481708E-2</c:v>
                </c:pt>
                <c:pt idx="162">
                  <c:v>7.8252587664736084E-2</c:v>
                </c:pt>
                <c:pt idx="163">
                  <c:v>7.8572694335070414E-2</c:v>
                </c:pt>
                <c:pt idx="164">
                  <c:v>7.9038318840768285E-2</c:v>
                </c:pt>
                <c:pt idx="165">
                  <c:v>7.952937187247755E-2</c:v>
                </c:pt>
                <c:pt idx="166">
                  <c:v>7.9988059104623033E-2</c:v>
                </c:pt>
                <c:pt idx="167">
                  <c:v>8.044343679166055E-2</c:v>
                </c:pt>
                <c:pt idx="168">
                  <c:v>8.0923843818363483E-2</c:v>
                </c:pt>
                <c:pt idx="169">
                  <c:v>8.1400663582056887E-2</c:v>
                </c:pt>
                <c:pt idx="170">
                  <c:v>8.1707057358819335E-2</c:v>
                </c:pt>
                <c:pt idx="171">
                  <c:v>8.2150667845848568E-2</c:v>
                </c:pt>
                <c:pt idx="172">
                  <c:v>8.2618783004813401E-2</c:v>
                </c:pt>
                <c:pt idx="173">
                  <c:v>8.2919613397352765E-2</c:v>
                </c:pt>
                <c:pt idx="174">
                  <c:v>8.3382469361649836E-2</c:v>
                </c:pt>
                <c:pt idx="175">
                  <c:v>8.3679626845147959E-2</c:v>
                </c:pt>
                <c:pt idx="176">
                  <c:v>8.413733822891345E-2</c:v>
                </c:pt>
                <c:pt idx="177">
                  <c:v>8.4591777846666827E-2</c:v>
                </c:pt>
                <c:pt idx="178">
                  <c:v>8.5042991965431303E-2</c:v>
                </c:pt>
                <c:pt idx="179">
                  <c:v>8.5464600443394212E-2</c:v>
                </c:pt>
                <c:pt idx="180">
                  <c:v>8.5883396962873726E-2</c:v>
                </c:pt>
                <c:pt idx="181">
                  <c:v>8.6325566421784905E-2</c:v>
                </c:pt>
                <c:pt idx="182">
                  <c:v>8.6610728022359695E-2</c:v>
                </c:pt>
                <c:pt idx="183">
                  <c:v>8.70481778422868E-2</c:v>
                </c:pt>
                <c:pt idx="184">
                  <c:v>8.74826332405787E-2</c:v>
                </c:pt>
                <c:pt idx="185">
                  <c:v>8.7762854282491976E-2</c:v>
                </c:pt>
                <c:pt idx="186">
                  <c:v>8.8041463253215824E-2</c:v>
                </c:pt>
                <c:pt idx="187">
                  <c:v>8.8318478110644638E-2</c:v>
                </c:pt>
                <c:pt idx="188">
                  <c:v>8.8593916516934712E-2</c:v>
                </c:pt>
                <c:pt idx="189">
                  <c:v>8.8993941636870133E-2</c:v>
                </c:pt>
                <c:pt idx="190">
                  <c:v>8.9391417051348565E-2</c:v>
                </c:pt>
                <c:pt idx="191">
                  <c:v>8.9786375232298044E-2</c:v>
                </c:pt>
                <c:pt idx="192">
                  <c:v>9.0203616812162379E-2</c:v>
                </c:pt>
                <c:pt idx="193">
                  <c:v>9.0593512293629663E-2</c:v>
                </c:pt>
                <c:pt idx="194">
                  <c:v>9.0860206283992273E-2</c:v>
                </c:pt>
                <c:pt idx="195">
                  <c:v>9.1125434730887078E-2</c:v>
                </c:pt>
                <c:pt idx="196">
                  <c:v>9.1510171492894199E-2</c:v>
                </c:pt>
                <c:pt idx="197">
                  <c:v>9.1772603267519681E-2</c:v>
                </c:pt>
                <c:pt idx="198">
                  <c:v>9.2033614425481081E-2</c:v>
                </c:pt>
                <c:pt idx="199">
                  <c:v>9.2413333796162345E-2</c:v>
                </c:pt>
                <c:pt idx="200">
                  <c:v>9.2790743884638149E-2</c:v>
                </c:pt>
                <c:pt idx="201">
                  <c:v>9.3165872782915882E-2</c:v>
                </c:pt>
                <c:pt idx="202">
                  <c:v>9.356242900646683E-2</c:v>
                </c:pt>
                <c:pt idx="203">
                  <c:v>9.3932964533873786E-2</c:v>
                </c:pt>
                <c:pt idx="204">
                  <c:v>9.4301301047203578E-2</c:v>
                </c:pt>
                <c:pt idx="205">
                  <c:v>9.4667464608962582E-2</c:v>
                </c:pt>
                <c:pt idx="206">
                  <c:v>9.5031480808114521E-2</c:v>
                </c:pt>
                <c:pt idx="207">
                  <c:v>9.541646691065675E-2</c:v>
                </c:pt>
                <c:pt idx="208">
                  <c:v>9.5776155525398199E-2</c:v>
                </c:pt>
                <c:pt idx="209">
                  <c:v>9.6023108933655732E-2</c:v>
                </c:pt>
                <c:pt idx="210">
                  <c:v>9.6268798072674411E-2</c:v>
                </c:pt>
                <c:pt idx="211">
                  <c:v>9.6624058738998042E-2</c:v>
                </c:pt>
                <c:pt idx="212">
                  <c:v>9.699988407560034E-2</c:v>
                </c:pt>
                <c:pt idx="213">
                  <c:v>9.7373468394886586E-2</c:v>
                </c:pt>
                <c:pt idx="214">
                  <c:v>9.7744838177500681E-2</c:v>
                </c:pt>
                <c:pt idx="215">
                  <c:v>9.7984481372924814E-2</c:v>
                </c:pt>
                <c:pt idx="216">
                  <c:v>9.8222931283491355E-2</c:v>
                </c:pt>
                <c:pt idx="217">
                  <c:v>9.8589748503783881E-2</c:v>
                </c:pt>
                <c:pt idx="218">
                  <c:v>9.8954425552460146E-2</c:v>
                </c:pt>
                <c:pt idx="219">
                  <c:v>9.9295191341611466E-2</c:v>
                </c:pt>
                <c:pt idx="220">
                  <c:v>9.9634087099694124E-2</c:v>
                </c:pt>
                <c:pt idx="221">
                  <c:v>9.9992738563379535E-2</c:v>
                </c:pt>
                <c:pt idx="222">
                  <c:v>0.1</c:v>
                </c:pt>
                <c:pt idx="223">
                  <c:v>0.1</c:v>
                </c:pt>
                <c:pt idx="224">
                  <c:v>0.1</c:v>
                </c:pt>
                <c:pt idx="225">
                  <c:v>0.1</c:v>
                </c:pt>
                <c:pt idx="226">
                  <c:v>0.1</c:v>
                </c:pt>
                <c:pt idx="227">
                  <c:v>0.1</c:v>
                </c:pt>
                <c:pt idx="228">
                  <c:v>0.1</c:v>
                </c:pt>
                <c:pt idx="229">
                  <c:v>0.1</c:v>
                </c:pt>
                <c:pt idx="230">
                  <c:v>0.1</c:v>
                </c:pt>
                <c:pt idx="231">
                  <c:v>0.1</c:v>
                </c:pt>
                <c:pt idx="232">
                  <c:v>0.1</c:v>
                </c:pt>
                <c:pt idx="233">
                  <c:v>0.1</c:v>
                </c:pt>
                <c:pt idx="234">
                  <c:v>0.1</c:v>
                </c:pt>
                <c:pt idx="235">
                  <c:v>0.1</c:v>
                </c:pt>
                <c:pt idx="236">
                  <c:v>0.1</c:v>
                </c:pt>
                <c:pt idx="237">
                  <c:v>0.1</c:v>
                </c:pt>
                <c:pt idx="238">
                  <c:v>0.1</c:v>
                </c:pt>
                <c:pt idx="239">
                  <c:v>0.1</c:v>
                </c:pt>
                <c:pt idx="240">
                  <c:v>0.1</c:v>
                </c:pt>
                <c:pt idx="241">
                  <c:v>0.1</c:v>
                </c:pt>
                <c:pt idx="242">
                  <c:v>0.1</c:v>
                </c:pt>
                <c:pt idx="243">
                  <c:v>0.1</c:v>
                </c:pt>
                <c:pt idx="244">
                  <c:v>0.1</c:v>
                </c:pt>
                <c:pt idx="245">
                  <c:v>0.1</c:v>
                </c:pt>
                <c:pt idx="246">
                  <c:v>0.1</c:v>
                </c:pt>
                <c:pt idx="247">
                  <c:v>0.1</c:v>
                </c:pt>
                <c:pt idx="248">
                  <c:v>0.1</c:v>
                </c:pt>
                <c:pt idx="249">
                  <c:v>0.1</c:v>
                </c:pt>
                <c:pt idx="250">
                  <c:v>0.1</c:v>
                </c:pt>
                <c:pt idx="251">
                  <c:v>0.1</c:v>
                </c:pt>
                <c:pt idx="252">
                  <c:v>0.1</c:v>
                </c:pt>
                <c:pt idx="253">
                  <c:v>0.1</c:v>
                </c:pt>
                <c:pt idx="254">
                  <c:v>0.1</c:v>
                </c:pt>
                <c:pt idx="255">
                  <c:v>0.1</c:v>
                </c:pt>
                <c:pt idx="256">
                  <c:v>0.1</c:v>
                </c:pt>
                <c:pt idx="257">
                  <c:v>0.1</c:v>
                </c:pt>
                <c:pt idx="258">
                  <c:v>0.1</c:v>
                </c:pt>
                <c:pt idx="259">
                  <c:v>0.1</c:v>
                </c:pt>
                <c:pt idx="260">
                  <c:v>0.1</c:v>
                </c:pt>
                <c:pt idx="261">
                  <c:v>0.1</c:v>
                </c:pt>
                <c:pt idx="262">
                  <c:v>0.1</c:v>
                </c:pt>
                <c:pt idx="263">
                  <c:v>0.1</c:v>
                </c:pt>
                <c:pt idx="264">
                  <c:v>0.1</c:v>
                </c:pt>
                <c:pt idx="265">
                  <c:v>0.1</c:v>
                </c:pt>
                <c:pt idx="266">
                  <c:v>0.1</c:v>
                </c:pt>
                <c:pt idx="267">
                  <c:v>0.1</c:v>
                </c:pt>
                <c:pt idx="268">
                  <c:v>0.1</c:v>
                </c:pt>
                <c:pt idx="269">
                  <c:v>0.1</c:v>
                </c:pt>
                <c:pt idx="270">
                  <c:v>0.1</c:v>
                </c:pt>
                <c:pt idx="271">
                  <c:v>0.1</c:v>
                </c:pt>
                <c:pt idx="272">
                  <c:v>0.1</c:v>
                </c:pt>
                <c:pt idx="273">
                  <c:v>0.1</c:v>
                </c:pt>
                <c:pt idx="274">
                  <c:v>0.1</c:v>
                </c:pt>
                <c:pt idx="275">
                  <c:v>0.1</c:v>
                </c:pt>
                <c:pt idx="276">
                  <c:v>0.1</c:v>
                </c:pt>
                <c:pt idx="277">
                  <c:v>0.1</c:v>
                </c:pt>
                <c:pt idx="278">
                  <c:v>0.1</c:v>
                </c:pt>
                <c:pt idx="279">
                  <c:v>0.1</c:v>
                </c:pt>
                <c:pt idx="280">
                  <c:v>0.1</c:v>
                </c:pt>
                <c:pt idx="281">
                  <c:v>0.1</c:v>
                </c:pt>
                <c:pt idx="282">
                  <c:v>0.1</c:v>
                </c:pt>
                <c:pt idx="283">
                  <c:v>0.1</c:v>
                </c:pt>
                <c:pt idx="284">
                  <c:v>0.1</c:v>
                </c:pt>
                <c:pt idx="285">
                  <c:v>0.1</c:v>
                </c:pt>
                <c:pt idx="286">
                  <c:v>0.1</c:v>
                </c:pt>
                <c:pt idx="287">
                  <c:v>0.1</c:v>
                </c:pt>
                <c:pt idx="288">
                  <c:v>0.1</c:v>
                </c:pt>
                <c:pt idx="289">
                  <c:v>0.1</c:v>
                </c:pt>
                <c:pt idx="290">
                  <c:v>0.1</c:v>
                </c:pt>
                <c:pt idx="291">
                  <c:v>0.1</c:v>
                </c:pt>
                <c:pt idx="292">
                  <c:v>0.1</c:v>
                </c:pt>
                <c:pt idx="293">
                  <c:v>0.1</c:v>
                </c:pt>
                <c:pt idx="294">
                  <c:v>0.1</c:v>
                </c:pt>
                <c:pt idx="295">
                  <c:v>0.1</c:v>
                </c:pt>
                <c:pt idx="296">
                  <c:v>0.1</c:v>
                </c:pt>
                <c:pt idx="297">
                  <c:v>0.1</c:v>
                </c:pt>
                <c:pt idx="298">
                  <c:v>0.1</c:v>
                </c:pt>
                <c:pt idx="299">
                  <c:v>0.1</c:v>
                </c:pt>
                <c:pt idx="300">
                  <c:v>0.1</c:v>
                </c:pt>
                <c:pt idx="301">
                  <c:v>0.1</c:v>
                </c:pt>
                <c:pt idx="302">
                  <c:v>0.1</c:v>
                </c:pt>
                <c:pt idx="303">
                  <c:v>0.1</c:v>
                </c:pt>
                <c:pt idx="304">
                  <c:v>0.1</c:v>
                </c:pt>
                <c:pt idx="305">
                  <c:v>0.1</c:v>
                </c:pt>
                <c:pt idx="306">
                  <c:v>0.1</c:v>
                </c:pt>
                <c:pt idx="307">
                  <c:v>0.1</c:v>
                </c:pt>
                <c:pt idx="308">
                  <c:v>0.1</c:v>
                </c:pt>
                <c:pt idx="309">
                  <c:v>0.1</c:v>
                </c:pt>
                <c:pt idx="310">
                  <c:v>0.1</c:v>
                </c:pt>
                <c:pt idx="311">
                  <c:v>0.1</c:v>
                </c:pt>
                <c:pt idx="312">
                  <c:v>0.1</c:v>
                </c:pt>
                <c:pt idx="313">
                  <c:v>0.1</c:v>
                </c:pt>
                <c:pt idx="314">
                  <c:v>0.1</c:v>
                </c:pt>
                <c:pt idx="315">
                  <c:v>0.1</c:v>
                </c:pt>
                <c:pt idx="316">
                  <c:v>0.1</c:v>
                </c:pt>
                <c:pt idx="317">
                  <c:v>0.1</c:v>
                </c:pt>
                <c:pt idx="318">
                  <c:v>0.1</c:v>
                </c:pt>
                <c:pt idx="319">
                  <c:v>0.1</c:v>
                </c:pt>
                <c:pt idx="320">
                  <c:v>0.1</c:v>
                </c:pt>
                <c:pt idx="321">
                  <c:v>0.1</c:v>
                </c:pt>
                <c:pt idx="322">
                  <c:v>0.1</c:v>
                </c:pt>
                <c:pt idx="323">
                  <c:v>0.1</c:v>
                </c:pt>
                <c:pt idx="324">
                  <c:v>0.1</c:v>
                </c:pt>
                <c:pt idx="325">
                  <c:v>0.1</c:v>
                </c:pt>
                <c:pt idx="326">
                  <c:v>0.1</c:v>
                </c:pt>
                <c:pt idx="327">
                  <c:v>0.1</c:v>
                </c:pt>
                <c:pt idx="328">
                  <c:v>0.1</c:v>
                </c:pt>
                <c:pt idx="329">
                  <c:v>0.1</c:v>
                </c:pt>
                <c:pt idx="330">
                  <c:v>0.1</c:v>
                </c:pt>
                <c:pt idx="331">
                  <c:v>0.1</c:v>
                </c:pt>
                <c:pt idx="332">
                  <c:v>0.1</c:v>
                </c:pt>
                <c:pt idx="333">
                  <c:v>0.1</c:v>
                </c:pt>
                <c:pt idx="334">
                  <c:v>0.1</c:v>
                </c:pt>
                <c:pt idx="335">
                  <c:v>0.1</c:v>
                </c:pt>
                <c:pt idx="336">
                  <c:v>0.1</c:v>
                </c:pt>
                <c:pt idx="337">
                  <c:v>0.1</c:v>
                </c:pt>
                <c:pt idx="338">
                  <c:v>0.1</c:v>
                </c:pt>
                <c:pt idx="339">
                  <c:v>0.1</c:v>
                </c:pt>
                <c:pt idx="340">
                  <c:v>0.1</c:v>
                </c:pt>
                <c:pt idx="341">
                  <c:v>0.1</c:v>
                </c:pt>
                <c:pt idx="342">
                  <c:v>0.1</c:v>
                </c:pt>
                <c:pt idx="343">
                  <c:v>0.1</c:v>
                </c:pt>
                <c:pt idx="344">
                  <c:v>0.1</c:v>
                </c:pt>
                <c:pt idx="345">
                  <c:v>0.1</c:v>
                </c:pt>
                <c:pt idx="346">
                  <c:v>0.1</c:v>
                </c:pt>
                <c:pt idx="347">
                  <c:v>0.1</c:v>
                </c:pt>
                <c:pt idx="348">
                  <c:v>0.1</c:v>
                </c:pt>
                <c:pt idx="349">
                  <c:v>0.1</c:v>
                </c:pt>
                <c:pt idx="350">
                  <c:v>0.1</c:v>
                </c:pt>
                <c:pt idx="351">
                  <c:v>0.1</c:v>
                </c:pt>
                <c:pt idx="352">
                  <c:v>0.1</c:v>
                </c:pt>
                <c:pt idx="353">
                  <c:v>0.1</c:v>
                </c:pt>
                <c:pt idx="354">
                  <c:v>0.1</c:v>
                </c:pt>
                <c:pt idx="355">
                  <c:v>0.1</c:v>
                </c:pt>
                <c:pt idx="356">
                  <c:v>0.1</c:v>
                </c:pt>
                <c:pt idx="357">
                  <c:v>0.1</c:v>
                </c:pt>
                <c:pt idx="358">
                  <c:v>0.1</c:v>
                </c:pt>
                <c:pt idx="359">
                  <c:v>0.1</c:v>
                </c:pt>
                <c:pt idx="360">
                  <c:v>0.1</c:v>
                </c:pt>
                <c:pt idx="361">
                  <c:v>0.1</c:v>
                </c:pt>
                <c:pt idx="362">
                  <c:v>0.1</c:v>
                </c:pt>
                <c:pt idx="363">
                  <c:v>0.1</c:v>
                </c:pt>
                <c:pt idx="364">
                  <c:v>0.1</c:v>
                </c:pt>
                <c:pt idx="365">
                  <c:v>0.1</c:v>
                </c:pt>
                <c:pt idx="366">
                  <c:v>0.1</c:v>
                </c:pt>
                <c:pt idx="367">
                  <c:v>0.1</c:v>
                </c:pt>
                <c:pt idx="368">
                  <c:v>0.1</c:v>
                </c:pt>
                <c:pt idx="369">
                  <c:v>0.1</c:v>
                </c:pt>
                <c:pt idx="370">
                  <c:v>0.1</c:v>
                </c:pt>
                <c:pt idx="371">
                  <c:v>0.1</c:v>
                </c:pt>
                <c:pt idx="372">
                  <c:v>0.1</c:v>
                </c:pt>
                <c:pt idx="373">
                  <c:v>0.1</c:v>
                </c:pt>
                <c:pt idx="374">
                  <c:v>0.1</c:v>
                </c:pt>
                <c:pt idx="375">
                  <c:v>0.1</c:v>
                </c:pt>
                <c:pt idx="376">
                  <c:v>0.1</c:v>
                </c:pt>
                <c:pt idx="377">
                  <c:v>0.1</c:v>
                </c:pt>
                <c:pt idx="378">
                  <c:v>0.1</c:v>
                </c:pt>
                <c:pt idx="379">
                  <c:v>0.1</c:v>
                </c:pt>
                <c:pt idx="380">
                  <c:v>0.1</c:v>
                </c:pt>
                <c:pt idx="381">
                  <c:v>0.1</c:v>
                </c:pt>
                <c:pt idx="382">
                  <c:v>0.1</c:v>
                </c:pt>
                <c:pt idx="383">
                  <c:v>0.1</c:v>
                </c:pt>
                <c:pt idx="384">
                  <c:v>0.1</c:v>
                </c:pt>
                <c:pt idx="385">
                  <c:v>0.1</c:v>
                </c:pt>
                <c:pt idx="386">
                  <c:v>0.1</c:v>
                </c:pt>
                <c:pt idx="387">
                  <c:v>0.1</c:v>
                </c:pt>
                <c:pt idx="388">
                  <c:v>0.1</c:v>
                </c:pt>
                <c:pt idx="389">
                  <c:v>0.1</c:v>
                </c:pt>
                <c:pt idx="390">
                  <c:v>0.1</c:v>
                </c:pt>
                <c:pt idx="391">
                  <c:v>0.1</c:v>
                </c:pt>
                <c:pt idx="392">
                  <c:v>0.1</c:v>
                </c:pt>
                <c:pt idx="393">
                  <c:v>0.1</c:v>
                </c:pt>
                <c:pt idx="394">
                  <c:v>0.1</c:v>
                </c:pt>
                <c:pt idx="395">
                  <c:v>0.1</c:v>
                </c:pt>
                <c:pt idx="396">
                  <c:v>0.1</c:v>
                </c:pt>
                <c:pt idx="397">
                  <c:v>0.1</c:v>
                </c:pt>
                <c:pt idx="398">
                  <c:v>0.1</c:v>
                </c:pt>
                <c:pt idx="399">
                  <c:v>0.1</c:v>
                </c:pt>
                <c:pt idx="400">
                  <c:v>0.1</c:v>
                </c:pt>
                <c:pt idx="401">
                  <c:v>0.1</c:v>
                </c:pt>
                <c:pt idx="402">
                  <c:v>0.1</c:v>
                </c:pt>
                <c:pt idx="403">
                  <c:v>0.1</c:v>
                </c:pt>
                <c:pt idx="404">
                  <c:v>0.1</c:v>
                </c:pt>
                <c:pt idx="405">
                  <c:v>0.1</c:v>
                </c:pt>
                <c:pt idx="406">
                  <c:v>0.1</c:v>
                </c:pt>
                <c:pt idx="407">
                  <c:v>0.1</c:v>
                </c:pt>
                <c:pt idx="408">
                  <c:v>0.1</c:v>
                </c:pt>
                <c:pt idx="409">
                  <c:v>0.1</c:v>
                </c:pt>
                <c:pt idx="410">
                  <c:v>0.1</c:v>
                </c:pt>
                <c:pt idx="411">
                  <c:v>0.1</c:v>
                </c:pt>
                <c:pt idx="412">
                  <c:v>0.1</c:v>
                </c:pt>
                <c:pt idx="413">
                  <c:v>0.1</c:v>
                </c:pt>
                <c:pt idx="414">
                  <c:v>0.1</c:v>
                </c:pt>
                <c:pt idx="415">
                  <c:v>0.1</c:v>
                </c:pt>
                <c:pt idx="416">
                  <c:v>0.1</c:v>
                </c:pt>
                <c:pt idx="417">
                  <c:v>0.1</c:v>
                </c:pt>
                <c:pt idx="418">
                  <c:v>0.1</c:v>
                </c:pt>
                <c:pt idx="419">
                  <c:v>0.1</c:v>
                </c:pt>
                <c:pt idx="420">
                  <c:v>0.1</c:v>
                </c:pt>
                <c:pt idx="421">
                  <c:v>0.1</c:v>
                </c:pt>
                <c:pt idx="422">
                  <c:v>0.1</c:v>
                </c:pt>
                <c:pt idx="423">
                  <c:v>0.1</c:v>
                </c:pt>
                <c:pt idx="424">
                  <c:v>0.1</c:v>
                </c:pt>
                <c:pt idx="425">
                  <c:v>0.1</c:v>
                </c:pt>
                <c:pt idx="426">
                  <c:v>0.1</c:v>
                </c:pt>
                <c:pt idx="427">
                  <c:v>0.1</c:v>
                </c:pt>
                <c:pt idx="428">
                  <c:v>0.1</c:v>
                </c:pt>
                <c:pt idx="429">
                  <c:v>0.1</c:v>
                </c:pt>
                <c:pt idx="430">
                  <c:v>0.1</c:v>
                </c:pt>
                <c:pt idx="431">
                  <c:v>0.1</c:v>
                </c:pt>
                <c:pt idx="432">
                  <c:v>0.1</c:v>
                </c:pt>
                <c:pt idx="433">
                  <c:v>0.1</c:v>
                </c:pt>
                <c:pt idx="434">
                  <c:v>0.1</c:v>
                </c:pt>
                <c:pt idx="435">
                  <c:v>0.1</c:v>
                </c:pt>
                <c:pt idx="436">
                  <c:v>0.1</c:v>
                </c:pt>
                <c:pt idx="437">
                  <c:v>0.1</c:v>
                </c:pt>
                <c:pt idx="438">
                  <c:v>0.1</c:v>
                </c:pt>
                <c:pt idx="439">
                  <c:v>0.1</c:v>
                </c:pt>
                <c:pt idx="440">
                  <c:v>0.1</c:v>
                </c:pt>
                <c:pt idx="441">
                  <c:v>0.1</c:v>
                </c:pt>
                <c:pt idx="442">
                  <c:v>0.1</c:v>
                </c:pt>
                <c:pt idx="443">
                  <c:v>0.1</c:v>
                </c:pt>
                <c:pt idx="444">
                  <c:v>0.1</c:v>
                </c:pt>
                <c:pt idx="445">
                  <c:v>0.1</c:v>
                </c:pt>
                <c:pt idx="446">
                  <c:v>0.1</c:v>
                </c:pt>
                <c:pt idx="447">
                  <c:v>0.1</c:v>
                </c:pt>
                <c:pt idx="448">
                  <c:v>0.1</c:v>
                </c:pt>
                <c:pt idx="449">
                  <c:v>0.1</c:v>
                </c:pt>
                <c:pt idx="450">
                  <c:v>0.1</c:v>
                </c:pt>
                <c:pt idx="451">
                  <c:v>0.1</c:v>
                </c:pt>
                <c:pt idx="452">
                  <c:v>0.1</c:v>
                </c:pt>
                <c:pt idx="453">
                  <c:v>0.1</c:v>
                </c:pt>
                <c:pt idx="454">
                  <c:v>0.1</c:v>
                </c:pt>
                <c:pt idx="455">
                  <c:v>0.1</c:v>
                </c:pt>
                <c:pt idx="456">
                  <c:v>0.1</c:v>
                </c:pt>
                <c:pt idx="457">
                  <c:v>0.1</c:v>
                </c:pt>
                <c:pt idx="458">
                  <c:v>0.1</c:v>
                </c:pt>
                <c:pt idx="459">
                  <c:v>0.1</c:v>
                </c:pt>
                <c:pt idx="460">
                  <c:v>0.1</c:v>
                </c:pt>
                <c:pt idx="461">
                  <c:v>0.1</c:v>
                </c:pt>
                <c:pt idx="462">
                  <c:v>0.1</c:v>
                </c:pt>
                <c:pt idx="463">
                  <c:v>0.1</c:v>
                </c:pt>
                <c:pt idx="464">
                  <c:v>0.1</c:v>
                </c:pt>
                <c:pt idx="465">
                  <c:v>0.1</c:v>
                </c:pt>
                <c:pt idx="466">
                  <c:v>0.1</c:v>
                </c:pt>
                <c:pt idx="467">
                  <c:v>0.1</c:v>
                </c:pt>
                <c:pt idx="468">
                  <c:v>0.1</c:v>
                </c:pt>
                <c:pt idx="469">
                  <c:v>0.1</c:v>
                </c:pt>
                <c:pt idx="470">
                  <c:v>0.1</c:v>
                </c:pt>
                <c:pt idx="471">
                  <c:v>0.1</c:v>
                </c:pt>
                <c:pt idx="472">
                  <c:v>0.1</c:v>
                </c:pt>
                <c:pt idx="473">
                  <c:v>0.1</c:v>
                </c:pt>
                <c:pt idx="474">
                  <c:v>0.1</c:v>
                </c:pt>
                <c:pt idx="475">
                  <c:v>0.1</c:v>
                </c:pt>
                <c:pt idx="476">
                  <c:v>0.1</c:v>
                </c:pt>
                <c:pt idx="477">
                  <c:v>0.1</c:v>
                </c:pt>
                <c:pt idx="478">
                  <c:v>0.1</c:v>
                </c:pt>
                <c:pt idx="479">
                  <c:v>0.1</c:v>
                </c:pt>
                <c:pt idx="480">
                  <c:v>0.1</c:v>
                </c:pt>
                <c:pt idx="481">
                  <c:v>0.1</c:v>
                </c:pt>
                <c:pt idx="482">
                  <c:v>0.1</c:v>
                </c:pt>
                <c:pt idx="483">
                  <c:v>0.1</c:v>
                </c:pt>
                <c:pt idx="484">
                  <c:v>0.1</c:v>
                </c:pt>
                <c:pt idx="485">
                  <c:v>0.1</c:v>
                </c:pt>
                <c:pt idx="486">
                  <c:v>0.1</c:v>
                </c:pt>
                <c:pt idx="487">
                  <c:v>0.1</c:v>
                </c:pt>
                <c:pt idx="488">
                  <c:v>0.1</c:v>
                </c:pt>
                <c:pt idx="489">
                  <c:v>0.1</c:v>
                </c:pt>
                <c:pt idx="490">
                  <c:v>0.1</c:v>
                </c:pt>
                <c:pt idx="491">
                  <c:v>0.1</c:v>
                </c:pt>
                <c:pt idx="492">
                  <c:v>0.1</c:v>
                </c:pt>
                <c:pt idx="493">
                  <c:v>0.1</c:v>
                </c:pt>
                <c:pt idx="494">
                  <c:v>0.1</c:v>
                </c:pt>
                <c:pt idx="495">
                  <c:v>0.1</c:v>
                </c:pt>
                <c:pt idx="496">
                  <c:v>0.1</c:v>
                </c:pt>
                <c:pt idx="497">
                  <c:v>0.1</c:v>
                </c:pt>
                <c:pt idx="498">
                  <c:v>0.1</c:v>
                </c:pt>
                <c:pt idx="499">
                  <c:v>0.1</c:v>
                </c:pt>
                <c:pt idx="500">
                  <c:v>0.1</c:v>
                </c:pt>
                <c:pt idx="501">
                  <c:v>0.1</c:v>
                </c:pt>
                <c:pt idx="502">
                  <c:v>0.1</c:v>
                </c:pt>
                <c:pt idx="503">
                  <c:v>0.1</c:v>
                </c:pt>
                <c:pt idx="504">
                  <c:v>0.1</c:v>
                </c:pt>
                <c:pt idx="505">
                  <c:v>0.1</c:v>
                </c:pt>
                <c:pt idx="506">
                  <c:v>0.1</c:v>
                </c:pt>
                <c:pt idx="507">
                  <c:v>0.1</c:v>
                </c:pt>
                <c:pt idx="508">
                  <c:v>0.1</c:v>
                </c:pt>
                <c:pt idx="509">
                  <c:v>0.1</c:v>
                </c:pt>
                <c:pt idx="510">
                  <c:v>0.1</c:v>
                </c:pt>
                <c:pt idx="511">
                  <c:v>0.1</c:v>
                </c:pt>
                <c:pt idx="512">
                  <c:v>0.1</c:v>
                </c:pt>
                <c:pt idx="513">
                  <c:v>0.1</c:v>
                </c:pt>
                <c:pt idx="514">
                  <c:v>0.1</c:v>
                </c:pt>
                <c:pt idx="515">
                  <c:v>0.1</c:v>
                </c:pt>
                <c:pt idx="516">
                  <c:v>0.1</c:v>
                </c:pt>
                <c:pt idx="517">
                  <c:v>0.1</c:v>
                </c:pt>
                <c:pt idx="518">
                  <c:v>0.1</c:v>
                </c:pt>
                <c:pt idx="519">
                  <c:v>0.1</c:v>
                </c:pt>
                <c:pt idx="520">
                  <c:v>0.1</c:v>
                </c:pt>
                <c:pt idx="521">
                  <c:v>0.1</c:v>
                </c:pt>
                <c:pt idx="522">
                  <c:v>0.1</c:v>
                </c:pt>
                <c:pt idx="523">
                  <c:v>0.1</c:v>
                </c:pt>
                <c:pt idx="524">
                  <c:v>0.1</c:v>
                </c:pt>
                <c:pt idx="525">
                  <c:v>0.1</c:v>
                </c:pt>
                <c:pt idx="526">
                  <c:v>0.1</c:v>
                </c:pt>
                <c:pt idx="527">
                  <c:v>0.1</c:v>
                </c:pt>
                <c:pt idx="528">
                  <c:v>0.1</c:v>
                </c:pt>
                <c:pt idx="529">
                  <c:v>0.1</c:v>
                </c:pt>
                <c:pt idx="530">
                  <c:v>0.1</c:v>
                </c:pt>
                <c:pt idx="531">
                  <c:v>0.1</c:v>
                </c:pt>
                <c:pt idx="532">
                  <c:v>0.1</c:v>
                </c:pt>
                <c:pt idx="533">
                  <c:v>0.1</c:v>
                </c:pt>
                <c:pt idx="534">
                  <c:v>0.1</c:v>
                </c:pt>
                <c:pt idx="535">
                  <c:v>0.1</c:v>
                </c:pt>
                <c:pt idx="536">
                  <c:v>0.1</c:v>
                </c:pt>
                <c:pt idx="537">
                  <c:v>0.1</c:v>
                </c:pt>
                <c:pt idx="538">
                  <c:v>0.1</c:v>
                </c:pt>
                <c:pt idx="539">
                  <c:v>0.1</c:v>
                </c:pt>
                <c:pt idx="540">
                  <c:v>0.1</c:v>
                </c:pt>
                <c:pt idx="541">
                  <c:v>0.1</c:v>
                </c:pt>
                <c:pt idx="542">
                  <c:v>0.1</c:v>
                </c:pt>
                <c:pt idx="543">
                  <c:v>0.1</c:v>
                </c:pt>
                <c:pt idx="544">
                  <c:v>0.1</c:v>
                </c:pt>
                <c:pt idx="545">
                  <c:v>0.1</c:v>
                </c:pt>
                <c:pt idx="546">
                  <c:v>0.1</c:v>
                </c:pt>
                <c:pt idx="547">
                  <c:v>0.1</c:v>
                </c:pt>
                <c:pt idx="548">
                  <c:v>0.1</c:v>
                </c:pt>
                <c:pt idx="549">
                  <c:v>0.1</c:v>
                </c:pt>
                <c:pt idx="550">
                  <c:v>0.1</c:v>
                </c:pt>
                <c:pt idx="551">
                  <c:v>0.1</c:v>
                </c:pt>
                <c:pt idx="552">
                  <c:v>0.1</c:v>
                </c:pt>
                <c:pt idx="553">
                  <c:v>0.1</c:v>
                </c:pt>
                <c:pt idx="554">
                  <c:v>0.1</c:v>
                </c:pt>
                <c:pt idx="555">
                  <c:v>0.1</c:v>
                </c:pt>
                <c:pt idx="556">
                  <c:v>0.1</c:v>
                </c:pt>
                <c:pt idx="557">
                  <c:v>0.1</c:v>
                </c:pt>
                <c:pt idx="558">
                  <c:v>0.1</c:v>
                </c:pt>
                <c:pt idx="559">
                  <c:v>0.1</c:v>
                </c:pt>
                <c:pt idx="560">
                  <c:v>0.1</c:v>
                </c:pt>
                <c:pt idx="561">
                  <c:v>0.1</c:v>
                </c:pt>
                <c:pt idx="562">
                  <c:v>0.1</c:v>
                </c:pt>
                <c:pt idx="563">
                  <c:v>0.1</c:v>
                </c:pt>
                <c:pt idx="564">
                  <c:v>0.1</c:v>
                </c:pt>
                <c:pt idx="565">
                  <c:v>0.1</c:v>
                </c:pt>
                <c:pt idx="566">
                  <c:v>0.1</c:v>
                </c:pt>
                <c:pt idx="567">
                  <c:v>0.1</c:v>
                </c:pt>
                <c:pt idx="568">
                  <c:v>0.1</c:v>
                </c:pt>
                <c:pt idx="569">
                  <c:v>0.1</c:v>
                </c:pt>
                <c:pt idx="570">
                  <c:v>0.1</c:v>
                </c:pt>
                <c:pt idx="571">
                  <c:v>0.1</c:v>
                </c:pt>
                <c:pt idx="572">
                  <c:v>0.1</c:v>
                </c:pt>
                <c:pt idx="573">
                  <c:v>0.1</c:v>
                </c:pt>
                <c:pt idx="574">
                  <c:v>0.1</c:v>
                </c:pt>
                <c:pt idx="575">
                  <c:v>0.1</c:v>
                </c:pt>
                <c:pt idx="576">
                  <c:v>0.1</c:v>
                </c:pt>
                <c:pt idx="577">
                  <c:v>0.1</c:v>
                </c:pt>
                <c:pt idx="578">
                  <c:v>0.1</c:v>
                </c:pt>
                <c:pt idx="579">
                  <c:v>0.1</c:v>
                </c:pt>
                <c:pt idx="580">
                  <c:v>0.1</c:v>
                </c:pt>
                <c:pt idx="581">
                  <c:v>0.1</c:v>
                </c:pt>
                <c:pt idx="582">
                  <c:v>0.1</c:v>
                </c:pt>
                <c:pt idx="583">
                  <c:v>0.1</c:v>
                </c:pt>
                <c:pt idx="584">
                  <c:v>0.1</c:v>
                </c:pt>
                <c:pt idx="585">
                  <c:v>0.1</c:v>
                </c:pt>
                <c:pt idx="586">
                  <c:v>0.1</c:v>
                </c:pt>
                <c:pt idx="587">
                  <c:v>0.1</c:v>
                </c:pt>
                <c:pt idx="588">
                  <c:v>0.1</c:v>
                </c:pt>
                <c:pt idx="589">
                  <c:v>0.1</c:v>
                </c:pt>
                <c:pt idx="590">
                  <c:v>0.1</c:v>
                </c:pt>
                <c:pt idx="591">
                  <c:v>0.1</c:v>
                </c:pt>
                <c:pt idx="592">
                  <c:v>0.1</c:v>
                </c:pt>
                <c:pt idx="593">
                  <c:v>0.1</c:v>
                </c:pt>
                <c:pt idx="594">
                  <c:v>0.1</c:v>
                </c:pt>
                <c:pt idx="595">
                  <c:v>0.1</c:v>
                </c:pt>
                <c:pt idx="596">
                  <c:v>0.1</c:v>
                </c:pt>
                <c:pt idx="597">
                  <c:v>0.1</c:v>
                </c:pt>
                <c:pt idx="598">
                  <c:v>0.1</c:v>
                </c:pt>
                <c:pt idx="599">
                  <c:v>0.1</c:v>
                </c:pt>
                <c:pt idx="600">
                  <c:v>0.1</c:v>
                </c:pt>
                <c:pt idx="601">
                  <c:v>0.1</c:v>
                </c:pt>
                <c:pt idx="602">
                  <c:v>0.1</c:v>
                </c:pt>
                <c:pt idx="603">
                  <c:v>0.1</c:v>
                </c:pt>
                <c:pt idx="604">
                  <c:v>0.1</c:v>
                </c:pt>
                <c:pt idx="605">
                  <c:v>0.1</c:v>
                </c:pt>
                <c:pt idx="606">
                  <c:v>0.1</c:v>
                </c:pt>
                <c:pt idx="607">
                  <c:v>0.1</c:v>
                </c:pt>
                <c:pt idx="608">
                  <c:v>0.1</c:v>
                </c:pt>
                <c:pt idx="609">
                  <c:v>0.1</c:v>
                </c:pt>
                <c:pt idx="610">
                  <c:v>0.1</c:v>
                </c:pt>
                <c:pt idx="611">
                  <c:v>0.1</c:v>
                </c:pt>
                <c:pt idx="612">
                  <c:v>0.1</c:v>
                </c:pt>
                <c:pt idx="613">
                  <c:v>0.1</c:v>
                </c:pt>
                <c:pt idx="614">
                  <c:v>0.1</c:v>
                </c:pt>
                <c:pt idx="615">
                  <c:v>0.1</c:v>
                </c:pt>
                <c:pt idx="616">
                  <c:v>0.1</c:v>
                </c:pt>
                <c:pt idx="617">
                  <c:v>0.1</c:v>
                </c:pt>
                <c:pt idx="618">
                  <c:v>0.1</c:v>
                </c:pt>
                <c:pt idx="619">
                  <c:v>0.1</c:v>
                </c:pt>
                <c:pt idx="620">
                  <c:v>0.1</c:v>
                </c:pt>
                <c:pt idx="621">
                  <c:v>0.1</c:v>
                </c:pt>
                <c:pt idx="622">
                  <c:v>0.1</c:v>
                </c:pt>
                <c:pt idx="623">
                  <c:v>0.1</c:v>
                </c:pt>
                <c:pt idx="624">
                  <c:v>0.1</c:v>
                </c:pt>
                <c:pt idx="625">
                  <c:v>0.1</c:v>
                </c:pt>
                <c:pt idx="626">
                  <c:v>0.1</c:v>
                </c:pt>
                <c:pt idx="627">
                  <c:v>0.1</c:v>
                </c:pt>
                <c:pt idx="628">
                  <c:v>0.1</c:v>
                </c:pt>
                <c:pt idx="629">
                  <c:v>0.1</c:v>
                </c:pt>
                <c:pt idx="630">
                  <c:v>0.1</c:v>
                </c:pt>
                <c:pt idx="631">
                  <c:v>0.1</c:v>
                </c:pt>
                <c:pt idx="632">
                  <c:v>0.1</c:v>
                </c:pt>
                <c:pt idx="633">
                  <c:v>0.1</c:v>
                </c:pt>
                <c:pt idx="634">
                  <c:v>0.1</c:v>
                </c:pt>
                <c:pt idx="635">
                  <c:v>0.1</c:v>
                </c:pt>
                <c:pt idx="636">
                  <c:v>0.1</c:v>
                </c:pt>
                <c:pt idx="637">
                  <c:v>0.1</c:v>
                </c:pt>
                <c:pt idx="638">
                  <c:v>0.1</c:v>
                </c:pt>
                <c:pt idx="639">
                  <c:v>0.1</c:v>
                </c:pt>
                <c:pt idx="640">
                  <c:v>0.1</c:v>
                </c:pt>
                <c:pt idx="641">
                  <c:v>0.1</c:v>
                </c:pt>
                <c:pt idx="642">
                  <c:v>0.1</c:v>
                </c:pt>
                <c:pt idx="643">
                  <c:v>0.1</c:v>
                </c:pt>
                <c:pt idx="644">
                  <c:v>0.1</c:v>
                </c:pt>
                <c:pt idx="645">
                  <c:v>0.1</c:v>
                </c:pt>
                <c:pt idx="646">
                  <c:v>0.1</c:v>
                </c:pt>
                <c:pt idx="647">
                  <c:v>0.1</c:v>
                </c:pt>
                <c:pt idx="648">
                  <c:v>0.1</c:v>
                </c:pt>
                <c:pt idx="649">
                  <c:v>0.1</c:v>
                </c:pt>
                <c:pt idx="650">
                  <c:v>0.1</c:v>
                </c:pt>
                <c:pt idx="651">
                  <c:v>0.1</c:v>
                </c:pt>
                <c:pt idx="652">
                  <c:v>0.1</c:v>
                </c:pt>
                <c:pt idx="653">
                  <c:v>0.1</c:v>
                </c:pt>
                <c:pt idx="654">
                  <c:v>0.1</c:v>
                </c:pt>
                <c:pt idx="655">
                  <c:v>0.1</c:v>
                </c:pt>
                <c:pt idx="656">
                  <c:v>0.1</c:v>
                </c:pt>
                <c:pt idx="657">
                  <c:v>0.1</c:v>
                </c:pt>
                <c:pt idx="658">
                  <c:v>0.1</c:v>
                </c:pt>
                <c:pt idx="659">
                  <c:v>0.1</c:v>
                </c:pt>
                <c:pt idx="660">
                  <c:v>0.1</c:v>
                </c:pt>
                <c:pt idx="661">
                  <c:v>0.1</c:v>
                </c:pt>
                <c:pt idx="662">
                  <c:v>0.1</c:v>
                </c:pt>
                <c:pt idx="663">
                  <c:v>0.1</c:v>
                </c:pt>
                <c:pt idx="664">
                  <c:v>0.1</c:v>
                </c:pt>
                <c:pt idx="665">
                  <c:v>0.1</c:v>
                </c:pt>
                <c:pt idx="666">
                  <c:v>0.1</c:v>
                </c:pt>
                <c:pt idx="667">
                  <c:v>0.1</c:v>
                </c:pt>
                <c:pt idx="668">
                  <c:v>0.1</c:v>
                </c:pt>
                <c:pt idx="669">
                  <c:v>0.1</c:v>
                </c:pt>
                <c:pt idx="670">
                  <c:v>0.1</c:v>
                </c:pt>
                <c:pt idx="671">
                  <c:v>0.1</c:v>
                </c:pt>
                <c:pt idx="672">
                  <c:v>0.1</c:v>
                </c:pt>
                <c:pt idx="673">
                  <c:v>0.1</c:v>
                </c:pt>
                <c:pt idx="674">
                  <c:v>0.1</c:v>
                </c:pt>
                <c:pt idx="675">
                  <c:v>0.1</c:v>
                </c:pt>
                <c:pt idx="676">
                  <c:v>0.1</c:v>
                </c:pt>
                <c:pt idx="677">
                  <c:v>0.1</c:v>
                </c:pt>
                <c:pt idx="678">
                  <c:v>0.1</c:v>
                </c:pt>
                <c:pt idx="679">
                  <c:v>0.1</c:v>
                </c:pt>
                <c:pt idx="680">
                  <c:v>0.1</c:v>
                </c:pt>
                <c:pt idx="681">
                  <c:v>0.1</c:v>
                </c:pt>
                <c:pt idx="682">
                  <c:v>0.1</c:v>
                </c:pt>
                <c:pt idx="683">
                  <c:v>0.1</c:v>
                </c:pt>
                <c:pt idx="684">
                  <c:v>0.1</c:v>
                </c:pt>
                <c:pt idx="685">
                  <c:v>0.1</c:v>
                </c:pt>
                <c:pt idx="686">
                  <c:v>0.1</c:v>
                </c:pt>
                <c:pt idx="687">
                  <c:v>0.1</c:v>
                </c:pt>
                <c:pt idx="688">
                  <c:v>0.1</c:v>
                </c:pt>
                <c:pt idx="689">
                  <c:v>0.1</c:v>
                </c:pt>
                <c:pt idx="690">
                  <c:v>0.1</c:v>
                </c:pt>
                <c:pt idx="691">
                  <c:v>0.1</c:v>
                </c:pt>
                <c:pt idx="692">
                  <c:v>0.1</c:v>
                </c:pt>
                <c:pt idx="693">
                  <c:v>0.1</c:v>
                </c:pt>
                <c:pt idx="694">
                  <c:v>0.1</c:v>
                </c:pt>
                <c:pt idx="695">
                  <c:v>0.1</c:v>
                </c:pt>
                <c:pt idx="696">
                  <c:v>0.1</c:v>
                </c:pt>
                <c:pt idx="697">
                  <c:v>0.1</c:v>
                </c:pt>
                <c:pt idx="698">
                  <c:v>0.1</c:v>
                </c:pt>
                <c:pt idx="699">
                  <c:v>0.1</c:v>
                </c:pt>
                <c:pt idx="700">
                  <c:v>0.1</c:v>
                </c:pt>
                <c:pt idx="701">
                  <c:v>0.1</c:v>
                </c:pt>
                <c:pt idx="702">
                  <c:v>0.1</c:v>
                </c:pt>
                <c:pt idx="703">
                  <c:v>0.1</c:v>
                </c:pt>
                <c:pt idx="704">
                  <c:v>0.1</c:v>
                </c:pt>
                <c:pt idx="705">
                  <c:v>0.1</c:v>
                </c:pt>
                <c:pt idx="706">
                  <c:v>0.1</c:v>
                </c:pt>
                <c:pt idx="707">
                  <c:v>0.1</c:v>
                </c:pt>
                <c:pt idx="708">
                  <c:v>0.1</c:v>
                </c:pt>
                <c:pt idx="709">
                  <c:v>0.1</c:v>
                </c:pt>
                <c:pt idx="710">
                  <c:v>0.1</c:v>
                </c:pt>
                <c:pt idx="711">
                  <c:v>0.1</c:v>
                </c:pt>
                <c:pt idx="712">
                  <c:v>0.1</c:v>
                </c:pt>
                <c:pt idx="713">
                  <c:v>0.1</c:v>
                </c:pt>
                <c:pt idx="714">
                  <c:v>0.1</c:v>
                </c:pt>
                <c:pt idx="715">
                  <c:v>0.1</c:v>
                </c:pt>
                <c:pt idx="716">
                  <c:v>0.1</c:v>
                </c:pt>
                <c:pt idx="717">
                  <c:v>0.1</c:v>
                </c:pt>
                <c:pt idx="718">
                  <c:v>0.1</c:v>
                </c:pt>
                <c:pt idx="719">
                  <c:v>0.1</c:v>
                </c:pt>
                <c:pt idx="720">
                  <c:v>0.1</c:v>
                </c:pt>
                <c:pt idx="721">
                  <c:v>0.1</c:v>
                </c:pt>
                <c:pt idx="722">
                  <c:v>0.1</c:v>
                </c:pt>
                <c:pt idx="723">
                  <c:v>0.1</c:v>
                </c:pt>
                <c:pt idx="724">
                  <c:v>0.1</c:v>
                </c:pt>
                <c:pt idx="725">
                  <c:v>0.1</c:v>
                </c:pt>
                <c:pt idx="726">
                  <c:v>0.1</c:v>
                </c:pt>
                <c:pt idx="727">
                  <c:v>0.1</c:v>
                </c:pt>
                <c:pt idx="728">
                  <c:v>0.1</c:v>
                </c:pt>
                <c:pt idx="729">
                  <c:v>0.1</c:v>
                </c:pt>
                <c:pt idx="730">
                  <c:v>0.1</c:v>
                </c:pt>
                <c:pt idx="731">
                  <c:v>0.1</c:v>
                </c:pt>
                <c:pt idx="732">
                  <c:v>0.1</c:v>
                </c:pt>
                <c:pt idx="733">
                  <c:v>0.1</c:v>
                </c:pt>
                <c:pt idx="734">
                  <c:v>0.1</c:v>
                </c:pt>
                <c:pt idx="735">
                  <c:v>0.1</c:v>
                </c:pt>
                <c:pt idx="736">
                  <c:v>0.1</c:v>
                </c:pt>
                <c:pt idx="737">
                  <c:v>0.1</c:v>
                </c:pt>
                <c:pt idx="738">
                  <c:v>0.1</c:v>
                </c:pt>
                <c:pt idx="739">
                  <c:v>0.1</c:v>
                </c:pt>
                <c:pt idx="740">
                  <c:v>0.1</c:v>
                </c:pt>
                <c:pt idx="741">
                  <c:v>0.1</c:v>
                </c:pt>
                <c:pt idx="742">
                  <c:v>0.1</c:v>
                </c:pt>
                <c:pt idx="743">
                  <c:v>0.1</c:v>
                </c:pt>
                <c:pt idx="744">
                  <c:v>0.1</c:v>
                </c:pt>
                <c:pt idx="745">
                  <c:v>0.1</c:v>
                </c:pt>
                <c:pt idx="746">
                  <c:v>0.1</c:v>
                </c:pt>
                <c:pt idx="747">
                  <c:v>0.1</c:v>
                </c:pt>
                <c:pt idx="748">
                  <c:v>0.1</c:v>
                </c:pt>
                <c:pt idx="749">
                  <c:v>0.1</c:v>
                </c:pt>
                <c:pt idx="750">
                  <c:v>0.1</c:v>
                </c:pt>
                <c:pt idx="751">
                  <c:v>0.1</c:v>
                </c:pt>
                <c:pt idx="752">
                  <c:v>0.1</c:v>
                </c:pt>
                <c:pt idx="753">
                  <c:v>0.1</c:v>
                </c:pt>
                <c:pt idx="754">
                  <c:v>0.1</c:v>
                </c:pt>
                <c:pt idx="755">
                  <c:v>0.1</c:v>
                </c:pt>
                <c:pt idx="756">
                  <c:v>0.1</c:v>
                </c:pt>
                <c:pt idx="757">
                  <c:v>0.1</c:v>
                </c:pt>
                <c:pt idx="758">
                  <c:v>0.1</c:v>
                </c:pt>
                <c:pt idx="759">
                  <c:v>0.1</c:v>
                </c:pt>
                <c:pt idx="760">
                  <c:v>0.1</c:v>
                </c:pt>
                <c:pt idx="761">
                  <c:v>0.1</c:v>
                </c:pt>
                <c:pt idx="762">
                  <c:v>0.1</c:v>
                </c:pt>
                <c:pt idx="763">
                  <c:v>0.1</c:v>
                </c:pt>
                <c:pt idx="764">
                  <c:v>0.1</c:v>
                </c:pt>
                <c:pt idx="765">
                  <c:v>0.1</c:v>
                </c:pt>
                <c:pt idx="766">
                  <c:v>0.1</c:v>
                </c:pt>
                <c:pt idx="767">
                  <c:v>0.1</c:v>
                </c:pt>
                <c:pt idx="768">
                  <c:v>0.1</c:v>
                </c:pt>
                <c:pt idx="769">
                  <c:v>0.1</c:v>
                </c:pt>
                <c:pt idx="770">
                  <c:v>0.1</c:v>
                </c:pt>
                <c:pt idx="771">
                  <c:v>0.1</c:v>
                </c:pt>
                <c:pt idx="772">
                  <c:v>0.1</c:v>
                </c:pt>
                <c:pt idx="773">
                  <c:v>0.1</c:v>
                </c:pt>
                <c:pt idx="774">
                  <c:v>0.1</c:v>
                </c:pt>
                <c:pt idx="775">
                  <c:v>0.1</c:v>
                </c:pt>
                <c:pt idx="776">
                  <c:v>0.1</c:v>
                </c:pt>
                <c:pt idx="777">
                  <c:v>0.1</c:v>
                </c:pt>
                <c:pt idx="778">
                  <c:v>0.1</c:v>
                </c:pt>
                <c:pt idx="779">
                  <c:v>0.1</c:v>
                </c:pt>
                <c:pt idx="780">
                  <c:v>0.1</c:v>
                </c:pt>
                <c:pt idx="781">
                  <c:v>0.1</c:v>
                </c:pt>
                <c:pt idx="782">
                  <c:v>0.1</c:v>
                </c:pt>
                <c:pt idx="783">
                  <c:v>0.1</c:v>
                </c:pt>
                <c:pt idx="784">
                  <c:v>0.1</c:v>
                </c:pt>
                <c:pt idx="785">
                  <c:v>0.1</c:v>
                </c:pt>
                <c:pt idx="786">
                  <c:v>0.1</c:v>
                </c:pt>
                <c:pt idx="787">
                  <c:v>0.1</c:v>
                </c:pt>
                <c:pt idx="788">
                  <c:v>0.1</c:v>
                </c:pt>
                <c:pt idx="789">
                  <c:v>0.1</c:v>
                </c:pt>
                <c:pt idx="790">
                  <c:v>0.1</c:v>
                </c:pt>
                <c:pt idx="791">
                  <c:v>0.1</c:v>
                </c:pt>
                <c:pt idx="792">
                  <c:v>0.1</c:v>
                </c:pt>
                <c:pt idx="793">
                  <c:v>0.1</c:v>
                </c:pt>
                <c:pt idx="794">
                  <c:v>0.1</c:v>
                </c:pt>
                <c:pt idx="795">
                  <c:v>0.1</c:v>
                </c:pt>
                <c:pt idx="796">
                  <c:v>0.1</c:v>
                </c:pt>
                <c:pt idx="797">
                  <c:v>0.1</c:v>
                </c:pt>
                <c:pt idx="798">
                  <c:v>0.1</c:v>
                </c:pt>
                <c:pt idx="799">
                  <c:v>0.1</c:v>
                </c:pt>
                <c:pt idx="800">
                  <c:v>0.1</c:v>
                </c:pt>
                <c:pt idx="801">
                  <c:v>0.1</c:v>
                </c:pt>
                <c:pt idx="802">
                  <c:v>0.1</c:v>
                </c:pt>
                <c:pt idx="803">
                  <c:v>0.1</c:v>
                </c:pt>
                <c:pt idx="804">
                  <c:v>0.1</c:v>
                </c:pt>
                <c:pt idx="805">
                  <c:v>0.1</c:v>
                </c:pt>
                <c:pt idx="806">
                  <c:v>0.1</c:v>
                </c:pt>
                <c:pt idx="807">
                  <c:v>0.1</c:v>
                </c:pt>
                <c:pt idx="808">
                  <c:v>0.1</c:v>
                </c:pt>
                <c:pt idx="809">
                  <c:v>0.1</c:v>
                </c:pt>
                <c:pt idx="810">
                  <c:v>0.1</c:v>
                </c:pt>
                <c:pt idx="811">
                  <c:v>0.1</c:v>
                </c:pt>
                <c:pt idx="812">
                  <c:v>0.1</c:v>
                </c:pt>
                <c:pt idx="813">
                  <c:v>0.1</c:v>
                </c:pt>
                <c:pt idx="814">
                  <c:v>0.1</c:v>
                </c:pt>
                <c:pt idx="815">
                  <c:v>0.1</c:v>
                </c:pt>
                <c:pt idx="816">
                  <c:v>0.1</c:v>
                </c:pt>
                <c:pt idx="817">
                  <c:v>0.1</c:v>
                </c:pt>
                <c:pt idx="818">
                  <c:v>0.1</c:v>
                </c:pt>
                <c:pt idx="819">
                  <c:v>0.1</c:v>
                </c:pt>
                <c:pt idx="820">
                  <c:v>0.1</c:v>
                </c:pt>
                <c:pt idx="821">
                  <c:v>0.1</c:v>
                </c:pt>
                <c:pt idx="822">
                  <c:v>0.1</c:v>
                </c:pt>
                <c:pt idx="823">
                  <c:v>0.1</c:v>
                </c:pt>
                <c:pt idx="824">
                  <c:v>0.1</c:v>
                </c:pt>
                <c:pt idx="825">
                  <c:v>0.1</c:v>
                </c:pt>
                <c:pt idx="826">
                  <c:v>0.1</c:v>
                </c:pt>
                <c:pt idx="827">
                  <c:v>0.1</c:v>
                </c:pt>
                <c:pt idx="828">
                  <c:v>0.1</c:v>
                </c:pt>
                <c:pt idx="829">
                  <c:v>0.1</c:v>
                </c:pt>
                <c:pt idx="830">
                  <c:v>0.1</c:v>
                </c:pt>
                <c:pt idx="831">
                  <c:v>0.1</c:v>
                </c:pt>
                <c:pt idx="832">
                  <c:v>0.1</c:v>
                </c:pt>
                <c:pt idx="833">
                  <c:v>0.1</c:v>
                </c:pt>
                <c:pt idx="834">
                  <c:v>0.1</c:v>
                </c:pt>
                <c:pt idx="835">
                  <c:v>0.1</c:v>
                </c:pt>
                <c:pt idx="836">
                  <c:v>0.1</c:v>
                </c:pt>
                <c:pt idx="837">
                  <c:v>0.1</c:v>
                </c:pt>
                <c:pt idx="838">
                  <c:v>0.1</c:v>
                </c:pt>
                <c:pt idx="839">
                  <c:v>0.1</c:v>
                </c:pt>
                <c:pt idx="840">
                  <c:v>0.1</c:v>
                </c:pt>
                <c:pt idx="841">
                  <c:v>0.1</c:v>
                </c:pt>
                <c:pt idx="842">
                  <c:v>0.1</c:v>
                </c:pt>
                <c:pt idx="843">
                  <c:v>0.1</c:v>
                </c:pt>
                <c:pt idx="844">
                  <c:v>0.1</c:v>
                </c:pt>
                <c:pt idx="845">
                  <c:v>0.1</c:v>
                </c:pt>
                <c:pt idx="846">
                  <c:v>0.1</c:v>
                </c:pt>
                <c:pt idx="847">
                  <c:v>0.1</c:v>
                </c:pt>
                <c:pt idx="848">
                  <c:v>0.1</c:v>
                </c:pt>
                <c:pt idx="849">
                  <c:v>0.1</c:v>
                </c:pt>
                <c:pt idx="850">
                  <c:v>0.1</c:v>
                </c:pt>
                <c:pt idx="851">
                  <c:v>0.1</c:v>
                </c:pt>
                <c:pt idx="852">
                  <c:v>0.1</c:v>
                </c:pt>
                <c:pt idx="853">
                  <c:v>0.1</c:v>
                </c:pt>
                <c:pt idx="854">
                  <c:v>0.1</c:v>
                </c:pt>
                <c:pt idx="855">
                  <c:v>0.1</c:v>
                </c:pt>
                <c:pt idx="856">
                  <c:v>0.1</c:v>
                </c:pt>
                <c:pt idx="857">
                  <c:v>0.1</c:v>
                </c:pt>
                <c:pt idx="858">
                  <c:v>0.1</c:v>
                </c:pt>
                <c:pt idx="859">
                  <c:v>0.1</c:v>
                </c:pt>
                <c:pt idx="860">
                  <c:v>0.1</c:v>
                </c:pt>
                <c:pt idx="861">
                  <c:v>0.1</c:v>
                </c:pt>
                <c:pt idx="862">
                  <c:v>0.1</c:v>
                </c:pt>
                <c:pt idx="863">
                  <c:v>0.1</c:v>
                </c:pt>
                <c:pt idx="864">
                  <c:v>0.1</c:v>
                </c:pt>
                <c:pt idx="865">
                  <c:v>0.1</c:v>
                </c:pt>
                <c:pt idx="866">
                  <c:v>0.1</c:v>
                </c:pt>
                <c:pt idx="867">
                  <c:v>0.1</c:v>
                </c:pt>
                <c:pt idx="868">
                  <c:v>0.1</c:v>
                </c:pt>
                <c:pt idx="869">
                  <c:v>0.1</c:v>
                </c:pt>
                <c:pt idx="870">
                  <c:v>0.1</c:v>
                </c:pt>
                <c:pt idx="871">
                  <c:v>0.1</c:v>
                </c:pt>
                <c:pt idx="872">
                  <c:v>0.1</c:v>
                </c:pt>
                <c:pt idx="873">
                  <c:v>0.1</c:v>
                </c:pt>
                <c:pt idx="874">
                  <c:v>0.1</c:v>
                </c:pt>
                <c:pt idx="875">
                  <c:v>0.1</c:v>
                </c:pt>
                <c:pt idx="876">
                  <c:v>0.1</c:v>
                </c:pt>
                <c:pt idx="877">
                  <c:v>0.1</c:v>
                </c:pt>
                <c:pt idx="878">
                  <c:v>0.1</c:v>
                </c:pt>
                <c:pt idx="879">
                  <c:v>0.1</c:v>
                </c:pt>
                <c:pt idx="880">
                  <c:v>0.1</c:v>
                </c:pt>
                <c:pt idx="881">
                  <c:v>0.1</c:v>
                </c:pt>
                <c:pt idx="882">
                  <c:v>0.1</c:v>
                </c:pt>
                <c:pt idx="883">
                  <c:v>0.1</c:v>
                </c:pt>
                <c:pt idx="884">
                  <c:v>0.1</c:v>
                </c:pt>
                <c:pt idx="885">
                  <c:v>0.1</c:v>
                </c:pt>
                <c:pt idx="886">
                  <c:v>0.1</c:v>
                </c:pt>
                <c:pt idx="887">
                  <c:v>0.1</c:v>
                </c:pt>
                <c:pt idx="888">
                  <c:v>0.1</c:v>
                </c:pt>
                <c:pt idx="889">
                  <c:v>0.1</c:v>
                </c:pt>
                <c:pt idx="890">
                  <c:v>0.1</c:v>
                </c:pt>
                <c:pt idx="891">
                  <c:v>0.1</c:v>
                </c:pt>
                <c:pt idx="892">
                  <c:v>0.1</c:v>
                </c:pt>
                <c:pt idx="893">
                  <c:v>0.1</c:v>
                </c:pt>
                <c:pt idx="894">
                  <c:v>0.1</c:v>
                </c:pt>
                <c:pt idx="895">
                  <c:v>0.1</c:v>
                </c:pt>
                <c:pt idx="896">
                  <c:v>0.1</c:v>
                </c:pt>
                <c:pt idx="897">
                  <c:v>0.1</c:v>
                </c:pt>
                <c:pt idx="898">
                  <c:v>0.1</c:v>
                </c:pt>
                <c:pt idx="899">
                  <c:v>0.1</c:v>
                </c:pt>
                <c:pt idx="900">
                  <c:v>0.1</c:v>
                </c:pt>
                <c:pt idx="901">
                  <c:v>0.1</c:v>
                </c:pt>
                <c:pt idx="902">
                  <c:v>0.1</c:v>
                </c:pt>
                <c:pt idx="903">
                  <c:v>0.1</c:v>
                </c:pt>
                <c:pt idx="904">
                  <c:v>0.1</c:v>
                </c:pt>
                <c:pt idx="905">
                  <c:v>0.1</c:v>
                </c:pt>
                <c:pt idx="906">
                  <c:v>0.1</c:v>
                </c:pt>
                <c:pt idx="907">
                  <c:v>0.1</c:v>
                </c:pt>
                <c:pt idx="908">
                  <c:v>0.1</c:v>
                </c:pt>
                <c:pt idx="909">
                  <c:v>0.1</c:v>
                </c:pt>
                <c:pt idx="910">
                  <c:v>0.1</c:v>
                </c:pt>
                <c:pt idx="911">
                  <c:v>0.1</c:v>
                </c:pt>
                <c:pt idx="912">
                  <c:v>0.1</c:v>
                </c:pt>
                <c:pt idx="913">
                  <c:v>0.1</c:v>
                </c:pt>
                <c:pt idx="914">
                  <c:v>0.1</c:v>
                </c:pt>
                <c:pt idx="915">
                  <c:v>0.1</c:v>
                </c:pt>
                <c:pt idx="916">
                  <c:v>0.1</c:v>
                </c:pt>
                <c:pt idx="917">
                  <c:v>0.1</c:v>
                </c:pt>
                <c:pt idx="918">
                  <c:v>0.1</c:v>
                </c:pt>
                <c:pt idx="919">
                  <c:v>0.1</c:v>
                </c:pt>
                <c:pt idx="920">
                  <c:v>0.1</c:v>
                </c:pt>
                <c:pt idx="921">
                  <c:v>0.1</c:v>
                </c:pt>
                <c:pt idx="922">
                  <c:v>0.1</c:v>
                </c:pt>
                <c:pt idx="923">
                  <c:v>0.1</c:v>
                </c:pt>
                <c:pt idx="924">
                  <c:v>0.1</c:v>
                </c:pt>
                <c:pt idx="925">
                  <c:v>0.1</c:v>
                </c:pt>
                <c:pt idx="926">
                  <c:v>0.1</c:v>
                </c:pt>
                <c:pt idx="927">
                  <c:v>0.1</c:v>
                </c:pt>
                <c:pt idx="928">
                  <c:v>0.1</c:v>
                </c:pt>
                <c:pt idx="929">
                  <c:v>0.1</c:v>
                </c:pt>
                <c:pt idx="930">
                  <c:v>0.1</c:v>
                </c:pt>
                <c:pt idx="931">
                  <c:v>0.1</c:v>
                </c:pt>
                <c:pt idx="932">
                  <c:v>0.1</c:v>
                </c:pt>
                <c:pt idx="933">
                  <c:v>0.1</c:v>
                </c:pt>
                <c:pt idx="934">
                  <c:v>0.1</c:v>
                </c:pt>
                <c:pt idx="935">
                  <c:v>0.1</c:v>
                </c:pt>
                <c:pt idx="936">
                  <c:v>0.1</c:v>
                </c:pt>
                <c:pt idx="937">
                  <c:v>0.1</c:v>
                </c:pt>
                <c:pt idx="938">
                  <c:v>0.1</c:v>
                </c:pt>
                <c:pt idx="939">
                  <c:v>0.1</c:v>
                </c:pt>
                <c:pt idx="940">
                  <c:v>0.1</c:v>
                </c:pt>
                <c:pt idx="941">
                  <c:v>0.1</c:v>
                </c:pt>
                <c:pt idx="942">
                  <c:v>0.1</c:v>
                </c:pt>
                <c:pt idx="943">
                  <c:v>0.1</c:v>
                </c:pt>
                <c:pt idx="944">
                  <c:v>0.1</c:v>
                </c:pt>
                <c:pt idx="945">
                  <c:v>0.1</c:v>
                </c:pt>
                <c:pt idx="946">
                  <c:v>0.1</c:v>
                </c:pt>
                <c:pt idx="947">
                  <c:v>0.1</c:v>
                </c:pt>
                <c:pt idx="948">
                  <c:v>0.1</c:v>
                </c:pt>
                <c:pt idx="949">
                  <c:v>0.1</c:v>
                </c:pt>
                <c:pt idx="950">
                  <c:v>0.1</c:v>
                </c:pt>
                <c:pt idx="951">
                  <c:v>0.1</c:v>
                </c:pt>
                <c:pt idx="952">
                  <c:v>0.1</c:v>
                </c:pt>
                <c:pt idx="953">
                  <c:v>0.1</c:v>
                </c:pt>
                <c:pt idx="954">
                  <c:v>0.1</c:v>
                </c:pt>
                <c:pt idx="955">
                  <c:v>0.1</c:v>
                </c:pt>
                <c:pt idx="956">
                  <c:v>0.1</c:v>
                </c:pt>
                <c:pt idx="957">
                  <c:v>0.1</c:v>
                </c:pt>
                <c:pt idx="958">
                  <c:v>0.1</c:v>
                </c:pt>
                <c:pt idx="959">
                  <c:v>0.1</c:v>
                </c:pt>
                <c:pt idx="960">
                  <c:v>0.1</c:v>
                </c:pt>
                <c:pt idx="961">
                  <c:v>0.1</c:v>
                </c:pt>
                <c:pt idx="962">
                  <c:v>0.1</c:v>
                </c:pt>
                <c:pt idx="963">
                  <c:v>0.1</c:v>
                </c:pt>
                <c:pt idx="964">
                  <c:v>0.1</c:v>
                </c:pt>
                <c:pt idx="965">
                  <c:v>0.1</c:v>
                </c:pt>
                <c:pt idx="966">
                  <c:v>0.1</c:v>
                </c:pt>
                <c:pt idx="967">
                  <c:v>0.1</c:v>
                </c:pt>
                <c:pt idx="968">
                  <c:v>0.1</c:v>
                </c:pt>
                <c:pt idx="969">
                  <c:v>0.1</c:v>
                </c:pt>
                <c:pt idx="970">
                  <c:v>0.1</c:v>
                </c:pt>
                <c:pt idx="971">
                  <c:v>0.1</c:v>
                </c:pt>
                <c:pt idx="972">
                  <c:v>0.1</c:v>
                </c:pt>
                <c:pt idx="973">
                  <c:v>0.1</c:v>
                </c:pt>
                <c:pt idx="974">
                  <c:v>0.1</c:v>
                </c:pt>
                <c:pt idx="975">
                  <c:v>0.1</c:v>
                </c:pt>
                <c:pt idx="976">
                  <c:v>0.1</c:v>
                </c:pt>
                <c:pt idx="977">
                  <c:v>0.1</c:v>
                </c:pt>
                <c:pt idx="978">
                  <c:v>0.1</c:v>
                </c:pt>
                <c:pt idx="979">
                  <c:v>0.1</c:v>
                </c:pt>
                <c:pt idx="980">
                  <c:v>0.1</c:v>
                </c:pt>
                <c:pt idx="981">
                  <c:v>0.1</c:v>
                </c:pt>
                <c:pt idx="982">
                  <c:v>0.1</c:v>
                </c:pt>
                <c:pt idx="983">
                  <c:v>0.1</c:v>
                </c:pt>
                <c:pt idx="984">
                  <c:v>0.1</c:v>
                </c:pt>
                <c:pt idx="985">
                  <c:v>0.1</c:v>
                </c:pt>
                <c:pt idx="986">
                  <c:v>0.1</c:v>
                </c:pt>
                <c:pt idx="987">
                  <c:v>0.1</c:v>
                </c:pt>
                <c:pt idx="988">
                  <c:v>0.1</c:v>
                </c:pt>
                <c:pt idx="989">
                  <c:v>0.1</c:v>
                </c:pt>
                <c:pt idx="990">
                  <c:v>0.1</c:v>
                </c:pt>
                <c:pt idx="991">
                  <c:v>0.1</c:v>
                </c:pt>
                <c:pt idx="992">
                  <c:v>0.1</c:v>
                </c:pt>
                <c:pt idx="993">
                  <c:v>0.1</c:v>
                </c:pt>
                <c:pt idx="994">
                  <c:v>0.1</c:v>
                </c:pt>
                <c:pt idx="995">
                  <c:v>0.1</c:v>
                </c:pt>
                <c:pt idx="996">
                  <c:v>0.1</c:v>
                </c:pt>
                <c:pt idx="997">
                  <c:v>0.1</c:v>
                </c:pt>
                <c:pt idx="998">
                  <c:v>0.1</c:v>
                </c:pt>
                <c:pt idx="999">
                  <c:v>0.1</c:v>
                </c:pt>
              </c:numCache>
            </c:numRef>
          </c:yVal>
          <c:smooth val="1"/>
          <c:extLst>
            <c:ext xmlns:c16="http://schemas.microsoft.com/office/drawing/2014/chart" uri="{C3380CC4-5D6E-409C-BE32-E72D297353CC}">
              <c16:uniqueId val="{00000001-E098-409D-96C4-03D3217877A4}"/>
            </c:ext>
          </c:extLst>
        </c:ser>
        <c:ser>
          <c:idx val="1"/>
          <c:order val="2"/>
          <c:tx>
            <c:v>Discrete discount</c:v>
          </c:tx>
          <c:spPr>
            <a:ln w="19050" cap="rnd">
              <a:solidFill>
                <a:schemeClr val="tx1"/>
              </a:solidFill>
              <a:prstDash val="sysDash"/>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(Data)'!$J$4:$J$1003</c:f>
              <c:numCache>
                <c:formatCode>0.00000000%</c:formatCode>
                <c:ptCount val="10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0.05</c:v>
                </c:pt>
                <c:pt idx="111">
                  <c:v>0.05</c:v>
                </c:pt>
                <c:pt idx="112">
                  <c:v>0.05</c:v>
                </c:pt>
                <c:pt idx="113">
                  <c:v>0.05</c:v>
                </c:pt>
                <c:pt idx="114">
                  <c:v>0.05</c:v>
                </c:pt>
                <c:pt idx="115">
                  <c:v>0.05</c:v>
                </c:pt>
                <c:pt idx="116">
                  <c:v>0.05</c:v>
                </c:pt>
                <c:pt idx="117">
                  <c:v>0.05</c:v>
                </c:pt>
                <c:pt idx="118">
                  <c:v>0.05</c:v>
                </c:pt>
                <c:pt idx="119">
                  <c:v>0.05</c:v>
                </c:pt>
                <c:pt idx="120">
                  <c:v>0.05</c:v>
                </c:pt>
                <c:pt idx="121">
                  <c:v>0.05</c:v>
                </c:pt>
                <c:pt idx="122">
                  <c:v>0.05</c:v>
                </c:pt>
                <c:pt idx="123">
                  <c:v>0.05</c:v>
                </c:pt>
                <c:pt idx="124">
                  <c:v>0.05</c:v>
                </c:pt>
                <c:pt idx="125">
                  <c:v>0.05</c:v>
                </c:pt>
                <c:pt idx="126">
                  <c:v>0.05</c:v>
                </c:pt>
                <c:pt idx="127">
                  <c:v>0.05</c:v>
                </c:pt>
                <c:pt idx="128">
                  <c:v>0.05</c:v>
                </c:pt>
                <c:pt idx="129">
                  <c:v>0.05</c:v>
                </c:pt>
                <c:pt idx="130">
                  <c:v>0.05</c:v>
                </c:pt>
                <c:pt idx="131">
                  <c:v>0.05</c:v>
                </c:pt>
                <c:pt idx="132">
                  <c:v>0.05</c:v>
                </c:pt>
                <c:pt idx="133">
                  <c:v>0.05</c:v>
                </c:pt>
                <c:pt idx="134">
                  <c:v>0.05</c:v>
                </c:pt>
                <c:pt idx="135">
                  <c:v>0.05</c:v>
                </c:pt>
                <c:pt idx="136">
                  <c:v>0.05</c:v>
                </c:pt>
                <c:pt idx="137">
                  <c:v>0.05</c:v>
                </c:pt>
                <c:pt idx="138">
                  <c:v>0.05</c:v>
                </c:pt>
                <c:pt idx="139">
                  <c:v>0.05</c:v>
                </c:pt>
                <c:pt idx="140">
                  <c:v>0.05</c:v>
                </c:pt>
                <c:pt idx="141">
                  <c:v>0.05</c:v>
                </c:pt>
                <c:pt idx="142">
                  <c:v>0.05</c:v>
                </c:pt>
                <c:pt idx="143">
                  <c:v>0.05</c:v>
                </c:pt>
                <c:pt idx="144">
                  <c:v>0.05</c:v>
                </c:pt>
                <c:pt idx="145">
                  <c:v>0.05</c:v>
                </c:pt>
                <c:pt idx="146">
                  <c:v>0.05</c:v>
                </c:pt>
                <c:pt idx="147">
                  <c:v>0.05</c:v>
                </c:pt>
                <c:pt idx="148">
                  <c:v>0.05</c:v>
                </c:pt>
                <c:pt idx="149">
                  <c:v>0.05</c:v>
                </c:pt>
                <c:pt idx="150">
                  <c:v>0.05</c:v>
                </c:pt>
                <c:pt idx="151">
                  <c:v>0.05</c:v>
                </c:pt>
                <c:pt idx="152">
                  <c:v>0.05</c:v>
                </c:pt>
                <c:pt idx="153">
                  <c:v>0.05</c:v>
                </c:pt>
                <c:pt idx="154">
                  <c:v>0.05</c:v>
                </c:pt>
                <c:pt idx="155">
                  <c:v>0.05</c:v>
                </c:pt>
                <c:pt idx="156">
                  <c:v>0.05</c:v>
                </c:pt>
                <c:pt idx="157">
                  <c:v>0.05</c:v>
                </c:pt>
                <c:pt idx="158">
                  <c:v>0.05</c:v>
                </c:pt>
                <c:pt idx="159">
                  <c:v>0.05</c:v>
                </c:pt>
                <c:pt idx="160">
                  <c:v>0.05</c:v>
                </c:pt>
                <c:pt idx="161">
                  <c:v>0.05</c:v>
                </c:pt>
                <c:pt idx="162">
                  <c:v>0.05</c:v>
                </c:pt>
                <c:pt idx="163">
                  <c:v>0.05</c:v>
                </c:pt>
                <c:pt idx="164">
                  <c:v>0.05</c:v>
                </c:pt>
                <c:pt idx="165">
                  <c:v>0.05</c:v>
                </c:pt>
                <c:pt idx="166">
                  <c:v>0.05</c:v>
                </c:pt>
                <c:pt idx="167">
                  <c:v>0.05</c:v>
                </c:pt>
                <c:pt idx="168">
                  <c:v>0.05</c:v>
                </c:pt>
                <c:pt idx="169">
                  <c:v>0.05</c:v>
                </c:pt>
                <c:pt idx="170">
                  <c:v>0.05</c:v>
                </c:pt>
                <c:pt idx="171">
                  <c:v>0.05</c:v>
                </c:pt>
                <c:pt idx="172">
                  <c:v>0.05</c:v>
                </c:pt>
                <c:pt idx="173">
                  <c:v>0.05</c:v>
                </c:pt>
                <c:pt idx="174">
                  <c:v>0.05</c:v>
                </c:pt>
                <c:pt idx="175">
                  <c:v>0.05</c:v>
                </c:pt>
                <c:pt idx="176">
                  <c:v>0.05</c:v>
                </c:pt>
                <c:pt idx="177">
                  <c:v>0.05</c:v>
                </c:pt>
                <c:pt idx="178">
                  <c:v>0.05</c:v>
                </c:pt>
                <c:pt idx="179">
                  <c:v>0.05</c:v>
                </c:pt>
                <c:pt idx="180">
                  <c:v>0.05</c:v>
                </c:pt>
                <c:pt idx="181">
                  <c:v>0.05</c:v>
                </c:pt>
                <c:pt idx="182">
                  <c:v>0.05</c:v>
                </c:pt>
                <c:pt idx="183">
                  <c:v>0.05</c:v>
                </c:pt>
                <c:pt idx="184">
                  <c:v>0.05</c:v>
                </c:pt>
                <c:pt idx="185">
                  <c:v>0.05</c:v>
                </c:pt>
                <c:pt idx="186">
                  <c:v>0.05</c:v>
                </c:pt>
                <c:pt idx="187">
                  <c:v>0.05</c:v>
                </c:pt>
                <c:pt idx="188">
                  <c:v>0.05</c:v>
                </c:pt>
                <c:pt idx="189">
                  <c:v>0.05</c:v>
                </c:pt>
                <c:pt idx="190">
                  <c:v>0.05</c:v>
                </c:pt>
                <c:pt idx="191">
                  <c:v>0.05</c:v>
                </c:pt>
                <c:pt idx="192">
                  <c:v>0.05</c:v>
                </c:pt>
                <c:pt idx="193">
                  <c:v>0.05</c:v>
                </c:pt>
                <c:pt idx="194">
                  <c:v>0.05</c:v>
                </c:pt>
                <c:pt idx="195">
                  <c:v>0.05</c:v>
                </c:pt>
                <c:pt idx="196">
                  <c:v>0.05</c:v>
                </c:pt>
                <c:pt idx="197">
                  <c:v>0.05</c:v>
                </c:pt>
                <c:pt idx="198">
                  <c:v>0.05</c:v>
                </c:pt>
                <c:pt idx="199">
                  <c:v>0.05</c:v>
                </c:pt>
                <c:pt idx="200">
                  <c:v>0.05</c:v>
                </c:pt>
                <c:pt idx="201">
                  <c:v>0.05</c:v>
                </c:pt>
                <c:pt idx="202">
                  <c:v>0.05</c:v>
                </c:pt>
                <c:pt idx="203">
                  <c:v>0.05</c:v>
                </c:pt>
                <c:pt idx="204">
                  <c:v>0.05</c:v>
                </c:pt>
                <c:pt idx="205">
                  <c:v>0.05</c:v>
                </c:pt>
                <c:pt idx="206">
                  <c:v>0.05</c:v>
                </c:pt>
                <c:pt idx="207">
                  <c:v>0.05</c:v>
                </c:pt>
                <c:pt idx="208">
                  <c:v>0.05</c:v>
                </c:pt>
                <c:pt idx="209">
                  <c:v>0.05</c:v>
                </c:pt>
                <c:pt idx="210">
                  <c:v>0.05</c:v>
                </c:pt>
                <c:pt idx="211">
                  <c:v>0.05</c:v>
                </c:pt>
                <c:pt idx="212">
                  <c:v>0.05</c:v>
                </c:pt>
                <c:pt idx="213">
                  <c:v>0.05</c:v>
                </c:pt>
                <c:pt idx="214">
                  <c:v>0.05</c:v>
                </c:pt>
                <c:pt idx="215">
                  <c:v>0.05</c:v>
                </c:pt>
                <c:pt idx="216">
                  <c:v>0.05</c:v>
                </c:pt>
                <c:pt idx="217">
                  <c:v>0.05</c:v>
                </c:pt>
                <c:pt idx="218">
                  <c:v>0.05</c:v>
                </c:pt>
                <c:pt idx="219">
                  <c:v>0.05</c:v>
                </c:pt>
                <c:pt idx="220">
                  <c:v>0.05</c:v>
                </c:pt>
                <c:pt idx="221">
                  <c:v>0.05</c:v>
                </c:pt>
                <c:pt idx="222">
                  <c:v>0.1</c:v>
                </c:pt>
                <c:pt idx="223">
                  <c:v>0.1</c:v>
                </c:pt>
                <c:pt idx="224">
                  <c:v>0.1</c:v>
                </c:pt>
                <c:pt idx="225">
                  <c:v>0.1</c:v>
                </c:pt>
                <c:pt idx="226">
                  <c:v>0.1</c:v>
                </c:pt>
                <c:pt idx="227">
                  <c:v>0.1</c:v>
                </c:pt>
                <c:pt idx="228">
                  <c:v>0.1</c:v>
                </c:pt>
                <c:pt idx="229">
                  <c:v>0.1</c:v>
                </c:pt>
                <c:pt idx="230">
                  <c:v>0.1</c:v>
                </c:pt>
                <c:pt idx="231">
                  <c:v>0.1</c:v>
                </c:pt>
                <c:pt idx="232">
                  <c:v>0.1</c:v>
                </c:pt>
                <c:pt idx="233">
                  <c:v>0.1</c:v>
                </c:pt>
                <c:pt idx="234">
                  <c:v>0.1</c:v>
                </c:pt>
                <c:pt idx="235">
                  <c:v>0.1</c:v>
                </c:pt>
                <c:pt idx="236">
                  <c:v>0.1</c:v>
                </c:pt>
                <c:pt idx="237">
                  <c:v>0.1</c:v>
                </c:pt>
                <c:pt idx="238">
                  <c:v>0.1</c:v>
                </c:pt>
                <c:pt idx="239">
                  <c:v>0.1</c:v>
                </c:pt>
                <c:pt idx="240">
                  <c:v>0.1</c:v>
                </c:pt>
                <c:pt idx="241">
                  <c:v>0.1</c:v>
                </c:pt>
                <c:pt idx="242">
                  <c:v>0.1</c:v>
                </c:pt>
                <c:pt idx="243">
                  <c:v>0.1</c:v>
                </c:pt>
                <c:pt idx="244">
                  <c:v>0.1</c:v>
                </c:pt>
                <c:pt idx="245">
                  <c:v>0.1</c:v>
                </c:pt>
                <c:pt idx="246">
                  <c:v>0.1</c:v>
                </c:pt>
                <c:pt idx="247">
                  <c:v>0.1</c:v>
                </c:pt>
                <c:pt idx="248">
                  <c:v>0.1</c:v>
                </c:pt>
                <c:pt idx="249">
                  <c:v>0.1</c:v>
                </c:pt>
                <c:pt idx="250">
                  <c:v>0.1</c:v>
                </c:pt>
                <c:pt idx="251">
                  <c:v>0.1</c:v>
                </c:pt>
                <c:pt idx="252">
                  <c:v>0.1</c:v>
                </c:pt>
                <c:pt idx="253">
                  <c:v>0.1</c:v>
                </c:pt>
                <c:pt idx="254">
                  <c:v>0.1</c:v>
                </c:pt>
                <c:pt idx="255">
                  <c:v>0.1</c:v>
                </c:pt>
                <c:pt idx="256">
                  <c:v>0.1</c:v>
                </c:pt>
                <c:pt idx="257">
                  <c:v>0.1</c:v>
                </c:pt>
                <c:pt idx="258">
                  <c:v>0.1</c:v>
                </c:pt>
                <c:pt idx="259">
                  <c:v>0.1</c:v>
                </c:pt>
                <c:pt idx="260">
                  <c:v>0.1</c:v>
                </c:pt>
                <c:pt idx="261">
                  <c:v>0.1</c:v>
                </c:pt>
                <c:pt idx="262">
                  <c:v>0.1</c:v>
                </c:pt>
                <c:pt idx="263">
                  <c:v>0.1</c:v>
                </c:pt>
                <c:pt idx="264">
                  <c:v>0.1</c:v>
                </c:pt>
                <c:pt idx="265">
                  <c:v>0.1</c:v>
                </c:pt>
                <c:pt idx="266">
                  <c:v>0.1</c:v>
                </c:pt>
                <c:pt idx="267">
                  <c:v>0.1</c:v>
                </c:pt>
                <c:pt idx="268">
                  <c:v>0.1</c:v>
                </c:pt>
                <c:pt idx="269">
                  <c:v>0.1</c:v>
                </c:pt>
                <c:pt idx="270">
                  <c:v>0.1</c:v>
                </c:pt>
                <c:pt idx="271">
                  <c:v>0.1</c:v>
                </c:pt>
                <c:pt idx="272">
                  <c:v>0.1</c:v>
                </c:pt>
                <c:pt idx="273">
                  <c:v>0.1</c:v>
                </c:pt>
                <c:pt idx="274">
                  <c:v>0.1</c:v>
                </c:pt>
                <c:pt idx="275">
                  <c:v>0.1</c:v>
                </c:pt>
                <c:pt idx="276">
                  <c:v>0.1</c:v>
                </c:pt>
                <c:pt idx="277">
                  <c:v>0.1</c:v>
                </c:pt>
                <c:pt idx="278">
                  <c:v>0.1</c:v>
                </c:pt>
                <c:pt idx="279">
                  <c:v>0.1</c:v>
                </c:pt>
                <c:pt idx="280">
                  <c:v>0.1</c:v>
                </c:pt>
                <c:pt idx="281">
                  <c:v>0.1</c:v>
                </c:pt>
                <c:pt idx="282">
                  <c:v>0.1</c:v>
                </c:pt>
                <c:pt idx="283">
                  <c:v>0.1</c:v>
                </c:pt>
                <c:pt idx="284">
                  <c:v>0.1</c:v>
                </c:pt>
                <c:pt idx="285">
                  <c:v>0.1</c:v>
                </c:pt>
                <c:pt idx="286">
                  <c:v>0.1</c:v>
                </c:pt>
                <c:pt idx="287">
                  <c:v>0.1</c:v>
                </c:pt>
                <c:pt idx="288">
                  <c:v>0.1</c:v>
                </c:pt>
                <c:pt idx="289">
                  <c:v>0.1</c:v>
                </c:pt>
                <c:pt idx="290">
                  <c:v>0.1</c:v>
                </c:pt>
                <c:pt idx="291">
                  <c:v>0.1</c:v>
                </c:pt>
                <c:pt idx="292">
                  <c:v>0.1</c:v>
                </c:pt>
                <c:pt idx="293">
                  <c:v>0.1</c:v>
                </c:pt>
                <c:pt idx="294">
                  <c:v>0.1</c:v>
                </c:pt>
                <c:pt idx="295">
                  <c:v>0.1</c:v>
                </c:pt>
                <c:pt idx="296">
                  <c:v>0.1</c:v>
                </c:pt>
                <c:pt idx="297">
                  <c:v>0.1</c:v>
                </c:pt>
                <c:pt idx="298">
                  <c:v>0.1</c:v>
                </c:pt>
                <c:pt idx="299">
                  <c:v>0.1</c:v>
                </c:pt>
                <c:pt idx="300">
                  <c:v>0.1</c:v>
                </c:pt>
                <c:pt idx="301">
                  <c:v>0.1</c:v>
                </c:pt>
                <c:pt idx="302">
                  <c:v>0.1</c:v>
                </c:pt>
                <c:pt idx="303">
                  <c:v>0.1</c:v>
                </c:pt>
                <c:pt idx="304">
                  <c:v>0.1</c:v>
                </c:pt>
                <c:pt idx="305">
                  <c:v>0.1</c:v>
                </c:pt>
                <c:pt idx="306">
                  <c:v>0.1</c:v>
                </c:pt>
                <c:pt idx="307">
                  <c:v>0.1</c:v>
                </c:pt>
                <c:pt idx="308">
                  <c:v>0.1</c:v>
                </c:pt>
                <c:pt idx="309">
                  <c:v>0.1</c:v>
                </c:pt>
                <c:pt idx="310">
                  <c:v>0.1</c:v>
                </c:pt>
                <c:pt idx="311">
                  <c:v>0.1</c:v>
                </c:pt>
                <c:pt idx="312">
                  <c:v>0.1</c:v>
                </c:pt>
                <c:pt idx="313">
                  <c:v>0.1</c:v>
                </c:pt>
                <c:pt idx="314">
                  <c:v>0.1</c:v>
                </c:pt>
                <c:pt idx="315">
                  <c:v>0.1</c:v>
                </c:pt>
                <c:pt idx="316">
                  <c:v>0.1</c:v>
                </c:pt>
                <c:pt idx="317">
                  <c:v>0.1</c:v>
                </c:pt>
                <c:pt idx="318">
                  <c:v>0.1</c:v>
                </c:pt>
                <c:pt idx="319">
                  <c:v>0.1</c:v>
                </c:pt>
                <c:pt idx="320">
                  <c:v>0.1</c:v>
                </c:pt>
                <c:pt idx="321">
                  <c:v>0.1</c:v>
                </c:pt>
                <c:pt idx="322">
                  <c:v>0.1</c:v>
                </c:pt>
                <c:pt idx="323">
                  <c:v>0.1</c:v>
                </c:pt>
                <c:pt idx="324">
                  <c:v>0.1</c:v>
                </c:pt>
                <c:pt idx="325">
                  <c:v>0.1</c:v>
                </c:pt>
                <c:pt idx="326">
                  <c:v>0.1</c:v>
                </c:pt>
                <c:pt idx="327">
                  <c:v>0.1</c:v>
                </c:pt>
                <c:pt idx="328">
                  <c:v>0.1</c:v>
                </c:pt>
                <c:pt idx="329">
                  <c:v>0.1</c:v>
                </c:pt>
                <c:pt idx="330">
                  <c:v>0.1</c:v>
                </c:pt>
                <c:pt idx="331">
                  <c:v>0.1</c:v>
                </c:pt>
                <c:pt idx="332">
                  <c:v>0.1</c:v>
                </c:pt>
                <c:pt idx="333">
                  <c:v>0.1</c:v>
                </c:pt>
                <c:pt idx="334">
                  <c:v>0.1</c:v>
                </c:pt>
                <c:pt idx="335">
                  <c:v>0.1</c:v>
                </c:pt>
                <c:pt idx="336">
                  <c:v>0.1</c:v>
                </c:pt>
                <c:pt idx="337">
                  <c:v>0.1</c:v>
                </c:pt>
                <c:pt idx="338">
                  <c:v>0.1</c:v>
                </c:pt>
                <c:pt idx="339">
                  <c:v>0.1</c:v>
                </c:pt>
                <c:pt idx="340">
                  <c:v>0.1</c:v>
                </c:pt>
                <c:pt idx="341">
                  <c:v>0.1</c:v>
                </c:pt>
                <c:pt idx="342">
                  <c:v>0.1</c:v>
                </c:pt>
                <c:pt idx="343">
                  <c:v>0.1</c:v>
                </c:pt>
                <c:pt idx="344">
                  <c:v>0.1</c:v>
                </c:pt>
                <c:pt idx="345">
                  <c:v>0.1</c:v>
                </c:pt>
                <c:pt idx="346">
                  <c:v>0.1</c:v>
                </c:pt>
                <c:pt idx="347">
                  <c:v>0.1</c:v>
                </c:pt>
                <c:pt idx="348">
                  <c:v>0.1</c:v>
                </c:pt>
                <c:pt idx="349">
                  <c:v>0.1</c:v>
                </c:pt>
                <c:pt idx="350">
                  <c:v>0.1</c:v>
                </c:pt>
                <c:pt idx="351">
                  <c:v>0.1</c:v>
                </c:pt>
                <c:pt idx="352">
                  <c:v>0.1</c:v>
                </c:pt>
                <c:pt idx="353">
                  <c:v>0.1</c:v>
                </c:pt>
                <c:pt idx="354">
                  <c:v>0.1</c:v>
                </c:pt>
                <c:pt idx="355">
                  <c:v>0.1</c:v>
                </c:pt>
                <c:pt idx="356">
                  <c:v>0.1</c:v>
                </c:pt>
                <c:pt idx="357">
                  <c:v>0.1</c:v>
                </c:pt>
                <c:pt idx="358">
                  <c:v>0.1</c:v>
                </c:pt>
                <c:pt idx="359">
                  <c:v>0.1</c:v>
                </c:pt>
                <c:pt idx="360">
                  <c:v>0.1</c:v>
                </c:pt>
                <c:pt idx="361">
                  <c:v>0.1</c:v>
                </c:pt>
                <c:pt idx="362">
                  <c:v>0.1</c:v>
                </c:pt>
                <c:pt idx="363">
                  <c:v>0.1</c:v>
                </c:pt>
                <c:pt idx="364">
                  <c:v>0.1</c:v>
                </c:pt>
                <c:pt idx="365">
                  <c:v>0.1</c:v>
                </c:pt>
                <c:pt idx="366">
                  <c:v>0.1</c:v>
                </c:pt>
                <c:pt idx="367">
                  <c:v>0.1</c:v>
                </c:pt>
                <c:pt idx="368">
                  <c:v>0.1</c:v>
                </c:pt>
                <c:pt idx="369">
                  <c:v>0.1</c:v>
                </c:pt>
                <c:pt idx="370">
                  <c:v>0.1</c:v>
                </c:pt>
                <c:pt idx="371">
                  <c:v>0.1</c:v>
                </c:pt>
                <c:pt idx="372">
                  <c:v>0.1</c:v>
                </c:pt>
                <c:pt idx="373">
                  <c:v>0.1</c:v>
                </c:pt>
                <c:pt idx="374">
                  <c:v>0.1</c:v>
                </c:pt>
                <c:pt idx="375">
                  <c:v>0.1</c:v>
                </c:pt>
                <c:pt idx="376">
                  <c:v>0.1</c:v>
                </c:pt>
                <c:pt idx="377">
                  <c:v>0.1</c:v>
                </c:pt>
                <c:pt idx="378">
                  <c:v>0.1</c:v>
                </c:pt>
                <c:pt idx="379">
                  <c:v>0.1</c:v>
                </c:pt>
                <c:pt idx="380">
                  <c:v>0.1</c:v>
                </c:pt>
                <c:pt idx="381">
                  <c:v>0.1</c:v>
                </c:pt>
                <c:pt idx="382">
                  <c:v>0.1</c:v>
                </c:pt>
                <c:pt idx="383">
                  <c:v>0.1</c:v>
                </c:pt>
                <c:pt idx="384">
                  <c:v>0.1</c:v>
                </c:pt>
                <c:pt idx="385">
                  <c:v>0.1</c:v>
                </c:pt>
                <c:pt idx="386">
                  <c:v>0.1</c:v>
                </c:pt>
                <c:pt idx="387">
                  <c:v>0.1</c:v>
                </c:pt>
                <c:pt idx="388">
                  <c:v>0.1</c:v>
                </c:pt>
                <c:pt idx="389">
                  <c:v>0.1</c:v>
                </c:pt>
                <c:pt idx="390">
                  <c:v>0.1</c:v>
                </c:pt>
                <c:pt idx="391">
                  <c:v>0.1</c:v>
                </c:pt>
                <c:pt idx="392">
                  <c:v>0.1</c:v>
                </c:pt>
                <c:pt idx="393">
                  <c:v>0.1</c:v>
                </c:pt>
                <c:pt idx="394">
                  <c:v>0.1</c:v>
                </c:pt>
                <c:pt idx="395">
                  <c:v>0.1</c:v>
                </c:pt>
                <c:pt idx="396">
                  <c:v>0.1</c:v>
                </c:pt>
                <c:pt idx="397">
                  <c:v>0.1</c:v>
                </c:pt>
                <c:pt idx="398">
                  <c:v>0.1</c:v>
                </c:pt>
                <c:pt idx="399">
                  <c:v>0.1</c:v>
                </c:pt>
                <c:pt idx="400">
                  <c:v>0.1</c:v>
                </c:pt>
                <c:pt idx="401">
                  <c:v>0.1</c:v>
                </c:pt>
                <c:pt idx="402">
                  <c:v>0.1</c:v>
                </c:pt>
                <c:pt idx="403">
                  <c:v>0.1</c:v>
                </c:pt>
                <c:pt idx="404">
                  <c:v>0.1</c:v>
                </c:pt>
                <c:pt idx="405">
                  <c:v>0.1</c:v>
                </c:pt>
                <c:pt idx="406">
                  <c:v>0.1</c:v>
                </c:pt>
                <c:pt idx="407">
                  <c:v>0.1</c:v>
                </c:pt>
                <c:pt idx="408">
                  <c:v>0.1</c:v>
                </c:pt>
                <c:pt idx="409">
                  <c:v>0.1</c:v>
                </c:pt>
                <c:pt idx="410">
                  <c:v>0.1</c:v>
                </c:pt>
                <c:pt idx="411">
                  <c:v>0.1</c:v>
                </c:pt>
                <c:pt idx="412">
                  <c:v>0.1</c:v>
                </c:pt>
                <c:pt idx="413">
                  <c:v>0.1</c:v>
                </c:pt>
                <c:pt idx="414">
                  <c:v>0.1</c:v>
                </c:pt>
                <c:pt idx="415">
                  <c:v>0.1</c:v>
                </c:pt>
                <c:pt idx="416">
                  <c:v>0.1</c:v>
                </c:pt>
                <c:pt idx="417">
                  <c:v>0.1</c:v>
                </c:pt>
                <c:pt idx="418">
                  <c:v>0.1</c:v>
                </c:pt>
                <c:pt idx="419">
                  <c:v>0.1</c:v>
                </c:pt>
                <c:pt idx="420">
                  <c:v>0.1</c:v>
                </c:pt>
                <c:pt idx="421">
                  <c:v>0.1</c:v>
                </c:pt>
                <c:pt idx="422">
                  <c:v>0.1</c:v>
                </c:pt>
                <c:pt idx="423">
                  <c:v>0.1</c:v>
                </c:pt>
                <c:pt idx="424">
                  <c:v>0.1</c:v>
                </c:pt>
                <c:pt idx="425">
                  <c:v>0.1</c:v>
                </c:pt>
                <c:pt idx="426">
                  <c:v>0.1</c:v>
                </c:pt>
                <c:pt idx="427">
                  <c:v>0.1</c:v>
                </c:pt>
                <c:pt idx="428">
                  <c:v>0.1</c:v>
                </c:pt>
                <c:pt idx="429">
                  <c:v>0.1</c:v>
                </c:pt>
                <c:pt idx="430">
                  <c:v>0.1</c:v>
                </c:pt>
                <c:pt idx="431">
                  <c:v>0.1</c:v>
                </c:pt>
                <c:pt idx="432">
                  <c:v>0.1</c:v>
                </c:pt>
                <c:pt idx="433">
                  <c:v>0.1</c:v>
                </c:pt>
                <c:pt idx="434">
                  <c:v>0.1</c:v>
                </c:pt>
                <c:pt idx="435">
                  <c:v>0.1</c:v>
                </c:pt>
                <c:pt idx="436">
                  <c:v>0.1</c:v>
                </c:pt>
                <c:pt idx="437">
                  <c:v>0.1</c:v>
                </c:pt>
                <c:pt idx="438">
                  <c:v>0.1</c:v>
                </c:pt>
                <c:pt idx="439">
                  <c:v>0.1</c:v>
                </c:pt>
                <c:pt idx="440">
                  <c:v>0.1</c:v>
                </c:pt>
                <c:pt idx="441">
                  <c:v>0.1</c:v>
                </c:pt>
                <c:pt idx="442">
                  <c:v>0.1</c:v>
                </c:pt>
                <c:pt idx="443">
                  <c:v>0.1</c:v>
                </c:pt>
                <c:pt idx="444">
                  <c:v>0.1</c:v>
                </c:pt>
                <c:pt idx="445">
                  <c:v>0.1</c:v>
                </c:pt>
                <c:pt idx="446">
                  <c:v>0.1</c:v>
                </c:pt>
                <c:pt idx="447">
                  <c:v>0.1</c:v>
                </c:pt>
                <c:pt idx="448">
                  <c:v>0.1</c:v>
                </c:pt>
                <c:pt idx="449">
                  <c:v>0.1</c:v>
                </c:pt>
                <c:pt idx="450">
                  <c:v>0.1</c:v>
                </c:pt>
                <c:pt idx="451">
                  <c:v>0.1</c:v>
                </c:pt>
                <c:pt idx="452">
                  <c:v>0.1</c:v>
                </c:pt>
                <c:pt idx="453">
                  <c:v>0.1</c:v>
                </c:pt>
                <c:pt idx="454">
                  <c:v>0.1</c:v>
                </c:pt>
                <c:pt idx="455">
                  <c:v>0.1</c:v>
                </c:pt>
                <c:pt idx="456">
                  <c:v>0.1</c:v>
                </c:pt>
                <c:pt idx="457">
                  <c:v>0.1</c:v>
                </c:pt>
                <c:pt idx="458">
                  <c:v>0.1</c:v>
                </c:pt>
                <c:pt idx="459">
                  <c:v>0.1</c:v>
                </c:pt>
                <c:pt idx="460">
                  <c:v>0.1</c:v>
                </c:pt>
                <c:pt idx="461">
                  <c:v>0.1</c:v>
                </c:pt>
                <c:pt idx="462">
                  <c:v>0.1</c:v>
                </c:pt>
                <c:pt idx="463">
                  <c:v>0.1</c:v>
                </c:pt>
                <c:pt idx="464">
                  <c:v>0.1</c:v>
                </c:pt>
                <c:pt idx="465">
                  <c:v>0.1</c:v>
                </c:pt>
                <c:pt idx="466">
                  <c:v>0.1</c:v>
                </c:pt>
                <c:pt idx="467">
                  <c:v>0.1</c:v>
                </c:pt>
                <c:pt idx="468">
                  <c:v>0.1</c:v>
                </c:pt>
                <c:pt idx="469">
                  <c:v>0.1</c:v>
                </c:pt>
                <c:pt idx="470">
                  <c:v>0.1</c:v>
                </c:pt>
                <c:pt idx="471">
                  <c:v>0.1</c:v>
                </c:pt>
                <c:pt idx="472">
                  <c:v>0.1</c:v>
                </c:pt>
                <c:pt idx="473">
                  <c:v>0.1</c:v>
                </c:pt>
                <c:pt idx="474">
                  <c:v>0.1</c:v>
                </c:pt>
                <c:pt idx="475">
                  <c:v>0.1</c:v>
                </c:pt>
                <c:pt idx="476">
                  <c:v>0.1</c:v>
                </c:pt>
                <c:pt idx="477">
                  <c:v>0.1</c:v>
                </c:pt>
                <c:pt idx="478">
                  <c:v>0.1</c:v>
                </c:pt>
                <c:pt idx="479">
                  <c:v>0.1</c:v>
                </c:pt>
                <c:pt idx="480">
                  <c:v>0.1</c:v>
                </c:pt>
                <c:pt idx="481">
                  <c:v>0.1</c:v>
                </c:pt>
                <c:pt idx="482">
                  <c:v>0.1</c:v>
                </c:pt>
                <c:pt idx="483">
                  <c:v>0.1</c:v>
                </c:pt>
                <c:pt idx="484">
                  <c:v>0.1</c:v>
                </c:pt>
                <c:pt idx="485">
                  <c:v>0.1</c:v>
                </c:pt>
                <c:pt idx="486">
                  <c:v>0.1</c:v>
                </c:pt>
                <c:pt idx="487">
                  <c:v>0.1</c:v>
                </c:pt>
                <c:pt idx="488">
                  <c:v>0.1</c:v>
                </c:pt>
                <c:pt idx="489">
                  <c:v>0.1</c:v>
                </c:pt>
                <c:pt idx="490">
                  <c:v>0.1</c:v>
                </c:pt>
                <c:pt idx="491">
                  <c:v>0.1</c:v>
                </c:pt>
                <c:pt idx="492">
                  <c:v>0.1</c:v>
                </c:pt>
                <c:pt idx="493">
                  <c:v>0.1</c:v>
                </c:pt>
                <c:pt idx="494">
                  <c:v>0.1</c:v>
                </c:pt>
                <c:pt idx="495">
                  <c:v>0.1</c:v>
                </c:pt>
                <c:pt idx="496">
                  <c:v>0.1</c:v>
                </c:pt>
                <c:pt idx="497">
                  <c:v>0.1</c:v>
                </c:pt>
                <c:pt idx="498">
                  <c:v>0.1</c:v>
                </c:pt>
                <c:pt idx="499">
                  <c:v>0.1</c:v>
                </c:pt>
                <c:pt idx="500">
                  <c:v>0.1</c:v>
                </c:pt>
                <c:pt idx="501">
                  <c:v>0.1</c:v>
                </c:pt>
                <c:pt idx="502">
                  <c:v>0.1</c:v>
                </c:pt>
                <c:pt idx="503">
                  <c:v>0.1</c:v>
                </c:pt>
                <c:pt idx="504">
                  <c:v>0.1</c:v>
                </c:pt>
                <c:pt idx="505">
                  <c:v>0.1</c:v>
                </c:pt>
                <c:pt idx="506">
                  <c:v>0.1</c:v>
                </c:pt>
                <c:pt idx="507">
                  <c:v>0.1</c:v>
                </c:pt>
                <c:pt idx="508">
                  <c:v>0.1</c:v>
                </c:pt>
                <c:pt idx="509">
                  <c:v>0.1</c:v>
                </c:pt>
                <c:pt idx="510">
                  <c:v>0.1</c:v>
                </c:pt>
                <c:pt idx="511">
                  <c:v>0.1</c:v>
                </c:pt>
                <c:pt idx="512">
                  <c:v>0.1</c:v>
                </c:pt>
                <c:pt idx="513">
                  <c:v>0.1</c:v>
                </c:pt>
                <c:pt idx="514">
                  <c:v>0.1</c:v>
                </c:pt>
                <c:pt idx="515">
                  <c:v>0.1</c:v>
                </c:pt>
                <c:pt idx="516">
                  <c:v>0.1</c:v>
                </c:pt>
                <c:pt idx="517">
                  <c:v>0.1</c:v>
                </c:pt>
                <c:pt idx="518">
                  <c:v>0.1</c:v>
                </c:pt>
                <c:pt idx="519">
                  <c:v>0.1</c:v>
                </c:pt>
                <c:pt idx="520">
                  <c:v>0.1</c:v>
                </c:pt>
                <c:pt idx="521">
                  <c:v>0.1</c:v>
                </c:pt>
                <c:pt idx="522">
                  <c:v>0.1</c:v>
                </c:pt>
                <c:pt idx="523">
                  <c:v>0.1</c:v>
                </c:pt>
                <c:pt idx="524">
                  <c:v>0.1</c:v>
                </c:pt>
                <c:pt idx="525">
                  <c:v>0.1</c:v>
                </c:pt>
                <c:pt idx="526">
                  <c:v>0.1</c:v>
                </c:pt>
                <c:pt idx="527">
                  <c:v>0.1</c:v>
                </c:pt>
                <c:pt idx="528">
                  <c:v>0.1</c:v>
                </c:pt>
                <c:pt idx="529">
                  <c:v>0.1</c:v>
                </c:pt>
                <c:pt idx="530">
                  <c:v>0.1</c:v>
                </c:pt>
                <c:pt idx="531">
                  <c:v>0.1</c:v>
                </c:pt>
                <c:pt idx="532">
                  <c:v>0.1</c:v>
                </c:pt>
                <c:pt idx="533">
                  <c:v>0.1</c:v>
                </c:pt>
                <c:pt idx="534">
                  <c:v>0.1</c:v>
                </c:pt>
                <c:pt idx="535">
                  <c:v>0.1</c:v>
                </c:pt>
                <c:pt idx="536">
                  <c:v>0.1</c:v>
                </c:pt>
                <c:pt idx="537">
                  <c:v>0.1</c:v>
                </c:pt>
                <c:pt idx="538">
                  <c:v>0.1</c:v>
                </c:pt>
                <c:pt idx="539">
                  <c:v>0.1</c:v>
                </c:pt>
                <c:pt idx="540">
                  <c:v>0.1</c:v>
                </c:pt>
                <c:pt idx="541">
                  <c:v>0.1</c:v>
                </c:pt>
                <c:pt idx="542">
                  <c:v>0.1</c:v>
                </c:pt>
                <c:pt idx="543">
                  <c:v>0.1</c:v>
                </c:pt>
                <c:pt idx="544">
                  <c:v>0.1</c:v>
                </c:pt>
                <c:pt idx="545">
                  <c:v>0.1</c:v>
                </c:pt>
                <c:pt idx="546">
                  <c:v>0.1</c:v>
                </c:pt>
                <c:pt idx="547">
                  <c:v>0.1</c:v>
                </c:pt>
                <c:pt idx="548">
                  <c:v>0.1</c:v>
                </c:pt>
                <c:pt idx="549">
                  <c:v>0.1</c:v>
                </c:pt>
                <c:pt idx="550">
                  <c:v>0.1</c:v>
                </c:pt>
                <c:pt idx="551">
                  <c:v>0.1</c:v>
                </c:pt>
                <c:pt idx="552">
                  <c:v>0.1</c:v>
                </c:pt>
                <c:pt idx="553">
                  <c:v>0.1</c:v>
                </c:pt>
                <c:pt idx="554">
                  <c:v>0.1</c:v>
                </c:pt>
                <c:pt idx="555">
                  <c:v>0.1</c:v>
                </c:pt>
                <c:pt idx="556">
                  <c:v>0.1</c:v>
                </c:pt>
                <c:pt idx="557">
                  <c:v>0.1</c:v>
                </c:pt>
                <c:pt idx="558">
                  <c:v>0.1</c:v>
                </c:pt>
                <c:pt idx="559">
                  <c:v>0.1</c:v>
                </c:pt>
                <c:pt idx="560">
                  <c:v>0.1</c:v>
                </c:pt>
                <c:pt idx="561">
                  <c:v>0.1</c:v>
                </c:pt>
                <c:pt idx="562">
                  <c:v>0.1</c:v>
                </c:pt>
                <c:pt idx="563">
                  <c:v>0.1</c:v>
                </c:pt>
                <c:pt idx="564">
                  <c:v>0.1</c:v>
                </c:pt>
                <c:pt idx="565">
                  <c:v>0.1</c:v>
                </c:pt>
                <c:pt idx="566">
                  <c:v>0.1</c:v>
                </c:pt>
                <c:pt idx="567">
                  <c:v>0.1</c:v>
                </c:pt>
                <c:pt idx="568">
                  <c:v>0.1</c:v>
                </c:pt>
                <c:pt idx="569">
                  <c:v>0.1</c:v>
                </c:pt>
                <c:pt idx="570">
                  <c:v>0.1</c:v>
                </c:pt>
                <c:pt idx="571">
                  <c:v>0.1</c:v>
                </c:pt>
                <c:pt idx="572">
                  <c:v>0.1</c:v>
                </c:pt>
                <c:pt idx="573">
                  <c:v>0.1</c:v>
                </c:pt>
                <c:pt idx="574">
                  <c:v>0.1</c:v>
                </c:pt>
                <c:pt idx="575">
                  <c:v>0.1</c:v>
                </c:pt>
                <c:pt idx="576">
                  <c:v>0.1</c:v>
                </c:pt>
                <c:pt idx="577">
                  <c:v>0.1</c:v>
                </c:pt>
                <c:pt idx="578">
                  <c:v>0.1</c:v>
                </c:pt>
                <c:pt idx="579">
                  <c:v>0.1</c:v>
                </c:pt>
                <c:pt idx="580">
                  <c:v>0.1</c:v>
                </c:pt>
                <c:pt idx="581">
                  <c:v>0.1</c:v>
                </c:pt>
                <c:pt idx="582">
                  <c:v>0.1</c:v>
                </c:pt>
                <c:pt idx="583">
                  <c:v>0.1</c:v>
                </c:pt>
                <c:pt idx="584">
                  <c:v>0.1</c:v>
                </c:pt>
                <c:pt idx="585">
                  <c:v>0.1</c:v>
                </c:pt>
                <c:pt idx="586">
                  <c:v>0.1</c:v>
                </c:pt>
                <c:pt idx="587">
                  <c:v>0.1</c:v>
                </c:pt>
                <c:pt idx="588">
                  <c:v>0.1</c:v>
                </c:pt>
                <c:pt idx="589">
                  <c:v>0.1</c:v>
                </c:pt>
                <c:pt idx="590">
                  <c:v>0.1</c:v>
                </c:pt>
                <c:pt idx="591">
                  <c:v>0.1</c:v>
                </c:pt>
                <c:pt idx="592">
                  <c:v>0.1</c:v>
                </c:pt>
                <c:pt idx="593">
                  <c:v>0.1</c:v>
                </c:pt>
                <c:pt idx="594">
                  <c:v>0.1</c:v>
                </c:pt>
                <c:pt idx="595">
                  <c:v>0.1</c:v>
                </c:pt>
                <c:pt idx="596">
                  <c:v>0.1</c:v>
                </c:pt>
                <c:pt idx="597">
                  <c:v>0.1</c:v>
                </c:pt>
                <c:pt idx="598">
                  <c:v>0.1</c:v>
                </c:pt>
                <c:pt idx="599">
                  <c:v>0.1</c:v>
                </c:pt>
                <c:pt idx="600">
                  <c:v>0.1</c:v>
                </c:pt>
                <c:pt idx="601">
                  <c:v>0.1</c:v>
                </c:pt>
                <c:pt idx="602">
                  <c:v>0.1</c:v>
                </c:pt>
                <c:pt idx="603">
                  <c:v>0.1</c:v>
                </c:pt>
                <c:pt idx="604">
                  <c:v>0.1</c:v>
                </c:pt>
                <c:pt idx="605">
                  <c:v>0.1</c:v>
                </c:pt>
                <c:pt idx="606">
                  <c:v>0.1</c:v>
                </c:pt>
                <c:pt idx="607">
                  <c:v>0.1</c:v>
                </c:pt>
                <c:pt idx="608">
                  <c:v>0.1</c:v>
                </c:pt>
                <c:pt idx="609">
                  <c:v>0.1</c:v>
                </c:pt>
                <c:pt idx="610">
                  <c:v>0.1</c:v>
                </c:pt>
                <c:pt idx="611">
                  <c:v>0.1</c:v>
                </c:pt>
                <c:pt idx="612">
                  <c:v>0.1</c:v>
                </c:pt>
                <c:pt idx="613">
                  <c:v>0.1</c:v>
                </c:pt>
                <c:pt idx="614">
                  <c:v>0.1</c:v>
                </c:pt>
                <c:pt idx="615">
                  <c:v>0.1</c:v>
                </c:pt>
                <c:pt idx="616">
                  <c:v>0.1</c:v>
                </c:pt>
                <c:pt idx="617">
                  <c:v>0.1</c:v>
                </c:pt>
                <c:pt idx="618">
                  <c:v>0.1</c:v>
                </c:pt>
                <c:pt idx="619">
                  <c:v>0.1</c:v>
                </c:pt>
                <c:pt idx="620">
                  <c:v>0.1</c:v>
                </c:pt>
                <c:pt idx="621">
                  <c:v>0.1</c:v>
                </c:pt>
                <c:pt idx="622">
                  <c:v>0.1</c:v>
                </c:pt>
                <c:pt idx="623">
                  <c:v>0.1</c:v>
                </c:pt>
                <c:pt idx="624">
                  <c:v>0.1</c:v>
                </c:pt>
                <c:pt idx="625">
                  <c:v>0.1</c:v>
                </c:pt>
                <c:pt idx="626">
                  <c:v>0.1</c:v>
                </c:pt>
                <c:pt idx="627">
                  <c:v>0.1</c:v>
                </c:pt>
                <c:pt idx="628">
                  <c:v>0.1</c:v>
                </c:pt>
                <c:pt idx="629">
                  <c:v>0.1</c:v>
                </c:pt>
                <c:pt idx="630">
                  <c:v>0.1</c:v>
                </c:pt>
                <c:pt idx="631">
                  <c:v>0.1</c:v>
                </c:pt>
                <c:pt idx="632">
                  <c:v>0.1</c:v>
                </c:pt>
                <c:pt idx="633">
                  <c:v>0.1</c:v>
                </c:pt>
                <c:pt idx="634">
                  <c:v>0.1</c:v>
                </c:pt>
                <c:pt idx="635">
                  <c:v>0.1</c:v>
                </c:pt>
                <c:pt idx="636">
                  <c:v>0.1</c:v>
                </c:pt>
                <c:pt idx="637">
                  <c:v>0.1</c:v>
                </c:pt>
                <c:pt idx="638">
                  <c:v>0.1</c:v>
                </c:pt>
                <c:pt idx="639">
                  <c:v>0.1</c:v>
                </c:pt>
                <c:pt idx="640">
                  <c:v>0.1</c:v>
                </c:pt>
                <c:pt idx="641">
                  <c:v>0.1</c:v>
                </c:pt>
                <c:pt idx="642">
                  <c:v>0.1</c:v>
                </c:pt>
                <c:pt idx="643">
                  <c:v>0.1</c:v>
                </c:pt>
                <c:pt idx="644">
                  <c:v>0.1</c:v>
                </c:pt>
                <c:pt idx="645">
                  <c:v>0.1</c:v>
                </c:pt>
                <c:pt idx="646">
                  <c:v>0.1</c:v>
                </c:pt>
                <c:pt idx="647">
                  <c:v>0.1</c:v>
                </c:pt>
                <c:pt idx="648">
                  <c:v>0.1</c:v>
                </c:pt>
                <c:pt idx="649">
                  <c:v>0.1</c:v>
                </c:pt>
                <c:pt idx="650">
                  <c:v>0.1</c:v>
                </c:pt>
                <c:pt idx="651">
                  <c:v>0.1</c:v>
                </c:pt>
                <c:pt idx="652">
                  <c:v>0.1</c:v>
                </c:pt>
                <c:pt idx="653">
                  <c:v>0.1</c:v>
                </c:pt>
                <c:pt idx="654">
                  <c:v>0.1</c:v>
                </c:pt>
                <c:pt idx="655">
                  <c:v>0.1</c:v>
                </c:pt>
                <c:pt idx="656">
                  <c:v>0.1</c:v>
                </c:pt>
                <c:pt idx="657">
                  <c:v>0.1</c:v>
                </c:pt>
                <c:pt idx="658">
                  <c:v>0.1</c:v>
                </c:pt>
                <c:pt idx="659">
                  <c:v>0.1</c:v>
                </c:pt>
                <c:pt idx="660">
                  <c:v>0.1</c:v>
                </c:pt>
                <c:pt idx="661">
                  <c:v>0.1</c:v>
                </c:pt>
                <c:pt idx="662">
                  <c:v>0.1</c:v>
                </c:pt>
                <c:pt idx="663">
                  <c:v>0.1</c:v>
                </c:pt>
                <c:pt idx="664">
                  <c:v>0.1</c:v>
                </c:pt>
                <c:pt idx="665">
                  <c:v>0.1</c:v>
                </c:pt>
                <c:pt idx="666">
                  <c:v>0.1</c:v>
                </c:pt>
                <c:pt idx="667">
                  <c:v>0.1</c:v>
                </c:pt>
                <c:pt idx="668">
                  <c:v>0.1</c:v>
                </c:pt>
                <c:pt idx="669">
                  <c:v>0.1</c:v>
                </c:pt>
                <c:pt idx="670">
                  <c:v>0.1</c:v>
                </c:pt>
                <c:pt idx="671">
                  <c:v>0.1</c:v>
                </c:pt>
                <c:pt idx="672">
                  <c:v>0.1</c:v>
                </c:pt>
                <c:pt idx="673">
                  <c:v>0.1</c:v>
                </c:pt>
                <c:pt idx="674">
                  <c:v>0.1</c:v>
                </c:pt>
                <c:pt idx="675">
                  <c:v>0.1</c:v>
                </c:pt>
                <c:pt idx="676">
                  <c:v>0.1</c:v>
                </c:pt>
                <c:pt idx="677">
                  <c:v>0.1</c:v>
                </c:pt>
                <c:pt idx="678">
                  <c:v>0.1</c:v>
                </c:pt>
                <c:pt idx="679">
                  <c:v>0.1</c:v>
                </c:pt>
                <c:pt idx="680">
                  <c:v>0.1</c:v>
                </c:pt>
                <c:pt idx="681">
                  <c:v>0.1</c:v>
                </c:pt>
                <c:pt idx="682">
                  <c:v>0.1</c:v>
                </c:pt>
                <c:pt idx="683">
                  <c:v>0.1</c:v>
                </c:pt>
                <c:pt idx="684">
                  <c:v>0.1</c:v>
                </c:pt>
                <c:pt idx="685">
                  <c:v>0.1</c:v>
                </c:pt>
                <c:pt idx="686">
                  <c:v>0.1</c:v>
                </c:pt>
                <c:pt idx="687">
                  <c:v>0.1</c:v>
                </c:pt>
                <c:pt idx="688">
                  <c:v>0.1</c:v>
                </c:pt>
                <c:pt idx="689">
                  <c:v>0.1</c:v>
                </c:pt>
                <c:pt idx="690">
                  <c:v>0.1</c:v>
                </c:pt>
                <c:pt idx="691">
                  <c:v>0.1</c:v>
                </c:pt>
                <c:pt idx="692">
                  <c:v>0.1</c:v>
                </c:pt>
                <c:pt idx="693">
                  <c:v>0.1</c:v>
                </c:pt>
                <c:pt idx="694">
                  <c:v>0.1</c:v>
                </c:pt>
                <c:pt idx="695">
                  <c:v>0.1</c:v>
                </c:pt>
                <c:pt idx="696">
                  <c:v>0.1</c:v>
                </c:pt>
                <c:pt idx="697">
                  <c:v>0.1</c:v>
                </c:pt>
                <c:pt idx="698">
                  <c:v>0.1</c:v>
                </c:pt>
                <c:pt idx="699">
                  <c:v>0.1</c:v>
                </c:pt>
                <c:pt idx="700">
                  <c:v>0.1</c:v>
                </c:pt>
                <c:pt idx="701">
                  <c:v>0.1</c:v>
                </c:pt>
                <c:pt idx="702">
                  <c:v>0.1</c:v>
                </c:pt>
                <c:pt idx="703">
                  <c:v>0.1</c:v>
                </c:pt>
                <c:pt idx="704">
                  <c:v>0.1</c:v>
                </c:pt>
                <c:pt idx="705">
                  <c:v>0.1</c:v>
                </c:pt>
                <c:pt idx="706">
                  <c:v>0.1</c:v>
                </c:pt>
                <c:pt idx="707">
                  <c:v>0.1</c:v>
                </c:pt>
                <c:pt idx="708">
                  <c:v>0.1</c:v>
                </c:pt>
                <c:pt idx="709">
                  <c:v>0.1</c:v>
                </c:pt>
                <c:pt idx="710">
                  <c:v>0.1</c:v>
                </c:pt>
                <c:pt idx="711">
                  <c:v>0.1</c:v>
                </c:pt>
                <c:pt idx="712">
                  <c:v>0.1</c:v>
                </c:pt>
                <c:pt idx="713">
                  <c:v>0.1</c:v>
                </c:pt>
                <c:pt idx="714">
                  <c:v>0.1</c:v>
                </c:pt>
                <c:pt idx="715">
                  <c:v>0.1</c:v>
                </c:pt>
                <c:pt idx="716">
                  <c:v>0.1</c:v>
                </c:pt>
                <c:pt idx="717">
                  <c:v>0.1</c:v>
                </c:pt>
                <c:pt idx="718">
                  <c:v>0.1</c:v>
                </c:pt>
                <c:pt idx="719">
                  <c:v>0.1</c:v>
                </c:pt>
                <c:pt idx="720">
                  <c:v>0.1</c:v>
                </c:pt>
                <c:pt idx="721">
                  <c:v>0.1</c:v>
                </c:pt>
                <c:pt idx="722">
                  <c:v>0.1</c:v>
                </c:pt>
                <c:pt idx="723">
                  <c:v>0.1</c:v>
                </c:pt>
                <c:pt idx="724">
                  <c:v>0.1</c:v>
                </c:pt>
                <c:pt idx="725">
                  <c:v>0.1</c:v>
                </c:pt>
                <c:pt idx="726">
                  <c:v>0.1</c:v>
                </c:pt>
                <c:pt idx="727">
                  <c:v>0.1</c:v>
                </c:pt>
                <c:pt idx="728">
                  <c:v>0.1</c:v>
                </c:pt>
                <c:pt idx="729">
                  <c:v>0.1</c:v>
                </c:pt>
                <c:pt idx="730">
                  <c:v>0.1</c:v>
                </c:pt>
                <c:pt idx="731">
                  <c:v>0.1</c:v>
                </c:pt>
                <c:pt idx="732">
                  <c:v>0.1</c:v>
                </c:pt>
                <c:pt idx="733">
                  <c:v>0.1</c:v>
                </c:pt>
                <c:pt idx="734">
                  <c:v>0.1</c:v>
                </c:pt>
                <c:pt idx="735">
                  <c:v>0.1</c:v>
                </c:pt>
                <c:pt idx="736">
                  <c:v>0.1</c:v>
                </c:pt>
                <c:pt idx="737">
                  <c:v>0.1</c:v>
                </c:pt>
                <c:pt idx="738">
                  <c:v>0.1</c:v>
                </c:pt>
                <c:pt idx="739">
                  <c:v>0.1</c:v>
                </c:pt>
                <c:pt idx="740">
                  <c:v>0.1</c:v>
                </c:pt>
                <c:pt idx="741">
                  <c:v>0.1</c:v>
                </c:pt>
                <c:pt idx="742">
                  <c:v>0.1</c:v>
                </c:pt>
                <c:pt idx="743">
                  <c:v>0.1</c:v>
                </c:pt>
                <c:pt idx="744">
                  <c:v>0.1</c:v>
                </c:pt>
                <c:pt idx="745">
                  <c:v>0.1</c:v>
                </c:pt>
                <c:pt idx="746">
                  <c:v>0.1</c:v>
                </c:pt>
                <c:pt idx="747">
                  <c:v>0.1</c:v>
                </c:pt>
                <c:pt idx="748">
                  <c:v>0.1</c:v>
                </c:pt>
                <c:pt idx="749">
                  <c:v>0.1</c:v>
                </c:pt>
                <c:pt idx="750">
                  <c:v>0.1</c:v>
                </c:pt>
                <c:pt idx="751">
                  <c:v>0.1</c:v>
                </c:pt>
                <c:pt idx="752">
                  <c:v>0.1</c:v>
                </c:pt>
                <c:pt idx="753">
                  <c:v>0.1</c:v>
                </c:pt>
                <c:pt idx="754">
                  <c:v>0.1</c:v>
                </c:pt>
                <c:pt idx="755">
                  <c:v>0.1</c:v>
                </c:pt>
                <c:pt idx="756">
                  <c:v>0.1</c:v>
                </c:pt>
                <c:pt idx="757">
                  <c:v>0.1</c:v>
                </c:pt>
                <c:pt idx="758">
                  <c:v>0.1</c:v>
                </c:pt>
                <c:pt idx="759">
                  <c:v>0.1</c:v>
                </c:pt>
                <c:pt idx="760">
                  <c:v>0.1</c:v>
                </c:pt>
                <c:pt idx="761">
                  <c:v>0.1</c:v>
                </c:pt>
                <c:pt idx="762">
                  <c:v>0.1</c:v>
                </c:pt>
                <c:pt idx="763">
                  <c:v>0.1</c:v>
                </c:pt>
                <c:pt idx="764">
                  <c:v>0.1</c:v>
                </c:pt>
                <c:pt idx="765">
                  <c:v>0.1</c:v>
                </c:pt>
                <c:pt idx="766">
                  <c:v>0.1</c:v>
                </c:pt>
                <c:pt idx="767">
                  <c:v>0.1</c:v>
                </c:pt>
                <c:pt idx="768">
                  <c:v>0.1</c:v>
                </c:pt>
                <c:pt idx="769">
                  <c:v>0.1</c:v>
                </c:pt>
                <c:pt idx="770">
                  <c:v>0.1</c:v>
                </c:pt>
                <c:pt idx="771">
                  <c:v>0.1</c:v>
                </c:pt>
                <c:pt idx="772">
                  <c:v>0.1</c:v>
                </c:pt>
                <c:pt idx="773">
                  <c:v>0.1</c:v>
                </c:pt>
                <c:pt idx="774">
                  <c:v>0.1</c:v>
                </c:pt>
                <c:pt idx="775">
                  <c:v>0.1</c:v>
                </c:pt>
                <c:pt idx="776">
                  <c:v>0.1</c:v>
                </c:pt>
                <c:pt idx="777">
                  <c:v>0.1</c:v>
                </c:pt>
                <c:pt idx="778">
                  <c:v>0.1</c:v>
                </c:pt>
                <c:pt idx="779">
                  <c:v>0.1</c:v>
                </c:pt>
                <c:pt idx="780">
                  <c:v>0.1</c:v>
                </c:pt>
                <c:pt idx="781">
                  <c:v>0.1</c:v>
                </c:pt>
                <c:pt idx="782">
                  <c:v>0.1</c:v>
                </c:pt>
                <c:pt idx="783">
                  <c:v>0.1</c:v>
                </c:pt>
                <c:pt idx="784">
                  <c:v>0.1</c:v>
                </c:pt>
                <c:pt idx="785">
                  <c:v>0.1</c:v>
                </c:pt>
                <c:pt idx="786">
                  <c:v>0.1</c:v>
                </c:pt>
                <c:pt idx="787">
                  <c:v>0.1</c:v>
                </c:pt>
                <c:pt idx="788">
                  <c:v>0.1</c:v>
                </c:pt>
                <c:pt idx="789">
                  <c:v>0.1</c:v>
                </c:pt>
                <c:pt idx="790">
                  <c:v>0.1</c:v>
                </c:pt>
                <c:pt idx="791">
                  <c:v>0.1</c:v>
                </c:pt>
                <c:pt idx="792">
                  <c:v>0.1</c:v>
                </c:pt>
                <c:pt idx="793">
                  <c:v>0.1</c:v>
                </c:pt>
                <c:pt idx="794">
                  <c:v>0.1</c:v>
                </c:pt>
                <c:pt idx="795">
                  <c:v>0.1</c:v>
                </c:pt>
                <c:pt idx="796">
                  <c:v>0.1</c:v>
                </c:pt>
                <c:pt idx="797">
                  <c:v>0.1</c:v>
                </c:pt>
                <c:pt idx="798">
                  <c:v>0.1</c:v>
                </c:pt>
                <c:pt idx="799">
                  <c:v>0.1</c:v>
                </c:pt>
                <c:pt idx="800">
                  <c:v>0.1</c:v>
                </c:pt>
                <c:pt idx="801">
                  <c:v>0.1</c:v>
                </c:pt>
                <c:pt idx="802">
                  <c:v>0.1</c:v>
                </c:pt>
                <c:pt idx="803">
                  <c:v>0.1</c:v>
                </c:pt>
                <c:pt idx="804">
                  <c:v>0.1</c:v>
                </c:pt>
                <c:pt idx="805">
                  <c:v>0.1</c:v>
                </c:pt>
                <c:pt idx="806">
                  <c:v>0.1</c:v>
                </c:pt>
                <c:pt idx="807">
                  <c:v>0.1</c:v>
                </c:pt>
                <c:pt idx="808">
                  <c:v>0.1</c:v>
                </c:pt>
                <c:pt idx="809">
                  <c:v>0.1</c:v>
                </c:pt>
                <c:pt idx="810">
                  <c:v>0.1</c:v>
                </c:pt>
                <c:pt idx="811">
                  <c:v>0.1</c:v>
                </c:pt>
                <c:pt idx="812">
                  <c:v>0.1</c:v>
                </c:pt>
                <c:pt idx="813">
                  <c:v>0.1</c:v>
                </c:pt>
                <c:pt idx="814">
                  <c:v>0.1</c:v>
                </c:pt>
                <c:pt idx="815">
                  <c:v>0.1</c:v>
                </c:pt>
                <c:pt idx="816">
                  <c:v>0.1</c:v>
                </c:pt>
                <c:pt idx="817">
                  <c:v>0.1</c:v>
                </c:pt>
                <c:pt idx="818">
                  <c:v>0.1</c:v>
                </c:pt>
                <c:pt idx="819">
                  <c:v>0.1</c:v>
                </c:pt>
                <c:pt idx="820">
                  <c:v>0.1</c:v>
                </c:pt>
                <c:pt idx="821">
                  <c:v>0.1</c:v>
                </c:pt>
                <c:pt idx="822">
                  <c:v>0.1</c:v>
                </c:pt>
                <c:pt idx="823">
                  <c:v>0.1</c:v>
                </c:pt>
                <c:pt idx="824">
                  <c:v>0.1</c:v>
                </c:pt>
                <c:pt idx="825">
                  <c:v>0.1</c:v>
                </c:pt>
                <c:pt idx="826">
                  <c:v>0.1</c:v>
                </c:pt>
                <c:pt idx="827">
                  <c:v>0.1</c:v>
                </c:pt>
                <c:pt idx="828">
                  <c:v>0.1</c:v>
                </c:pt>
                <c:pt idx="829">
                  <c:v>0.1</c:v>
                </c:pt>
                <c:pt idx="830">
                  <c:v>0.1</c:v>
                </c:pt>
                <c:pt idx="831">
                  <c:v>0.1</c:v>
                </c:pt>
                <c:pt idx="832">
                  <c:v>0.1</c:v>
                </c:pt>
                <c:pt idx="833">
                  <c:v>0.1</c:v>
                </c:pt>
                <c:pt idx="834">
                  <c:v>0.1</c:v>
                </c:pt>
                <c:pt idx="835">
                  <c:v>0.1</c:v>
                </c:pt>
                <c:pt idx="836">
                  <c:v>0.1</c:v>
                </c:pt>
                <c:pt idx="837">
                  <c:v>0.1</c:v>
                </c:pt>
                <c:pt idx="838">
                  <c:v>0.1</c:v>
                </c:pt>
                <c:pt idx="839">
                  <c:v>0.1</c:v>
                </c:pt>
                <c:pt idx="840">
                  <c:v>0.1</c:v>
                </c:pt>
                <c:pt idx="841">
                  <c:v>0.1</c:v>
                </c:pt>
                <c:pt idx="842">
                  <c:v>0.1</c:v>
                </c:pt>
                <c:pt idx="843">
                  <c:v>0.1</c:v>
                </c:pt>
                <c:pt idx="844">
                  <c:v>0.1</c:v>
                </c:pt>
                <c:pt idx="845">
                  <c:v>0.1</c:v>
                </c:pt>
                <c:pt idx="846">
                  <c:v>0.1</c:v>
                </c:pt>
                <c:pt idx="847">
                  <c:v>0.1</c:v>
                </c:pt>
                <c:pt idx="848">
                  <c:v>0.1</c:v>
                </c:pt>
                <c:pt idx="849">
                  <c:v>0.1</c:v>
                </c:pt>
                <c:pt idx="850">
                  <c:v>0.1</c:v>
                </c:pt>
                <c:pt idx="851">
                  <c:v>0.1</c:v>
                </c:pt>
                <c:pt idx="852">
                  <c:v>0.1</c:v>
                </c:pt>
                <c:pt idx="853">
                  <c:v>0.1</c:v>
                </c:pt>
                <c:pt idx="854">
                  <c:v>0.1</c:v>
                </c:pt>
                <c:pt idx="855">
                  <c:v>0.1</c:v>
                </c:pt>
                <c:pt idx="856">
                  <c:v>0.1</c:v>
                </c:pt>
                <c:pt idx="857">
                  <c:v>0.1</c:v>
                </c:pt>
                <c:pt idx="858">
                  <c:v>0.1</c:v>
                </c:pt>
                <c:pt idx="859">
                  <c:v>0.1</c:v>
                </c:pt>
                <c:pt idx="860">
                  <c:v>0.1</c:v>
                </c:pt>
                <c:pt idx="861">
                  <c:v>0.1</c:v>
                </c:pt>
                <c:pt idx="862">
                  <c:v>0.1</c:v>
                </c:pt>
                <c:pt idx="863">
                  <c:v>0.1</c:v>
                </c:pt>
                <c:pt idx="864">
                  <c:v>0.1</c:v>
                </c:pt>
                <c:pt idx="865">
                  <c:v>0.1</c:v>
                </c:pt>
                <c:pt idx="866">
                  <c:v>0.1</c:v>
                </c:pt>
                <c:pt idx="867">
                  <c:v>0.1</c:v>
                </c:pt>
                <c:pt idx="868">
                  <c:v>0.1</c:v>
                </c:pt>
                <c:pt idx="869">
                  <c:v>0.1</c:v>
                </c:pt>
                <c:pt idx="870">
                  <c:v>0.1</c:v>
                </c:pt>
                <c:pt idx="871">
                  <c:v>0.1</c:v>
                </c:pt>
                <c:pt idx="872">
                  <c:v>0.1</c:v>
                </c:pt>
                <c:pt idx="873">
                  <c:v>0.1</c:v>
                </c:pt>
                <c:pt idx="874">
                  <c:v>0.1</c:v>
                </c:pt>
                <c:pt idx="875">
                  <c:v>0.1</c:v>
                </c:pt>
                <c:pt idx="876">
                  <c:v>0.1</c:v>
                </c:pt>
                <c:pt idx="877">
                  <c:v>0.1</c:v>
                </c:pt>
                <c:pt idx="878">
                  <c:v>0.1</c:v>
                </c:pt>
                <c:pt idx="879">
                  <c:v>0.1</c:v>
                </c:pt>
                <c:pt idx="880">
                  <c:v>0.1</c:v>
                </c:pt>
                <c:pt idx="881">
                  <c:v>0.1</c:v>
                </c:pt>
                <c:pt idx="882">
                  <c:v>0.1</c:v>
                </c:pt>
                <c:pt idx="883">
                  <c:v>0.1</c:v>
                </c:pt>
                <c:pt idx="884">
                  <c:v>0.1</c:v>
                </c:pt>
                <c:pt idx="885">
                  <c:v>0.1</c:v>
                </c:pt>
                <c:pt idx="886">
                  <c:v>0.1</c:v>
                </c:pt>
                <c:pt idx="887">
                  <c:v>0.1</c:v>
                </c:pt>
                <c:pt idx="888">
                  <c:v>0.1</c:v>
                </c:pt>
                <c:pt idx="889">
                  <c:v>0.1</c:v>
                </c:pt>
                <c:pt idx="890">
                  <c:v>0.1</c:v>
                </c:pt>
                <c:pt idx="891">
                  <c:v>0.1</c:v>
                </c:pt>
                <c:pt idx="892">
                  <c:v>0.1</c:v>
                </c:pt>
                <c:pt idx="893">
                  <c:v>0.1</c:v>
                </c:pt>
                <c:pt idx="894">
                  <c:v>0.1</c:v>
                </c:pt>
                <c:pt idx="895">
                  <c:v>0.1</c:v>
                </c:pt>
                <c:pt idx="896">
                  <c:v>0.1</c:v>
                </c:pt>
                <c:pt idx="897">
                  <c:v>0.1</c:v>
                </c:pt>
                <c:pt idx="898">
                  <c:v>0.1</c:v>
                </c:pt>
                <c:pt idx="899">
                  <c:v>0.1</c:v>
                </c:pt>
                <c:pt idx="900">
                  <c:v>0.1</c:v>
                </c:pt>
                <c:pt idx="901">
                  <c:v>0.1</c:v>
                </c:pt>
                <c:pt idx="902">
                  <c:v>0.1</c:v>
                </c:pt>
                <c:pt idx="903">
                  <c:v>0.1</c:v>
                </c:pt>
                <c:pt idx="904">
                  <c:v>0.1</c:v>
                </c:pt>
                <c:pt idx="905">
                  <c:v>0.1</c:v>
                </c:pt>
                <c:pt idx="906">
                  <c:v>0.1</c:v>
                </c:pt>
                <c:pt idx="907">
                  <c:v>0.1</c:v>
                </c:pt>
                <c:pt idx="908">
                  <c:v>0.1</c:v>
                </c:pt>
                <c:pt idx="909">
                  <c:v>0.1</c:v>
                </c:pt>
                <c:pt idx="910">
                  <c:v>0.1</c:v>
                </c:pt>
                <c:pt idx="911">
                  <c:v>0.1</c:v>
                </c:pt>
                <c:pt idx="912">
                  <c:v>0.1</c:v>
                </c:pt>
                <c:pt idx="913">
                  <c:v>0.1</c:v>
                </c:pt>
                <c:pt idx="914">
                  <c:v>0.1</c:v>
                </c:pt>
                <c:pt idx="915">
                  <c:v>0.1</c:v>
                </c:pt>
                <c:pt idx="916">
                  <c:v>0.1</c:v>
                </c:pt>
                <c:pt idx="917">
                  <c:v>0.1</c:v>
                </c:pt>
                <c:pt idx="918">
                  <c:v>0.1</c:v>
                </c:pt>
                <c:pt idx="919">
                  <c:v>0.1</c:v>
                </c:pt>
                <c:pt idx="920">
                  <c:v>0.1</c:v>
                </c:pt>
                <c:pt idx="921">
                  <c:v>0.1</c:v>
                </c:pt>
                <c:pt idx="922">
                  <c:v>0.1</c:v>
                </c:pt>
                <c:pt idx="923">
                  <c:v>0.1</c:v>
                </c:pt>
                <c:pt idx="924">
                  <c:v>0.1</c:v>
                </c:pt>
                <c:pt idx="925">
                  <c:v>0.1</c:v>
                </c:pt>
                <c:pt idx="926">
                  <c:v>0.1</c:v>
                </c:pt>
                <c:pt idx="927">
                  <c:v>0.1</c:v>
                </c:pt>
                <c:pt idx="928">
                  <c:v>0.1</c:v>
                </c:pt>
                <c:pt idx="929">
                  <c:v>0.1</c:v>
                </c:pt>
                <c:pt idx="930">
                  <c:v>0.1</c:v>
                </c:pt>
                <c:pt idx="931">
                  <c:v>0.1</c:v>
                </c:pt>
                <c:pt idx="932">
                  <c:v>0.1</c:v>
                </c:pt>
                <c:pt idx="933">
                  <c:v>0.1</c:v>
                </c:pt>
                <c:pt idx="934">
                  <c:v>0.1</c:v>
                </c:pt>
                <c:pt idx="935">
                  <c:v>0.1</c:v>
                </c:pt>
                <c:pt idx="936">
                  <c:v>0.1</c:v>
                </c:pt>
                <c:pt idx="937">
                  <c:v>0.1</c:v>
                </c:pt>
                <c:pt idx="938">
                  <c:v>0.1</c:v>
                </c:pt>
                <c:pt idx="939">
                  <c:v>0.1</c:v>
                </c:pt>
                <c:pt idx="940">
                  <c:v>0.1</c:v>
                </c:pt>
                <c:pt idx="941">
                  <c:v>0.1</c:v>
                </c:pt>
                <c:pt idx="942">
                  <c:v>0.1</c:v>
                </c:pt>
                <c:pt idx="943">
                  <c:v>0.1</c:v>
                </c:pt>
                <c:pt idx="944">
                  <c:v>0.1</c:v>
                </c:pt>
                <c:pt idx="945">
                  <c:v>0.1</c:v>
                </c:pt>
                <c:pt idx="946">
                  <c:v>0.1</c:v>
                </c:pt>
                <c:pt idx="947">
                  <c:v>0.1</c:v>
                </c:pt>
                <c:pt idx="948">
                  <c:v>0.1</c:v>
                </c:pt>
                <c:pt idx="949">
                  <c:v>0.1</c:v>
                </c:pt>
                <c:pt idx="950">
                  <c:v>0.1</c:v>
                </c:pt>
                <c:pt idx="951">
                  <c:v>0.1</c:v>
                </c:pt>
                <c:pt idx="952">
                  <c:v>0.1</c:v>
                </c:pt>
                <c:pt idx="953">
                  <c:v>0.1</c:v>
                </c:pt>
                <c:pt idx="954">
                  <c:v>0.1</c:v>
                </c:pt>
                <c:pt idx="955">
                  <c:v>0.1</c:v>
                </c:pt>
                <c:pt idx="956">
                  <c:v>0.1</c:v>
                </c:pt>
                <c:pt idx="957">
                  <c:v>0.1</c:v>
                </c:pt>
                <c:pt idx="958">
                  <c:v>0.1</c:v>
                </c:pt>
                <c:pt idx="959">
                  <c:v>0.1</c:v>
                </c:pt>
                <c:pt idx="960">
                  <c:v>0.1</c:v>
                </c:pt>
                <c:pt idx="961">
                  <c:v>0.1</c:v>
                </c:pt>
                <c:pt idx="962">
                  <c:v>0.1</c:v>
                </c:pt>
                <c:pt idx="963">
                  <c:v>0.1</c:v>
                </c:pt>
                <c:pt idx="964">
                  <c:v>0.1</c:v>
                </c:pt>
                <c:pt idx="965">
                  <c:v>0.1</c:v>
                </c:pt>
                <c:pt idx="966">
                  <c:v>0.1</c:v>
                </c:pt>
                <c:pt idx="967">
                  <c:v>0.1</c:v>
                </c:pt>
                <c:pt idx="968">
                  <c:v>0.1</c:v>
                </c:pt>
                <c:pt idx="969">
                  <c:v>0.1</c:v>
                </c:pt>
                <c:pt idx="970">
                  <c:v>0.1</c:v>
                </c:pt>
                <c:pt idx="971">
                  <c:v>0.1</c:v>
                </c:pt>
                <c:pt idx="972">
                  <c:v>0.1</c:v>
                </c:pt>
                <c:pt idx="973">
                  <c:v>0.1</c:v>
                </c:pt>
                <c:pt idx="974">
                  <c:v>0.1</c:v>
                </c:pt>
                <c:pt idx="975">
                  <c:v>0.1</c:v>
                </c:pt>
                <c:pt idx="976">
                  <c:v>0.1</c:v>
                </c:pt>
                <c:pt idx="977">
                  <c:v>0.1</c:v>
                </c:pt>
                <c:pt idx="978">
                  <c:v>0.1</c:v>
                </c:pt>
                <c:pt idx="979">
                  <c:v>0.1</c:v>
                </c:pt>
                <c:pt idx="980">
                  <c:v>0.1</c:v>
                </c:pt>
                <c:pt idx="981">
                  <c:v>0.1</c:v>
                </c:pt>
                <c:pt idx="982">
                  <c:v>0.1</c:v>
                </c:pt>
                <c:pt idx="983">
                  <c:v>0.1</c:v>
                </c:pt>
                <c:pt idx="984">
                  <c:v>0.1</c:v>
                </c:pt>
                <c:pt idx="985">
                  <c:v>0.1</c:v>
                </c:pt>
                <c:pt idx="986">
                  <c:v>0.1</c:v>
                </c:pt>
                <c:pt idx="987">
                  <c:v>0.1</c:v>
                </c:pt>
                <c:pt idx="988">
                  <c:v>0.1</c:v>
                </c:pt>
                <c:pt idx="989">
                  <c:v>0.1</c:v>
                </c:pt>
                <c:pt idx="990">
                  <c:v>0.1</c:v>
                </c:pt>
                <c:pt idx="991">
                  <c:v>0.1</c:v>
                </c:pt>
                <c:pt idx="992">
                  <c:v>0.1</c:v>
                </c:pt>
                <c:pt idx="993">
                  <c:v>0.1</c:v>
                </c:pt>
                <c:pt idx="994">
                  <c:v>0.1</c:v>
                </c:pt>
                <c:pt idx="995">
                  <c:v>0.1</c:v>
                </c:pt>
                <c:pt idx="996">
                  <c:v>0.1</c:v>
                </c:pt>
                <c:pt idx="997">
                  <c:v>0.1</c:v>
                </c:pt>
                <c:pt idx="998">
                  <c:v>0.1</c:v>
                </c:pt>
                <c:pt idx="999">
                  <c:v>0.1</c:v>
                </c:pt>
              </c:numCache>
            </c:numRef>
          </c:yVal>
          <c:smooth val="1"/>
          <c:extLst>
            <c:ext xmlns:c16="http://schemas.microsoft.com/office/drawing/2014/chart" uri="{C3380CC4-5D6E-409C-BE32-E72D297353CC}">
              <c16:uniqueId val="{00000004-E098-409D-96C4-03D3217877A4}"/>
            </c:ext>
          </c:extLst>
        </c:ser>
        <c:ser>
          <c:idx val="3"/>
          <c:order val="3"/>
          <c:tx>
            <c:v>Should-be discount subject to original price constraints</c:v>
          </c:tx>
          <c:spPr>
            <a:ln w="19050" cap="rnd">
              <a:solidFill>
                <a:srgbClr val="FFFF00"/>
              </a:solidFill>
              <a:prstDash val="dash"/>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(Data)'!$M$4:$M$1003</c:f>
              <c:numCache>
                <c:formatCode>0.00000000%</c:formatCode>
                <c:ptCount val="10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4.9703744097628899E-4</c:v>
                </c:pt>
                <c:pt idx="57">
                  <c:v>1.9450713056536895E-3</c:v>
                </c:pt>
                <c:pt idx="58">
                  <c:v>3.3629013893308191E-3</c:v>
                </c:pt>
                <c:pt idx="59">
                  <c:v>4.8299576099511965E-3</c:v>
                </c:pt>
                <c:pt idx="60">
                  <c:v>6.1898123469078525E-3</c:v>
                </c:pt>
                <c:pt idx="61">
                  <c:v>7.5984062173150013E-3</c:v>
                </c:pt>
                <c:pt idx="62">
                  <c:v>8.4677967332084103E-3</c:v>
                </c:pt>
                <c:pt idx="63">
                  <c:v>9.3230614840973391E-3</c:v>
                </c:pt>
                <c:pt idx="64">
                  <c:v>1.0602532601691195E-2</c:v>
                </c:pt>
                <c:pt idx="65">
                  <c:v>1.1431244538488095E-2</c:v>
                </c:pt>
                <c:pt idx="66">
                  <c:v>1.2674423290065184E-2</c:v>
                </c:pt>
                <c:pt idx="67">
                  <c:v>1.3964666340360643E-2</c:v>
                </c:pt>
                <c:pt idx="68">
                  <c:v>1.4755945416795702E-2</c:v>
                </c:pt>
                <c:pt idx="69">
                  <c:v>1.5942414279004669E-2</c:v>
                </c:pt>
                <c:pt idx="70">
                  <c:v>1.7108242609649937E-2</c:v>
                </c:pt>
                <c:pt idx="71">
                  <c:v>1.8254142543456031E-2</c:v>
                </c:pt>
                <c:pt idx="72">
                  <c:v>1.9001264064601786E-2</c:v>
                </c:pt>
                <c:pt idx="73">
                  <c:v>2.0117704695441496E-2</c:v>
                </c:pt>
                <c:pt idx="74">
                  <c:v>2.0844327197220514E-2</c:v>
                </c:pt>
                <c:pt idx="75">
                  <c:v>2.1995776551287372E-2</c:v>
                </c:pt>
                <c:pt idx="76">
                  <c:v>2.3065904237960955E-2</c:v>
                </c:pt>
                <c:pt idx="77">
                  <c:v>2.3763383402472082E-2</c:v>
                </c:pt>
                <c:pt idx="78">
                  <c:v>2.480766244274113E-2</c:v>
                </c:pt>
                <c:pt idx="79">
                  <c:v>2.5487171407346021E-2</c:v>
                </c:pt>
                <c:pt idx="80">
                  <c:v>2.6566232020014291E-2</c:v>
                </c:pt>
                <c:pt idx="81">
                  <c:v>2.7228166751012139E-2</c:v>
                </c:pt>
                <c:pt idx="82">
                  <c:v>2.822353847877257E-2</c:v>
                </c:pt>
                <c:pt idx="83">
                  <c:v>2.9261474812568244E-2</c:v>
                </c:pt>
                <c:pt idx="84">
                  <c:v>3.0283524323720168E-2</c:v>
                </c:pt>
                <c:pt idx="85">
                  <c:v>3.0913114849270951E-2</c:v>
                </c:pt>
                <c:pt idx="86">
                  <c:v>3.1856802764975822E-2</c:v>
                </c:pt>
                <c:pt idx="87">
                  <c:v>3.2841743703964754E-2</c:v>
                </c:pt>
                <c:pt idx="88">
                  <c:v>3.3758534702659548E-2</c:v>
                </c:pt>
                <c:pt idx="89">
                  <c:v>3.4715950436067677E-2</c:v>
                </c:pt>
                <c:pt idx="90">
                  <c:v>3.5309461817408128E-2</c:v>
                </c:pt>
                <c:pt idx="91">
                  <c:v>3.5896173882705829E-2</c:v>
                </c:pt>
                <c:pt idx="92">
                  <c:v>3.6774645181667731E-2</c:v>
                </c:pt>
                <c:pt idx="93">
                  <c:v>3.7641491041892072E-2</c:v>
                </c:pt>
                <c:pt idx="94">
                  <c:v>3.8209185660721068E-2</c:v>
                </c:pt>
                <c:pt idx="95">
                  <c:v>3.9109002352175848E-2</c:v>
                </c:pt>
                <c:pt idx="96">
                  <c:v>3.9664243456194681E-2</c:v>
                </c:pt>
                <c:pt idx="97">
                  <c:v>4.0545896672468218E-2</c:v>
                </c:pt>
                <c:pt idx="98">
                  <c:v>4.1367290680838775E-2</c:v>
                </c:pt>
                <c:pt idx="99">
                  <c:v>4.1905093061278986E-2</c:v>
                </c:pt>
                <c:pt idx="100">
                  <c:v>4.2758697714858296E-2</c:v>
                </c:pt>
                <c:pt idx="101">
                  <c:v>4.3554149038336099E-2</c:v>
                </c:pt>
                <c:pt idx="102">
                  <c:v>4.4339988024746924E-2</c:v>
                </c:pt>
                <c:pt idx="103">
                  <c:v>4.5116446652207043E-2</c:v>
                </c:pt>
                <c:pt idx="104">
                  <c:v>4.5929635659817891E-2</c:v>
                </c:pt>
                <c:pt idx="105">
                  <c:v>4.668756778385541E-2</c:v>
                </c:pt>
                <c:pt idx="106">
                  <c:v>4.7436773331110738E-2</c:v>
                </c:pt>
                <c:pt idx="107">
                  <c:v>4.8221957030206708E-2</c:v>
                </c:pt>
                <c:pt idx="108">
                  <c:v>4.8713726365750776E-2</c:v>
                </c:pt>
                <c:pt idx="109">
                  <c:v>4.9441141660734766E-2</c:v>
                </c:pt>
                <c:pt idx="110">
                  <c:v>5.0203822548060661E-2</c:v>
                </c:pt>
                <c:pt idx="111">
                  <c:v>5.0681777009877971E-2</c:v>
                </c:pt>
                <c:pt idx="112">
                  <c:v>5.1388587597773983E-2</c:v>
                </c:pt>
                <c:pt idx="113">
                  <c:v>5.2129975267653839E-2</c:v>
                </c:pt>
                <c:pt idx="114">
                  <c:v>5.2863067831723232E-2</c:v>
                </c:pt>
                <c:pt idx="115">
                  <c:v>5.3588048867924121E-2</c:v>
                </c:pt>
                <c:pt idx="116">
                  <c:v>5.4305095799443204E-2</c:v>
                </c:pt>
                <c:pt idx="117">
                  <c:v>5.4973993702165047E-2</c:v>
                </c:pt>
                <c:pt idx="118">
                  <c:v>5.5676111830949226E-2</c:v>
                </c:pt>
                <c:pt idx="119">
                  <c:v>5.6120450861996019E-2</c:v>
                </c:pt>
                <c:pt idx="120">
                  <c:v>5.6771772358498618E-2</c:v>
                </c:pt>
                <c:pt idx="121">
                  <c:v>5.7208552287913661E-2</c:v>
                </c:pt>
                <c:pt idx="122">
                  <c:v>5.7641553593425154E-2</c:v>
                </c:pt>
                <c:pt idx="123">
                  <c:v>5.8279246823544462E-2</c:v>
                </c:pt>
                <c:pt idx="124">
                  <c:v>5.8949051154990828E-2</c:v>
                </c:pt>
                <c:pt idx="125">
                  <c:v>5.9371230278383758E-2</c:v>
                </c:pt>
                <c:pt idx="126">
                  <c:v>5.9992871895454991E-2</c:v>
                </c:pt>
                <c:pt idx="127">
                  <c:v>6.060855571472934E-2</c:v>
                </c:pt>
                <c:pt idx="128">
                  <c:v>6.1020623682368047E-2</c:v>
                </c:pt>
                <c:pt idx="129">
                  <c:v>6.1627253470733279E-2</c:v>
                </c:pt>
                <c:pt idx="130">
                  <c:v>6.2228198802043555E-2</c:v>
                </c:pt>
                <c:pt idx="131">
                  <c:v>6.2823565856179764E-2</c:v>
                </c:pt>
                <c:pt idx="132">
                  <c:v>6.3413457782471649E-2</c:v>
                </c:pt>
                <c:pt idx="133">
                  <c:v>6.3809790834077673E-2</c:v>
                </c:pt>
                <c:pt idx="134">
                  <c:v>6.4391333239584791E-2</c:v>
                </c:pt>
                <c:pt idx="135">
                  <c:v>6.478160098261887E-2</c:v>
                </c:pt>
                <c:pt idx="136">
                  <c:v>6.5390324012456369E-2</c:v>
                </c:pt>
                <c:pt idx="137">
                  <c:v>6.5993367078753251E-2</c:v>
                </c:pt>
                <c:pt idx="138">
                  <c:v>6.6590835176711716E-2</c:v>
                </c:pt>
                <c:pt idx="139">
                  <c:v>6.718283035618855E-2</c:v>
                </c:pt>
                <c:pt idx="140">
                  <c:v>6.7769451833389338E-2</c:v>
                </c:pt>
                <c:pt idx="141">
                  <c:v>6.8142030489514727E-2</c:v>
                </c:pt>
                <c:pt idx="142">
                  <c:v>6.8720575211284274E-2</c:v>
                </c:pt>
                <c:pt idx="143">
                  <c:v>6.908760917941037E-2</c:v>
                </c:pt>
                <c:pt idx="144">
                  <c:v>6.9658291947991446E-2</c:v>
                </c:pt>
                <c:pt idx="145">
                  <c:v>7.0191147662940989E-2</c:v>
                </c:pt>
                <c:pt idx="146">
                  <c:v>7.055030446447641E-2</c:v>
                </c:pt>
                <c:pt idx="147">
                  <c:v>7.1108726135718836E-2</c:v>
                </c:pt>
                <c:pt idx="148">
                  <c:v>7.1462716035927465E-2</c:v>
                </c:pt>
                <c:pt idx="149">
                  <c:v>7.1981772550415601E-2</c:v>
                </c:pt>
                <c:pt idx="150">
                  <c:v>7.2528430465967797E-2</c:v>
                </c:pt>
                <c:pt idx="151">
                  <c:v>7.3070471785155244E-2</c:v>
                </c:pt>
                <c:pt idx="152">
                  <c:v>7.3607973759520995E-2</c:v>
                </c:pt>
                <c:pt idx="153">
                  <c:v>7.4109986945585904E-2</c:v>
                </c:pt>
                <c:pt idx="154">
                  <c:v>7.4608057269931471E-2</c:v>
                </c:pt>
                <c:pt idx="155">
                  <c:v>7.5132886916382202E-2</c:v>
                </c:pt>
                <c:pt idx="156">
                  <c:v>7.5653459186632022E-2</c:v>
                </c:pt>
                <c:pt idx="157">
                  <c:v>7.5986245820835574E-2</c:v>
                </c:pt>
                <c:pt idx="158">
                  <c:v>7.6470363012022258E-2</c:v>
                </c:pt>
                <c:pt idx="159">
                  <c:v>7.6950806187559229E-2</c:v>
                </c:pt>
                <c:pt idx="160">
                  <c:v>7.745728956659037E-2</c:v>
                </c:pt>
                <c:pt idx="161">
                  <c:v>7.7930373219481708E-2</c:v>
                </c:pt>
                <c:pt idx="162">
                  <c:v>7.8252587664736084E-2</c:v>
                </c:pt>
                <c:pt idx="163">
                  <c:v>7.8572694335070414E-2</c:v>
                </c:pt>
                <c:pt idx="164">
                  <c:v>7.9038318840768285E-2</c:v>
                </c:pt>
                <c:pt idx="165">
                  <c:v>7.952937187247755E-2</c:v>
                </c:pt>
                <c:pt idx="166">
                  <c:v>7.9988059104623033E-2</c:v>
                </c:pt>
                <c:pt idx="167">
                  <c:v>8.044343679166055E-2</c:v>
                </c:pt>
                <c:pt idx="168">
                  <c:v>8.0923843818363483E-2</c:v>
                </c:pt>
                <c:pt idx="169">
                  <c:v>8.1400663582056887E-2</c:v>
                </c:pt>
                <c:pt idx="170">
                  <c:v>8.1707057358819335E-2</c:v>
                </c:pt>
                <c:pt idx="171">
                  <c:v>8.2150667845848568E-2</c:v>
                </c:pt>
                <c:pt idx="172">
                  <c:v>8.2618783004813401E-2</c:v>
                </c:pt>
                <c:pt idx="173">
                  <c:v>8.2919613397352765E-2</c:v>
                </c:pt>
                <c:pt idx="174">
                  <c:v>8.3382469361649836E-2</c:v>
                </c:pt>
                <c:pt idx="175">
                  <c:v>8.3679626845147959E-2</c:v>
                </c:pt>
                <c:pt idx="176">
                  <c:v>8.413733822891345E-2</c:v>
                </c:pt>
                <c:pt idx="177">
                  <c:v>8.4591777846666827E-2</c:v>
                </c:pt>
                <c:pt idx="178">
                  <c:v>8.5042991965431303E-2</c:v>
                </c:pt>
                <c:pt idx="179">
                  <c:v>8.5464600443394212E-2</c:v>
                </c:pt>
                <c:pt idx="180">
                  <c:v>8.5883396962873726E-2</c:v>
                </c:pt>
                <c:pt idx="181">
                  <c:v>8.6325566421784905E-2</c:v>
                </c:pt>
                <c:pt idx="182">
                  <c:v>8.6610728022359695E-2</c:v>
                </c:pt>
                <c:pt idx="183">
                  <c:v>8.70481778422868E-2</c:v>
                </c:pt>
                <c:pt idx="184">
                  <c:v>8.74826332405787E-2</c:v>
                </c:pt>
                <c:pt idx="185">
                  <c:v>8.7762854282491976E-2</c:v>
                </c:pt>
                <c:pt idx="186">
                  <c:v>8.8041463253215824E-2</c:v>
                </c:pt>
                <c:pt idx="187">
                  <c:v>8.8318478110644638E-2</c:v>
                </c:pt>
                <c:pt idx="188">
                  <c:v>8.8593916516934712E-2</c:v>
                </c:pt>
                <c:pt idx="189">
                  <c:v>8.8993941636870133E-2</c:v>
                </c:pt>
                <c:pt idx="190">
                  <c:v>8.9391417051348565E-2</c:v>
                </c:pt>
                <c:pt idx="191">
                  <c:v>8.9786375232298044E-2</c:v>
                </c:pt>
                <c:pt idx="192">
                  <c:v>9.0203616812162379E-2</c:v>
                </c:pt>
                <c:pt idx="193">
                  <c:v>9.0593512293629663E-2</c:v>
                </c:pt>
                <c:pt idx="194">
                  <c:v>9.0860206283992273E-2</c:v>
                </c:pt>
                <c:pt idx="195">
                  <c:v>9.1125434730887078E-2</c:v>
                </c:pt>
                <c:pt idx="196">
                  <c:v>9.1510171492894199E-2</c:v>
                </c:pt>
                <c:pt idx="197">
                  <c:v>9.1772603267519681E-2</c:v>
                </c:pt>
                <c:pt idx="198">
                  <c:v>9.2033614425481081E-2</c:v>
                </c:pt>
                <c:pt idx="199">
                  <c:v>9.2413333796162345E-2</c:v>
                </c:pt>
                <c:pt idx="200">
                  <c:v>9.2790743884638149E-2</c:v>
                </c:pt>
                <c:pt idx="201">
                  <c:v>9.3165872782915882E-2</c:v>
                </c:pt>
                <c:pt idx="202">
                  <c:v>9.356242900646683E-2</c:v>
                </c:pt>
                <c:pt idx="203">
                  <c:v>9.3932964533873786E-2</c:v>
                </c:pt>
                <c:pt idx="204">
                  <c:v>9.4301301047203578E-2</c:v>
                </c:pt>
                <c:pt idx="205">
                  <c:v>9.4667464608962582E-2</c:v>
                </c:pt>
                <c:pt idx="206">
                  <c:v>9.5031480808114521E-2</c:v>
                </c:pt>
                <c:pt idx="207">
                  <c:v>9.541646691065675E-2</c:v>
                </c:pt>
                <c:pt idx="208">
                  <c:v>9.5776155525398199E-2</c:v>
                </c:pt>
                <c:pt idx="209">
                  <c:v>9.6023108933655732E-2</c:v>
                </c:pt>
                <c:pt idx="210">
                  <c:v>9.6268798072674411E-2</c:v>
                </c:pt>
                <c:pt idx="211">
                  <c:v>9.6624058738998042E-2</c:v>
                </c:pt>
                <c:pt idx="212">
                  <c:v>9.699988407560034E-2</c:v>
                </c:pt>
                <c:pt idx="213">
                  <c:v>9.7373468394886586E-2</c:v>
                </c:pt>
                <c:pt idx="214">
                  <c:v>9.7744838177500681E-2</c:v>
                </c:pt>
                <c:pt idx="215">
                  <c:v>9.7984481372924814E-2</c:v>
                </c:pt>
                <c:pt idx="216">
                  <c:v>9.8222931283491355E-2</c:v>
                </c:pt>
                <c:pt idx="217">
                  <c:v>9.8589748503783881E-2</c:v>
                </c:pt>
                <c:pt idx="218">
                  <c:v>9.8954425552460146E-2</c:v>
                </c:pt>
                <c:pt idx="219">
                  <c:v>9.9295191341611466E-2</c:v>
                </c:pt>
                <c:pt idx="220">
                  <c:v>9.9634087099694124E-2</c:v>
                </c:pt>
                <c:pt idx="221">
                  <c:v>9.9992738563379535E-2</c:v>
                </c:pt>
                <c:pt idx="222">
                  <c:v>0.1</c:v>
                </c:pt>
                <c:pt idx="223">
                  <c:v>0.1</c:v>
                </c:pt>
                <c:pt idx="224">
                  <c:v>0.1</c:v>
                </c:pt>
                <c:pt idx="225">
                  <c:v>0.1</c:v>
                </c:pt>
                <c:pt idx="226">
                  <c:v>0.1</c:v>
                </c:pt>
                <c:pt idx="227">
                  <c:v>0.1</c:v>
                </c:pt>
                <c:pt idx="228">
                  <c:v>0.1</c:v>
                </c:pt>
                <c:pt idx="229">
                  <c:v>0.1</c:v>
                </c:pt>
                <c:pt idx="230">
                  <c:v>0.1</c:v>
                </c:pt>
                <c:pt idx="231">
                  <c:v>0.1</c:v>
                </c:pt>
                <c:pt idx="232">
                  <c:v>0.1</c:v>
                </c:pt>
                <c:pt idx="233">
                  <c:v>0.1</c:v>
                </c:pt>
                <c:pt idx="234">
                  <c:v>0.1</c:v>
                </c:pt>
                <c:pt idx="235">
                  <c:v>0.1</c:v>
                </c:pt>
                <c:pt idx="236">
                  <c:v>0.1</c:v>
                </c:pt>
                <c:pt idx="237">
                  <c:v>0.1</c:v>
                </c:pt>
                <c:pt idx="238">
                  <c:v>0.1</c:v>
                </c:pt>
                <c:pt idx="239">
                  <c:v>0.1</c:v>
                </c:pt>
                <c:pt idx="240">
                  <c:v>0.1</c:v>
                </c:pt>
                <c:pt idx="241">
                  <c:v>0.1</c:v>
                </c:pt>
                <c:pt idx="242">
                  <c:v>0.1</c:v>
                </c:pt>
                <c:pt idx="243">
                  <c:v>0.1</c:v>
                </c:pt>
                <c:pt idx="244">
                  <c:v>0.1</c:v>
                </c:pt>
                <c:pt idx="245">
                  <c:v>0.1</c:v>
                </c:pt>
                <c:pt idx="246">
                  <c:v>0.1</c:v>
                </c:pt>
                <c:pt idx="247">
                  <c:v>0.1</c:v>
                </c:pt>
                <c:pt idx="248">
                  <c:v>0.1</c:v>
                </c:pt>
                <c:pt idx="249">
                  <c:v>0.1</c:v>
                </c:pt>
                <c:pt idx="250">
                  <c:v>0.1</c:v>
                </c:pt>
                <c:pt idx="251">
                  <c:v>0.1</c:v>
                </c:pt>
                <c:pt idx="252">
                  <c:v>0.1</c:v>
                </c:pt>
                <c:pt idx="253">
                  <c:v>0.1</c:v>
                </c:pt>
                <c:pt idx="254">
                  <c:v>0.1</c:v>
                </c:pt>
                <c:pt idx="255">
                  <c:v>0.1</c:v>
                </c:pt>
                <c:pt idx="256">
                  <c:v>0.1</c:v>
                </c:pt>
                <c:pt idx="257">
                  <c:v>0.1</c:v>
                </c:pt>
                <c:pt idx="258">
                  <c:v>0.1</c:v>
                </c:pt>
                <c:pt idx="259">
                  <c:v>0.1</c:v>
                </c:pt>
                <c:pt idx="260">
                  <c:v>0.1</c:v>
                </c:pt>
                <c:pt idx="261">
                  <c:v>0.1</c:v>
                </c:pt>
                <c:pt idx="262">
                  <c:v>0.1</c:v>
                </c:pt>
                <c:pt idx="263">
                  <c:v>0.1</c:v>
                </c:pt>
                <c:pt idx="264">
                  <c:v>0.1</c:v>
                </c:pt>
                <c:pt idx="265">
                  <c:v>0.1</c:v>
                </c:pt>
                <c:pt idx="266">
                  <c:v>0.1</c:v>
                </c:pt>
                <c:pt idx="267">
                  <c:v>0.1</c:v>
                </c:pt>
                <c:pt idx="268">
                  <c:v>0.1</c:v>
                </c:pt>
                <c:pt idx="269">
                  <c:v>0.1</c:v>
                </c:pt>
                <c:pt idx="270">
                  <c:v>0.1</c:v>
                </c:pt>
                <c:pt idx="271">
                  <c:v>0.1</c:v>
                </c:pt>
                <c:pt idx="272">
                  <c:v>0.1</c:v>
                </c:pt>
                <c:pt idx="273">
                  <c:v>0.1</c:v>
                </c:pt>
                <c:pt idx="274">
                  <c:v>0.1</c:v>
                </c:pt>
                <c:pt idx="275">
                  <c:v>0.1</c:v>
                </c:pt>
                <c:pt idx="276">
                  <c:v>0.1</c:v>
                </c:pt>
                <c:pt idx="277">
                  <c:v>0.1</c:v>
                </c:pt>
                <c:pt idx="278">
                  <c:v>0.1</c:v>
                </c:pt>
                <c:pt idx="279">
                  <c:v>0.1</c:v>
                </c:pt>
                <c:pt idx="280">
                  <c:v>0.1</c:v>
                </c:pt>
                <c:pt idx="281">
                  <c:v>0.1</c:v>
                </c:pt>
                <c:pt idx="282">
                  <c:v>0.1</c:v>
                </c:pt>
                <c:pt idx="283">
                  <c:v>0.1</c:v>
                </c:pt>
                <c:pt idx="284">
                  <c:v>0.1</c:v>
                </c:pt>
                <c:pt idx="285">
                  <c:v>0.1</c:v>
                </c:pt>
                <c:pt idx="286">
                  <c:v>0.1</c:v>
                </c:pt>
                <c:pt idx="287">
                  <c:v>0.1</c:v>
                </c:pt>
                <c:pt idx="288">
                  <c:v>0.1</c:v>
                </c:pt>
                <c:pt idx="289">
                  <c:v>0.1</c:v>
                </c:pt>
                <c:pt idx="290">
                  <c:v>0.1</c:v>
                </c:pt>
                <c:pt idx="291">
                  <c:v>0.1</c:v>
                </c:pt>
                <c:pt idx="292">
                  <c:v>0.1</c:v>
                </c:pt>
                <c:pt idx="293">
                  <c:v>0.1</c:v>
                </c:pt>
                <c:pt idx="294">
                  <c:v>0.1</c:v>
                </c:pt>
                <c:pt idx="295">
                  <c:v>0.1</c:v>
                </c:pt>
                <c:pt idx="296">
                  <c:v>0.1</c:v>
                </c:pt>
                <c:pt idx="297">
                  <c:v>0.1</c:v>
                </c:pt>
                <c:pt idx="298">
                  <c:v>0.1</c:v>
                </c:pt>
                <c:pt idx="299">
                  <c:v>0.1</c:v>
                </c:pt>
                <c:pt idx="300">
                  <c:v>0.1</c:v>
                </c:pt>
                <c:pt idx="301">
                  <c:v>0.1</c:v>
                </c:pt>
                <c:pt idx="302">
                  <c:v>0.1</c:v>
                </c:pt>
                <c:pt idx="303">
                  <c:v>0.1</c:v>
                </c:pt>
                <c:pt idx="304">
                  <c:v>0.1</c:v>
                </c:pt>
                <c:pt idx="305">
                  <c:v>0.1</c:v>
                </c:pt>
                <c:pt idx="306">
                  <c:v>0.1</c:v>
                </c:pt>
                <c:pt idx="307">
                  <c:v>0.1</c:v>
                </c:pt>
                <c:pt idx="308">
                  <c:v>0.1</c:v>
                </c:pt>
                <c:pt idx="309">
                  <c:v>0.1</c:v>
                </c:pt>
                <c:pt idx="310">
                  <c:v>0.1</c:v>
                </c:pt>
                <c:pt idx="311">
                  <c:v>0.1</c:v>
                </c:pt>
                <c:pt idx="312">
                  <c:v>0.1</c:v>
                </c:pt>
                <c:pt idx="313">
                  <c:v>0.1</c:v>
                </c:pt>
                <c:pt idx="314">
                  <c:v>0.1</c:v>
                </c:pt>
                <c:pt idx="315">
                  <c:v>0.1</c:v>
                </c:pt>
                <c:pt idx="316">
                  <c:v>0.1</c:v>
                </c:pt>
                <c:pt idx="317">
                  <c:v>0.1</c:v>
                </c:pt>
                <c:pt idx="318">
                  <c:v>0.1</c:v>
                </c:pt>
                <c:pt idx="319">
                  <c:v>0.1</c:v>
                </c:pt>
                <c:pt idx="320">
                  <c:v>0.1</c:v>
                </c:pt>
                <c:pt idx="321">
                  <c:v>0.1</c:v>
                </c:pt>
                <c:pt idx="322">
                  <c:v>0.1</c:v>
                </c:pt>
                <c:pt idx="323">
                  <c:v>0.1</c:v>
                </c:pt>
                <c:pt idx="324">
                  <c:v>0.1</c:v>
                </c:pt>
                <c:pt idx="325">
                  <c:v>0.1</c:v>
                </c:pt>
                <c:pt idx="326">
                  <c:v>0.1</c:v>
                </c:pt>
                <c:pt idx="327">
                  <c:v>0.1</c:v>
                </c:pt>
                <c:pt idx="328">
                  <c:v>0.1</c:v>
                </c:pt>
                <c:pt idx="329">
                  <c:v>0.1</c:v>
                </c:pt>
                <c:pt idx="330">
                  <c:v>0.1</c:v>
                </c:pt>
                <c:pt idx="331">
                  <c:v>0.1</c:v>
                </c:pt>
                <c:pt idx="332">
                  <c:v>0.1</c:v>
                </c:pt>
                <c:pt idx="333">
                  <c:v>0.1</c:v>
                </c:pt>
                <c:pt idx="334">
                  <c:v>0.1</c:v>
                </c:pt>
                <c:pt idx="335">
                  <c:v>0.1</c:v>
                </c:pt>
                <c:pt idx="336">
                  <c:v>0.1</c:v>
                </c:pt>
                <c:pt idx="337">
                  <c:v>0.1</c:v>
                </c:pt>
                <c:pt idx="338">
                  <c:v>0.1</c:v>
                </c:pt>
                <c:pt idx="339">
                  <c:v>0.1</c:v>
                </c:pt>
                <c:pt idx="340">
                  <c:v>0.1</c:v>
                </c:pt>
                <c:pt idx="341">
                  <c:v>0.1</c:v>
                </c:pt>
                <c:pt idx="342">
                  <c:v>0.1</c:v>
                </c:pt>
                <c:pt idx="343">
                  <c:v>0.1</c:v>
                </c:pt>
                <c:pt idx="344">
                  <c:v>0.1</c:v>
                </c:pt>
                <c:pt idx="345">
                  <c:v>0.1</c:v>
                </c:pt>
                <c:pt idx="346">
                  <c:v>0.1</c:v>
                </c:pt>
                <c:pt idx="347">
                  <c:v>0.1</c:v>
                </c:pt>
                <c:pt idx="348">
                  <c:v>0.1</c:v>
                </c:pt>
                <c:pt idx="349">
                  <c:v>0.1</c:v>
                </c:pt>
                <c:pt idx="350">
                  <c:v>0.1</c:v>
                </c:pt>
                <c:pt idx="351">
                  <c:v>0.1</c:v>
                </c:pt>
                <c:pt idx="352">
                  <c:v>0.1</c:v>
                </c:pt>
                <c:pt idx="353">
                  <c:v>0.1</c:v>
                </c:pt>
                <c:pt idx="354">
                  <c:v>0.1</c:v>
                </c:pt>
                <c:pt idx="355">
                  <c:v>0.1</c:v>
                </c:pt>
                <c:pt idx="356">
                  <c:v>0.1</c:v>
                </c:pt>
                <c:pt idx="357">
                  <c:v>0.1</c:v>
                </c:pt>
                <c:pt idx="358">
                  <c:v>0.1</c:v>
                </c:pt>
                <c:pt idx="359">
                  <c:v>0.1</c:v>
                </c:pt>
                <c:pt idx="360">
                  <c:v>0.1</c:v>
                </c:pt>
                <c:pt idx="361">
                  <c:v>0.1</c:v>
                </c:pt>
                <c:pt idx="362">
                  <c:v>0.1</c:v>
                </c:pt>
                <c:pt idx="363">
                  <c:v>0.1</c:v>
                </c:pt>
                <c:pt idx="364">
                  <c:v>0.1</c:v>
                </c:pt>
                <c:pt idx="365">
                  <c:v>0.1</c:v>
                </c:pt>
                <c:pt idx="366">
                  <c:v>0.1</c:v>
                </c:pt>
                <c:pt idx="367">
                  <c:v>0.1</c:v>
                </c:pt>
                <c:pt idx="368">
                  <c:v>0.1</c:v>
                </c:pt>
                <c:pt idx="369">
                  <c:v>0.1</c:v>
                </c:pt>
                <c:pt idx="370">
                  <c:v>0.1</c:v>
                </c:pt>
                <c:pt idx="371">
                  <c:v>0.1</c:v>
                </c:pt>
                <c:pt idx="372">
                  <c:v>0.1</c:v>
                </c:pt>
                <c:pt idx="373">
                  <c:v>0.1</c:v>
                </c:pt>
                <c:pt idx="374">
                  <c:v>0.1</c:v>
                </c:pt>
                <c:pt idx="375">
                  <c:v>0.1</c:v>
                </c:pt>
                <c:pt idx="376">
                  <c:v>0.1</c:v>
                </c:pt>
                <c:pt idx="377">
                  <c:v>0.1</c:v>
                </c:pt>
                <c:pt idx="378">
                  <c:v>0.1</c:v>
                </c:pt>
                <c:pt idx="379">
                  <c:v>0.1</c:v>
                </c:pt>
                <c:pt idx="380">
                  <c:v>0.1</c:v>
                </c:pt>
                <c:pt idx="381">
                  <c:v>0.1</c:v>
                </c:pt>
                <c:pt idx="382">
                  <c:v>0.1</c:v>
                </c:pt>
                <c:pt idx="383">
                  <c:v>0.1</c:v>
                </c:pt>
                <c:pt idx="384">
                  <c:v>0.1</c:v>
                </c:pt>
                <c:pt idx="385">
                  <c:v>0.1</c:v>
                </c:pt>
                <c:pt idx="386">
                  <c:v>0.1</c:v>
                </c:pt>
                <c:pt idx="387">
                  <c:v>0.1</c:v>
                </c:pt>
                <c:pt idx="388">
                  <c:v>0.1</c:v>
                </c:pt>
                <c:pt idx="389">
                  <c:v>0.1</c:v>
                </c:pt>
                <c:pt idx="390">
                  <c:v>0.1</c:v>
                </c:pt>
                <c:pt idx="391">
                  <c:v>0.1</c:v>
                </c:pt>
                <c:pt idx="392">
                  <c:v>0.1</c:v>
                </c:pt>
                <c:pt idx="393">
                  <c:v>0.1</c:v>
                </c:pt>
                <c:pt idx="394">
                  <c:v>0.1</c:v>
                </c:pt>
                <c:pt idx="395">
                  <c:v>0.1</c:v>
                </c:pt>
                <c:pt idx="396">
                  <c:v>0.1</c:v>
                </c:pt>
                <c:pt idx="397">
                  <c:v>0.1</c:v>
                </c:pt>
                <c:pt idx="398">
                  <c:v>0.1</c:v>
                </c:pt>
                <c:pt idx="399">
                  <c:v>0.1</c:v>
                </c:pt>
                <c:pt idx="400">
                  <c:v>0.1</c:v>
                </c:pt>
                <c:pt idx="401">
                  <c:v>0.1</c:v>
                </c:pt>
                <c:pt idx="402">
                  <c:v>0.1</c:v>
                </c:pt>
                <c:pt idx="403">
                  <c:v>0.1</c:v>
                </c:pt>
                <c:pt idx="404">
                  <c:v>0.1</c:v>
                </c:pt>
                <c:pt idx="405">
                  <c:v>0.1</c:v>
                </c:pt>
                <c:pt idx="406">
                  <c:v>0.1</c:v>
                </c:pt>
                <c:pt idx="407">
                  <c:v>0.1</c:v>
                </c:pt>
                <c:pt idx="408">
                  <c:v>0.1</c:v>
                </c:pt>
                <c:pt idx="409">
                  <c:v>0.1</c:v>
                </c:pt>
                <c:pt idx="410">
                  <c:v>0.1</c:v>
                </c:pt>
                <c:pt idx="411">
                  <c:v>0.1</c:v>
                </c:pt>
                <c:pt idx="412">
                  <c:v>0.1</c:v>
                </c:pt>
                <c:pt idx="413">
                  <c:v>0.1</c:v>
                </c:pt>
                <c:pt idx="414">
                  <c:v>0.1</c:v>
                </c:pt>
                <c:pt idx="415">
                  <c:v>0.1</c:v>
                </c:pt>
                <c:pt idx="416">
                  <c:v>0.1</c:v>
                </c:pt>
                <c:pt idx="417">
                  <c:v>0.1</c:v>
                </c:pt>
                <c:pt idx="418">
                  <c:v>0.1</c:v>
                </c:pt>
                <c:pt idx="419">
                  <c:v>0.1</c:v>
                </c:pt>
                <c:pt idx="420">
                  <c:v>0.1</c:v>
                </c:pt>
                <c:pt idx="421">
                  <c:v>0.1</c:v>
                </c:pt>
                <c:pt idx="422">
                  <c:v>0.1</c:v>
                </c:pt>
                <c:pt idx="423">
                  <c:v>0.1</c:v>
                </c:pt>
                <c:pt idx="424">
                  <c:v>0.1</c:v>
                </c:pt>
                <c:pt idx="425">
                  <c:v>0.1</c:v>
                </c:pt>
                <c:pt idx="426">
                  <c:v>0.1</c:v>
                </c:pt>
                <c:pt idx="427">
                  <c:v>0.1</c:v>
                </c:pt>
                <c:pt idx="428">
                  <c:v>0.1</c:v>
                </c:pt>
                <c:pt idx="429">
                  <c:v>0.1</c:v>
                </c:pt>
                <c:pt idx="430">
                  <c:v>0.1</c:v>
                </c:pt>
                <c:pt idx="431">
                  <c:v>0.1</c:v>
                </c:pt>
                <c:pt idx="432">
                  <c:v>0.1</c:v>
                </c:pt>
                <c:pt idx="433">
                  <c:v>0.1</c:v>
                </c:pt>
                <c:pt idx="434">
                  <c:v>0.1</c:v>
                </c:pt>
                <c:pt idx="435">
                  <c:v>0.1</c:v>
                </c:pt>
                <c:pt idx="436">
                  <c:v>0.1</c:v>
                </c:pt>
                <c:pt idx="437">
                  <c:v>0.1</c:v>
                </c:pt>
                <c:pt idx="438">
                  <c:v>0.1</c:v>
                </c:pt>
                <c:pt idx="439">
                  <c:v>0.1</c:v>
                </c:pt>
                <c:pt idx="440">
                  <c:v>0.1</c:v>
                </c:pt>
                <c:pt idx="441">
                  <c:v>0.1</c:v>
                </c:pt>
                <c:pt idx="442">
                  <c:v>0.1</c:v>
                </c:pt>
                <c:pt idx="443">
                  <c:v>0.1</c:v>
                </c:pt>
                <c:pt idx="444">
                  <c:v>0.1</c:v>
                </c:pt>
                <c:pt idx="445">
                  <c:v>0.1</c:v>
                </c:pt>
                <c:pt idx="446">
                  <c:v>0.1</c:v>
                </c:pt>
                <c:pt idx="447">
                  <c:v>0.1</c:v>
                </c:pt>
                <c:pt idx="448">
                  <c:v>0.1</c:v>
                </c:pt>
                <c:pt idx="449">
                  <c:v>0.1</c:v>
                </c:pt>
                <c:pt idx="450">
                  <c:v>0.1</c:v>
                </c:pt>
                <c:pt idx="451">
                  <c:v>0.1</c:v>
                </c:pt>
                <c:pt idx="452">
                  <c:v>0.1</c:v>
                </c:pt>
                <c:pt idx="453">
                  <c:v>0.1</c:v>
                </c:pt>
                <c:pt idx="454">
                  <c:v>0.1</c:v>
                </c:pt>
                <c:pt idx="455">
                  <c:v>0.1</c:v>
                </c:pt>
                <c:pt idx="456">
                  <c:v>0.1</c:v>
                </c:pt>
                <c:pt idx="457">
                  <c:v>0.1</c:v>
                </c:pt>
                <c:pt idx="458">
                  <c:v>0.1</c:v>
                </c:pt>
                <c:pt idx="459">
                  <c:v>0.1</c:v>
                </c:pt>
                <c:pt idx="460">
                  <c:v>0.1</c:v>
                </c:pt>
                <c:pt idx="461">
                  <c:v>0.1</c:v>
                </c:pt>
                <c:pt idx="462">
                  <c:v>0.1</c:v>
                </c:pt>
                <c:pt idx="463">
                  <c:v>0.1</c:v>
                </c:pt>
                <c:pt idx="464">
                  <c:v>0.1</c:v>
                </c:pt>
                <c:pt idx="465">
                  <c:v>0.1</c:v>
                </c:pt>
                <c:pt idx="466">
                  <c:v>0.1</c:v>
                </c:pt>
                <c:pt idx="467">
                  <c:v>0.1</c:v>
                </c:pt>
                <c:pt idx="468">
                  <c:v>0.1</c:v>
                </c:pt>
                <c:pt idx="469">
                  <c:v>0.1</c:v>
                </c:pt>
                <c:pt idx="470">
                  <c:v>0.1</c:v>
                </c:pt>
                <c:pt idx="471">
                  <c:v>0.1</c:v>
                </c:pt>
                <c:pt idx="472">
                  <c:v>0.1</c:v>
                </c:pt>
                <c:pt idx="473">
                  <c:v>0.1</c:v>
                </c:pt>
                <c:pt idx="474">
                  <c:v>0.1</c:v>
                </c:pt>
                <c:pt idx="475">
                  <c:v>0.1</c:v>
                </c:pt>
                <c:pt idx="476">
                  <c:v>0.1</c:v>
                </c:pt>
                <c:pt idx="477">
                  <c:v>0.1</c:v>
                </c:pt>
                <c:pt idx="478">
                  <c:v>0.1</c:v>
                </c:pt>
                <c:pt idx="479">
                  <c:v>0.1</c:v>
                </c:pt>
                <c:pt idx="480">
                  <c:v>0.1</c:v>
                </c:pt>
                <c:pt idx="481">
                  <c:v>0.1</c:v>
                </c:pt>
                <c:pt idx="482">
                  <c:v>0.1</c:v>
                </c:pt>
                <c:pt idx="483">
                  <c:v>0.1</c:v>
                </c:pt>
                <c:pt idx="484">
                  <c:v>0.1</c:v>
                </c:pt>
                <c:pt idx="485">
                  <c:v>0.1</c:v>
                </c:pt>
                <c:pt idx="486">
                  <c:v>0.1</c:v>
                </c:pt>
                <c:pt idx="487">
                  <c:v>0.1</c:v>
                </c:pt>
                <c:pt idx="488">
                  <c:v>0.1</c:v>
                </c:pt>
                <c:pt idx="489">
                  <c:v>0.1</c:v>
                </c:pt>
                <c:pt idx="490">
                  <c:v>0.1</c:v>
                </c:pt>
                <c:pt idx="491">
                  <c:v>0.1</c:v>
                </c:pt>
                <c:pt idx="492">
                  <c:v>0.1</c:v>
                </c:pt>
                <c:pt idx="493">
                  <c:v>0.1</c:v>
                </c:pt>
                <c:pt idx="494">
                  <c:v>0.1</c:v>
                </c:pt>
                <c:pt idx="495">
                  <c:v>0.1</c:v>
                </c:pt>
                <c:pt idx="496">
                  <c:v>0.1</c:v>
                </c:pt>
                <c:pt idx="497">
                  <c:v>0.1</c:v>
                </c:pt>
                <c:pt idx="498">
                  <c:v>0.1</c:v>
                </c:pt>
                <c:pt idx="499">
                  <c:v>0.1</c:v>
                </c:pt>
                <c:pt idx="500">
                  <c:v>0.1</c:v>
                </c:pt>
                <c:pt idx="501">
                  <c:v>0.1</c:v>
                </c:pt>
                <c:pt idx="502">
                  <c:v>0.1</c:v>
                </c:pt>
                <c:pt idx="503">
                  <c:v>0.1</c:v>
                </c:pt>
                <c:pt idx="504">
                  <c:v>0.1</c:v>
                </c:pt>
                <c:pt idx="505">
                  <c:v>0.1</c:v>
                </c:pt>
                <c:pt idx="506">
                  <c:v>0.1</c:v>
                </c:pt>
                <c:pt idx="507">
                  <c:v>0.1</c:v>
                </c:pt>
                <c:pt idx="508">
                  <c:v>0.1</c:v>
                </c:pt>
                <c:pt idx="509">
                  <c:v>0.1</c:v>
                </c:pt>
                <c:pt idx="510">
                  <c:v>0.1</c:v>
                </c:pt>
                <c:pt idx="511">
                  <c:v>0.1</c:v>
                </c:pt>
                <c:pt idx="512">
                  <c:v>0.1</c:v>
                </c:pt>
                <c:pt idx="513">
                  <c:v>0.1</c:v>
                </c:pt>
                <c:pt idx="514">
                  <c:v>0.1</c:v>
                </c:pt>
                <c:pt idx="515">
                  <c:v>0.1</c:v>
                </c:pt>
                <c:pt idx="516">
                  <c:v>0.1</c:v>
                </c:pt>
                <c:pt idx="517">
                  <c:v>0.1</c:v>
                </c:pt>
                <c:pt idx="518">
                  <c:v>0.1</c:v>
                </c:pt>
                <c:pt idx="519">
                  <c:v>0.1</c:v>
                </c:pt>
                <c:pt idx="520">
                  <c:v>0.1</c:v>
                </c:pt>
                <c:pt idx="521">
                  <c:v>0.1</c:v>
                </c:pt>
                <c:pt idx="522">
                  <c:v>0.1</c:v>
                </c:pt>
                <c:pt idx="523">
                  <c:v>0.1</c:v>
                </c:pt>
                <c:pt idx="524">
                  <c:v>0.1</c:v>
                </c:pt>
                <c:pt idx="525">
                  <c:v>0.1</c:v>
                </c:pt>
                <c:pt idx="526">
                  <c:v>0.1</c:v>
                </c:pt>
                <c:pt idx="527">
                  <c:v>0.1</c:v>
                </c:pt>
                <c:pt idx="528">
                  <c:v>0.1</c:v>
                </c:pt>
                <c:pt idx="529">
                  <c:v>0.1</c:v>
                </c:pt>
                <c:pt idx="530">
                  <c:v>0.1</c:v>
                </c:pt>
                <c:pt idx="531">
                  <c:v>0.1</c:v>
                </c:pt>
                <c:pt idx="532">
                  <c:v>0.1</c:v>
                </c:pt>
                <c:pt idx="533">
                  <c:v>0.1</c:v>
                </c:pt>
                <c:pt idx="534">
                  <c:v>0.1</c:v>
                </c:pt>
                <c:pt idx="535">
                  <c:v>0.1</c:v>
                </c:pt>
                <c:pt idx="536">
                  <c:v>0.1</c:v>
                </c:pt>
                <c:pt idx="537">
                  <c:v>0.1</c:v>
                </c:pt>
                <c:pt idx="538">
                  <c:v>0.1</c:v>
                </c:pt>
                <c:pt idx="539">
                  <c:v>0.1</c:v>
                </c:pt>
                <c:pt idx="540">
                  <c:v>0.1</c:v>
                </c:pt>
                <c:pt idx="541">
                  <c:v>0.1</c:v>
                </c:pt>
                <c:pt idx="542">
                  <c:v>0.1</c:v>
                </c:pt>
                <c:pt idx="543">
                  <c:v>0.1</c:v>
                </c:pt>
                <c:pt idx="544">
                  <c:v>0.1</c:v>
                </c:pt>
                <c:pt idx="545">
                  <c:v>0.1</c:v>
                </c:pt>
                <c:pt idx="546">
                  <c:v>0.1</c:v>
                </c:pt>
                <c:pt idx="547">
                  <c:v>0.1</c:v>
                </c:pt>
                <c:pt idx="548">
                  <c:v>0.1</c:v>
                </c:pt>
                <c:pt idx="549">
                  <c:v>0.1</c:v>
                </c:pt>
                <c:pt idx="550">
                  <c:v>0.1</c:v>
                </c:pt>
                <c:pt idx="551">
                  <c:v>0.1</c:v>
                </c:pt>
                <c:pt idx="552">
                  <c:v>0.1</c:v>
                </c:pt>
                <c:pt idx="553">
                  <c:v>0.1</c:v>
                </c:pt>
                <c:pt idx="554">
                  <c:v>0.1</c:v>
                </c:pt>
                <c:pt idx="555">
                  <c:v>0.1</c:v>
                </c:pt>
                <c:pt idx="556">
                  <c:v>0.1</c:v>
                </c:pt>
                <c:pt idx="557">
                  <c:v>0.1</c:v>
                </c:pt>
                <c:pt idx="558">
                  <c:v>0.1</c:v>
                </c:pt>
                <c:pt idx="559">
                  <c:v>0.1</c:v>
                </c:pt>
                <c:pt idx="560">
                  <c:v>0.1</c:v>
                </c:pt>
                <c:pt idx="561">
                  <c:v>0.1</c:v>
                </c:pt>
                <c:pt idx="562">
                  <c:v>0.1</c:v>
                </c:pt>
                <c:pt idx="563">
                  <c:v>0.1</c:v>
                </c:pt>
                <c:pt idx="564">
                  <c:v>0.1</c:v>
                </c:pt>
                <c:pt idx="565">
                  <c:v>0.1</c:v>
                </c:pt>
                <c:pt idx="566">
                  <c:v>0.1</c:v>
                </c:pt>
                <c:pt idx="567">
                  <c:v>0.1</c:v>
                </c:pt>
                <c:pt idx="568">
                  <c:v>0.1</c:v>
                </c:pt>
                <c:pt idx="569">
                  <c:v>0.1</c:v>
                </c:pt>
                <c:pt idx="570">
                  <c:v>0.1</c:v>
                </c:pt>
                <c:pt idx="571">
                  <c:v>0.1</c:v>
                </c:pt>
                <c:pt idx="572">
                  <c:v>0.1</c:v>
                </c:pt>
                <c:pt idx="573">
                  <c:v>0.1</c:v>
                </c:pt>
                <c:pt idx="574">
                  <c:v>0.1</c:v>
                </c:pt>
                <c:pt idx="575">
                  <c:v>0.1</c:v>
                </c:pt>
                <c:pt idx="576">
                  <c:v>0.1</c:v>
                </c:pt>
                <c:pt idx="577">
                  <c:v>0.1</c:v>
                </c:pt>
                <c:pt idx="578">
                  <c:v>0.1</c:v>
                </c:pt>
                <c:pt idx="579">
                  <c:v>0.1</c:v>
                </c:pt>
                <c:pt idx="580">
                  <c:v>0.1</c:v>
                </c:pt>
                <c:pt idx="581">
                  <c:v>0.1</c:v>
                </c:pt>
                <c:pt idx="582">
                  <c:v>0.1</c:v>
                </c:pt>
                <c:pt idx="583">
                  <c:v>0.1</c:v>
                </c:pt>
                <c:pt idx="584">
                  <c:v>0.1</c:v>
                </c:pt>
                <c:pt idx="585">
                  <c:v>0.1</c:v>
                </c:pt>
                <c:pt idx="586">
                  <c:v>0.1</c:v>
                </c:pt>
                <c:pt idx="587">
                  <c:v>0.1</c:v>
                </c:pt>
                <c:pt idx="588">
                  <c:v>0.1</c:v>
                </c:pt>
                <c:pt idx="589">
                  <c:v>0.1</c:v>
                </c:pt>
                <c:pt idx="590">
                  <c:v>0.1</c:v>
                </c:pt>
                <c:pt idx="591">
                  <c:v>0.1</c:v>
                </c:pt>
                <c:pt idx="592">
                  <c:v>0.1</c:v>
                </c:pt>
                <c:pt idx="593">
                  <c:v>0.1</c:v>
                </c:pt>
                <c:pt idx="594">
                  <c:v>0.1</c:v>
                </c:pt>
                <c:pt idx="595">
                  <c:v>0.1</c:v>
                </c:pt>
                <c:pt idx="596">
                  <c:v>0.1</c:v>
                </c:pt>
                <c:pt idx="597">
                  <c:v>0.1</c:v>
                </c:pt>
                <c:pt idx="598">
                  <c:v>0.1</c:v>
                </c:pt>
                <c:pt idx="599">
                  <c:v>0.1</c:v>
                </c:pt>
                <c:pt idx="600">
                  <c:v>0.1</c:v>
                </c:pt>
                <c:pt idx="601">
                  <c:v>0.1</c:v>
                </c:pt>
                <c:pt idx="602">
                  <c:v>0.1</c:v>
                </c:pt>
                <c:pt idx="603">
                  <c:v>0.1</c:v>
                </c:pt>
                <c:pt idx="604">
                  <c:v>0.1</c:v>
                </c:pt>
                <c:pt idx="605">
                  <c:v>0.1</c:v>
                </c:pt>
                <c:pt idx="606">
                  <c:v>0.1</c:v>
                </c:pt>
                <c:pt idx="607">
                  <c:v>0.1</c:v>
                </c:pt>
                <c:pt idx="608">
                  <c:v>0.1</c:v>
                </c:pt>
                <c:pt idx="609">
                  <c:v>0.1</c:v>
                </c:pt>
                <c:pt idx="610">
                  <c:v>0.1</c:v>
                </c:pt>
                <c:pt idx="611">
                  <c:v>0.1</c:v>
                </c:pt>
                <c:pt idx="612">
                  <c:v>0.1</c:v>
                </c:pt>
                <c:pt idx="613">
                  <c:v>0.1</c:v>
                </c:pt>
                <c:pt idx="614">
                  <c:v>0.1</c:v>
                </c:pt>
                <c:pt idx="615">
                  <c:v>0.1</c:v>
                </c:pt>
                <c:pt idx="616">
                  <c:v>0.1</c:v>
                </c:pt>
                <c:pt idx="617">
                  <c:v>0.1</c:v>
                </c:pt>
                <c:pt idx="618">
                  <c:v>0.1</c:v>
                </c:pt>
                <c:pt idx="619">
                  <c:v>0.1</c:v>
                </c:pt>
                <c:pt idx="620">
                  <c:v>0.1</c:v>
                </c:pt>
                <c:pt idx="621">
                  <c:v>0.1</c:v>
                </c:pt>
                <c:pt idx="622">
                  <c:v>0.1</c:v>
                </c:pt>
                <c:pt idx="623">
                  <c:v>0.1</c:v>
                </c:pt>
                <c:pt idx="624">
                  <c:v>0.1</c:v>
                </c:pt>
                <c:pt idx="625">
                  <c:v>0.1</c:v>
                </c:pt>
                <c:pt idx="626">
                  <c:v>0.1</c:v>
                </c:pt>
                <c:pt idx="627">
                  <c:v>0.1</c:v>
                </c:pt>
                <c:pt idx="628">
                  <c:v>0.1</c:v>
                </c:pt>
                <c:pt idx="629">
                  <c:v>0.1</c:v>
                </c:pt>
                <c:pt idx="630">
                  <c:v>0.1</c:v>
                </c:pt>
                <c:pt idx="631">
                  <c:v>0.1</c:v>
                </c:pt>
                <c:pt idx="632">
                  <c:v>0.1</c:v>
                </c:pt>
                <c:pt idx="633">
                  <c:v>0.1</c:v>
                </c:pt>
                <c:pt idx="634">
                  <c:v>0.1</c:v>
                </c:pt>
                <c:pt idx="635">
                  <c:v>0.1</c:v>
                </c:pt>
                <c:pt idx="636">
                  <c:v>0.1</c:v>
                </c:pt>
                <c:pt idx="637">
                  <c:v>0.1</c:v>
                </c:pt>
                <c:pt idx="638">
                  <c:v>0.1</c:v>
                </c:pt>
                <c:pt idx="639">
                  <c:v>0.1</c:v>
                </c:pt>
                <c:pt idx="640">
                  <c:v>0.1</c:v>
                </c:pt>
                <c:pt idx="641">
                  <c:v>0.1</c:v>
                </c:pt>
                <c:pt idx="642">
                  <c:v>0.1</c:v>
                </c:pt>
                <c:pt idx="643">
                  <c:v>0.1</c:v>
                </c:pt>
                <c:pt idx="644">
                  <c:v>0.1</c:v>
                </c:pt>
                <c:pt idx="645">
                  <c:v>0.1</c:v>
                </c:pt>
                <c:pt idx="646">
                  <c:v>0.1</c:v>
                </c:pt>
                <c:pt idx="647">
                  <c:v>0.1</c:v>
                </c:pt>
                <c:pt idx="648">
                  <c:v>0.1</c:v>
                </c:pt>
                <c:pt idx="649">
                  <c:v>0.1</c:v>
                </c:pt>
                <c:pt idx="650">
                  <c:v>0.1</c:v>
                </c:pt>
                <c:pt idx="651">
                  <c:v>0.1</c:v>
                </c:pt>
                <c:pt idx="652">
                  <c:v>0.1</c:v>
                </c:pt>
                <c:pt idx="653">
                  <c:v>0.1</c:v>
                </c:pt>
                <c:pt idx="654">
                  <c:v>0.1</c:v>
                </c:pt>
                <c:pt idx="655">
                  <c:v>0.1</c:v>
                </c:pt>
                <c:pt idx="656">
                  <c:v>0.1</c:v>
                </c:pt>
                <c:pt idx="657">
                  <c:v>0.1</c:v>
                </c:pt>
                <c:pt idx="658">
                  <c:v>0.1</c:v>
                </c:pt>
                <c:pt idx="659">
                  <c:v>0.1</c:v>
                </c:pt>
                <c:pt idx="660">
                  <c:v>0.1</c:v>
                </c:pt>
                <c:pt idx="661">
                  <c:v>0.1</c:v>
                </c:pt>
                <c:pt idx="662">
                  <c:v>0.1</c:v>
                </c:pt>
                <c:pt idx="663">
                  <c:v>0.1</c:v>
                </c:pt>
                <c:pt idx="664">
                  <c:v>0.1</c:v>
                </c:pt>
                <c:pt idx="665">
                  <c:v>0.1</c:v>
                </c:pt>
                <c:pt idx="666">
                  <c:v>0.1</c:v>
                </c:pt>
                <c:pt idx="667">
                  <c:v>0.1</c:v>
                </c:pt>
                <c:pt idx="668">
                  <c:v>0.1</c:v>
                </c:pt>
                <c:pt idx="669">
                  <c:v>0.1</c:v>
                </c:pt>
                <c:pt idx="670">
                  <c:v>0.1</c:v>
                </c:pt>
                <c:pt idx="671">
                  <c:v>0.1</c:v>
                </c:pt>
                <c:pt idx="672">
                  <c:v>0.1</c:v>
                </c:pt>
                <c:pt idx="673">
                  <c:v>0.1</c:v>
                </c:pt>
                <c:pt idx="674">
                  <c:v>0.1</c:v>
                </c:pt>
                <c:pt idx="675">
                  <c:v>0.1</c:v>
                </c:pt>
                <c:pt idx="676">
                  <c:v>0.1</c:v>
                </c:pt>
                <c:pt idx="677">
                  <c:v>0.1</c:v>
                </c:pt>
                <c:pt idx="678">
                  <c:v>0.1</c:v>
                </c:pt>
                <c:pt idx="679">
                  <c:v>0.1</c:v>
                </c:pt>
                <c:pt idx="680">
                  <c:v>0.1</c:v>
                </c:pt>
                <c:pt idx="681">
                  <c:v>0.1</c:v>
                </c:pt>
                <c:pt idx="682">
                  <c:v>0.1</c:v>
                </c:pt>
                <c:pt idx="683">
                  <c:v>0.1</c:v>
                </c:pt>
                <c:pt idx="684">
                  <c:v>0.1</c:v>
                </c:pt>
                <c:pt idx="685">
                  <c:v>0.1</c:v>
                </c:pt>
                <c:pt idx="686">
                  <c:v>0.1</c:v>
                </c:pt>
                <c:pt idx="687">
                  <c:v>0.1</c:v>
                </c:pt>
                <c:pt idx="688">
                  <c:v>0.1</c:v>
                </c:pt>
                <c:pt idx="689">
                  <c:v>0.1</c:v>
                </c:pt>
                <c:pt idx="690">
                  <c:v>0.1</c:v>
                </c:pt>
                <c:pt idx="691">
                  <c:v>0.1</c:v>
                </c:pt>
                <c:pt idx="692">
                  <c:v>0.1</c:v>
                </c:pt>
                <c:pt idx="693">
                  <c:v>0.1</c:v>
                </c:pt>
                <c:pt idx="694">
                  <c:v>0.1</c:v>
                </c:pt>
                <c:pt idx="695">
                  <c:v>0.1</c:v>
                </c:pt>
                <c:pt idx="696">
                  <c:v>0.1</c:v>
                </c:pt>
                <c:pt idx="697">
                  <c:v>0.1</c:v>
                </c:pt>
                <c:pt idx="698">
                  <c:v>0.1</c:v>
                </c:pt>
                <c:pt idx="699">
                  <c:v>0.1</c:v>
                </c:pt>
                <c:pt idx="700">
                  <c:v>0.1</c:v>
                </c:pt>
                <c:pt idx="701">
                  <c:v>0.1</c:v>
                </c:pt>
                <c:pt idx="702">
                  <c:v>0.1</c:v>
                </c:pt>
                <c:pt idx="703">
                  <c:v>0.1</c:v>
                </c:pt>
                <c:pt idx="704">
                  <c:v>0.1</c:v>
                </c:pt>
                <c:pt idx="705">
                  <c:v>0.1</c:v>
                </c:pt>
                <c:pt idx="706">
                  <c:v>0.1</c:v>
                </c:pt>
                <c:pt idx="707">
                  <c:v>0.1</c:v>
                </c:pt>
                <c:pt idx="708">
                  <c:v>0.1</c:v>
                </c:pt>
                <c:pt idx="709">
                  <c:v>0.1</c:v>
                </c:pt>
                <c:pt idx="710">
                  <c:v>0.1</c:v>
                </c:pt>
                <c:pt idx="711">
                  <c:v>0.1</c:v>
                </c:pt>
                <c:pt idx="712">
                  <c:v>0.1</c:v>
                </c:pt>
                <c:pt idx="713">
                  <c:v>0.1</c:v>
                </c:pt>
                <c:pt idx="714">
                  <c:v>0.1</c:v>
                </c:pt>
                <c:pt idx="715">
                  <c:v>0.1</c:v>
                </c:pt>
                <c:pt idx="716">
                  <c:v>0.1</c:v>
                </c:pt>
                <c:pt idx="717">
                  <c:v>0.1</c:v>
                </c:pt>
                <c:pt idx="718">
                  <c:v>0.1</c:v>
                </c:pt>
                <c:pt idx="719">
                  <c:v>0.1</c:v>
                </c:pt>
                <c:pt idx="720">
                  <c:v>0.1</c:v>
                </c:pt>
                <c:pt idx="721">
                  <c:v>0.1</c:v>
                </c:pt>
                <c:pt idx="722">
                  <c:v>0.1</c:v>
                </c:pt>
                <c:pt idx="723">
                  <c:v>0.1</c:v>
                </c:pt>
                <c:pt idx="724">
                  <c:v>0.1</c:v>
                </c:pt>
                <c:pt idx="725">
                  <c:v>0.1</c:v>
                </c:pt>
                <c:pt idx="726">
                  <c:v>0.1</c:v>
                </c:pt>
                <c:pt idx="727">
                  <c:v>0.1</c:v>
                </c:pt>
                <c:pt idx="728">
                  <c:v>0.1</c:v>
                </c:pt>
                <c:pt idx="729">
                  <c:v>0.1</c:v>
                </c:pt>
                <c:pt idx="730">
                  <c:v>0.1</c:v>
                </c:pt>
                <c:pt idx="731">
                  <c:v>0.1</c:v>
                </c:pt>
                <c:pt idx="732">
                  <c:v>0.1</c:v>
                </c:pt>
                <c:pt idx="733">
                  <c:v>0.1</c:v>
                </c:pt>
                <c:pt idx="734">
                  <c:v>0.1</c:v>
                </c:pt>
                <c:pt idx="735">
                  <c:v>0.1</c:v>
                </c:pt>
                <c:pt idx="736">
                  <c:v>0.1</c:v>
                </c:pt>
                <c:pt idx="737">
                  <c:v>0.1</c:v>
                </c:pt>
                <c:pt idx="738">
                  <c:v>0.1</c:v>
                </c:pt>
                <c:pt idx="739">
                  <c:v>0.1</c:v>
                </c:pt>
                <c:pt idx="740">
                  <c:v>0.1</c:v>
                </c:pt>
                <c:pt idx="741">
                  <c:v>0.1</c:v>
                </c:pt>
                <c:pt idx="742">
                  <c:v>0.1</c:v>
                </c:pt>
                <c:pt idx="743">
                  <c:v>0.1</c:v>
                </c:pt>
                <c:pt idx="744">
                  <c:v>0.1</c:v>
                </c:pt>
                <c:pt idx="745">
                  <c:v>0.1</c:v>
                </c:pt>
                <c:pt idx="746">
                  <c:v>0.1</c:v>
                </c:pt>
                <c:pt idx="747">
                  <c:v>0.1</c:v>
                </c:pt>
                <c:pt idx="748">
                  <c:v>0.1</c:v>
                </c:pt>
                <c:pt idx="749">
                  <c:v>0.1</c:v>
                </c:pt>
                <c:pt idx="750">
                  <c:v>0.1</c:v>
                </c:pt>
                <c:pt idx="751">
                  <c:v>0.1</c:v>
                </c:pt>
                <c:pt idx="752">
                  <c:v>0.1</c:v>
                </c:pt>
                <c:pt idx="753">
                  <c:v>0.1</c:v>
                </c:pt>
                <c:pt idx="754">
                  <c:v>0.1</c:v>
                </c:pt>
                <c:pt idx="755">
                  <c:v>0.1</c:v>
                </c:pt>
                <c:pt idx="756">
                  <c:v>0.1</c:v>
                </c:pt>
                <c:pt idx="757">
                  <c:v>0.1</c:v>
                </c:pt>
                <c:pt idx="758">
                  <c:v>0.1</c:v>
                </c:pt>
                <c:pt idx="759">
                  <c:v>0.1</c:v>
                </c:pt>
                <c:pt idx="760">
                  <c:v>0.1</c:v>
                </c:pt>
                <c:pt idx="761">
                  <c:v>0.1</c:v>
                </c:pt>
                <c:pt idx="762">
                  <c:v>0.1</c:v>
                </c:pt>
                <c:pt idx="763">
                  <c:v>0.1</c:v>
                </c:pt>
                <c:pt idx="764">
                  <c:v>0.1</c:v>
                </c:pt>
                <c:pt idx="765">
                  <c:v>0.1</c:v>
                </c:pt>
                <c:pt idx="766">
                  <c:v>0.1</c:v>
                </c:pt>
                <c:pt idx="767">
                  <c:v>0.1</c:v>
                </c:pt>
                <c:pt idx="768">
                  <c:v>0.1</c:v>
                </c:pt>
                <c:pt idx="769">
                  <c:v>0.1</c:v>
                </c:pt>
                <c:pt idx="770">
                  <c:v>0.1</c:v>
                </c:pt>
                <c:pt idx="771">
                  <c:v>0.1</c:v>
                </c:pt>
                <c:pt idx="772">
                  <c:v>0.1</c:v>
                </c:pt>
                <c:pt idx="773">
                  <c:v>0.1</c:v>
                </c:pt>
                <c:pt idx="774">
                  <c:v>0.1</c:v>
                </c:pt>
                <c:pt idx="775">
                  <c:v>0.1</c:v>
                </c:pt>
                <c:pt idx="776">
                  <c:v>0.1</c:v>
                </c:pt>
                <c:pt idx="777">
                  <c:v>0.1</c:v>
                </c:pt>
                <c:pt idx="778">
                  <c:v>0.1</c:v>
                </c:pt>
                <c:pt idx="779">
                  <c:v>0.1</c:v>
                </c:pt>
                <c:pt idx="780">
                  <c:v>0.1</c:v>
                </c:pt>
                <c:pt idx="781">
                  <c:v>0.1</c:v>
                </c:pt>
                <c:pt idx="782">
                  <c:v>0.1</c:v>
                </c:pt>
                <c:pt idx="783">
                  <c:v>0.1</c:v>
                </c:pt>
                <c:pt idx="784">
                  <c:v>0.1</c:v>
                </c:pt>
                <c:pt idx="785">
                  <c:v>0.1</c:v>
                </c:pt>
                <c:pt idx="786">
                  <c:v>0.1</c:v>
                </c:pt>
                <c:pt idx="787">
                  <c:v>0.1</c:v>
                </c:pt>
                <c:pt idx="788">
                  <c:v>0.1</c:v>
                </c:pt>
                <c:pt idx="789">
                  <c:v>0.1</c:v>
                </c:pt>
                <c:pt idx="790">
                  <c:v>0.1</c:v>
                </c:pt>
                <c:pt idx="791">
                  <c:v>0.1</c:v>
                </c:pt>
                <c:pt idx="792">
                  <c:v>0.1</c:v>
                </c:pt>
                <c:pt idx="793">
                  <c:v>0.1</c:v>
                </c:pt>
                <c:pt idx="794">
                  <c:v>0.1</c:v>
                </c:pt>
                <c:pt idx="795">
                  <c:v>0.1</c:v>
                </c:pt>
                <c:pt idx="796">
                  <c:v>0.1</c:v>
                </c:pt>
                <c:pt idx="797">
                  <c:v>0.1</c:v>
                </c:pt>
                <c:pt idx="798">
                  <c:v>0.1</c:v>
                </c:pt>
                <c:pt idx="799">
                  <c:v>0.1</c:v>
                </c:pt>
                <c:pt idx="800">
                  <c:v>0.1</c:v>
                </c:pt>
                <c:pt idx="801">
                  <c:v>0.1</c:v>
                </c:pt>
                <c:pt idx="802">
                  <c:v>0.1</c:v>
                </c:pt>
                <c:pt idx="803">
                  <c:v>0.1</c:v>
                </c:pt>
                <c:pt idx="804">
                  <c:v>0.1</c:v>
                </c:pt>
                <c:pt idx="805">
                  <c:v>0.1</c:v>
                </c:pt>
                <c:pt idx="806">
                  <c:v>0.1</c:v>
                </c:pt>
                <c:pt idx="807">
                  <c:v>0.1</c:v>
                </c:pt>
                <c:pt idx="808">
                  <c:v>0.1</c:v>
                </c:pt>
                <c:pt idx="809">
                  <c:v>0.1</c:v>
                </c:pt>
                <c:pt idx="810">
                  <c:v>0.1</c:v>
                </c:pt>
                <c:pt idx="811">
                  <c:v>0.1</c:v>
                </c:pt>
                <c:pt idx="812">
                  <c:v>0.1</c:v>
                </c:pt>
                <c:pt idx="813">
                  <c:v>0.1</c:v>
                </c:pt>
                <c:pt idx="814">
                  <c:v>0.1</c:v>
                </c:pt>
                <c:pt idx="815">
                  <c:v>0.1</c:v>
                </c:pt>
                <c:pt idx="816">
                  <c:v>0.1</c:v>
                </c:pt>
                <c:pt idx="817">
                  <c:v>0.1</c:v>
                </c:pt>
                <c:pt idx="818">
                  <c:v>0.1</c:v>
                </c:pt>
                <c:pt idx="819">
                  <c:v>0.1</c:v>
                </c:pt>
                <c:pt idx="820">
                  <c:v>0.1</c:v>
                </c:pt>
                <c:pt idx="821">
                  <c:v>0.1</c:v>
                </c:pt>
                <c:pt idx="822">
                  <c:v>0.1</c:v>
                </c:pt>
                <c:pt idx="823">
                  <c:v>0.1</c:v>
                </c:pt>
                <c:pt idx="824">
                  <c:v>0.1</c:v>
                </c:pt>
                <c:pt idx="825">
                  <c:v>0.1</c:v>
                </c:pt>
                <c:pt idx="826">
                  <c:v>0.1</c:v>
                </c:pt>
                <c:pt idx="827">
                  <c:v>0.1</c:v>
                </c:pt>
                <c:pt idx="828">
                  <c:v>0.1</c:v>
                </c:pt>
                <c:pt idx="829">
                  <c:v>0.1</c:v>
                </c:pt>
                <c:pt idx="830">
                  <c:v>0.1</c:v>
                </c:pt>
                <c:pt idx="831">
                  <c:v>0.1</c:v>
                </c:pt>
                <c:pt idx="832">
                  <c:v>0.1</c:v>
                </c:pt>
                <c:pt idx="833">
                  <c:v>0.1</c:v>
                </c:pt>
                <c:pt idx="834">
                  <c:v>0.1</c:v>
                </c:pt>
                <c:pt idx="835">
                  <c:v>0.1</c:v>
                </c:pt>
                <c:pt idx="836">
                  <c:v>0.1</c:v>
                </c:pt>
                <c:pt idx="837">
                  <c:v>0.1</c:v>
                </c:pt>
                <c:pt idx="838">
                  <c:v>0.1</c:v>
                </c:pt>
                <c:pt idx="839">
                  <c:v>0.1</c:v>
                </c:pt>
                <c:pt idx="840">
                  <c:v>0.1</c:v>
                </c:pt>
                <c:pt idx="841">
                  <c:v>0.1</c:v>
                </c:pt>
                <c:pt idx="842">
                  <c:v>0.1</c:v>
                </c:pt>
                <c:pt idx="843">
                  <c:v>0.1</c:v>
                </c:pt>
                <c:pt idx="844">
                  <c:v>0.1</c:v>
                </c:pt>
                <c:pt idx="845">
                  <c:v>0.1</c:v>
                </c:pt>
                <c:pt idx="846">
                  <c:v>0.1</c:v>
                </c:pt>
                <c:pt idx="847">
                  <c:v>0.1</c:v>
                </c:pt>
                <c:pt idx="848">
                  <c:v>0.1</c:v>
                </c:pt>
                <c:pt idx="849">
                  <c:v>0.1</c:v>
                </c:pt>
                <c:pt idx="850">
                  <c:v>0.1</c:v>
                </c:pt>
                <c:pt idx="851">
                  <c:v>0.1</c:v>
                </c:pt>
                <c:pt idx="852">
                  <c:v>0.1</c:v>
                </c:pt>
                <c:pt idx="853">
                  <c:v>0.1</c:v>
                </c:pt>
                <c:pt idx="854">
                  <c:v>0.1</c:v>
                </c:pt>
                <c:pt idx="855">
                  <c:v>0.1</c:v>
                </c:pt>
                <c:pt idx="856">
                  <c:v>0.1</c:v>
                </c:pt>
                <c:pt idx="857">
                  <c:v>0.1</c:v>
                </c:pt>
                <c:pt idx="858">
                  <c:v>0.1</c:v>
                </c:pt>
                <c:pt idx="859">
                  <c:v>0.1</c:v>
                </c:pt>
                <c:pt idx="860">
                  <c:v>0.1</c:v>
                </c:pt>
                <c:pt idx="861">
                  <c:v>0.1</c:v>
                </c:pt>
                <c:pt idx="862">
                  <c:v>0.1</c:v>
                </c:pt>
                <c:pt idx="863">
                  <c:v>0.1</c:v>
                </c:pt>
                <c:pt idx="864">
                  <c:v>0.1</c:v>
                </c:pt>
                <c:pt idx="865">
                  <c:v>0.1</c:v>
                </c:pt>
                <c:pt idx="866">
                  <c:v>0.1</c:v>
                </c:pt>
                <c:pt idx="867">
                  <c:v>0.1</c:v>
                </c:pt>
                <c:pt idx="868">
                  <c:v>0.1</c:v>
                </c:pt>
                <c:pt idx="869">
                  <c:v>0.1</c:v>
                </c:pt>
                <c:pt idx="870">
                  <c:v>0.1</c:v>
                </c:pt>
                <c:pt idx="871">
                  <c:v>0.1</c:v>
                </c:pt>
                <c:pt idx="872">
                  <c:v>0.1</c:v>
                </c:pt>
                <c:pt idx="873">
                  <c:v>0.1</c:v>
                </c:pt>
                <c:pt idx="874">
                  <c:v>0.1</c:v>
                </c:pt>
                <c:pt idx="875">
                  <c:v>0.1</c:v>
                </c:pt>
                <c:pt idx="876">
                  <c:v>0.1</c:v>
                </c:pt>
                <c:pt idx="877">
                  <c:v>0.1</c:v>
                </c:pt>
                <c:pt idx="878">
                  <c:v>0.1</c:v>
                </c:pt>
                <c:pt idx="879">
                  <c:v>0.1</c:v>
                </c:pt>
                <c:pt idx="880">
                  <c:v>0.1</c:v>
                </c:pt>
                <c:pt idx="881">
                  <c:v>0.1</c:v>
                </c:pt>
                <c:pt idx="882">
                  <c:v>0.1</c:v>
                </c:pt>
                <c:pt idx="883">
                  <c:v>0.1</c:v>
                </c:pt>
                <c:pt idx="884">
                  <c:v>0.1</c:v>
                </c:pt>
                <c:pt idx="885">
                  <c:v>0.1</c:v>
                </c:pt>
                <c:pt idx="886">
                  <c:v>0.1</c:v>
                </c:pt>
                <c:pt idx="887">
                  <c:v>0.1</c:v>
                </c:pt>
                <c:pt idx="888">
                  <c:v>0.1</c:v>
                </c:pt>
                <c:pt idx="889">
                  <c:v>0.1</c:v>
                </c:pt>
                <c:pt idx="890">
                  <c:v>0.1</c:v>
                </c:pt>
                <c:pt idx="891">
                  <c:v>0.1</c:v>
                </c:pt>
                <c:pt idx="892">
                  <c:v>0.1</c:v>
                </c:pt>
                <c:pt idx="893">
                  <c:v>0.1</c:v>
                </c:pt>
                <c:pt idx="894">
                  <c:v>0.1</c:v>
                </c:pt>
                <c:pt idx="895">
                  <c:v>0.1</c:v>
                </c:pt>
                <c:pt idx="896">
                  <c:v>0.1</c:v>
                </c:pt>
                <c:pt idx="897">
                  <c:v>0.1</c:v>
                </c:pt>
                <c:pt idx="898">
                  <c:v>0.1</c:v>
                </c:pt>
                <c:pt idx="899">
                  <c:v>0.1</c:v>
                </c:pt>
                <c:pt idx="900">
                  <c:v>0.1</c:v>
                </c:pt>
                <c:pt idx="901">
                  <c:v>0.1</c:v>
                </c:pt>
                <c:pt idx="902">
                  <c:v>0.1</c:v>
                </c:pt>
                <c:pt idx="903">
                  <c:v>0.1</c:v>
                </c:pt>
                <c:pt idx="904">
                  <c:v>0.1</c:v>
                </c:pt>
                <c:pt idx="905">
                  <c:v>0.1</c:v>
                </c:pt>
                <c:pt idx="906">
                  <c:v>0.1</c:v>
                </c:pt>
                <c:pt idx="907">
                  <c:v>0.1</c:v>
                </c:pt>
                <c:pt idx="908">
                  <c:v>0.1</c:v>
                </c:pt>
                <c:pt idx="909">
                  <c:v>0.1</c:v>
                </c:pt>
                <c:pt idx="910">
                  <c:v>0.1</c:v>
                </c:pt>
                <c:pt idx="911">
                  <c:v>0.1</c:v>
                </c:pt>
                <c:pt idx="912">
                  <c:v>0.1</c:v>
                </c:pt>
                <c:pt idx="913">
                  <c:v>0.1</c:v>
                </c:pt>
                <c:pt idx="914">
                  <c:v>0.1</c:v>
                </c:pt>
                <c:pt idx="915">
                  <c:v>0.1</c:v>
                </c:pt>
                <c:pt idx="916">
                  <c:v>0.1</c:v>
                </c:pt>
                <c:pt idx="917">
                  <c:v>0.1</c:v>
                </c:pt>
                <c:pt idx="918">
                  <c:v>0.1</c:v>
                </c:pt>
                <c:pt idx="919">
                  <c:v>0.1</c:v>
                </c:pt>
                <c:pt idx="920">
                  <c:v>0.1</c:v>
                </c:pt>
                <c:pt idx="921">
                  <c:v>0.1</c:v>
                </c:pt>
                <c:pt idx="922">
                  <c:v>0.1</c:v>
                </c:pt>
                <c:pt idx="923">
                  <c:v>0.1</c:v>
                </c:pt>
                <c:pt idx="924">
                  <c:v>0.1</c:v>
                </c:pt>
                <c:pt idx="925">
                  <c:v>0.1</c:v>
                </c:pt>
                <c:pt idx="926">
                  <c:v>0.1</c:v>
                </c:pt>
                <c:pt idx="927">
                  <c:v>0.1</c:v>
                </c:pt>
                <c:pt idx="928">
                  <c:v>0.1</c:v>
                </c:pt>
                <c:pt idx="929">
                  <c:v>0.1</c:v>
                </c:pt>
                <c:pt idx="930">
                  <c:v>0.1</c:v>
                </c:pt>
                <c:pt idx="931">
                  <c:v>0.1</c:v>
                </c:pt>
                <c:pt idx="932">
                  <c:v>0.1</c:v>
                </c:pt>
                <c:pt idx="933">
                  <c:v>0.1</c:v>
                </c:pt>
                <c:pt idx="934">
                  <c:v>0.1</c:v>
                </c:pt>
                <c:pt idx="935">
                  <c:v>0.1</c:v>
                </c:pt>
                <c:pt idx="936">
                  <c:v>0.1</c:v>
                </c:pt>
                <c:pt idx="937">
                  <c:v>0.1</c:v>
                </c:pt>
                <c:pt idx="938">
                  <c:v>0.1</c:v>
                </c:pt>
                <c:pt idx="939">
                  <c:v>0.1</c:v>
                </c:pt>
                <c:pt idx="940">
                  <c:v>0.1</c:v>
                </c:pt>
                <c:pt idx="941">
                  <c:v>0.1</c:v>
                </c:pt>
                <c:pt idx="942">
                  <c:v>0.1</c:v>
                </c:pt>
                <c:pt idx="943">
                  <c:v>0.1</c:v>
                </c:pt>
                <c:pt idx="944">
                  <c:v>0.1</c:v>
                </c:pt>
                <c:pt idx="945">
                  <c:v>0.1</c:v>
                </c:pt>
                <c:pt idx="946">
                  <c:v>0.1</c:v>
                </c:pt>
                <c:pt idx="947">
                  <c:v>0.1</c:v>
                </c:pt>
                <c:pt idx="948">
                  <c:v>0.1</c:v>
                </c:pt>
                <c:pt idx="949">
                  <c:v>0.1</c:v>
                </c:pt>
                <c:pt idx="950">
                  <c:v>0.1</c:v>
                </c:pt>
                <c:pt idx="951">
                  <c:v>0.1</c:v>
                </c:pt>
                <c:pt idx="952">
                  <c:v>0.1</c:v>
                </c:pt>
                <c:pt idx="953">
                  <c:v>0.1</c:v>
                </c:pt>
                <c:pt idx="954">
                  <c:v>0.1</c:v>
                </c:pt>
                <c:pt idx="955">
                  <c:v>0.1</c:v>
                </c:pt>
                <c:pt idx="956">
                  <c:v>0.1</c:v>
                </c:pt>
                <c:pt idx="957">
                  <c:v>0.1</c:v>
                </c:pt>
                <c:pt idx="958">
                  <c:v>0.1</c:v>
                </c:pt>
                <c:pt idx="959">
                  <c:v>0.1</c:v>
                </c:pt>
                <c:pt idx="960">
                  <c:v>0.1</c:v>
                </c:pt>
                <c:pt idx="961">
                  <c:v>0.1</c:v>
                </c:pt>
                <c:pt idx="962">
                  <c:v>0.1</c:v>
                </c:pt>
                <c:pt idx="963">
                  <c:v>0.1</c:v>
                </c:pt>
                <c:pt idx="964">
                  <c:v>0.1</c:v>
                </c:pt>
                <c:pt idx="965">
                  <c:v>0.1</c:v>
                </c:pt>
                <c:pt idx="966">
                  <c:v>0.1</c:v>
                </c:pt>
                <c:pt idx="967">
                  <c:v>0.1</c:v>
                </c:pt>
                <c:pt idx="968">
                  <c:v>0.1</c:v>
                </c:pt>
                <c:pt idx="969">
                  <c:v>0.1</c:v>
                </c:pt>
                <c:pt idx="970">
                  <c:v>0.1</c:v>
                </c:pt>
                <c:pt idx="971">
                  <c:v>0.1</c:v>
                </c:pt>
                <c:pt idx="972">
                  <c:v>0.1</c:v>
                </c:pt>
                <c:pt idx="973">
                  <c:v>0.1</c:v>
                </c:pt>
                <c:pt idx="974">
                  <c:v>0.1</c:v>
                </c:pt>
                <c:pt idx="975">
                  <c:v>0.1</c:v>
                </c:pt>
                <c:pt idx="976">
                  <c:v>0.1</c:v>
                </c:pt>
                <c:pt idx="977">
                  <c:v>0.1</c:v>
                </c:pt>
                <c:pt idx="978">
                  <c:v>0.1</c:v>
                </c:pt>
                <c:pt idx="979">
                  <c:v>0.1</c:v>
                </c:pt>
                <c:pt idx="980">
                  <c:v>0.1</c:v>
                </c:pt>
                <c:pt idx="981">
                  <c:v>0.1</c:v>
                </c:pt>
                <c:pt idx="982">
                  <c:v>0.1</c:v>
                </c:pt>
                <c:pt idx="983">
                  <c:v>0.1</c:v>
                </c:pt>
                <c:pt idx="984">
                  <c:v>0.1</c:v>
                </c:pt>
                <c:pt idx="985">
                  <c:v>0.1</c:v>
                </c:pt>
                <c:pt idx="986">
                  <c:v>0.1</c:v>
                </c:pt>
                <c:pt idx="987">
                  <c:v>0.1</c:v>
                </c:pt>
                <c:pt idx="988">
                  <c:v>0.1</c:v>
                </c:pt>
                <c:pt idx="989">
                  <c:v>0.1</c:v>
                </c:pt>
                <c:pt idx="990">
                  <c:v>0.1</c:v>
                </c:pt>
                <c:pt idx="991">
                  <c:v>0.1</c:v>
                </c:pt>
                <c:pt idx="992">
                  <c:v>0.1</c:v>
                </c:pt>
                <c:pt idx="993">
                  <c:v>0.1</c:v>
                </c:pt>
                <c:pt idx="994">
                  <c:v>0.1</c:v>
                </c:pt>
                <c:pt idx="995">
                  <c:v>0.1</c:v>
                </c:pt>
                <c:pt idx="996">
                  <c:v>0.1</c:v>
                </c:pt>
                <c:pt idx="997">
                  <c:v>0.1</c:v>
                </c:pt>
                <c:pt idx="998">
                  <c:v>0.1</c:v>
                </c:pt>
                <c:pt idx="999">
                  <c:v>0.1</c:v>
                </c:pt>
              </c:numCache>
            </c:numRef>
          </c:yVal>
          <c:smooth val="1"/>
          <c:extLst>
            <c:ext xmlns:c16="http://schemas.microsoft.com/office/drawing/2014/chart" uri="{C3380CC4-5D6E-409C-BE32-E72D297353CC}">
              <c16:uniqueId val="{00000005-E098-409D-96C4-03D3217877A4}"/>
            </c:ext>
          </c:extLst>
        </c:ser>
        <c:dLbls>
          <c:showLegendKey val="0"/>
          <c:showVal val="0"/>
          <c:showCatName val="0"/>
          <c:showSerName val="0"/>
          <c:showPercent val="0"/>
          <c:showBubbleSize val="0"/>
        </c:dLbls>
        <c:axId val="789118416"/>
        <c:axId val="789118768"/>
      </c:scatterChart>
      <c:valAx>
        <c:axId val="789118416"/>
        <c:scaling>
          <c:orientation val="minMax"/>
          <c:max val="1000"/>
          <c:min val="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r>
                  <a:rPr lang="en-US" altLang="zh-CN" b="1">
                    <a:solidFill>
                      <a:sysClr val="windowText" lastClr="000000"/>
                    </a:solidFill>
                  </a:rPr>
                  <a:t>Case Number</a:t>
                </a:r>
                <a:endParaRPr lang="en-US" b="1">
                  <a:solidFill>
                    <a:sysClr val="windowText" lastClr="000000"/>
                  </a:solidFill>
                </a:endParaRPr>
              </a:p>
            </c:rich>
          </c:tx>
          <c:layout>
            <c:manualLayout>
              <c:xMode val="edge"/>
              <c:yMode val="edge"/>
              <c:x val="0.5112826961268625"/>
              <c:y val="0.94630988922994785"/>
            </c:manualLayout>
          </c:layout>
          <c:overlay val="0"/>
          <c:spPr>
            <a:noFill/>
            <a:ln>
              <a:solidFill>
                <a:schemeClr val="tx1">
                  <a:lumMod val="15000"/>
                  <a:lumOff val="85000"/>
                  <a:alpha val="87000"/>
                </a:schemeClr>
              </a:solidFill>
            </a:ln>
            <a:effectLst/>
          </c:spPr>
          <c:txPr>
            <a:bodyPr rot="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9118768"/>
        <c:crosses val="autoZero"/>
        <c:crossBetween val="midCat"/>
        <c:majorUnit val="50"/>
        <c:minorUnit val="1"/>
      </c:valAx>
      <c:valAx>
        <c:axId val="789118768"/>
        <c:scaling>
          <c:orientation val="minMax"/>
        </c:scaling>
        <c:delete val="0"/>
        <c:axPos val="l"/>
        <c:majorGridlines>
          <c:spPr>
            <a:ln w="19050"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r>
                  <a:rPr lang="en-US" b="1">
                    <a:solidFill>
                      <a:sysClr val="windowText" lastClr="000000"/>
                    </a:solidFill>
                  </a:rPr>
                  <a:t>Discount </a:t>
                </a:r>
              </a:p>
            </c:rich>
          </c:tx>
          <c:overlay val="0"/>
          <c:spPr>
            <a:noFill/>
            <a:ln>
              <a:noFill/>
            </a:ln>
            <a:effectLst/>
          </c:spPr>
          <c:txPr>
            <a:bodyPr rot="-540000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endParaRPr lang="en-US"/>
            </a:p>
          </c:txPr>
        </c:title>
        <c:numFmt formatCode="0.00000000%"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9118416"/>
        <c:crosses val="autoZero"/>
        <c:crossBetween val="midCat"/>
      </c:valAx>
      <c:spPr>
        <a:noFill/>
        <a:ln>
          <a:noFill/>
        </a:ln>
        <a:effectLst/>
      </c:spPr>
    </c:plotArea>
    <c:legend>
      <c:legendPos val="r"/>
      <c:layout>
        <c:manualLayout>
          <c:xMode val="edge"/>
          <c:yMode val="edge"/>
          <c:x val="0.75912766413840138"/>
          <c:y val="0.38212263458326445"/>
          <c:w val="0.23934187978568799"/>
          <c:h val="0.3234293265789328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Discounted total prices</a:t>
            </a:r>
          </a:p>
        </c:rich>
      </c:tx>
      <c:layout>
        <c:manualLayout>
          <c:xMode val="edge"/>
          <c:yMode val="edge"/>
          <c:x val="0.39652413522763374"/>
          <c:y val="4.1176787850692391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314321305413203"/>
          <c:y val="0.11319293404145751"/>
          <c:w val="0.59877629460066761"/>
          <c:h val="0.80683334546862284"/>
        </c:manualLayout>
      </c:layout>
      <c:scatterChart>
        <c:scatterStyle val="smoothMarker"/>
        <c:varyColors val="0"/>
        <c:ser>
          <c:idx val="2"/>
          <c:order val="0"/>
          <c:tx>
            <c:v>BC discounted total price</c:v>
          </c:tx>
          <c:spPr>
            <a:ln w="19050" cap="rnd">
              <a:solidFill>
                <a:srgbClr val="FF0000"/>
              </a:solidFill>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(Data)'!$E$4:$E$1003</c:f>
              <c:numCache>
                <c:formatCode>General</c:formatCode>
                <c:ptCount val="1000"/>
                <c:pt idx="0">
                  <c:v>3.6355438947145982</c:v>
                </c:pt>
                <c:pt idx="1">
                  <c:v>4.7190803633273708</c:v>
                </c:pt>
                <c:pt idx="2">
                  <c:v>5.8057635764334954</c:v>
                </c:pt>
                <c:pt idx="3">
                  <c:v>6.8627387085451605</c:v>
                </c:pt>
                <c:pt idx="4">
                  <c:v>7.9100914000717042</c:v>
                </c:pt>
                <c:pt idx="5">
                  <c:v>8.9557528980083383</c:v>
                </c:pt>
                <c:pt idx="6">
                  <c:v>10.033590598340329</c:v>
                </c:pt>
                <c:pt idx="7">
                  <c:v>11.052973530237615</c:v>
                </c:pt>
                <c:pt idx="8">
                  <c:v>12.109272184461116</c:v>
                </c:pt>
                <c:pt idx="9">
                  <c:v>13.109406102217388</c:v>
                </c:pt>
                <c:pt idx="10">
                  <c:v>14.14917602837691</c:v>
                </c:pt>
                <c:pt idx="11">
                  <c:v>15.154739399701091</c:v>
                </c:pt>
                <c:pt idx="12">
                  <c:v>16.135775723809264</c:v>
                </c:pt>
                <c:pt idx="13">
                  <c:v>17.110231208591678</c:v>
                </c:pt>
                <c:pt idx="14">
                  <c:v>18.104875843755952</c:v>
                </c:pt>
                <c:pt idx="15">
                  <c:v>19.096283674849321</c:v>
                </c:pt>
                <c:pt idx="16">
                  <c:v>20.106941393240714</c:v>
                </c:pt>
                <c:pt idx="17">
                  <c:v>21.092355066791733</c:v>
                </c:pt>
                <c:pt idx="18">
                  <c:v>22.047309138635093</c:v>
                </c:pt>
                <c:pt idx="19">
                  <c:v>23.045956795215396</c:v>
                </c:pt>
                <c:pt idx="20">
                  <c:v>24.023603548733053</c:v>
                </c:pt>
                <c:pt idx="21">
                  <c:v>24.967538992412553</c:v>
                </c:pt>
                <c:pt idx="22">
                  <c:v>25.940643374966211</c:v>
                </c:pt>
                <c:pt idx="23">
                  <c:v>26.926805019018008</c:v>
                </c:pt>
                <c:pt idx="24">
                  <c:v>27.909399480338084</c:v>
                </c:pt>
                <c:pt idx="25">
                  <c:v>28.84055159808457</c:v>
                </c:pt>
                <c:pt idx="26">
                  <c:v>29.816691214978729</c:v>
                </c:pt>
                <c:pt idx="27">
                  <c:v>30.789748575425321</c:v>
                </c:pt>
                <c:pt idx="28">
                  <c:v>31.759859213814476</c:v>
                </c:pt>
                <c:pt idx="29">
                  <c:v>32.719398888221214</c:v>
                </c:pt>
                <c:pt idx="30">
                  <c:v>33.637103922579207</c:v>
                </c:pt>
                <c:pt idx="31">
                  <c:v>34.60018622659706</c:v>
                </c:pt>
                <c:pt idx="32">
                  <c:v>35.512607346670457</c:v>
                </c:pt>
                <c:pt idx="33">
                  <c:v>36.470793221355926</c:v>
                </c:pt>
                <c:pt idx="34">
                  <c:v>37.378316816916929</c:v>
                </c:pt>
                <c:pt idx="35">
                  <c:v>38.328750534368233</c:v>
                </c:pt>
                <c:pt idx="36">
                  <c:v>39.277786332367995</c:v>
                </c:pt>
                <c:pt idx="37">
                  <c:v>40.18022971520886</c:v>
                </c:pt>
                <c:pt idx="38">
                  <c:v>41.126643435627592</c:v>
                </c:pt>
                <c:pt idx="39">
                  <c:v>42.025570686511102</c:v>
                </c:pt>
                <c:pt idx="40">
                  <c:v>42.96949383633396</c:v>
                </c:pt>
                <c:pt idx="41">
                  <c:v>43.913841729065751</c:v>
                </c:pt>
                <c:pt idx="42">
                  <c:v>44.855332116737692</c:v>
                </c:pt>
                <c:pt idx="43">
                  <c:v>45.795650133023749</c:v>
                </c:pt>
                <c:pt idx="44">
                  <c:v>46.687175907318029</c:v>
                </c:pt>
                <c:pt idx="45">
                  <c:v>47.625492489259763</c:v>
                </c:pt>
                <c:pt idx="46">
                  <c:v>48.562504952156466</c:v>
                </c:pt>
                <c:pt idx="47">
                  <c:v>49.449342348306288</c:v>
                </c:pt>
                <c:pt idx="48">
                  <c:v>50.334343600467768</c:v>
                </c:pt>
                <c:pt idx="49">
                  <c:v>51.217564761982366</c:v>
                </c:pt>
                <c:pt idx="50">
                  <c:v>52.148223060668293</c:v>
                </c:pt>
                <c:pt idx="51">
                  <c:v>53.028197690753473</c:v>
                </c:pt>
                <c:pt idx="52">
                  <c:v>53.906529117538028</c:v>
                </c:pt>
                <c:pt idx="53">
                  <c:v>54.832655646419106</c:v>
                </c:pt>
                <c:pt idx="54">
                  <c:v>55.761932515666366</c:v>
                </c:pt>
                <c:pt idx="55">
                  <c:v>56.690290420802356</c:v>
                </c:pt>
                <c:pt idx="56">
                  <c:v>57.613110689337617</c:v>
                </c:pt>
                <c:pt idx="57">
                  <c:v>58.485360743718168</c:v>
                </c:pt>
                <c:pt idx="58">
                  <c:v>59.356143900740129</c:v>
                </c:pt>
                <c:pt idx="59">
                  <c:v>60.274922611845206</c:v>
                </c:pt>
                <c:pt idx="60">
                  <c:v>61.143006883600819</c:v>
                </c:pt>
                <c:pt idx="61">
                  <c:v>62.059204754179433</c:v>
                </c:pt>
                <c:pt idx="62">
                  <c:v>62.981729851691831</c:v>
                </c:pt>
                <c:pt idx="63">
                  <c:v>63.90345302203314</c:v>
                </c:pt>
                <c:pt idx="64">
                  <c:v>64.76745451076458</c:v>
                </c:pt>
                <c:pt idx="65">
                  <c:v>65.687659883329715</c:v>
                </c:pt>
                <c:pt idx="66">
                  <c:v>66.549649713205469</c:v>
                </c:pt>
                <c:pt idx="67">
                  <c:v>67.459920068015407</c:v>
                </c:pt>
                <c:pt idx="68">
                  <c:v>68.377918169214439</c:v>
                </c:pt>
                <c:pt idx="69">
                  <c:v>69.236852141078586</c:v>
                </c:pt>
                <c:pt idx="70">
                  <c:v>70.094587177392086</c:v>
                </c:pt>
                <c:pt idx="71">
                  <c:v>70.951147583837681</c:v>
                </c:pt>
                <c:pt idx="72">
                  <c:v>71.866417664472181</c:v>
                </c:pt>
                <c:pt idx="73">
                  <c:v>72.721179797614781</c:v>
                </c:pt>
                <c:pt idx="74">
                  <c:v>73.63512023866727</c:v>
                </c:pt>
                <c:pt idx="75">
                  <c:v>74.53791775521178</c:v>
                </c:pt>
                <c:pt idx="76">
                  <c:v>75.389934861084811</c:v>
                </c:pt>
                <c:pt idx="77">
                  <c:v>76.30193358446607</c:v>
                </c:pt>
                <c:pt idx="78">
                  <c:v>77.152271892069081</c:v>
                </c:pt>
                <c:pt idx="79">
                  <c:v>78.063027633236175</c:v>
                </c:pt>
                <c:pt idx="80">
                  <c:v>78.961575413658053</c:v>
                </c:pt>
                <c:pt idx="81">
                  <c:v>79.871085755266833</c:v>
                </c:pt>
                <c:pt idx="82">
                  <c:v>80.718281734943886</c:v>
                </c:pt>
                <c:pt idx="83">
                  <c:v>81.614324118021869</c:v>
                </c:pt>
                <c:pt idx="84">
                  <c:v>82.509416308371343</c:v>
                </c:pt>
                <c:pt idx="85">
                  <c:v>83.416569480291983</c:v>
                </c:pt>
                <c:pt idx="86">
                  <c:v>84.260437934595771</c:v>
                </c:pt>
                <c:pt idx="87">
                  <c:v>85.153152978539964</c:v>
                </c:pt>
                <c:pt idx="88">
                  <c:v>85.99521809731884</c:v>
                </c:pt>
                <c:pt idx="89">
                  <c:v>86.886191437595841</c:v>
                </c:pt>
                <c:pt idx="90">
                  <c:v>87.790579576435235</c:v>
                </c:pt>
                <c:pt idx="91">
                  <c:v>88.694414672899754</c:v>
                </c:pt>
                <c:pt idx="92">
                  <c:v>89.533705345202861</c:v>
                </c:pt>
                <c:pt idx="93">
                  <c:v>90.372109196075783</c:v>
                </c:pt>
                <c:pt idx="94">
                  <c:v>91.274398078577988</c:v>
                </c:pt>
                <c:pt idx="95">
                  <c:v>92.161292110227748</c:v>
                </c:pt>
                <c:pt idx="96">
                  <c:v>93.062536415444157</c:v>
                </c:pt>
                <c:pt idx="97">
                  <c:v>93.948096482319485</c:v>
                </c:pt>
                <c:pt idx="98">
                  <c:v>94.783113290395335</c:v>
                </c:pt>
                <c:pt idx="99">
                  <c:v>95.682864876751523</c:v>
                </c:pt>
                <c:pt idx="100">
                  <c:v>96.566370617755183</c:v>
                </c:pt>
                <c:pt idx="101">
                  <c:v>97.399352768604516</c:v>
                </c:pt>
                <c:pt idx="102">
                  <c:v>98.231530452185154</c:v>
                </c:pt>
                <c:pt idx="103">
                  <c:v>99.062915043293941</c:v>
                </c:pt>
                <c:pt idx="104">
                  <c:v>99.943476838935013</c:v>
                </c:pt>
                <c:pt idx="105">
                  <c:v>100.77337581870229</c:v>
                </c:pt>
                <c:pt idx="106">
                  <c:v>101.60251156922142</c:v>
                </c:pt>
                <c:pt idx="107">
                  <c:v>102.48094569421878</c:v>
                </c:pt>
                <c:pt idx="108">
                  <c:v>103.37655387156751</c:v>
                </c:pt>
                <c:pt idx="109">
                  <c:v>104.20383145230342</c:v>
                </c:pt>
                <c:pt idx="110">
                  <c:v>105.08042684588412</c:v>
                </c:pt>
                <c:pt idx="111">
                  <c:v>105.97470956390403</c:v>
                </c:pt>
                <c:pt idx="112">
                  <c:v>106.80018183560628</c:v>
                </c:pt>
                <c:pt idx="113">
                  <c:v>107.67499045107581</c:v>
                </c:pt>
                <c:pt idx="114">
                  <c:v>108.54911893242462</c:v>
                </c:pt>
                <c:pt idx="115">
                  <c:v>109.42257484722266</c:v>
                </c:pt>
                <c:pt idx="116">
                  <c:v>110.29536559654014</c:v>
                </c:pt>
                <c:pt idx="117">
                  <c:v>111.11760312341421</c:v>
                </c:pt>
                <c:pt idx="118">
                  <c:v>111.9891221661923</c:v>
                </c:pt>
                <c:pt idx="119">
                  <c:v>112.88004365264706</c:v>
                </c:pt>
                <c:pt idx="120">
                  <c:v>113.70061279492359</c:v>
                </c:pt>
                <c:pt idx="121">
                  <c:v>114.59073538564442</c:v>
                </c:pt>
                <c:pt idx="122">
                  <c:v>115.48044748080464</c:v>
                </c:pt>
                <c:pt idx="123">
                  <c:v>116.29960483020756</c:v>
                </c:pt>
                <c:pt idx="124">
                  <c:v>117.16808953214519</c:v>
                </c:pt>
                <c:pt idx="125">
                  <c:v>118.05663174047636</c:v>
                </c:pt>
                <c:pt idx="126">
                  <c:v>118.87419929781852</c:v>
                </c:pt>
                <c:pt idx="127">
                  <c:v>119.69113818540721</c:v>
                </c:pt>
                <c:pt idx="128">
                  <c:v>120.57856116088712</c:v>
                </c:pt>
                <c:pt idx="129">
                  <c:v>121.39452165314856</c:v>
                </c:pt>
                <c:pt idx="130">
                  <c:v>122.20987025420617</c:v>
                </c:pt>
                <c:pt idx="131">
                  <c:v>123.02461365213377</c:v>
                </c:pt>
                <c:pt idx="132">
                  <c:v>123.83875837568597</c:v>
                </c:pt>
                <c:pt idx="133">
                  <c:v>124.72439447049679</c:v>
                </c:pt>
                <c:pt idx="134">
                  <c:v>125.53760381438387</c:v>
                </c:pt>
                <c:pt idx="135">
                  <c:v>126.42252616769619</c:v>
                </c:pt>
                <c:pt idx="136">
                  <c:v>127.28504032017692</c:v>
                </c:pt>
                <c:pt idx="137">
                  <c:v>128.14699551718738</c:v>
                </c:pt>
                <c:pt idx="138">
                  <c:v>129.00839695017342</c:v>
                </c:pt>
                <c:pt idx="139">
                  <c:v>129.86924971508367</c:v>
                </c:pt>
                <c:pt idx="140">
                  <c:v>130.72955881503572</c:v>
                </c:pt>
                <c:pt idx="141">
                  <c:v>131.61236142599049</c:v>
                </c:pt>
                <c:pt idx="142">
                  <c:v>132.4717893421082</c:v>
                </c:pt>
                <c:pt idx="143">
                  <c:v>133.35390049964144</c:v>
                </c:pt>
                <c:pt idx="144">
                  <c:v>134.21245969904285</c:v>
                </c:pt>
                <c:pt idx="145">
                  <c:v>135.02052845604496</c:v>
                </c:pt>
                <c:pt idx="146">
                  <c:v>135.90164517670129</c:v>
                </c:pt>
                <c:pt idx="147">
                  <c:v>136.75886062316644</c:v>
                </c:pt>
                <c:pt idx="148">
                  <c:v>137.6393104018623</c:v>
                </c:pt>
                <c:pt idx="149">
                  <c:v>138.44573904153802</c:v>
                </c:pt>
                <c:pt idx="150">
                  <c:v>139.30163931368466</c:v>
                </c:pt>
                <c:pt idx="151">
                  <c:v>140.15703739649041</c:v>
                </c:pt>
                <c:pt idx="152">
                  <c:v>141.01193751325593</c:v>
                </c:pt>
                <c:pt idx="153">
                  <c:v>141.81643306658913</c:v>
                </c:pt>
                <c:pt idx="154">
                  <c:v>142.62041878925322</c:v>
                </c:pt>
                <c:pt idx="155">
                  <c:v>143.47390625224637</c:v>
                </c:pt>
                <c:pt idx="156">
                  <c:v>144.32691149739077</c:v>
                </c:pt>
                <c:pt idx="157">
                  <c:v>145.20455835649162</c:v>
                </c:pt>
                <c:pt idx="158">
                  <c:v>146.0068464516109</c:v>
                </c:pt>
                <c:pt idx="159">
                  <c:v>146.80864293698696</c:v>
                </c:pt>
                <c:pt idx="160">
                  <c:v>147.65997755769607</c:v>
                </c:pt>
                <c:pt idx="161">
                  <c:v>148.46084870470065</c:v>
                </c:pt>
                <c:pt idx="162">
                  <c:v>149.33702932141824</c:v>
                </c:pt>
                <c:pt idx="163">
                  <c:v>150.21290470964829</c:v>
                </c:pt>
                <c:pt idx="164">
                  <c:v>151.01274031881638</c:v>
                </c:pt>
                <c:pt idx="165">
                  <c:v>151.86215621847603</c:v>
                </c:pt>
                <c:pt idx="166">
                  <c:v>152.66109515701496</c:v>
                </c:pt>
                <c:pt idx="167">
                  <c:v>153.45956938378674</c:v>
                </c:pt>
                <c:pt idx="168">
                  <c:v>154.30769390057654</c:v>
                </c:pt>
                <c:pt idx="169">
                  <c:v>155.15537687175518</c:v>
                </c:pt>
                <c:pt idx="170">
                  <c:v>156.02927213865911</c:v>
                </c:pt>
                <c:pt idx="171">
                  <c:v>156.82619245267355</c:v>
                </c:pt>
                <c:pt idx="172">
                  <c:v>157.67274762945087</c:v>
                </c:pt>
                <c:pt idx="173">
                  <c:v>158.54581035583004</c:v>
                </c:pt>
                <c:pt idx="174">
                  <c:v>159.39165856545083</c:v>
                </c:pt>
                <c:pt idx="175">
                  <c:v>160.26416084236604</c:v>
                </c:pt>
                <c:pt idx="176">
                  <c:v>161.10931027219169</c:v>
                </c:pt>
                <c:pt idx="177">
                  <c:v>161.95403894845367</c:v>
                </c:pt>
                <c:pt idx="178">
                  <c:v>162.79834986813364</c:v>
                </c:pt>
                <c:pt idx="179">
                  <c:v>163.5923185383599</c:v>
                </c:pt>
                <c:pt idx="180">
                  <c:v>164.38585800580481</c:v>
                </c:pt>
                <c:pt idx="181">
                  <c:v>165.22898151078812</c:v>
                </c:pt>
                <c:pt idx="182">
                  <c:v>166.09962709691163</c:v>
                </c:pt>
                <c:pt idx="183">
                  <c:v>166.94208177690376</c:v>
                </c:pt>
                <c:pt idx="184">
                  <c:v>167.78413426746374</c:v>
                </c:pt>
                <c:pt idx="185">
                  <c:v>168.65398882489444</c:v>
                </c:pt>
                <c:pt idx="186">
                  <c:v>169.52357699127003</c:v>
                </c:pt>
                <c:pt idx="187">
                  <c:v>170.3929002949445</c:v>
                </c:pt>
                <c:pt idx="188">
                  <c:v>171.26196024729282</c:v>
                </c:pt>
                <c:pt idx="189">
                  <c:v>172.05272864305917</c:v>
                </c:pt>
                <c:pt idx="190">
                  <c:v>172.84308863151688</c:v>
                </c:pt>
                <c:pt idx="191">
                  <c:v>173.63304336088711</c:v>
                </c:pt>
                <c:pt idx="192">
                  <c:v>174.4725776562295</c:v>
                </c:pt>
                <c:pt idx="193">
                  <c:v>175.26176933151646</c:v>
                </c:pt>
                <c:pt idx="194">
                  <c:v>176.1293800711758</c:v>
                </c:pt>
                <c:pt idx="195">
                  <c:v>176.99673703703104</c:v>
                </c:pt>
                <c:pt idx="196">
                  <c:v>177.78507155146787</c:v>
                </c:pt>
                <c:pt idx="197">
                  <c:v>178.65194787641016</c:v>
                </c:pt>
                <c:pt idx="198">
                  <c:v>179.51857443316067</c:v>
                </c:pt>
                <c:pt idx="199">
                  <c:v>180.30606449720071</c:v>
                </c:pt>
                <c:pt idx="200">
                  <c:v>181.09316825089681</c:v>
                </c:pt>
                <c:pt idx="201">
                  <c:v>181.87988850937271</c:v>
                </c:pt>
                <c:pt idx="202">
                  <c:v>182.71631457563998</c:v>
                </c:pt>
                <c:pt idx="203">
                  <c:v>183.50231118962071</c:v>
                </c:pt>
                <c:pt idx="204">
                  <c:v>184.28793184330513</c:v>
                </c:pt>
                <c:pt idx="205">
                  <c:v>185.07317919337495</c:v>
                </c:pt>
                <c:pt idx="206">
                  <c:v>185.85805585468705</c:v>
                </c:pt>
                <c:pt idx="207">
                  <c:v>186.69276613312425</c:v>
                </c:pt>
                <c:pt idx="208">
                  <c:v>187.47694183018143</c:v>
                </c:pt>
                <c:pt idx="209">
                  <c:v>188.3410962387278</c:v>
                </c:pt>
                <c:pt idx="210">
                  <c:v>189.20501521021737</c:v>
                </c:pt>
                <c:pt idx="211">
                  <c:v>189.98840114957397</c:v>
                </c:pt>
                <c:pt idx="212">
                  <c:v>190.82164641260073</c:v>
                </c:pt>
                <c:pt idx="213">
                  <c:v>191.65454598987586</c:v>
                </c:pt>
                <c:pt idx="214">
                  <c:v>192.48710193662154</c:v>
                </c:pt>
                <c:pt idx="215">
                  <c:v>193.34990698921985</c:v>
                </c:pt>
                <c:pt idx="216">
                  <c:v>194.21248341784846</c:v>
                </c:pt>
                <c:pt idx="217">
                  <c:v>195.04425778759483</c:v>
                </c:pt>
                <c:pt idx="218">
                  <c:v>195.87569473546876</c:v>
                </c:pt>
                <c:pt idx="219">
                  <c:v>196.65670666018715</c:v>
                </c:pt>
                <c:pt idx="220">
                  <c:v>197.43737276299777</c:v>
                </c:pt>
                <c:pt idx="221">
                  <c:v>198.26784903034934</c:v>
                </c:pt>
                <c:pt idx="222">
                  <c:v>199.12914256341529</c:v>
                </c:pt>
                <c:pt idx="223">
                  <c:v>199.9590756677658</c:v>
                </c:pt>
                <c:pt idx="224">
                  <c:v>200.81993578323917</c:v>
                </c:pt>
                <c:pt idx="225">
                  <c:v>201.59924209422974</c:v>
                </c:pt>
                <c:pt idx="226">
                  <c:v>202.45968556225338</c:v>
                </c:pt>
                <c:pt idx="227">
                  <c:v>203.31991188427958</c:v>
                </c:pt>
                <c:pt idx="228">
                  <c:v>204.14858459778839</c:v>
                </c:pt>
                <c:pt idx="229">
                  <c:v>204.92686121245541</c:v>
                </c:pt>
                <c:pt idx="230">
                  <c:v>205.78647027185306</c:v>
                </c:pt>
                <c:pt idx="231">
                  <c:v>206.61431754284644</c:v>
                </c:pt>
                <c:pt idx="232">
                  <c:v>207.44184868172871</c:v>
                </c:pt>
                <c:pt idx="233">
                  <c:v>208.26906542190838</c:v>
                </c:pt>
                <c:pt idx="234">
                  <c:v>209.04593206123369</c:v>
                </c:pt>
                <c:pt idx="235">
                  <c:v>209.82247554019571</c:v>
                </c:pt>
                <c:pt idx="236">
                  <c:v>210.64879666755289</c:v>
                </c:pt>
                <c:pt idx="237">
                  <c:v>211.42472975492632</c:v>
                </c:pt>
                <c:pt idx="238">
                  <c:v>212.2504553467538</c:v>
                </c:pt>
                <c:pt idx="239">
                  <c:v>213.10827736049953</c:v>
                </c:pt>
                <c:pt idx="240">
                  <c:v>213.96589433102926</c:v>
                </c:pt>
                <c:pt idx="241">
                  <c:v>214.79092150111148</c:v>
                </c:pt>
                <c:pt idx="242">
                  <c:v>215.6481387950586</c:v>
                </c:pt>
                <c:pt idx="243">
                  <c:v>216.47266995789568</c:v>
                </c:pt>
                <c:pt idx="244">
                  <c:v>217.24688244047937</c:v>
                </c:pt>
                <c:pt idx="245">
                  <c:v>218.07083539441399</c:v>
                </c:pt>
                <c:pt idx="246">
                  <c:v>218.89449246587662</c:v>
                </c:pt>
                <c:pt idx="247">
                  <c:v>219.75074875866656</c:v>
                </c:pt>
                <c:pt idx="248">
                  <c:v>220.60680692987762</c:v>
                </c:pt>
                <c:pt idx="249">
                  <c:v>221.46266783944904</c:v>
                </c:pt>
                <c:pt idx="250">
                  <c:v>222.31833234008198</c:v>
                </c:pt>
                <c:pt idx="251">
                  <c:v>223.17380127733063</c:v>
                </c:pt>
                <c:pt idx="252">
                  <c:v>223.99621956299688</c:v>
                </c:pt>
                <c:pt idx="253">
                  <c:v>224.76840988195318</c:v>
                </c:pt>
                <c:pt idx="254">
                  <c:v>225.5403004505466</c:v>
                </c:pt>
                <c:pt idx="255">
                  <c:v>226.36189133708467</c:v>
                </c:pt>
                <c:pt idx="256">
                  <c:v>227.13321653535488</c:v>
                </c:pt>
                <c:pt idx="257">
                  <c:v>227.95425673333853</c:v>
                </c:pt>
                <c:pt idx="258">
                  <c:v>228.77501501523327</c:v>
                </c:pt>
                <c:pt idx="259">
                  <c:v>229.62903343876349</c:v>
                </c:pt>
                <c:pt idx="260">
                  <c:v>230.48286325141461</c:v>
                </c:pt>
                <c:pt idx="261">
                  <c:v>231.25302548949691</c:v>
                </c:pt>
                <c:pt idx="262">
                  <c:v>232.07288077423641</c:v>
                </c:pt>
                <c:pt idx="263">
                  <c:v>232.892459664152</c:v>
                </c:pt>
                <c:pt idx="264">
                  <c:v>233.74557551503932</c:v>
                </c:pt>
                <c:pt idx="265">
                  <c:v>234.51476355475151</c:v>
                </c:pt>
                <c:pt idx="266">
                  <c:v>235.28366673202498</c:v>
                </c:pt>
                <c:pt idx="267">
                  <c:v>236.13626612462647</c:v>
                </c:pt>
                <c:pt idx="268">
                  <c:v>236.95470520542614</c:v>
                </c:pt>
                <c:pt idx="269">
                  <c:v>237.77287442027341</c:v>
                </c:pt>
                <c:pt idx="270">
                  <c:v>238.5408238553548</c:v>
                </c:pt>
                <c:pt idx="271">
                  <c:v>239.39272861776524</c:v>
                </c:pt>
                <c:pt idx="272">
                  <c:v>240.2102054197984</c:v>
                </c:pt>
                <c:pt idx="273">
                  <c:v>240.97746452422939</c:v>
                </c:pt>
                <c:pt idx="274">
                  <c:v>241.7944277621155</c:v>
                </c:pt>
                <c:pt idx="275">
                  <c:v>242.56116428795616</c:v>
                </c:pt>
                <c:pt idx="276">
                  <c:v>243.4122253612278</c:v>
                </c:pt>
                <c:pt idx="277">
                  <c:v>244.17852972297695</c:v>
                </c:pt>
                <c:pt idx="278">
                  <c:v>244.99457032618812</c:v>
                </c:pt>
                <c:pt idx="279">
                  <c:v>245.81035198350872</c:v>
                </c:pt>
                <c:pt idx="280">
                  <c:v>246.66074193104484</c:v>
                </c:pt>
                <c:pt idx="281">
                  <c:v>247.4261334715525</c:v>
                </c:pt>
                <c:pt idx="282">
                  <c:v>248.27619316005672</c:v>
                </c:pt>
                <c:pt idx="283">
                  <c:v>249.12608001412659</c:v>
                </c:pt>
                <c:pt idx="284">
                  <c:v>249.97579469329281</c:v>
                </c:pt>
                <c:pt idx="285">
                  <c:v>250.79041597014123</c:v>
                </c:pt>
                <c:pt idx="286">
                  <c:v>251.60478423522522</c:v>
                </c:pt>
                <c:pt idx="287">
                  <c:v>252.4189006197515</c:v>
                </c:pt>
                <c:pt idx="288">
                  <c:v>253.26795403580508</c:v>
                </c:pt>
                <c:pt idx="289">
                  <c:v>254.08165762633359</c:v>
                </c:pt>
                <c:pt idx="290">
                  <c:v>254.89511216783706</c:v>
                </c:pt>
                <c:pt idx="291">
                  <c:v>255.65844377062459</c:v>
                </c:pt>
                <c:pt idx="292">
                  <c:v>256.4215170833649</c:v>
                </c:pt>
                <c:pt idx="293">
                  <c:v>257.18433343034184</c:v>
                </c:pt>
                <c:pt idx="294">
                  <c:v>257.99684764086868</c:v>
                </c:pt>
                <c:pt idx="295">
                  <c:v>258.75917944157516</c:v>
                </c:pt>
                <c:pt idx="296">
                  <c:v>259.60698491305135</c:v>
                </c:pt>
                <c:pt idx="297">
                  <c:v>260.36891547120115</c:v>
                </c:pt>
                <c:pt idx="298">
                  <c:v>261.18057399569778</c:v>
                </c:pt>
                <c:pt idx="299">
                  <c:v>261.94202738725335</c:v>
                </c:pt>
                <c:pt idx="300">
                  <c:v>262.78921852044374</c:v>
                </c:pt>
                <c:pt idx="301">
                  <c:v>263.55027667470478</c:v>
                </c:pt>
                <c:pt idx="302">
                  <c:v>264.36109190425947</c:v>
                </c:pt>
                <c:pt idx="303">
                  <c:v>265.12168005632111</c:v>
                </c:pt>
                <c:pt idx="304">
                  <c:v>265.88202254969639</c:v>
                </c:pt>
                <c:pt idx="305">
                  <c:v>266.72846404681241</c:v>
                </c:pt>
                <c:pt idx="306">
                  <c:v>267.57474603045779</c:v>
                </c:pt>
                <c:pt idx="307">
                  <c:v>268.33455803212672</c:v>
                </c:pt>
                <c:pt idx="308">
                  <c:v>269.14417131238815</c:v>
                </c:pt>
                <c:pt idx="309">
                  <c:v>269.99000097882362</c:v>
                </c:pt>
                <c:pt idx="310">
                  <c:v>270.799231652777</c:v>
                </c:pt>
                <c:pt idx="311">
                  <c:v>271.60823178468422</c:v>
                </c:pt>
                <c:pt idx="312">
                  <c:v>272.36701070578721</c:v>
                </c:pt>
                <c:pt idx="313">
                  <c:v>273.17556668797505</c:v>
                </c:pt>
                <c:pt idx="314">
                  <c:v>273.98389488116817</c:v>
                </c:pt>
                <c:pt idx="315">
                  <c:v>274.79199620745396</c:v>
                </c:pt>
                <c:pt idx="316">
                  <c:v>275.63678491353141</c:v>
                </c:pt>
                <c:pt idx="317">
                  <c:v>276.48141986271258</c:v>
                </c:pt>
                <c:pt idx="318">
                  <c:v>277.23904656035671</c:v>
                </c:pt>
                <c:pt idx="319">
                  <c:v>278.08339125201508</c:v>
                </c:pt>
                <c:pt idx="320">
                  <c:v>278.92758369945511</c:v>
                </c:pt>
                <c:pt idx="321">
                  <c:v>279.77162441809946</c:v>
                </c:pt>
                <c:pt idx="322">
                  <c:v>280.6155139199841</c:v>
                </c:pt>
                <c:pt idx="323">
                  <c:v>281.4592527137915</c:v>
                </c:pt>
                <c:pt idx="324">
                  <c:v>282.21596733783434</c:v>
                </c:pt>
                <c:pt idx="325">
                  <c:v>283.02240868281694</c:v>
                </c:pt>
                <c:pt idx="326">
                  <c:v>283.82863002890025</c:v>
                </c:pt>
                <c:pt idx="327">
                  <c:v>284.67179935542765</c:v>
                </c:pt>
                <c:pt idx="328">
                  <c:v>285.4277385026416</c:v>
                </c:pt>
                <c:pt idx="329">
                  <c:v>286.18345017140814</c:v>
                </c:pt>
                <c:pt idx="330">
                  <c:v>287.02620646100917</c:v>
                </c:pt>
                <c:pt idx="331">
                  <c:v>287.86881580341765</c:v>
                </c:pt>
                <c:pt idx="332">
                  <c:v>288.71127867976958</c:v>
                </c:pt>
                <c:pt idx="333">
                  <c:v>289.51631120111114</c:v>
                </c:pt>
                <c:pt idx="334">
                  <c:v>290.27120090021566</c:v>
                </c:pt>
                <c:pt idx="335">
                  <c:v>291.07581775726482</c:v>
                </c:pt>
                <c:pt idx="336">
                  <c:v>291.88022133838496</c:v>
                </c:pt>
                <c:pt idx="337">
                  <c:v>292.72199309640155</c:v>
                </c:pt>
                <c:pt idx="338">
                  <c:v>293.4761311491921</c:v>
                </c:pt>
                <c:pt idx="339">
                  <c:v>294.23004857533681</c:v>
                </c:pt>
                <c:pt idx="340">
                  <c:v>294.9837463550337</c:v>
                </c:pt>
                <c:pt idx="341">
                  <c:v>295.8249902698285</c:v>
                </c:pt>
                <c:pt idx="342">
                  <c:v>296.62831610922547</c:v>
                </c:pt>
                <c:pt idx="343">
                  <c:v>297.46928269374348</c:v>
                </c:pt>
                <c:pt idx="344">
                  <c:v>298.22231246432057</c:v>
                </c:pt>
                <c:pt idx="345">
                  <c:v>299.06301179467914</c:v>
                </c:pt>
                <c:pt idx="346">
                  <c:v>299.81569960461604</c:v>
                </c:pt>
                <c:pt idx="347">
                  <c:v>300.56817245928488</c:v>
                </c:pt>
                <c:pt idx="348">
                  <c:v>301.40848121139999</c:v>
                </c:pt>
                <c:pt idx="349">
                  <c:v>302.21061619489188</c:v>
                </c:pt>
                <c:pt idx="350">
                  <c:v>303.05065339959503</c:v>
                </c:pt>
                <c:pt idx="351">
                  <c:v>303.85245198572875</c:v>
                </c:pt>
                <c:pt idx="352">
                  <c:v>304.60408021098277</c:v>
                </c:pt>
                <c:pt idx="353">
                  <c:v>305.40548569110962</c:v>
                </c:pt>
                <c:pt idx="354">
                  <c:v>306.15671364331183</c:v>
                </c:pt>
                <c:pt idx="355">
                  <c:v>306.90773209593937</c:v>
                </c:pt>
                <c:pt idx="356">
                  <c:v>307.65854193334252</c:v>
                </c:pt>
                <c:pt idx="357">
                  <c:v>308.49768947470358</c:v>
                </c:pt>
                <c:pt idx="358">
                  <c:v>309.29820016004982</c:v>
                </c:pt>
                <c:pt idx="359">
                  <c:v>310.09851221005482</c:v>
                </c:pt>
                <c:pt idx="360">
                  <c:v>310.84862122551351</c:v>
                </c:pt>
                <c:pt idx="361">
                  <c:v>311.59852497563344</c:v>
                </c:pt>
                <c:pt idx="362">
                  <c:v>312.39826990184633</c:v>
                </c:pt>
                <c:pt idx="363">
                  <c:v>313.2366568822481</c:v>
                </c:pt>
                <c:pt idx="364">
                  <c:v>314.03607880459379</c:v>
                </c:pt>
                <c:pt idx="365">
                  <c:v>314.78529264870883</c:v>
                </c:pt>
                <c:pt idx="366">
                  <c:v>315.58433770135849</c:v>
                </c:pt>
                <c:pt idx="367">
                  <c:v>316.42222025806757</c:v>
                </c:pt>
                <c:pt idx="368">
                  <c:v>317.22094615907633</c:v>
                </c:pt>
                <c:pt idx="369">
                  <c:v>318.01947958016046</c:v>
                </c:pt>
                <c:pt idx="370">
                  <c:v>318.76783194583919</c:v>
                </c:pt>
                <c:pt idx="371">
                  <c:v>319.60521583834651</c:v>
                </c:pt>
                <c:pt idx="372">
                  <c:v>320.40325405307891</c:v>
                </c:pt>
                <c:pt idx="373">
                  <c:v>321.24038381656811</c:v>
                </c:pt>
                <c:pt idx="374">
                  <c:v>321.98812664628133</c:v>
                </c:pt>
                <c:pt idx="375">
                  <c:v>322.73567241082054</c:v>
                </c:pt>
                <c:pt idx="376">
                  <c:v>323.53304288752088</c:v>
                </c:pt>
                <c:pt idx="377">
                  <c:v>324.33022540768332</c:v>
                </c:pt>
                <c:pt idx="378">
                  <c:v>325.1667505182902</c:v>
                </c:pt>
                <c:pt idx="379">
                  <c:v>326.00314782623781</c:v>
                </c:pt>
                <c:pt idx="380">
                  <c:v>326.74991758912586</c:v>
                </c:pt>
                <c:pt idx="381">
                  <c:v>327.58607397316126</c:v>
                </c:pt>
                <c:pt idx="382">
                  <c:v>328.33253679631673</c:v>
                </c:pt>
                <c:pt idx="383">
                  <c:v>329.07880692766446</c:v>
                </c:pt>
                <c:pt idx="384">
                  <c:v>329.82488512020592</c:v>
                </c:pt>
                <c:pt idx="385">
                  <c:v>330.66057706906457</c:v>
                </c:pt>
                <c:pt idx="386">
                  <c:v>331.45639573961211</c:v>
                </c:pt>
                <c:pt idx="387">
                  <c:v>332.29184312568606</c:v>
                </c:pt>
                <c:pt idx="388">
                  <c:v>333.08735998422247</c:v>
                </c:pt>
                <c:pt idx="389">
                  <c:v>333.92256415897896</c:v>
                </c:pt>
                <c:pt idx="390">
                  <c:v>334.66777496899471</c:v>
                </c:pt>
                <c:pt idx="391">
                  <c:v>335.46282183626624</c:v>
                </c:pt>
                <c:pt idx="392">
                  <c:v>336.20767490163615</c:v>
                </c:pt>
                <c:pt idx="393">
                  <c:v>337.04241726245971</c:v>
                </c:pt>
                <c:pt idx="394">
                  <c:v>337.78697353253949</c:v>
                </c:pt>
                <c:pt idx="395">
                  <c:v>338.5813863606063</c:v>
                </c:pt>
                <c:pt idx="396">
                  <c:v>339.32558902304919</c:v>
                </c:pt>
                <c:pt idx="397">
                  <c:v>340.15987443232524</c:v>
                </c:pt>
                <c:pt idx="398">
                  <c:v>340.90378367176055</c:v>
                </c:pt>
                <c:pt idx="399">
                  <c:v>341.73783947616397</c:v>
                </c:pt>
                <c:pt idx="400">
                  <c:v>342.57177439107369</c:v>
                </c:pt>
                <c:pt idx="401">
                  <c:v>343.36533035266388</c:v>
                </c:pt>
                <c:pt idx="402">
                  <c:v>344.15871030918652</c:v>
                </c:pt>
                <c:pt idx="403">
                  <c:v>344.95191482427293</c:v>
                </c:pt>
                <c:pt idx="404">
                  <c:v>345.69493148630386</c:v>
                </c:pt>
                <c:pt idx="405">
                  <c:v>346.43776681144067</c:v>
                </c:pt>
                <c:pt idx="406">
                  <c:v>347.27102629382779</c:v>
                </c:pt>
                <c:pt idx="407">
                  <c:v>348.01357511161683</c:v>
                </c:pt>
                <c:pt idx="408">
                  <c:v>348.80600349278745</c:v>
                </c:pt>
                <c:pt idx="409">
                  <c:v>349.63892629672796</c:v>
                </c:pt>
                <c:pt idx="410">
                  <c:v>350.47173126341232</c:v>
                </c:pt>
                <c:pt idx="411">
                  <c:v>351.30441870606921</c:v>
                </c:pt>
                <c:pt idx="412">
                  <c:v>352.0463119657469</c:v>
                </c:pt>
                <c:pt idx="413">
                  <c:v>352.87877801146914</c:v>
                </c:pt>
                <c:pt idx="414">
                  <c:v>353.71112742968234</c:v>
                </c:pt>
                <c:pt idx="415">
                  <c:v>354.54336052739347</c:v>
                </c:pt>
                <c:pt idx="416">
                  <c:v>355.28476500300025</c:v>
                </c:pt>
                <c:pt idx="417">
                  <c:v>356.11677897469599</c:v>
                </c:pt>
                <c:pt idx="418">
                  <c:v>356.90793850021407</c:v>
                </c:pt>
                <c:pt idx="419">
                  <c:v>357.73972752135541</c:v>
                </c:pt>
                <c:pt idx="420">
                  <c:v>358.4805921281623</c:v>
                </c:pt>
                <c:pt idx="421">
                  <c:v>359.31216423015849</c:v>
                </c:pt>
                <c:pt idx="422">
                  <c:v>360.10277938418398</c:v>
                </c:pt>
                <c:pt idx="423">
                  <c:v>360.84321056044564</c:v>
                </c:pt>
                <c:pt idx="424">
                  <c:v>361.58346824994737</c:v>
                </c:pt>
                <c:pt idx="425">
                  <c:v>362.37360384035276</c:v>
                </c:pt>
                <c:pt idx="426">
                  <c:v>363.16357351898773</c:v>
                </c:pt>
                <c:pt idx="427">
                  <c:v>363.99450560242377</c:v>
                </c:pt>
                <c:pt idx="428">
                  <c:v>364.82532503574248</c:v>
                </c:pt>
                <c:pt idx="429">
                  <c:v>365.56489914021643</c:v>
                </c:pt>
                <c:pt idx="430">
                  <c:v>366.39550641514796</c:v>
                </c:pt>
                <c:pt idx="431">
                  <c:v>367.18483653509372</c:v>
                </c:pt>
                <c:pt idx="432">
                  <c:v>367.92398690457486</c:v>
                </c:pt>
                <c:pt idx="433">
                  <c:v>368.75427727501301</c:v>
                </c:pt>
                <c:pt idx="434">
                  <c:v>369.4931591978995</c:v>
                </c:pt>
                <c:pt idx="435">
                  <c:v>370.23187232450078</c:v>
                </c:pt>
                <c:pt idx="436">
                  <c:v>370.97041723958154</c:v>
                </c:pt>
                <c:pt idx="437">
                  <c:v>371.8003015384254</c:v>
                </c:pt>
                <c:pt idx="438">
                  <c:v>372.63007582982681</c:v>
                </c:pt>
                <c:pt idx="439">
                  <c:v>373.41832002730746</c:v>
                </c:pt>
                <c:pt idx="440">
                  <c:v>374.24788058321985</c:v>
                </c:pt>
                <c:pt idx="441">
                  <c:v>374.98581477625112</c:v>
                </c:pt>
                <c:pt idx="442">
                  <c:v>375.773644944593</c:v>
                </c:pt>
                <c:pt idx="443">
                  <c:v>376.60289611408348</c:v>
                </c:pt>
                <c:pt idx="444">
                  <c:v>377.39046386784537</c:v>
                </c:pt>
                <c:pt idx="445">
                  <c:v>378.12783772474029</c:v>
                </c:pt>
                <c:pt idx="446">
                  <c:v>378.86504723835247</c:v>
                </c:pt>
                <c:pt idx="447">
                  <c:v>379.60209296409454</c:v>
                </c:pt>
                <c:pt idx="448">
                  <c:v>380.38905869289067</c:v>
                </c:pt>
                <c:pt idx="449">
                  <c:v>381.17586748067669</c:v>
                </c:pt>
                <c:pt idx="450">
                  <c:v>381.91245646247575</c:v>
                </c:pt>
                <c:pt idx="451">
                  <c:v>382.64888355671383</c:v>
                </c:pt>
                <c:pt idx="452">
                  <c:v>383.43524401510535</c:v>
                </c:pt>
                <c:pt idx="453">
                  <c:v>384.26350279761937</c:v>
                </c:pt>
                <c:pt idx="454">
                  <c:v>384.99952897529533</c:v>
                </c:pt>
                <c:pt idx="455">
                  <c:v>385.78548889763277</c:v>
                </c:pt>
                <c:pt idx="456">
                  <c:v>386.52121056595485</c:v>
                </c:pt>
                <c:pt idx="457">
                  <c:v>387.34907554487114</c:v>
                </c:pt>
                <c:pt idx="458">
                  <c:v>388.1768354448626</c:v>
                </c:pt>
                <c:pt idx="459">
                  <c:v>388.91221129060091</c:v>
                </c:pt>
                <c:pt idx="460">
                  <c:v>389.69753092848248</c:v>
                </c:pt>
                <c:pt idx="461">
                  <c:v>390.52499403293052</c:v>
                </c:pt>
                <c:pt idx="462">
                  <c:v>391.25997632304092</c:v>
                </c:pt>
                <c:pt idx="463">
                  <c:v>392.08724301368648</c:v>
                </c:pt>
                <c:pt idx="464">
                  <c:v>392.91440604505243</c:v>
                </c:pt>
                <c:pt idx="465">
                  <c:v>393.74146566125586</c:v>
                </c:pt>
                <c:pt idx="466">
                  <c:v>394.47601507703888</c:v>
                </c:pt>
                <c:pt idx="467">
                  <c:v>395.26050599685578</c:v>
                </c:pt>
                <c:pt idx="468">
                  <c:v>395.99475857610025</c:v>
                </c:pt>
                <c:pt idx="469">
                  <c:v>396.72885587792297</c:v>
                </c:pt>
                <c:pt idx="470">
                  <c:v>397.46279839866997</c:v>
                </c:pt>
                <c:pt idx="471">
                  <c:v>398.19658663105326</c:v>
                </c:pt>
                <c:pt idx="472">
                  <c:v>398.93022106419875</c:v>
                </c:pt>
                <c:pt idx="473">
                  <c:v>399.71386389082693</c:v>
                </c:pt>
                <c:pt idx="474">
                  <c:v>400.49735878386974</c:v>
                </c:pt>
                <c:pt idx="475">
                  <c:v>401.28070614740818</c:v>
                </c:pt>
                <c:pt idx="476">
                  <c:v>402.0639063833143</c:v>
                </c:pt>
                <c:pt idx="477">
                  <c:v>402.84695989127061</c:v>
                </c:pt>
                <c:pt idx="478">
                  <c:v>403.67279539231271</c:v>
                </c:pt>
                <c:pt idx="479">
                  <c:v>404.4556074436116</c:v>
                </c:pt>
                <c:pt idx="480">
                  <c:v>405.28124769914876</c:v>
                </c:pt>
                <c:pt idx="481">
                  <c:v>406.10678806356594</c:v>
                </c:pt>
                <c:pt idx="482">
                  <c:v>406.93222876401836</c:v>
                </c:pt>
                <c:pt idx="483">
                  <c:v>407.75757002665762</c:v>
                </c:pt>
                <c:pt idx="484">
                  <c:v>408.53985885521871</c:v>
                </c:pt>
                <c:pt idx="485">
                  <c:v>409.27193729792413</c:v>
                </c:pt>
                <c:pt idx="486">
                  <c:v>410.05394674250999</c:v>
                </c:pt>
                <c:pt idx="487">
                  <c:v>410.83581244148877</c:v>
                </c:pt>
                <c:pt idx="488">
                  <c:v>411.66068632719396</c:v>
                </c:pt>
                <c:pt idx="489">
                  <c:v>412.39225951519364</c:v>
                </c:pt>
                <c:pt idx="490">
                  <c:v>413.21694835611044</c:v>
                </c:pt>
                <c:pt idx="491">
                  <c:v>413.99835138248079</c:v>
                </c:pt>
                <c:pt idx="492">
                  <c:v>414.82285004955764</c:v>
                </c:pt>
                <c:pt idx="493">
                  <c:v>415.64725139258223</c:v>
                </c:pt>
                <c:pt idx="494">
                  <c:v>416.37828419101851</c:v>
                </c:pt>
                <c:pt idx="495">
                  <c:v>417.1091701997625</c:v>
                </c:pt>
                <c:pt idx="496">
                  <c:v>417.83990986622655</c:v>
                </c:pt>
                <c:pt idx="497">
                  <c:v>418.62059022085418</c:v>
                </c:pt>
                <c:pt idx="498">
                  <c:v>419.44454590487703</c:v>
                </c:pt>
                <c:pt idx="499">
                  <c:v>420.22499478313148</c:v>
                </c:pt>
                <c:pt idx="500">
                  <c:v>421.04876347673604</c:v>
                </c:pt>
                <c:pt idx="501">
                  <c:v>421.82898183419195</c:v>
                </c:pt>
                <c:pt idx="502">
                  <c:v>422.65256433972269</c:v>
                </c:pt>
                <c:pt idx="503">
                  <c:v>423.43255312429534</c:v>
                </c:pt>
                <c:pt idx="504">
                  <c:v>424.2559502374254</c:v>
                </c:pt>
                <c:pt idx="505">
                  <c:v>425.07925244429384</c:v>
                </c:pt>
                <c:pt idx="506">
                  <c:v>425.85892289927637</c:v>
                </c:pt>
                <c:pt idx="507">
                  <c:v>426.58844233525184</c:v>
                </c:pt>
                <c:pt idx="508">
                  <c:v>427.31781876783106</c:v>
                </c:pt>
                <c:pt idx="509">
                  <c:v>428.14076976031924</c:v>
                </c:pt>
                <c:pt idx="510">
                  <c:v>428.91995590894226</c:v>
                </c:pt>
                <c:pt idx="511">
                  <c:v>429.69900525410071</c:v>
                </c:pt>
                <c:pt idx="512">
                  <c:v>430.42790012447404</c:v>
                </c:pt>
                <c:pt idx="513">
                  <c:v>431.2066856363117</c:v>
                </c:pt>
                <c:pt idx="514">
                  <c:v>431.98533536208595</c:v>
                </c:pt>
                <c:pt idx="515">
                  <c:v>432.71383503862012</c:v>
                </c:pt>
                <c:pt idx="516">
                  <c:v>433.49222288969952</c:v>
                </c:pt>
                <c:pt idx="517">
                  <c:v>434.31447367126702</c:v>
                </c:pt>
                <c:pt idx="518">
                  <c:v>435.13663200225682</c:v>
                </c:pt>
                <c:pt idx="519">
                  <c:v>435.91471023786016</c:v>
                </c:pt>
                <c:pt idx="520">
                  <c:v>436.64265435691874</c:v>
                </c:pt>
                <c:pt idx="521">
                  <c:v>437.37045945949069</c:v>
                </c:pt>
                <c:pt idx="522">
                  <c:v>438.09812595013165</c:v>
                </c:pt>
                <c:pt idx="523">
                  <c:v>438.8756954979508</c:v>
                </c:pt>
                <c:pt idx="524">
                  <c:v>439.60309949821323</c:v>
                </c:pt>
                <c:pt idx="525">
                  <c:v>440.38041225448745</c:v>
                </c:pt>
                <c:pt idx="526">
                  <c:v>441.20189422677396</c:v>
                </c:pt>
                <c:pt idx="527">
                  <c:v>441.92895660984766</c:v>
                </c:pt>
                <c:pt idx="528">
                  <c:v>442.75026749714397</c:v>
                </c:pt>
                <c:pt idx="529">
                  <c:v>443.57148790234618</c:v>
                </c:pt>
                <c:pt idx="530">
                  <c:v>444.29825358483674</c:v>
                </c:pt>
                <c:pt idx="531">
                  <c:v>445.02488328468877</c:v>
                </c:pt>
                <c:pt idx="532">
                  <c:v>445.80143874662281</c:v>
                </c:pt>
                <c:pt idx="533">
                  <c:v>446.52781081251715</c:v>
                </c:pt>
                <c:pt idx="534">
                  <c:v>447.34861732843041</c:v>
                </c:pt>
                <c:pt idx="535">
                  <c:v>448.1693344021752</c:v>
                </c:pt>
                <c:pt idx="536">
                  <c:v>448.94546866397405</c:v>
                </c:pt>
                <c:pt idx="537">
                  <c:v>449.72147343866868</c:v>
                </c:pt>
                <c:pt idx="538">
                  <c:v>450.44731044766434</c:v>
                </c:pt>
                <c:pt idx="539">
                  <c:v>451.17301376092411</c:v>
                </c:pt>
                <c:pt idx="540">
                  <c:v>451.993316372555</c:v>
                </c:pt>
                <c:pt idx="541">
                  <c:v>452.81353056968209</c:v>
                </c:pt>
                <c:pt idx="542">
                  <c:v>453.58899828461972</c:v>
                </c:pt>
                <c:pt idx="543">
                  <c:v>454.31429230661456</c:v>
                </c:pt>
                <c:pt idx="544">
                  <c:v>455.08951265142173</c:v>
                </c:pt>
                <c:pt idx="545">
                  <c:v>455.90939465529965</c:v>
                </c:pt>
                <c:pt idx="546">
                  <c:v>456.72918909390006</c:v>
                </c:pt>
                <c:pt idx="547">
                  <c:v>457.45407685025828</c:v>
                </c:pt>
                <c:pt idx="548">
                  <c:v>458.22888586669927</c:v>
                </c:pt>
                <c:pt idx="549">
                  <c:v>459.0035684289021</c:v>
                </c:pt>
                <c:pt idx="550">
                  <c:v>459.82303389741435</c:v>
                </c:pt>
                <c:pt idx="551">
                  <c:v>460.64241263404472</c:v>
                </c:pt>
                <c:pt idx="552">
                  <c:v>461.41680523832241</c:v>
                </c:pt>
                <c:pt idx="553">
                  <c:v>462.19107230318156</c:v>
                </c:pt>
                <c:pt idx="554">
                  <c:v>463.01020132401726</c:v>
                </c:pt>
                <c:pt idx="555">
                  <c:v>463.82924428064621</c:v>
                </c:pt>
                <c:pt idx="556">
                  <c:v>464.55322440636701</c:v>
                </c:pt>
                <c:pt idx="557">
                  <c:v>465.277075045424</c:v>
                </c:pt>
                <c:pt idx="558">
                  <c:v>466.0508214132272</c:v>
                </c:pt>
                <c:pt idx="559">
                  <c:v>466.86954630149819</c:v>
                </c:pt>
                <c:pt idx="560">
                  <c:v>467.68818592112819</c:v>
                </c:pt>
                <c:pt idx="561">
                  <c:v>468.41164075489252</c:v>
                </c:pt>
                <c:pt idx="562">
                  <c:v>469.18498651427296</c:v>
                </c:pt>
                <c:pt idx="563">
                  <c:v>469.95820904341969</c:v>
                </c:pt>
                <c:pt idx="564">
                  <c:v>470.68130535478718</c:v>
                </c:pt>
                <c:pt idx="565">
                  <c:v>471.45429020230853</c:v>
                </c:pt>
                <c:pt idx="566">
                  <c:v>472.2724552352874</c:v>
                </c:pt>
                <c:pt idx="567">
                  <c:v>473.04523816385904</c:v>
                </c:pt>
                <c:pt idx="568">
                  <c:v>473.8632396516341</c:v>
                </c:pt>
                <c:pt idx="569">
                  <c:v>474.63582139582928</c:v>
                </c:pt>
                <c:pt idx="570">
                  <c:v>475.45365995680373</c:v>
                </c:pt>
                <c:pt idx="571">
                  <c:v>476.11054668579749</c:v>
                </c:pt>
                <c:pt idx="572">
                  <c:v>476.88286469344661</c:v>
                </c:pt>
                <c:pt idx="573">
                  <c:v>477.6050966971618</c:v>
                </c:pt>
                <c:pt idx="574">
                  <c:v>478.32720312929274</c:v>
                </c:pt>
                <c:pt idx="575">
                  <c:v>478.98317330918655</c:v>
                </c:pt>
                <c:pt idx="576">
                  <c:v>479.63841281328604</c:v>
                </c:pt>
                <c:pt idx="577">
                  <c:v>480.36027672081991</c:v>
                </c:pt>
                <c:pt idx="578">
                  <c:v>481.01473161632299</c:v>
                </c:pt>
                <c:pt idx="579">
                  <c:v>481.73641250948202</c:v>
                </c:pt>
                <c:pt idx="580">
                  <c:v>482.3900876313503</c:v>
                </c:pt>
                <c:pt idx="581">
                  <c:v>483.11158619225591</c:v>
                </c:pt>
                <c:pt idx="582">
                  <c:v>483.76448632126505</c:v>
                </c:pt>
                <c:pt idx="583">
                  <c:v>484.53581048040115</c:v>
                </c:pt>
                <c:pt idx="584">
                  <c:v>485.30701576264579</c:v>
                </c:pt>
                <c:pt idx="585">
                  <c:v>485.95908007762989</c:v>
                </c:pt>
                <c:pt idx="586">
                  <c:v>486.61043639369609</c:v>
                </c:pt>
                <c:pt idx="587">
                  <c:v>487.3814003371412</c:v>
                </c:pt>
                <c:pt idx="588">
                  <c:v>488.15224615901025</c:v>
                </c:pt>
                <c:pt idx="589">
                  <c:v>488.87300548564764</c:v>
                </c:pt>
                <c:pt idx="590">
                  <c:v>489.52347891678608</c:v>
                </c:pt>
                <c:pt idx="591">
                  <c:v>490.1732532193202</c:v>
                </c:pt>
                <c:pt idx="592">
                  <c:v>490.8937766755127</c:v>
                </c:pt>
                <c:pt idx="593">
                  <c:v>491.61417836757425</c:v>
                </c:pt>
                <c:pt idx="594">
                  <c:v>492.38445602805103</c:v>
                </c:pt>
                <c:pt idx="595">
                  <c:v>493.15461703813776</c:v>
                </c:pt>
                <c:pt idx="596">
                  <c:v>493.80346278240216</c:v>
                </c:pt>
                <c:pt idx="597">
                  <c:v>494.45161820851735</c:v>
                </c:pt>
                <c:pt idx="598">
                  <c:v>495.17156828065254</c:v>
                </c:pt>
                <c:pt idx="599">
                  <c:v>495.89139786181352</c:v>
                </c:pt>
                <c:pt idx="600">
                  <c:v>496.61110726063441</c:v>
                </c:pt>
                <c:pt idx="601">
                  <c:v>497.25840896181859</c:v>
                </c:pt>
                <c:pt idx="602">
                  <c:v>497.90502880402835</c:v>
                </c:pt>
                <c:pt idx="603">
                  <c:v>498.62450720560622</c:v>
                </c:pt>
                <c:pt idx="604">
                  <c:v>499.39388087994797</c:v>
                </c:pt>
                <c:pt idx="605">
                  <c:v>500.03970835813556</c:v>
                </c:pt>
                <c:pt idx="606">
                  <c:v>500.80890826377367</c:v>
                </c:pt>
                <c:pt idx="607">
                  <c:v>501.57799375355</c:v>
                </c:pt>
                <c:pt idx="608">
                  <c:v>502.34696507458955</c:v>
                </c:pt>
                <c:pt idx="609">
                  <c:v>502.99194258478929</c:v>
                </c:pt>
                <c:pt idx="610">
                  <c:v>503.71076411631776</c:v>
                </c:pt>
                <c:pt idx="611">
                  <c:v>504.35501760217147</c:v>
                </c:pt>
                <c:pt idx="612">
                  <c:v>505.07366659256343</c:v>
                </c:pt>
                <c:pt idx="613">
                  <c:v>505.79219794961261</c:v>
                </c:pt>
                <c:pt idx="614">
                  <c:v>506.56062073647502</c:v>
                </c:pt>
                <c:pt idx="615">
                  <c:v>507.32893073136717</c:v>
                </c:pt>
                <c:pt idx="616">
                  <c:v>507.97229421663593</c:v>
                </c:pt>
                <c:pt idx="617">
                  <c:v>508.74043388297918</c:v>
                </c:pt>
                <c:pt idx="618">
                  <c:v>509.50846133775735</c:v>
                </c:pt>
                <c:pt idx="619">
                  <c:v>510.15104851071379</c:v>
                </c:pt>
                <c:pt idx="620">
                  <c:v>510.86893450435156</c:v>
                </c:pt>
                <c:pt idx="621">
                  <c:v>511.58670447523821</c:v>
                </c:pt>
                <c:pt idx="622">
                  <c:v>512.35435396862499</c:v>
                </c:pt>
                <c:pt idx="623">
                  <c:v>513.12189226465205</c:v>
                </c:pt>
                <c:pt idx="624">
                  <c:v>513.76360111578902</c:v>
                </c:pt>
                <c:pt idx="625">
                  <c:v>514.40465707463056</c:v>
                </c:pt>
                <c:pt idx="626">
                  <c:v>515.12199729431813</c:v>
                </c:pt>
                <c:pt idx="627">
                  <c:v>515.76235105519913</c:v>
                </c:pt>
                <c:pt idx="628">
                  <c:v>516.40205933592904</c:v>
                </c:pt>
                <c:pt idx="629">
                  <c:v>517.04112572413533</c:v>
                </c:pt>
                <c:pt idx="630">
                  <c:v>517.67955377068222</c:v>
                </c:pt>
                <c:pt idx="631">
                  <c:v>518.39656832940022</c:v>
                </c:pt>
                <c:pt idx="632">
                  <c:v>519.11346864930022</c:v>
                </c:pt>
                <c:pt idx="633">
                  <c:v>519.75115716156495</c:v>
                </c:pt>
                <c:pt idx="634">
                  <c:v>520.51788074654132</c:v>
                </c:pt>
                <c:pt idx="635">
                  <c:v>521.15488241194112</c:v>
                </c:pt>
                <c:pt idx="636">
                  <c:v>521.92144094275682</c:v>
                </c:pt>
                <c:pt idx="637">
                  <c:v>522.6878903843326</c:v>
                </c:pt>
                <c:pt idx="638">
                  <c:v>523.32415357092816</c:v>
                </c:pt>
                <c:pt idx="639">
                  <c:v>524.04047792271126</c:v>
                </c:pt>
                <c:pt idx="640">
                  <c:v>524.75668944233587</c:v>
                </c:pt>
                <c:pt idx="641">
                  <c:v>525.47278840228068</c:v>
                </c:pt>
                <c:pt idx="642">
                  <c:v>526.18877507348952</c:v>
                </c:pt>
                <c:pt idx="643">
                  <c:v>526.95465560580135</c:v>
                </c:pt>
                <c:pt idx="644">
                  <c:v>527.67042956905982</c:v>
                </c:pt>
                <c:pt idx="645">
                  <c:v>528.38609197557662</c:v>
                </c:pt>
                <c:pt idx="646">
                  <c:v>529.02136818998929</c:v>
                </c:pt>
                <c:pt idx="647">
                  <c:v>529.7868856410945</c:v>
                </c:pt>
                <c:pt idx="648">
                  <c:v>530.55229609663309</c:v>
                </c:pt>
                <c:pt idx="649">
                  <c:v>531.18684376896886</c:v>
                </c:pt>
                <c:pt idx="650">
                  <c:v>531.9020932913844</c:v>
                </c:pt>
                <c:pt idx="651">
                  <c:v>532.53597421838583</c:v>
                </c:pt>
                <c:pt idx="652">
                  <c:v>533.25106270644949</c:v>
                </c:pt>
                <c:pt idx="653">
                  <c:v>533.96604105238646</c:v>
                </c:pt>
                <c:pt idx="654">
                  <c:v>534.68090951526631</c:v>
                </c:pt>
                <c:pt idx="655">
                  <c:v>535.4457081214556</c:v>
                </c:pt>
                <c:pt idx="656">
                  <c:v>536.07877155195695</c:v>
                </c:pt>
                <c:pt idx="657">
                  <c:v>536.71122600056196</c:v>
                </c:pt>
                <c:pt idx="658">
                  <c:v>537.47581188990614</c:v>
                </c:pt>
                <c:pt idx="659">
                  <c:v>538.19027359797292</c:v>
                </c:pt>
                <c:pt idx="660">
                  <c:v>538.82201909034529</c:v>
                </c:pt>
                <c:pt idx="661">
                  <c:v>539.53632221947839</c:v>
                </c:pt>
                <c:pt idx="662">
                  <c:v>540.16741575810215</c:v>
                </c:pt>
                <c:pt idx="663">
                  <c:v>540.88156082462376</c:v>
                </c:pt>
                <c:pt idx="664">
                  <c:v>541.5955977097351</c:v>
                </c:pt>
                <c:pt idx="665">
                  <c:v>542.35958118155622</c:v>
                </c:pt>
                <c:pt idx="666">
                  <c:v>543.12346061737753</c:v>
                </c:pt>
                <c:pt idx="667">
                  <c:v>543.88723622275631</c:v>
                </c:pt>
                <c:pt idx="668">
                  <c:v>544.5174739216634</c:v>
                </c:pt>
                <c:pt idx="669">
                  <c:v>545.23106272144105</c:v>
                </c:pt>
                <c:pt idx="670">
                  <c:v>545.86065612125742</c:v>
                </c:pt>
                <c:pt idx="671">
                  <c:v>546.48965737693015</c:v>
                </c:pt>
                <c:pt idx="672">
                  <c:v>547.11806956128169</c:v>
                </c:pt>
                <c:pt idx="673">
                  <c:v>547.74589571772754</c:v>
                </c:pt>
                <c:pt idx="674">
                  <c:v>548.37313886068284</c:v>
                </c:pt>
                <c:pt idx="675">
                  <c:v>549.08637729127975</c:v>
                </c:pt>
                <c:pt idx="676">
                  <c:v>549.71299205784442</c:v>
                </c:pt>
                <c:pt idx="677">
                  <c:v>550.47610695927369</c:v>
                </c:pt>
                <c:pt idx="678">
                  <c:v>551.10209320874776</c:v>
                </c:pt>
                <c:pt idx="679">
                  <c:v>551.81503307520495</c:v>
                </c:pt>
                <c:pt idx="680">
                  <c:v>552.52786705938718</c:v>
                </c:pt>
                <c:pt idx="681">
                  <c:v>553.15318346573633</c:v>
                </c:pt>
                <c:pt idx="682">
                  <c:v>553.91590244805343</c:v>
                </c:pt>
                <c:pt idx="683">
                  <c:v>554.54059693183865</c:v>
                </c:pt>
                <c:pt idx="684">
                  <c:v>555.30316317473353</c:v>
                </c:pt>
                <c:pt idx="685">
                  <c:v>556.06562797251206</c:v>
                </c:pt>
                <c:pt idx="686">
                  <c:v>556.68965287418928</c:v>
                </c:pt>
                <c:pt idx="687">
                  <c:v>557.3131129902597</c:v>
                </c:pt>
                <c:pt idx="688">
                  <c:v>557.93601113936893</c:v>
                </c:pt>
                <c:pt idx="689">
                  <c:v>558.64821753264994</c:v>
                </c:pt>
                <c:pt idx="690">
                  <c:v>559.41033494941541</c:v>
                </c:pt>
                <c:pt idx="691">
                  <c:v>560.17235173333131</c:v>
                </c:pt>
                <c:pt idx="692">
                  <c:v>560.79454294779259</c:v>
                </c:pt>
                <c:pt idx="693">
                  <c:v>561.55640909288445</c:v>
                </c:pt>
                <c:pt idx="694">
                  <c:v>562.17799411064561</c:v>
                </c:pt>
                <c:pt idx="695">
                  <c:v>562.93971007016137</c:v>
                </c:pt>
                <c:pt idx="696">
                  <c:v>563.70132613054216</c:v>
                </c:pt>
                <c:pt idx="697">
                  <c:v>564.41286634682217</c:v>
                </c:pt>
                <c:pt idx="698">
                  <c:v>565.17428970507672</c:v>
                </c:pt>
                <c:pt idx="699">
                  <c:v>565.88563378886329</c:v>
                </c:pt>
                <c:pt idx="700">
                  <c:v>566.59687496269089</c:v>
                </c:pt>
                <c:pt idx="701">
                  <c:v>567.30801345454222</c:v>
                </c:pt>
                <c:pt idx="702">
                  <c:v>568.01904949122206</c:v>
                </c:pt>
                <c:pt idx="703">
                  <c:v>568.63970031440931</c:v>
                </c:pt>
                <c:pt idx="704">
                  <c:v>569.25980137429997</c:v>
                </c:pt>
                <c:pt idx="705">
                  <c:v>569.97064311197755</c:v>
                </c:pt>
                <c:pt idx="706">
                  <c:v>570.73140712809209</c:v>
                </c:pt>
                <c:pt idx="707">
                  <c:v>571.35086616666388</c:v>
                </c:pt>
                <c:pt idx="708">
                  <c:v>571.9697809832054</c:v>
                </c:pt>
                <c:pt idx="709">
                  <c:v>572.6803377449578</c:v>
                </c:pt>
                <c:pt idx="710">
                  <c:v>573.39079315524089</c:v>
                </c:pt>
                <c:pt idx="711">
                  <c:v>574.10114743489953</c:v>
                </c:pt>
                <c:pt idx="712">
                  <c:v>574.81140080366094</c:v>
                </c:pt>
                <c:pt idx="713">
                  <c:v>575.52155348014571</c:v>
                </c:pt>
                <c:pt idx="714">
                  <c:v>576.28166625700987</c:v>
                </c:pt>
                <c:pt idx="715">
                  <c:v>576.89976386160345</c:v>
                </c:pt>
                <c:pt idx="716">
                  <c:v>577.60968031876564</c:v>
                </c:pt>
                <c:pt idx="717">
                  <c:v>578.31949674141811</c:v>
                </c:pt>
                <c:pt idx="718">
                  <c:v>579.0792836990405</c:v>
                </c:pt>
                <c:pt idx="719">
                  <c:v>579.78891028199848</c:v>
                </c:pt>
                <c:pt idx="720">
                  <c:v>580.54851102029374</c:v>
                </c:pt>
                <c:pt idx="721">
                  <c:v>581.25794845570772</c:v>
                </c:pt>
                <c:pt idx="722">
                  <c:v>581.8752318014142</c:v>
                </c:pt>
                <c:pt idx="723">
                  <c:v>582.6345991420244</c:v>
                </c:pt>
                <c:pt idx="724">
                  <c:v>583.25129946231823</c:v>
                </c:pt>
                <c:pt idx="725">
                  <c:v>583.96045928304704</c:v>
                </c:pt>
                <c:pt idx="726">
                  <c:v>584.66952051371993</c:v>
                </c:pt>
                <c:pt idx="727">
                  <c:v>585.37848336275488</c:v>
                </c:pt>
                <c:pt idx="728">
                  <c:v>586.08734803755294</c:v>
                </c:pt>
                <c:pt idx="729">
                  <c:v>586.84621668816737</c:v>
                </c:pt>
                <c:pt idx="730">
                  <c:v>587.55489492521144</c:v>
                </c:pt>
                <c:pt idx="731">
                  <c:v>588.26347555125608</c:v>
                </c:pt>
                <c:pt idx="732">
                  <c:v>588.87933034497053</c:v>
                </c:pt>
                <c:pt idx="733">
                  <c:v>589.58776956189354</c:v>
                </c:pt>
                <c:pt idx="734">
                  <c:v>590.20305097406799</c:v>
                </c:pt>
                <c:pt idx="735">
                  <c:v>590.96146642757731</c:v>
                </c:pt>
                <c:pt idx="736">
                  <c:v>591.5761741112351</c:v>
                </c:pt>
                <c:pt idx="737">
                  <c:v>592.28434090093242</c:v>
                </c:pt>
                <c:pt idx="738">
                  <c:v>593.04252812453228</c:v>
                </c:pt>
                <c:pt idx="739">
                  <c:v>593.75051088790326</c:v>
                </c:pt>
                <c:pt idx="740">
                  <c:v>594.45839733052276</c:v>
                </c:pt>
                <c:pt idx="741">
                  <c:v>595.07240355238059</c:v>
                </c:pt>
                <c:pt idx="742">
                  <c:v>595.78015050180102</c:v>
                </c:pt>
                <c:pt idx="743">
                  <c:v>596.53793664912087</c:v>
                </c:pt>
                <c:pt idx="744">
                  <c:v>597.29562996146137</c:v>
                </c:pt>
                <c:pt idx="745">
                  <c:v>598.05323060366095</c:v>
                </c:pt>
                <c:pt idx="746">
                  <c:v>598.76062205678068</c:v>
                </c:pt>
                <c:pt idx="747">
                  <c:v>599.4679182772519</c:v>
                </c:pt>
                <c:pt idx="748">
                  <c:v>600.17511945911963</c:v>
                </c:pt>
                <c:pt idx="749">
                  <c:v>600.88222579551905</c:v>
                </c:pt>
                <c:pt idx="750">
                  <c:v>601.49535681329724</c:v>
                </c:pt>
                <c:pt idx="751">
                  <c:v>602.20232569689642</c:v>
                </c:pt>
                <c:pt idx="752">
                  <c:v>602.81489565720779</c:v>
                </c:pt>
                <c:pt idx="753">
                  <c:v>603.52172747932855</c:v>
                </c:pt>
                <c:pt idx="754">
                  <c:v>604.27862901026515</c:v>
                </c:pt>
                <c:pt idx="755">
                  <c:v>605.03543923759548</c:v>
                </c:pt>
                <c:pt idx="756">
                  <c:v>605.79215832084276</c:v>
                </c:pt>
                <c:pt idx="757">
                  <c:v>606.54878641897221</c:v>
                </c:pt>
                <c:pt idx="758">
                  <c:v>607.16061622330437</c:v>
                </c:pt>
                <c:pt idx="759">
                  <c:v>607.77193302011233</c:v>
                </c:pt>
                <c:pt idx="760">
                  <c:v>608.52837983352185</c:v>
                </c:pt>
                <c:pt idx="761">
                  <c:v>609.28473610806577</c:v>
                </c:pt>
                <c:pt idx="762">
                  <c:v>610.04100200068569</c:v>
                </c:pt>
                <c:pt idx="763">
                  <c:v>610.65167306164892</c:v>
                </c:pt>
                <c:pt idx="764">
                  <c:v>611.35769100498442</c:v>
                </c:pt>
                <c:pt idx="765">
                  <c:v>611.9678121970162</c:v>
                </c:pt>
                <c:pt idx="766">
                  <c:v>612.7238141506914</c:v>
                </c:pt>
                <c:pt idx="767">
                  <c:v>613.4296136311674</c:v>
                </c:pt>
                <c:pt idx="768">
                  <c:v>614.03914288664782</c:v>
                </c:pt>
                <c:pt idx="769">
                  <c:v>614.79492678458189</c:v>
                </c:pt>
                <c:pt idx="770">
                  <c:v>615.50050871324765</c:v>
                </c:pt>
                <c:pt idx="771">
                  <c:v>616.20599857581146</c:v>
                </c:pt>
                <c:pt idx="772">
                  <c:v>616.96152644141284</c:v>
                </c:pt>
                <c:pt idx="773">
                  <c:v>617.57038093778942</c:v>
                </c:pt>
                <c:pt idx="774">
                  <c:v>618.32577557776312</c:v>
                </c:pt>
                <c:pt idx="775">
                  <c:v>619.03096626722765</c:v>
                </c:pt>
                <c:pt idx="776">
                  <c:v>619.73606557599931</c:v>
                </c:pt>
                <c:pt idx="777">
                  <c:v>620.44107368324171</c:v>
                </c:pt>
                <c:pt idx="778">
                  <c:v>621.1961316715724</c:v>
                </c:pt>
                <c:pt idx="779">
                  <c:v>621.95110144821513</c:v>
                </c:pt>
                <c:pt idx="780">
                  <c:v>622.65585395522089</c:v>
                </c:pt>
                <c:pt idx="781">
                  <c:v>623.41065358914921</c:v>
                </c:pt>
                <c:pt idx="782">
                  <c:v>624.11523356395367</c:v>
                </c:pt>
                <c:pt idx="783">
                  <c:v>624.81972326220273</c:v>
                </c:pt>
                <c:pt idx="784">
                  <c:v>625.52412285860908</c:v>
                </c:pt>
                <c:pt idx="785">
                  <c:v>626.27858967151553</c:v>
                </c:pt>
                <c:pt idx="786">
                  <c:v>626.98281791690408</c:v>
                </c:pt>
                <c:pt idx="787">
                  <c:v>627.68695653620955</c:v>
                </c:pt>
                <c:pt idx="788">
                  <c:v>628.44117368619698</c:v>
                </c:pt>
                <c:pt idx="789">
                  <c:v>629.04889782133603</c:v>
                </c:pt>
                <c:pt idx="790">
                  <c:v>629.75282556603531</c:v>
                </c:pt>
                <c:pt idx="791">
                  <c:v>630.36001232063995</c:v>
                </c:pt>
                <c:pt idx="792">
                  <c:v>631.11397543364308</c:v>
                </c:pt>
                <c:pt idx="793">
                  <c:v>631.72062439647402</c:v>
                </c:pt>
                <c:pt idx="794">
                  <c:v>632.42430198497698</c:v>
                </c:pt>
                <c:pt idx="795">
                  <c:v>633.03041845798657</c:v>
                </c:pt>
                <c:pt idx="796">
                  <c:v>633.73396733746574</c:v>
                </c:pt>
                <c:pt idx="797">
                  <c:v>634.48759744006975</c:v>
                </c:pt>
                <c:pt idx="798">
                  <c:v>635.09314110856917</c:v>
                </c:pt>
                <c:pt idx="799">
                  <c:v>635.84664266829714</c:v>
                </c:pt>
                <c:pt idx="800">
                  <c:v>636.54990309916286</c:v>
                </c:pt>
                <c:pt idx="801">
                  <c:v>637.30323913789266</c:v>
                </c:pt>
                <c:pt idx="802">
                  <c:v>637.90817023802458</c:v>
                </c:pt>
                <c:pt idx="803">
                  <c:v>638.61122333920935</c:v>
                </c:pt>
                <c:pt idx="804">
                  <c:v>639.3643520180143</c:v>
                </c:pt>
                <c:pt idx="805">
                  <c:v>639.96871590556123</c:v>
                </c:pt>
                <c:pt idx="806">
                  <c:v>640.5725966980126</c:v>
                </c:pt>
                <c:pt idx="807">
                  <c:v>641.17599653355069</c:v>
                </c:pt>
                <c:pt idx="808">
                  <c:v>641.87876450114049</c:v>
                </c:pt>
                <c:pt idx="809">
                  <c:v>642.48164629191604</c:v>
                </c:pt>
                <c:pt idx="810">
                  <c:v>643.08405141987282</c:v>
                </c:pt>
                <c:pt idx="811">
                  <c:v>643.68598197109998</c:v>
                </c:pt>
                <c:pt idx="812">
                  <c:v>644.38854544040601</c:v>
                </c:pt>
                <c:pt idx="813">
                  <c:v>645.09102199053996</c:v>
                </c:pt>
                <c:pt idx="814">
                  <c:v>645.79341178374</c:v>
                </c:pt>
                <c:pt idx="815">
                  <c:v>646.39475312724642</c:v>
                </c:pt>
                <c:pt idx="816">
                  <c:v>647.14718776826214</c:v>
                </c:pt>
                <c:pt idx="817">
                  <c:v>647.84937373540424</c:v>
                </c:pt>
                <c:pt idx="818">
                  <c:v>648.55147343713327</c:v>
                </c:pt>
                <c:pt idx="819">
                  <c:v>649.30366756279716</c:v>
                </c:pt>
                <c:pt idx="820">
                  <c:v>650.05577804781512</c:v>
                </c:pt>
                <c:pt idx="821">
                  <c:v>650.65644771130087</c:v>
                </c:pt>
                <c:pt idx="822">
                  <c:v>651.40843346200143</c:v>
                </c:pt>
                <c:pt idx="823">
                  <c:v>652.16033589559277</c:v>
                </c:pt>
                <c:pt idx="824">
                  <c:v>652.91215514556666</c:v>
                </c:pt>
                <c:pt idx="825">
                  <c:v>653.6638913449849</c:v>
                </c:pt>
                <c:pt idx="826">
                  <c:v>654.36540015295554</c:v>
                </c:pt>
                <c:pt idx="827">
                  <c:v>654.96539945442271</c:v>
                </c:pt>
                <c:pt idx="828">
                  <c:v>655.66678490996571</c:v>
                </c:pt>
                <c:pt idx="829">
                  <c:v>656.41824293809361</c:v>
                </c:pt>
                <c:pt idx="830">
                  <c:v>657.01769789334833</c:v>
                </c:pt>
                <c:pt idx="831">
                  <c:v>657.76903272423692</c:v>
                </c:pt>
                <c:pt idx="832">
                  <c:v>658.52028525365847</c:v>
                </c:pt>
                <c:pt idx="833">
                  <c:v>659.22131723897553</c:v>
                </c:pt>
                <c:pt idx="834">
                  <c:v>659.82018978661426</c:v>
                </c:pt>
                <c:pt idx="835">
                  <c:v>660.41860117313195</c:v>
                </c:pt>
                <c:pt idx="836">
                  <c:v>661.01655336543809</c:v>
                </c:pt>
                <c:pt idx="837">
                  <c:v>661.76752591328056</c:v>
                </c:pt>
                <c:pt idx="838">
                  <c:v>662.46828400005415</c:v>
                </c:pt>
                <c:pt idx="839">
                  <c:v>663.16895805362731</c:v>
                </c:pt>
                <c:pt idx="840">
                  <c:v>663.91969658094092</c:v>
                </c:pt>
                <c:pt idx="841">
                  <c:v>664.62021079326735</c:v>
                </c:pt>
                <c:pt idx="842">
                  <c:v>665.37079208595094</c:v>
                </c:pt>
                <c:pt idx="843">
                  <c:v>666.12129223137867</c:v>
                </c:pt>
                <c:pt idx="844">
                  <c:v>666.71851436379904</c:v>
                </c:pt>
                <c:pt idx="845">
                  <c:v>667.31528165690588</c:v>
                </c:pt>
                <c:pt idx="846">
                  <c:v>668.01548647034849</c:v>
                </c:pt>
                <c:pt idx="847">
                  <c:v>668.76575043016555</c:v>
                </c:pt>
                <c:pt idx="848">
                  <c:v>669.36198794275435</c:v>
                </c:pt>
                <c:pt idx="849">
                  <c:v>670.06199728698562</c:v>
                </c:pt>
                <c:pt idx="850">
                  <c:v>670.65774694458719</c:v>
                </c:pt>
                <c:pt idx="851">
                  <c:v>671.35763651793832</c:v>
                </c:pt>
                <c:pt idx="852">
                  <c:v>671.95290037965958</c:v>
                </c:pt>
                <c:pt idx="853">
                  <c:v>672.547717243291</c:v>
                </c:pt>
                <c:pt idx="854">
                  <c:v>673.24745059188126</c:v>
                </c:pt>
                <c:pt idx="855">
                  <c:v>673.94710152386222</c:v>
                </c:pt>
                <c:pt idx="856">
                  <c:v>674.69682722919447</c:v>
                </c:pt>
                <c:pt idx="857">
                  <c:v>675.291086387056</c:v>
                </c:pt>
                <c:pt idx="858">
                  <c:v>675.88490243982721</c:v>
                </c:pt>
                <c:pt idx="859">
                  <c:v>676.4782772175306</c:v>
                </c:pt>
                <c:pt idx="860">
                  <c:v>677.07121253623052</c:v>
                </c:pt>
                <c:pt idx="861">
                  <c:v>677.77056079836541</c:v>
                </c:pt>
                <c:pt idx="862">
                  <c:v>678.3630221474175</c:v>
                </c:pt>
                <c:pt idx="863">
                  <c:v>679.06225230145117</c:v>
                </c:pt>
                <c:pt idx="864">
                  <c:v>679.7614008047201</c:v>
                </c:pt>
                <c:pt idx="865">
                  <c:v>680.51062914780698</c:v>
                </c:pt>
                <c:pt idx="866">
                  <c:v>681.20962227331063</c:v>
                </c:pt>
                <c:pt idx="867">
                  <c:v>681.90853414181402</c:v>
                </c:pt>
                <c:pt idx="868">
                  <c:v>682.50037648899092</c:v>
                </c:pt>
                <c:pt idx="869">
                  <c:v>683.24933968349706</c:v>
                </c:pt>
                <c:pt idx="870">
                  <c:v>683.94806094825867</c:v>
                </c:pt>
                <c:pt idx="871">
                  <c:v>684.64670138896872</c:v>
                </c:pt>
                <c:pt idx="872">
                  <c:v>685.34526114646042</c:v>
                </c:pt>
                <c:pt idx="873">
                  <c:v>686.09392571865828</c:v>
                </c:pt>
                <c:pt idx="874">
                  <c:v>686.68514998061357</c:v>
                </c:pt>
                <c:pt idx="875">
                  <c:v>687.38352041113353</c:v>
                </c:pt>
                <c:pt idx="876">
                  <c:v>687.97427735406484</c:v>
                </c:pt>
                <c:pt idx="877">
                  <c:v>688.67253191855582</c:v>
                </c:pt>
                <c:pt idx="878">
                  <c:v>689.37070640781144</c:v>
                </c:pt>
                <c:pt idx="879">
                  <c:v>689.96096242738088</c:v>
                </c:pt>
                <c:pt idx="880">
                  <c:v>690.550790432854</c:v>
                </c:pt>
                <c:pt idx="881">
                  <c:v>691.29900591988303</c:v>
                </c:pt>
                <c:pt idx="882">
                  <c:v>692.04714372550495</c:v>
                </c:pt>
                <c:pt idx="883">
                  <c:v>692.74502256239793</c:v>
                </c:pt>
                <c:pt idx="884">
                  <c:v>693.44282188889065</c:v>
                </c:pt>
                <c:pt idx="885">
                  <c:v>694.14054184123313</c:v>
                </c:pt>
                <c:pt idx="886">
                  <c:v>694.88838561864713</c:v>
                </c:pt>
                <c:pt idx="887">
                  <c:v>695.58595438160876</c:v>
                </c:pt>
                <c:pt idx="888">
                  <c:v>696.17510192738496</c:v>
                </c:pt>
                <c:pt idx="889">
                  <c:v>696.87255663420308</c:v>
                </c:pt>
                <c:pt idx="890">
                  <c:v>697.4612450055555</c:v>
                </c:pt>
                <c:pt idx="891">
                  <c:v>698.04951094872797</c:v>
                </c:pt>
                <c:pt idx="892">
                  <c:v>698.63735614332211</c:v>
                </c:pt>
                <c:pt idx="893">
                  <c:v>699.22478225660382</c:v>
                </c:pt>
                <c:pt idx="894">
                  <c:v>699.97221826334123</c:v>
                </c:pt>
                <c:pt idx="895">
                  <c:v>700.55918971833307</c:v>
                </c:pt>
                <c:pt idx="896">
                  <c:v>701.14574544946095</c:v>
                </c:pt>
                <c:pt idx="897">
                  <c:v>701.89303057771349</c:v>
                </c:pt>
                <c:pt idx="898">
                  <c:v>702.47913514795755</c:v>
                </c:pt>
                <c:pt idx="899">
                  <c:v>703.06482730298387</c:v>
                </c:pt>
                <c:pt idx="900">
                  <c:v>703.65010864988074</c:v>
                </c:pt>
                <c:pt idx="901">
                  <c:v>704.34702960719642</c:v>
                </c:pt>
                <c:pt idx="902">
                  <c:v>705.09405648066024</c:v>
                </c:pt>
                <c:pt idx="903">
                  <c:v>705.79082840422757</c:v>
                </c:pt>
                <c:pt idx="904">
                  <c:v>706.53770847061276</c:v>
                </c:pt>
                <c:pt idx="905">
                  <c:v>707.12243841723148</c:v>
                </c:pt>
                <c:pt idx="906">
                  <c:v>707.70676095905321</c:v>
                </c:pt>
                <c:pt idx="907">
                  <c:v>708.45349194571827</c:v>
                </c:pt>
                <c:pt idx="908">
                  <c:v>709.14997638743353</c:v>
                </c:pt>
                <c:pt idx="909">
                  <c:v>709.89656137210272</c:v>
                </c:pt>
                <c:pt idx="910">
                  <c:v>710.64307097980043</c:v>
                </c:pt>
                <c:pt idx="911">
                  <c:v>711.3393374024763</c:v>
                </c:pt>
                <c:pt idx="912">
                  <c:v>712.03552665512234</c:v>
                </c:pt>
                <c:pt idx="913">
                  <c:v>712.73163886653106</c:v>
                </c:pt>
                <c:pt idx="914">
                  <c:v>713.47786316928887</c:v>
                </c:pt>
                <c:pt idx="915">
                  <c:v>714.17382864720787</c:v>
                </c:pt>
                <c:pt idx="916">
                  <c:v>714.91990837897401</c:v>
                </c:pt>
                <c:pt idx="917">
                  <c:v>715.66591346855353</c:v>
                </c:pt>
                <c:pt idx="918">
                  <c:v>716.36166310976887</c:v>
                </c:pt>
                <c:pt idx="919">
                  <c:v>717.10752424224722</c:v>
                </c:pt>
                <c:pt idx="920">
                  <c:v>717.69098366568494</c:v>
                </c:pt>
                <c:pt idx="921">
                  <c:v>718.43673446615867</c:v>
                </c:pt>
                <c:pt idx="922">
                  <c:v>719.18241109032363</c:v>
                </c:pt>
                <c:pt idx="923">
                  <c:v>719.9280136447984</c:v>
                </c:pt>
                <c:pt idx="924">
                  <c:v>720.510961788646</c:v>
                </c:pt>
                <c:pt idx="925">
                  <c:v>721.09350808628415</c:v>
                </c:pt>
                <c:pt idx="926">
                  <c:v>721.78880440436637</c:v>
                </c:pt>
                <c:pt idx="927">
                  <c:v>722.5341925982525</c:v>
                </c:pt>
                <c:pt idx="928">
                  <c:v>723.27950711861206</c:v>
                </c:pt>
                <c:pt idx="929">
                  <c:v>724.02474807066847</c:v>
                </c:pt>
                <c:pt idx="930">
                  <c:v>724.60675386427465</c:v>
                </c:pt>
                <c:pt idx="931">
                  <c:v>725.18836108690527</c:v>
                </c:pt>
                <c:pt idx="932">
                  <c:v>725.88330953309594</c:v>
                </c:pt>
                <c:pt idx="933">
                  <c:v>726.46448664674608</c:v>
                </c:pt>
                <c:pt idx="934">
                  <c:v>727.20947936153527</c:v>
                </c:pt>
                <c:pt idx="935">
                  <c:v>727.9543989408262</c:v>
                </c:pt>
                <c:pt idx="936">
                  <c:v>728.69924548837707</c:v>
                </c:pt>
                <c:pt idx="937">
                  <c:v>729.39388128377595</c:v>
                </c:pt>
                <c:pt idx="938">
                  <c:v>730.08844223081815</c:v>
                </c:pt>
                <c:pt idx="939">
                  <c:v>730.78292845114947</c:v>
                </c:pt>
                <c:pt idx="940">
                  <c:v>731.36350572964602</c:v>
                </c:pt>
                <c:pt idx="941">
                  <c:v>732.0578846072674</c:v>
                </c:pt>
                <c:pt idx="942">
                  <c:v>732.80235200500852</c:v>
                </c:pt>
                <c:pt idx="943">
                  <c:v>733.54674700111627</c:v>
                </c:pt>
                <c:pt idx="944">
                  <c:v>734.12682791246368</c:v>
                </c:pt>
                <c:pt idx="945">
                  <c:v>734.87111568168132</c:v>
                </c:pt>
                <c:pt idx="946">
                  <c:v>735.45076965155693</c:v>
                </c:pt>
                <c:pt idx="947">
                  <c:v>736.19495042970539</c:v>
                </c:pt>
                <c:pt idx="948">
                  <c:v>736.77417907323149</c:v>
                </c:pt>
                <c:pt idx="949">
                  <c:v>737.46811661728759</c:v>
                </c:pt>
                <c:pt idx="950">
                  <c:v>738.04692387461978</c:v>
                </c:pt>
                <c:pt idx="951">
                  <c:v>738.74075523848671</c:v>
                </c:pt>
                <c:pt idx="952">
                  <c:v>739.4846606663383</c:v>
                </c:pt>
                <c:pt idx="953">
                  <c:v>740.06301355768778</c:v>
                </c:pt>
                <c:pt idx="954">
                  <c:v>740.80681281688157</c:v>
                </c:pt>
                <c:pt idx="955">
                  <c:v>741.38474524025128</c:v>
                </c:pt>
                <c:pt idx="956">
                  <c:v>742.12843856200334</c:v>
                </c:pt>
                <c:pt idx="957">
                  <c:v>742.8219318396641</c:v>
                </c:pt>
                <c:pt idx="958">
                  <c:v>743.56548732418412</c:v>
                </c:pt>
                <c:pt idx="959">
                  <c:v>744.30897163083819</c:v>
                </c:pt>
                <c:pt idx="960">
                  <c:v>744.8863845691684</c:v>
                </c:pt>
                <c:pt idx="961">
                  <c:v>745.57964000105278</c:v>
                </c:pt>
                <c:pt idx="962">
                  <c:v>746.32295284455529</c:v>
                </c:pt>
                <c:pt idx="963">
                  <c:v>747.01606926722502</c:v>
                </c:pt>
                <c:pt idx="964">
                  <c:v>747.70911295766825</c:v>
                </c:pt>
                <c:pt idx="965">
                  <c:v>748.2860134321287</c:v>
                </c:pt>
                <c:pt idx="966">
                  <c:v>748.97895277723535</c:v>
                </c:pt>
                <c:pt idx="967">
                  <c:v>749.72196308759783</c:v>
                </c:pt>
                <c:pt idx="968">
                  <c:v>750.29841664360924</c:v>
                </c:pt>
                <c:pt idx="969">
                  <c:v>751.04132261372229</c:v>
                </c:pt>
                <c:pt idx="970">
                  <c:v>751.78415827619756</c:v>
                </c:pt>
                <c:pt idx="971">
                  <c:v>752.36016436926627</c:v>
                </c:pt>
                <c:pt idx="972">
                  <c:v>752.93579214308829</c:v>
                </c:pt>
                <c:pt idx="973">
                  <c:v>753.51104297581367</c:v>
                </c:pt>
                <c:pt idx="974">
                  <c:v>754.20358716985663</c:v>
                </c:pt>
                <c:pt idx="975">
                  <c:v>754.89605940006254</c:v>
                </c:pt>
                <c:pt idx="976">
                  <c:v>755.5884597793455</c:v>
                </c:pt>
                <c:pt idx="977">
                  <c:v>756.16324107771607</c:v>
                </c:pt>
                <c:pt idx="978">
                  <c:v>756.85553846513199</c:v>
                </c:pt>
                <c:pt idx="979">
                  <c:v>757.54776425974319</c:v>
                </c:pt>
                <c:pt idx="980">
                  <c:v>758.2900695437105</c:v>
                </c:pt>
                <c:pt idx="981">
                  <c:v>759.03230530705332</c:v>
                </c:pt>
                <c:pt idx="982">
                  <c:v>759.72433005518099</c:v>
                </c:pt>
                <c:pt idx="983">
                  <c:v>760.29857706933967</c:v>
                </c:pt>
                <c:pt idx="984">
                  <c:v>760.9904995751117</c:v>
                </c:pt>
                <c:pt idx="985">
                  <c:v>761.68235101977518</c:v>
                </c:pt>
                <c:pt idx="986">
                  <c:v>762.42429043304162</c:v>
                </c:pt>
                <c:pt idx="987">
                  <c:v>763.16616081177028</c:v>
                </c:pt>
                <c:pt idx="988">
                  <c:v>763.73990708086353</c:v>
                </c:pt>
                <c:pt idx="989">
                  <c:v>764.48167542403269</c:v>
                </c:pt>
                <c:pt idx="990">
                  <c:v>765.17323224326083</c:v>
                </c:pt>
                <c:pt idx="991">
                  <c:v>765.86471849780128</c:v>
                </c:pt>
                <c:pt idx="992">
                  <c:v>766.55613429613277</c:v>
                </c:pt>
                <c:pt idx="993">
                  <c:v>767.29764183875909</c:v>
                </c:pt>
                <c:pt idx="994">
                  <c:v>767.87085894980896</c:v>
                </c:pt>
                <c:pt idx="995">
                  <c:v>768.56210991840544</c:v>
                </c:pt>
                <c:pt idx="996">
                  <c:v>769.30345241248153</c:v>
                </c:pt>
                <c:pt idx="997">
                  <c:v>769.99456961769988</c:v>
                </c:pt>
                <c:pt idx="998">
                  <c:v>770.68561688202306</c:v>
                </c:pt>
                <c:pt idx="999">
                  <c:v>771.25834015083694</c:v>
                </c:pt>
              </c:numCache>
            </c:numRef>
          </c:yVal>
          <c:smooth val="1"/>
          <c:extLst>
            <c:ext xmlns:c16="http://schemas.microsoft.com/office/drawing/2014/chart" uri="{C3380CC4-5D6E-409C-BE32-E72D297353CC}">
              <c16:uniqueId val="{00000000-657D-4310-A0C2-3087FEF04A55}"/>
            </c:ext>
          </c:extLst>
        </c:ser>
        <c:ser>
          <c:idx val="0"/>
          <c:order val="1"/>
          <c:tx>
            <c:v>Should-be discounted total price</c:v>
          </c:tx>
          <c:spPr>
            <a:ln w="19050" cap="rnd">
              <a:solidFill>
                <a:schemeClr val="accent1"/>
              </a:solidFill>
              <a:prstDash val="dash"/>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(Data)'!$O$4:$O$1003</c:f>
              <c:numCache>
                <c:formatCode>General</c:formatCode>
                <c:ptCount val="1000"/>
                <c:pt idx="0">
                  <c:v>3.6355438947145986</c:v>
                </c:pt>
                <c:pt idx="1">
                  <c:v>4.7190803633273708</c:v>
                </c:pt>
                <c:pt idx="2">
                  <c:v>5.8057635764334954</c:v>
                </c:pt>
                <c:pt idx="3">
                  <c:v>6.8627387085451605</c:v>
                </c:pt>
                <c:pt idx="4">
                  <c:v>7.9100914000717015</c:v>
                </c:pt>
                <c:pt idx="5">
                  <c:v>8.9557528980083383</c:v>
                </c:pt>
                <c:pt idx="6">
                  <c:v>10.033590598340332</c:v>
                </c:pt>
                <c:pt idx="7">
                  <c:v>11.052973530237615</c:v>
                </c:pt>
                <c:pt idx="8">
                  <c:v>12.109272184461117</c:v>
                </c:pt>
                <c:pt idx="9">
                  <c:v>13.10940610221739</c:v>
                </c:pt>
                <c:pt idx="10">
                  <c:v>14.149176028376917</c:v>
                </c:pt>
                <c:pt idx="11">
                  <c:v>15.154739399701096</c:v>
                </c:pt>
                <c:pt idx="12">
                  <c:v>16.135775723809267</c:v>
                </c:pt>
                <c:pt idx="13">
                  <c:v>17.110231208591678</c:v>
                </c:pt>
                <c:pt idx="14">
                  <c:v>18.104875843755948</c:v>
                </c:pt>
                <c:pt idx="15">
                  <c:v>19.096283674849317</c:v>
                </c:pt>
                <c:pt idx="16">
                  <c:v>20.106941393240717</c:v>
                </c:pt>
                <c:pt idx="17">
                  <c:v>21.092355066791733</c:v>
                </c:pt>
                <c:pt idx="18">
                  <c:v>22.047309138635089</c:v>
                </c:pt>
                <c:pt idx="19">
                  <c:v>23.045956795215396</c:v>
                </c:pt>
                <c:pt idx="20">
                  <c:v>24.02360354873305</c:v>
                </c:pt>
                <c:pt idx="21">
                  <c:v>24.96753899241255</c:v>
                </c:pt>
                <c:pt idx="22">
                  <c:v>25.9406433749662</c:v>
                </c:pt>
                <c:pt idx="23">
                  <c:v>26.926805019017998</c:v>
                </c:pt>
                <c:pt idx="24">
                  <c:v>27.909399480338095</c:v>
                </c:pt>
                <c:pt idx="25">
                  <c:v>28.840551598084559</c:v>
                </c:pt>
                <c:pt idx="26">
                  <c:v>29.816691214978725</c:v>
                </c:pt>
                <c:pt idx="27">
                  <c:v>30.789748575425321</c:v>
                </c:pt>
                <c:pt idx="28">
                  <c:v>31.759859213814469</c:v>
                </c:pt>
                <c:pt idx="29">
                  <c:v>32.719398888221221</c:v>
                </c:pt>
                <c:pt idx="30">
                  <c:v>33.637103922579207</c:v>
                </c:pt>
                <c:pt idx="31">
                  <c:v>34.600186226597067</c:v>
                </c:pt>
                <c:pt idx="32">
                  <c:v>35.512607346670457</c:v>
                </c:pt>
                <c:pt idx="33">
                  <c:v>36.470793221355919</c:v>
                </c:pt>
                <c:pt idx="34">
                  <c:v>37.378316816916922</c:v>
                </c:pt>
                <c:pt idx="35">
                  <c:v>38.32875053436824</c:v>
                </c:pt>
                <c:pt idx="36">
                  <c:v>39.277786332367995</c:v>
                </c:pt>
                <c:pt idx="37">
                  <c:v>40.180229715208853</c:v>
                </c:pt>
                <c:pt idx="38">
                  <c:v>41.126643435627599</c:v>
                </c:pt>
                <c:pt idx="39">
                  <c:v>42.025570686511116</c:v>
                </c:pt>
                <c:pt idx="40">
                  <c:v>42.969493836333974</c:v>
                </c:pt>
                <c:pt idx="41">
                  <c:v>43.913841729065766</c:v>
                </c:pt>
                <c:pt idx="42">
                  <c:v>44.855332116737706</c:v>
                </c:pt>
                <c:pt idx="43">
                  <c:v>45.795650133023742</c:v>
                </c:pt>
                <c:pt idx="44">
                  <c:v>46.687175907318021</c:v>
                </c:pt>
                <c:pt idx="45">
                  <c:v>47.625492489259749</c:v>
                </c:pt>
                <c:pt idx="46">
                  <c:v>48.562504952156488</c:v>
                </c:pt>
                <c:pt idx="47">
                  <c:v>49.449342348306303</c:v>
                </c:pt>
                <c:pt idx="48">
                  <c:v>50.334343600467747</c:v>
                </c:pt>
                <c:pt idx="49">
                  <c:v>51.217564761982366</c:v>
                </c:pt>
                <c:pt idx="50">
                  <c:v>52.1482230606683</c:v>
                </c:pt>
                <c:pt idx="51">
                  <c:v>53.028197690753451</c:v>
                </c:pt>
                <c:pt idx="52">
                  <c:v>53.906529117538028</c:v>
                </c:pt>
                <c:pt idx="53">
                  <c:v>54.832655646419127</c:v>
                </c:pt>
                <c:pt idx="54">
                  <c:v>55.761932515666345</c:v>
                </c:pt>
                <c:pt idx="55">
                  <c:v>56.690290420802306</c:v>
                </c:pt>
                <c:pt idx="56">
                  <c:v>57.613110689337631</c:v>
                </c:pt>
                <c:pt idx="57">
                  <c:v>58.48536074371814</c:v>
                </c:pt>
                <c:pt idx="58">
                  <c:v>59.356143900740108</c:v>
                </c:pt>
                <c:pt idx="59">
                  <c:v>60.274922611845227</c:v>
                </c:pt>
                <c:pt idx="60">
                  <c:v>61.143006883600819</c:v>
                </c:pt>
                <c:pt idx="61">
                  <c:v>62.059204754179504</c:v>
                </c:pt>
                <c:pt idx="62">
                  <c:v>62.981729851691853</c:v>
                </c:pt>
                <c:pt idx="63">
                  <c:v>63.90345302203319</c:v>
                </c:pt>
                <c:pt idx="64">
                  <c:v>64.767454510764551</c:v>
                </c:pt>
                <c:pt idx="65">
                  <c:v>65.687659883329701</c:v>
                </c:pt>
                <c:pt idx="66">
                  <c:v>66.549649713205469</c:v>
                </c:pt>
                <c:pt idx="67">
                  <c:v>67.459920068015407</c:v>
                </c:pt>
                <c:pt idx="68">
                  <c:v>68.377918169214453</c:v>
                </c:pt>
                <c:pt idx="69">
                  <c:v>69.236852141078572</c:v>
                </c:pt>
                <c:pt idx="70">
                  <c:v>70.094587177392071</c:v>
                </c:pt>
                <c:pt idx="71">
                  <c:v>70.951147583837681</c:v>
                </c:pt>
                <c:pt idx="72">
                  <c:v>71.866417664472152</c:v>
                </c:pt>
                <c:pt idx="73">
                  <c:v>72.721179797614838</c:v>
                </c:pt>
                <c:pt idx="74">
                  <c:v>73.635120238667326</c:v>
                </c:pt>
                <c:pt idx="75">
                  <c:v>74.53791775521178</c:v>
                </c:pt>
                <c:pt idx="76">
                  <c:v>75.389934861084825</c:v>
                </c:pt>
                <c:pt idx="77">
                  <c:v>76.301933584466141</c:v>
                </c:pt>
                <c:pt idx="78">
                  <c:v>77.152271892069081</c:v>
                </c:pt>
                <c:pt idx="79">
                  <c:v>78.063027633236132</c:v>
                </c:pt>
                <c:pt idx="80">
                  <c:v>78.961575413658082</c:v>
                </c:pt>
                <c:pt idx="81">
                  <c:v>79.871085755266847</c:v>
                </c:pt>
                <c:pt idx="82">
                  <c:v>80.718281734943801</c:v>
                </c:pt>
                <c:pt idx="83">
                  <c:v>81.614324118021855</c:v>
                </c:pt>
                <c:pt idx="84">
                  <c:v>82.509416308371328</c:v>
                </c:pt>
                <c:pt idx="85">
                  <c:v>83.416569480291884</c:v>
                </c:pt>
                <c:pt idx="86">
                  <c:v>84.260437934595785</c:v>
                </c:pt>
                <c:pt idx="87">
                  <c:v>85.153152978539993</c:v>
                </c:pt>
                <c:pt idx="88">
                  <c:v>85.995218097318784</c:v>
                </c:pt>
                <c:pt idx="89">
                  <c:v>86.886191437595869</c:v>
                </c:pt>
                <c:pt idx="90">
                  <c:v>87.790579576435235</c:v>
                </c:pt>
                <c:pt idx="91">
                  <c:v>88.694414672899754</c:v>
                </c:pt>
                <c:pt idx="92">
                  <c:v>89.533705345202861</c:v>
                </c:pt>
                <c:pt idx="93">
                  <c:v>90.372109196075797</c:v>
                </c:pt>
                <c:pt idx="94">
                  <c:v>91.274398078578017</c:v>
                </c:pt>
                <c:pt idx="95">
                  <c:v>92.161292110227748</c:v>
                </c:pt>
                <c:pt idx="96">
                  <c:v>93.062536415444129</c:v>
                </c:pt>
                <c:pt idx="97">
                  <c:v>93.948096482319443</c:v>
                </c:pt>
                <c:pt idx="98">
                  <c:v>94.783113290395278</c:v>
                </c:pt>
                <c:pt idx="99">
                  <c:v>95.682864876751552</c:v>
                </c:pt>
                <c:pt idx="100">
                  <c:v>96.566370617755126</c:v>
                </c:pt>
                <c:pt idx="101">
                  <c:v>97.399352768604501</c:v>
                </c:pt>
                <c:pt idx="102">
                  <c:v>98.231530452185183</c:v>
                </c:pt>
                <c:pt idx="103">
                  <c:v>99.062915043294055</c:v>
                </c:pt>
                <c:pt idx="104">
                  <c:v>99.943476838935055</c:v>
                </c:pt>
                <c:pt idx="105">
                  <c:v>100.77337581870225</c:v>
                </c:pt>
                <c:pt idx="106">
                  <c:v>101.60251156922142</c:v>
                </c:pt>
                <c:pt idx="107">
                  <c:v>102.4809456942188</c:v>
                </c:pt>
                <c:pt idx="108">
                  <c:v>103.37655387156758</c:v>
                </c:pt>
                <c:pt idx="109">
                  <c:v>104.20383145230339</c:v>
                </c:pt>
                <c:pt idx="110">
                  <c:v>105.08042684588406</c:v>
                </c:pt>
                <c:pt idx="111">
                  <c:v>105.97470956390394</c:v>
                </c:pt>
                <c:pt idx="112">
                  <c:v>106.80018183560627</c:v>
                </c:pt>
                <c:pt idx="113">
                  <c:v>107.67499045107581</c:v>
                </c:pt>
                <c:pt idx="114">
                  <c:v>108.54911893242453</c:v>
                </c:pt>
                <c:pt idx="115">
                  <c:v>109.42257484722273</c:v>
                </c:pt>
                <c:pt idx="116">
                  <c:v>110.29536559654014</c:v>
                </c:pt>
                <c:pt idx="117">
                  <c:v>111.11760312341426</c:v>
                </c:pt>
                <c:pt idx="118">
                  <c:v>111.98912216619226</c:v>
                </c:pt>
                <c:pt idx="119">
                  <c:v>112.88004365264709</c:v>
                </c:pt>
                <c:pt idx="120">
                  <c:v>113.70061279492353</c:v>
                </c:pt>
                <c:pt idx="121">
                  <c:v>114.59073538564445</c:v>
                </c:pt>
                <c:pt idx="122">
                  <c:v>115.48044748080463</c:v>
                </c:pt>
                <c:pt idx="123">
                  <c:v>116.29960483020758</c:v>
                </c:pt>
                <c:pt idx="124">
                  <c:v>117.16808953214515</c:v>
                </c:pt>
                <c:pt idx="125">
                  <c:v>118.0566317404764</c:v>
                </c:pt>
                <c:pt idx="126">
                  <c:v>118.87419929781852</c:v>
                </c:pt>
                <c:pt idx="127">
                  <c:v>119.69113818540714</c:v>
                </c:pt>
                <c:pt idx="128">
                  <c:v>120.57856116088715</c:v>
                </c:pt>
                <c:pt idx="129">
                  <c:v>121.39452165314859</c:v>
                </c:pt>
                <c:pt idx="130">
                  <c:v>122.20987025420622</c:v>
                </c:pt>
                <c:pt idx="131">
                  <c:v>123.02461365213367</c:v>
                </c:pt>
                <c:pt idx="132">
                  <c:v>123.83875837568593</c:v>
                </c:pt>
                <c:pt idx="133">
                  <c:v>124.72439447049679</c:v>
                </c:pt>
                <c:pt idx="134">
                  <c:v>125.53760381438391</c:v>
                </c:pt>
                <c:pt idx="135">
                  <c:v>126.42252616769615</c:v>
                </c:pt>
                <c:pt idx="136">
                  <c:v>127.28504032017702</c:v>
                </c:pt>
                <c:pt idx="137">
                  <c:v>128.14699551718741</c:v>
                </c:pt>
                <c:pt idx="138">
                  <c:v>129.00839695017336</c:v>
                </c:pt>
                <c:pt idx="139">
                  <c:v>129.86924971508373</c:v>
                </c:pt>
                <c:pt idx="140">
                  <c:v>130.72955881503577</c:v>
                </c:pt>
                <c:pt idx="141">
                  <c:v>131.61236142599046</c:v>
                </c:pt>
                <c:pt idx="142">
                  <c:v>132.47178934210825</c:v>
                </c:pt>
                <c:pt idx="143">
                  <c:v>133.35390049964141</c:v>
                </c:pt>
                <c:pt idx="144">
                  <c:v>134.21245969904277</c:v>
                </c:pt>
                <c:pt idx="145">
                  <c:v>135.0205284560449</c:v>
                </c:pt>
                <c:pt idx="146">
                  <c:v>135.90164517670124</c:v>
                </c:pt>
                <c:pt idx="147">
                  <c:v>136.75886062316636</c:v>
                </c:pt>
                <c:pt idx="148">
                  <c:v>137.63931040186219</c:v>
                </c:pt>
                <c:pt idx="149">
                  <c:v>138.44573904153805</c:v>
                </c:pt>
                <c:pt idx="150">
                  <c:v>139.3016393136846</c:v>
                </c:pt>
                <c:pt idx="151">
                  <c:v>140.15703739649041</c:v>
                </c:pt>
                <c:pt idx="152">
                  <c:v>141.01193751325596</c:v>
                </c:pt>
                <c:pt idx="153">
                  <c:v>141.8164330665891</c:v>
                </c:pt>
                <c:pt idx="154">
                  <c:v>142.62041878925334</c:v>
                </c:pt>
                <c:pt idx="155">
                  <c:v>143.47390625224634</c:v>
                </c:pt>
                <c:pt idx="156">
                  <c:v>144.32691149739085</c:v>
                </c:pt>
                <c:pt idx="157">
                  <c:v>145.2045583564917</c:v>
                </c:pt>
                <c:pt idx="158">
                  <c:v>146.00684645161093</c:v>
                </c:pt>
                <c:pt idx="159">
                  <c:v>146.80864293698696</c:v>
                </c:pt>
                <c:pt idx="160">
                  <c:v>147.65997755769607</c:v>
                </c:pt>
                <c:pt idx="161">
                  <c:v>148.46084870470071</c:v>
                </c:pt>
                <c:pt idx="162">
                  <c:v>149.3370293214183</c:v>
                </c:pt>
                <c:pt idx="163">
                  <c:v>150.21290470964831</c:v>
                </c:pt>
                <c:pt idx="164">
                  <c:v>151.01274031881638</c:v>
                </c:pt>
                <c:pt idx="165">
                  <c:v>151.86215621847606</c:v>
                </c:pt>
                <c:pt idx="166">
                  <c:v>152.6610951570149</c:v>
                </c:pt>
                <c:pt idx="167">
                  <c:v>153.4595693837868</c:v>
                </c:pt>
                <c:pt idx="168">
                  <c:v>154.3076939005766</c:v>
                </c:pt>
                <c:pt idx="169">
                  <c:v>155.15537687175518</c:v>
                </c:pt>
                <c:pt idx="170">
                  <c:v>156.02927213865917</c:v>
                </c:pt>
                <c:pt idx="171">
                  <c:v>156.82619245267361</c:v>
                </c:pt>
                <c:pt idx="172">
                  <c:v>157.67274762945101</c:v>
                </c:pt>
                <c:pt idx="173">
                  <c:v>158.5458103558301</c:v>
                </c:pt>
                <c:pt idx="174">
                  <c:v>159.39165856545085</c:v>
                </c:pt>
                <c:pt idx="175">
                  <c:v>160.26416084236595</c:v>
                </c:pt>
                <c:pt idx="176">
                  <c:v>161.10931027219175</c:v>
                </c:pt>
                <c:pt idx="177">
                  <c:v>161.95403894845356</c:v>
                </c:pt>
                <c:pt idx="178">
                  <c:v>162.79834986813364</c:v>
                </c:pt>
                <c:pt idx="179">
                  <c:v>163.5923185383599</c:v>
                </c:pt>
                <c:pt idx="180">
                  <c:v>164.38585800580478</c:v>
                </c:pt>
                <c:pt idx="181">
                  <c:v>165.22898151078817</c:v>
                </c:pt>
                <c:pt idx="182">
                  <c:v>166.09962709691152</c:v>
                </c:pt>
                <c:pt idx="183">
                  <c:v>166.94208177690362</c:v>
                </c:pt>
                <c:pt idx="184">
                  <c:v>167.78413426746374</c:v>
                </c:pt>
                <c:pt idx="185">
                  <c:v>168.65398882489455</c:v>
                </c:pt>
                <c:pt idx="186">
                  <c:v>169.52357699127006</c:v>
                </c:pt>
                <c:pt idx="187">
                  <c:v>170.39290029494458</c:v>
                </c:pt>
                <c:pt idx="188">
                  <c:v>171.26196024729285</c:v>
                </c:pt>
                <c:pt idx="189">
                  <c:v>172.05272864305917</c:v>
                </c:pt>
                <c:pt idx="190">
                  <c:v>172.84308863151682</c:v>
                </c:pt>
                <c:pt idx="191">
                  <c:v>173.63304336088706</c:v>
                </c:pt>
                <c:pt idx="192">
                  <c:v>174.4725776562295</c:v>
                </c:pt>
                <c:pt idx="193">
                  <c:v>175.26176933151649</c:v>
                </c:pt>
                <c:pt idx="194">
                  <c:v>176.12938007117592</c:v>
                </c:pt>
                <c:pt idx="195">
                  <c:v>176.9967370370311</c:v>
                </c:pt>
                <c:pt idx="196">
                  <c:v>177.78507155146795</c:v>
                </c:pt>
                <c:pt idx="197">
                  <c:v>178.65194787641019</c:v>
                </c:pt>
                <c:pt idx="198">
                  <c:v>179.51857443316075</c:v>
                </c:pt>
                <c:pt idx="199">
                  <c:v>180.30606449720065</c:v>
                </c:pt>
                <c:pt idx="200">
                  <c:v>181.09316825089675</c:v>
                </c:pt>
                <c:pt idx="201">
                  <c:v>181.87988850937271</c:v>
                </c:pt>
                <c:pt idx="202">
                  <c:v>182.71631457564007</c:v>
                </c:pt>
                <c:pt idx="203">
                  <c:v>183.50231118962077</c:v>
                </c:pt>
                <c:pt idx="204">
                  <c:v>184.28793184330527</c:v>
                </c:pt>
                <c:pt idx="205">
                  <c:v>185.07317919337498</c:v>
                </c:pt>
                <c:pt idx="206">
                  <c:v>185.85805585468688</c:v>
                </c:pt>
                <c:pt idx="207">
                  <c:v>186.69276613312422</c:v>
                </c:pt>
                <c:pt idx="208">
                  <c:v>187.47694183018174</c:v>
                </c:pt>
                <c:pt idx="209">
                  <c:v>188.34109623872808</c:v>
                </c:pt>
                <c:pt idx="210">
                  <c:v>189.20501521021762</c:v>
                </c:pt>
                <c:pt idx="211">
                  <c:v>189.98840114957397</c:v>
                </c:pt>
                <c:pt idx="212">
                  <c:v>190.82164641260064</c:v>
                </c:pt>
                <c:pt idx="213">
                  <c:v>191.65454598987597</c:v>
                </c:pt>
                <c:pt idx="214">
                  <c:v>192.48710193662146</c:v>
                </c:pt>
                <c:pt idx="215">
                  <c:v>193.34990698921979</c:v>
                </c:pt>
                <c:pt idx="216">
                  <c:v>194.21248341784843</c:v>
                </c:pt>
                <c:pt idx="217">
                  <c:v>195.04425778759489</c:v>
                </c:pt>
                <c:pt idx="218">
                  <c:v>195.87569473546876</c:v>
                </c:pt>
                <c:pt idx="219">
                  <c:v>196.65670666018718</c:v>
                </c:pt>
                <c:pt idx="220">
                  <c:v>197.43737276299782</c:v>
                </c:pt>
                <c:pt idx="221">
                  <c:v>198.26784903034934</c:v>
                </c:pt>
                <c:pt idx="222">
                  <c:v>199.14552561473454</c:v>
                </c:pt>
                <c:pt idx="223">
                  <c:v>200.02333165529893</c:v>
                </c:pt>
                <c:pt idx="224">
                  <c:v>200.91938293118545</c:v>
                </c:pt>
                <c:pt idx="225">
                  <c:v>201.75491026798892</c:v>
                </c:pt>
                <c:pt idx="226">
                  <c:v>202.65043425109155</c:v>
                </c:pt>
                <c:pt idx="227">
                  <c:v>203.5455747032093</c:v>
                </c:pt>
                <c:pt idx="228">
                  <c:v>204.42994698384626</c:v>
                </c:pt>
                <c:pt idx="229">
                  <c:v>205.26533074740513</c:v>
                </c:pt>
                <c:pt idx="230">
                  <c:v>206.15980814831175</c:v>
                </c:pt>
                <c:pt idx="231">
                  <c:v>207.04417663230902</c:v>
                </c:pt>
                <c:pt idx="232">
                  <c:v>207.92861725859018</c:v>
                </c:pt>
                <c:pt idx="233">
                  <c:v>208.81312937686687</c:v>
                </c:pt>
                <c:pt idx="234">
                  <c:v>209.64864341979339</c:v>
                </c:pt>
                <c:pt idx="235">
                  <c:v>210.48422037209082</c:v>
                </c:pt>
                <c:pt idx="236">
                  <c:v>211.36893475617032</c:v>
                </c:pt>
                <c:pt idx="237">
                  <c:v>212.20463895863998</c:v>
                </c:pt>
                <c:pt idx="238">
                  <c:v>213.08948670216887</c:v>
                </c:pt>
                <c:pt idx="239">
                  <c:v>213.98247551119425</c:v>
                </c:pt>
                <c:pt idx="240">
                  <c:v>214.87510127912537</c:v>
                </c:pt>
                <c:pt idx="241">
                  <c:v>215.75973660097844</c:v>
                </c:pt>
                <c:pt idx="242">
                  <c:v>216.65186337120315</c:v>
                </c:pt>
                <c:pt idx="243">
                  <c:v>217.53642874614144</c:v>
                </c:pt>
                <c:pt idx="244">
                  <c:v>218.37199264132533</c:v>
                </c:pt>
                <c:pt idx="245">
                  <c:v>219.25668881187011</c:v>
                </c:pt>
                <c:pt idx="246">
                  <c:v>220.14145158099046</c:v>
                </c:pt>
                <c:pt idx="247">
                  <c:v>221.03268454777896</c:v>
                </c:pt>
                <c:pt idx="248">
                  <c:v>221.92356726598413</c:v>
                </c:pt>
                <c:pt idx="249">
                  <c:v>222.81410187845364</c:v>
                </c:pt>
                <c:pt idx="250">
                  <c:v>223.70429050478242</c:v>
                </c:pt>
                <c:pt idx="251">
                  <c:v>224.59413524166757</c:v>
                </c:pt>
                <c:pt idx="252">
                  <c:v>225.47829871678431</c:v>
                </c:pt>
                <c:pt idx="253">
                  <c:v>226.31348535417078</c:v>
                </c:pt>
                <c:pt idx="254">
                  <c:v>227.14873152664046</c:v>
                </c:pt>
                <c:pt idx="255">
                  <c:v>228.03308638784998</c:v>
                </c:pt>
                <c:pt idx="256">
                  <c:v>228.86845308581002</c:v>
                </c:pt>
                <c:pt idx="257">
                  <c:v>229.75293434056294</c:v>
                </c:pt>
                <c:pt idx="258">
                  <c:v>230.63747999584385</c:v>
                </c:pt>
                <c:pt idx="259">
                  <c:v>231.52610488626038</c:v>
                </c:pt>
                <c:pt idx="260">
                  <c:v>232.41439748548208</c:v>
                </c:pt>
                <c:pt idx="261">
                  <c:v>233.24970398313371</c:v>
                </c:pt>
                <c:pt idx="262">
                  <c:v>234.1341192728047</c:v>
                </c:pt>
                <c:pt idx="263">
                  <c:v>235.01859800528302</c:v>
                </c:pt>
                <c:pt idx="264">
                  <c:v>235.90619201742334</c:v>
                </c:pt>
                <c:pt idx="265">
                  <c:v>236.74155730575333</c:v>
                </c:pt>
                <c:pt idx="266">
                  <c:v>237.57697874927044</c:v>
                </c:pt>
                <c:pt idx="267">
                  <c:v>238.46401523042243</c:v>
                </c:pt>
                <c:pt idx="268">
                  <c:v>239.34842626766587</c:v>
                </c:pt>
                <c:pt idx="269">
                  <c:v>240.2328993551354</c:v>
                </c:pt>
                <c:pt idx="270">
                  <c:v>241.06837690514959</c:v>
                </c:pt>
                <c:pt idx="271">
                  <c:v>241.95473326471503</c:v>
                </c:pt>
                <c:pt idx="272">
                  <c:v>242.83920381343046</c:v>
                </c:pt>
                <c:pt idx="273">
                  <c:v>243.67467918891475</c:v>
                </c:pt>
                <c:pt idx="274">
                  <c:v>244.55926739632471</c:v>
                </c:pt>
                <c:pt idx="275">
                  <c:v>245.39485321717495</c:v>
                </c:pt>
                <c:pt idx="276">
                  <c:v>246.28042679511591</c:v>
                </c:pt>
                <c:pt idx="277">
                  <c:v>247.1159536900571</c:v>
                </c:pt>
                <c:pt idx="278">
                  <c:v>248.00059403173964</c:v>
                </c:pt>
                <c:pt idx="279">
                  <c:v>248.8852933257408</c:v>
                </c:pt>
                <c:pt idx="280">
                  <c:v>249.77020765617971</c:v>
                </c:pt>
                <c:pt idx="281">
                  <c:v>250.60578731243035</c:v>
                </c:pt>
                <c:pt idx="282">
                  <c:v>251.49028484730781</c:v>
                </c:pt>
                <c:pt idx="283">
                  <c:v>252.37447789645938</c:v>
                </c:pt>
                <c:pt idx="284">
                  <c:v>253.2583680957342</c:v>
                </c:pt>
                <c:pt idx="285">
                  <c:v>254.14271526374159</c:v>
                </c:pt>
                <c:pt idx="286">
                  <c:v>255.02712103955957</c:v>
                </c:pt>
                <c:pt idx="287">
                  <c:v>255.9115849941324</c:v>
                </c:pt>
                <c:pt idx="288">
                  <c:v>256.79483244540791</c:v>
                </c:pt>
                <c:pt idx="289">
                  <c:v>257.67924076038463</c:v>
                </c:pt>
                <c:pt idx="290">
                  <c:v>258.56370663237357</c:v>
                </c:pt>
                <c:pt idx="291">
                  <c:v>259.39917736715961</c:v>
                </c:pt>
                <c:pt idx="292">
                  <c:v>260.23469887982588</c:v>
                </c:pt>
                <c:pt idx="293">
                  <c:v>261.0702708183718</c:v>
                </c:pt>
                <c:pt idx="294">
                  <c:v>261.95495253934848</c:v>
                </c:pt>
                <c:pt idx="295">
                  <c:v>262.79062674522385</c:v>
                </c:pt>
                <c:pt idx="296">
                  <c:v>263.67282128746183</c:v>
                </c:pt>
                <c:pt idx="297">
                  <c:v>264.50844063479849</c:v>
                </c:pt>
                <c:pt idx="298">
                  <c:v>265.39317037772867</c:v>
                </c:pt>
                <c:pt idx="299">
                  <c:v>266.22889029822841</c:v>
                </c:pt>
                <c:pt idx="300">
                  <c:v>267.11047840914773</c:v>
                </c:pt>
                <c:pt idx="301">
                  <c:v>267.94614400498443</c:v>
                </c:pt>
                <c:pt idx="302">
                  <c:v>268.83092060122021</c:v>
                </c:pt>
                <c:pt idx="303">
                  <c:v>269.66668512861531</c:v>
                </c:pt>
                <c:pt idx="304">
                  <c:v>270.50249743213362</c:v>
                </c:pt>
                <c:pt idx="305">
                  <c:v>271.38338539221854</c:v>
                </c:pt>
                <c:pt idx="306">
                  <c:v>272.2639917683012</c:v>
                </c:pt>
                <c:pt idx="307">
                  <c:v>273.09964947936373</c:v>
                </c:pt>
                <c:pt idx="308">
                  <c:v>273.98441440542337</c:v>
                </c:pt>
                <c:pt idx="309">
                  <c:v>274.86453432409451</c:v>
                </c:pt>
                <c:pt idx="310">
                  <c:v>275.74924593402568</c:v>
                </c:pt>
                <c:pt idx="311">
                  <c:v>276.63401020236876</c:v>
                </c:pt>
                <c:pt idx="312">
                  <c:v>277.4697639049308</c:v>
                </c:pt>
                <c:pt idx="313">
                  <c:v>278.35462922811342</c:v>
                </c:pt>
                <c:pt idx="314">
                  <c:v>279.2395461777898</c:v>
                </c:pt>
                <c:pt idx="315">
                  <c:v>280.12451440964389</c:v>
                </c:pt>
                <c:pt idx="316">
                  <c:v>281.00373404886199</c:v>
                </c:pt>
                <c:pt idx="317">
                  <c:v>281.88268208215476</c:v>
                </c:pt>
                <c:pt idx="318">
                  <c:v>282.71843167135455</c:v>
                </c:pt>
                <c:pt idx="319">
                  <c:v>283.59701295886566</c:v>
                </c:pt>
                <c:pt idx="320">
                  <c:v>284.47532590839933</c:v>
                </c:pt>
                <c:pt idx="321">
                  <c:v>285.35337179935681</c:v>
                </c:pt>
                <c:pt idx="322">
                  <c:v>286.23115190030393</c:v>
                </c:pt>
                <c:pt idx="323">
                  <c:v>287.10866746910034</c:v>
                </c:pt>
                <c:pt idx="324">
                  <c:v>287.94398776209846</c:v>
                </c:pt>
                <c:pt idx="325">
                  <c:v>288.82838922210783</c:v>
                </c:pt>
                <c:pt idx="326">
                  <c:v>289.71284193356519</c:v>
                </c:pt>
                <c:pt idx="327">
                  <c:v>290.58980329151359</c:v>
                </c:pt>
                <c:pt idx="328">
                  <c:v>291.42517296129404</c:v>
                </c:pt>
                <c:pt idx="329">
                  <c:v>292.26058800675219</c:v>
                </c:pt>
                <c:pt idx="330">
                  <c:v>293.1371055057632</c:v>
                </c:pt>
                <c:pt idx="331">
                  <c:v>294.01336534485455</c:v>
                </c:pt>
                <c:pt idx="332">
                  <c:v>294.88936870981797</c:v>
                </c:pt>
                <c:pt idx="333">
                  <c:v>295.77357740952988</c:v>
                </c:pt>
                <c:pt idx="334">
                  <c:v>296.60881190179936</c:v>
                </c:pt>
                <c:pt idx="335">
                  <c:v>297.49311846131104</c:v>
                </c:pt>
                <c:pt idx="336">
                  <c:v>298.3774750530564</c:v>
                </c:pt>
                <c:pt idx="337">
                  <c:v>299.25284679301484</c:v>
                </c:pt>
                <c:pt idx="338">
                  <c:v>300.08813056534939</c:v>
                </c:pt>
                <c:pt idx="339">
                  <c:v>300.92345863304558</c:v>
                </c:pt>
                <c:pt idx="340">
                  <c:v>301.7588307313888</c:v>
                </c:pt>
                <c:pt idx="341">
                  <c:v>302.63368513275236</c:v>
                </c:pt>
                <c:pt idx="342">
                  <c:v>303.51804081416162</c:v>
                </c:pt>
                <c:pt idx="343">
                  <c:v>304.39255286812318</c:v>
                </c:pt>
                <c:pt idx="344">
                  <c:v>305.22783871552474</c:v>
                </c:pt>
                <c:pt idx="345">
                  <c:v>306.10201664396578</c:v>
                </c:pt>
                <c:pt idx="346">
                  <c:v>306.93725912885174</c:v>
                </c:pt>
                <c:pt idx="347">
                  <c:v>307.77254500868412</c:v>
                </c:pt>
                <c:pt idx="348">
                  <c:v>308.64630494762065</c:v>
                </c:pt>
                <c:pt idx="349">
                  <c:v>309.53056825678539</c:v>
                </c:pt>
                <c:pt idx="350">
                  <c:v>310.40399369693733</c:v>
                </c:pt>
                <c:pt idx="351">
                  <c:v>311.28821412158231</c:v>
                </c:pt>
                <c:pt idx="352">
                  <c:v>312.1234619168024</c:v>
                </c:pt>
                <c:pt idx="353">
                  <c:v>313.00777515334858</c:v>
                </c:pt>
                <c:pt idx="354">
                  <c:v>313.84311011563034</c:v>
                </c:pt>
                <c:pt idx="355">
                  <c:v>314.67848722372673</c:v>
                </c:pt>
                <c:pt idx="356">
                  <c:v>315.51390623721556</c:v>
                </c:pt>
                <c:pt idx="357">
                  <c:v>316.38657154066016</c:v>
                </c:pt>
                <c:pt idx="358">
                  <c:v>317.27097461392901</c:v>
                </c:pt>
                <c:pt idx="359">
                  <c:v>318.15542424782285</c:v>
                </c:pt>
                <c:pt idx="360">
                  <c:v>318.99088789699067</c:v>
                </c:pt>
                <c:pt idx="361">
                  <c:v>319.8263926225078</c:v>
                </c:pt>
                <c:pt idx="362">
                  <c:v>320.71097460895811</c:v>
                </c:pt>
                <c:pt idx="363">
                  <c:v>321.58296923379658</c:v>
                </c:pt>
                <c:pt idx="364">
                  <c:v>322.46750825985401</c:v>
                </c:pt>
                <c:pt idx="365">
                  <c:v>323.30305612290317</c:v>
                </c:pt>
                <c:pt idx="366">
                  <c:v>324.18768285664663</c:v>
                </c:pt>
                <c:pt idx="367">
                  <c:v>325.05918579066292</c:v>
                </c:pt>
                <c:pt idx="368">
                  <c:v>325.94376986123279</c:v>
                </c:pt>
                <c:pt idx="369">
                  <c:v>326.828398698245</c:v>
                </c:pt>
                <c:pt idx="370">
                  <c:v>327.6640305525317</c:v>
                </c:pt>
                <c:pt idx="371">
                  <c:v>328.53504701552788</c:v>
                </c:pt>
                <c:pt idx="372">
                  <c:v>329.41967521638105</c:v>
                </c:pt>
                <c:pt idx="373">
                  <c:v>330.29037681988603</c:v>
                </c:pt>
                <c:pt idx="374">
                  <c:v>331.12592773433028</c:v>
                </c:pt>
                <c:pt idx="375">
                  <c:v>331.96151794677269</c:v>
                </c:pt>
                <c:pt idx="376">
                  <c:v>332.84618665306181</c:v>
                </c:pt>
                <c:pt idx="377">
                  <c:v>333.73089893632476</c:v>
                </c:pt>
                <c:pt idx="378">
                  <c:v>334.60104269970839</c:v>
                </c:pt>
                <c:pt idx="379">
                  <c:v>335.47096204534046</c:v>
                </c:pt>
                <c:pt idx="380">
                  <c:v>336.30651392771523</c:v>
                </c:pt>
                <c:pt idx="381">
                  <c:v>337.17613100768978</c:v>
                </c:pt>
                <c:pt idx="382">
                  <c:v>338.01164292141954</c:v>
                </c:pt>
                <c:pt idx="383">
                  <c:v>338.84719341469628</c:v>
                </c:pt>
                <c:pt idx="384">
                  <c:v>339.68278228357951</c:v>
                </c:pt>
                <c:pt idx="385">
                  <c:v>340.55194296395717</c:v>
                </c:pt>
                <c:pt idx="386">
                  <c:v>341.43652368505627</c:v>
                </c:pt>
                <c:pt idx="387">
                  <c:v>342.30538183090891</c:v>
                </c:pt>
                <c:pt idx="388">
                  <c:v>343.18992276230745</c:v>
                </c:pt>
                <c:pt idx="389">
                  <c:v>344.05848030265321</c:v>
                </c:pt>
                <c:pt idx="390">
                  <c:v>344.89395535539313</c:v>
                </c:pt>
                <c:pt idx="391">
                  <c:v>345.77849678003872</c:v>
                </c:pt>
                <c:pt idx="392">
                  <c:v>346.61404932717636</c:v>
                </c:pt>
                <c:pt idx="393">
                  <c:v>347.48215583342653</c:v>
                </c:pt>
                <c:pt idx="394">
                  <c:v>348.31766985681304</c:v>
                </c:pt>
                <c:pt idx="395">
                  <c:v>349.20225113138849</c:v>
                </c:pt>
                <c:pt idx="396">
                  <c:v>350.037841662088</c:v>
                </c:pt>
                <c:pt idx="397">
                  <c:v>350.9055015565977</c:v>
                </c:pt>
                <c:pt idx="398">
                  <c:v>351.74105382021418</c:v>
                </c:pt>
                <c:pt idx="399">
                  <c:v>352.60842588985889</c:v>
                </c:pt>
                <c:pt idx="400">
                  <c:v>353.47558622860748</c:v>
                </c:pt>
                <c:pt idx="401">
                  <c:v>354.3600474689527</c:v>
                </c:pt>
                <c:pt idx="402">
                  <c:v>355.24455014139897</c:v>
                </c:pt>
                <c:pt idx="403">
                  <c:v>356.12909402966289</c:v>
                </c:pt>
                <c:pt idx="404">
                  <c:v>356.96464997677469</c:v>
                </c:pt>
                <c:pt idx="405">
                  <c:v>357.80024228879614</c:v>
                </c:pt>
                <c:pt idx="406">
                  <c:v>358.66680810619391</c:v>
                </c:pt>
                <c:pt idx="407">
                  <c:v>359.50236315594998</c:v>
                </c:pt>
                <c:pt idx="408">
                  <c:v>360.3869838595736</c:v>
                </c:pt>
                <c:pt idx="409">
                  <c:v>361.25319074063708</c:v>
                </c:pt>
                <c:pt idx="410">
                  <c:v>362.11919119910135</c:v>
                </c:pt>
                <c:pt idx="411">
                  <c:v>362.98498600606331</c:v>
                </c:pt>
                <c:pt idx="412">
                  <c:v>363.82039753369031</c:v>
                </c:pt>
                <c:pt idx="413">
                  <c:v>364.68591576937547</c:v>
                </c:pt>
                <c:pt idx="414">
                  <c:v>365.55123026363992</c:v>
                </c:pt>
                <c:pt idx="415">
                  <c:v>366.41634176939112</c:v>
                </c:pt>
                <c:pt idx="416">
                  <c:v>367.25157567298572</c:v>
                </c:pt>
                <c:pt idx="417">
                  <c:v>368.11641448007151</c:v>
                </c:pt>
                <c:pt idx="418">
                  <c:v>369.0006161044895</c:v>
                </c:pt>
                <c:pt idx="419">
                  <c:v>369.86517906445329</c:v>
                </c:pt>
                <c:pt idx="420">
                  <c:v>370.70034666366973</c:v>
                </c:pt>
                <c:pt idx="421">
                  <c:v>371.56464008514547</c:v>
                </c:pt>
                <c:pt idx="422">
                  <c:v>372.4487711179562</c:v>
                </c:pt>
                <c:pt idx="423">
                  <c:v>373.28394286158743</c:v>
                </c:pt>
                <c:pt idx="424">
                  <c:v>374.11915026728713</c:v>
                </c:pt>
                <c:pt idx="425">
                  <c:v>375.00339631811767</c:v>
                </c:pt>
                <c:pt idx="426">
                  <c:v>375.88768201444168</c:v>
                </c:pt>
                <c:pt idx="427">
                  <c:v>376.7514179332253</c:v>
                </c:pt>
                <c:pt idx="428">
                  <c:v>377.61495753356769</c:v>
                </c:pt>
                <c:pt idx="429">
                  <c:v>378.45013753736885</c:v>
                </c:pt>
                <c:pt idx="430">
                  <c:v>379.31341355495078</c:v>
                </c:pt>
                <c:pt idx="431">
                  <c:v>380.19755692045641</c:v>
                </c:pt>
                <c:pt idx="432">
                  <c:v>381.03274103967772</c:v>
                </c:pt>
                <c:pt idx="433">
                  <c:v>381.89568292648926</c:v>
                </c:pt>
                <c:pt idx="434">
                  <c:v>382.7308345580368</c:v>
                </c:pt>
                <c:pt idx="435">
                  <c:v>383.56602099379336</c:v>
                </c:pt>
                <c:pt idx="436">
                  <c:v>384.40124207165991</c:v>
                </c:pt>
                <c:pt idx="437">
                  <c:v>385.26378992710261</c:v>
                </c:pt>
                <c:pt idx="438">
                  <c:v>386.12614631405802</c:v>
                </c:pt>
                <c:pt idx="439">
                  <c:v>387.01026075712571</c:v>
                </c:pt>
                <c:pt idx="440">
                  <c:v>387.8723557354449</c:v>
                </c:pt>
                <c:pt idx="441">
                  <c:v>388.70744824344581</c:v>
                </c:pt>
                <c:pt idx="442">
                  <c:v>389.59156703341421</c:v>
                </c:pt>
                <c:pt idx="443">
                  <c:v>390.45333642066396</c:v>
                </c:pt>
                <c:pt idx="444">
                  <c:v>391.33742363629267</c:v>
                </c:pt>
                <c:pt idx="445">
                  <c:v>392.17255687458601</c:v>
                </c:pt>
                <c:pt idx="446">
                  <c:v>393.00772409750675</c:v>
                </c:pt>
                <c:pt idx="447">
                  <c:v>393.84292515067875</c:v>
                </c:pt>
                <c:pt idx="448">
                  <c:v>394.72715743888864</c:v>
                </c:pt>
                <c:pt idx="449">
                  <c:v>395.61142738193871</c:v>
                </c:pt>
                <c:pt idx="450">
                  <c:v>396.44673247405404</c:v>
                </c:pt>
                <c:pt idx="451">
                  <c:v>397.28207078054731</c:v>
                </c:pt>
                <c:pt idx="452">
                  <c:v>398.1664479180796</c:v>
                </c:pt>
                <c:pt idx="453">
                  <c:v>399.02742677115543</c:v>
                </c:pt>
                <c:pt idx="454">
                  <c:v>399.86276820654189</c:v>
                </c:pt>
                <c:pt idx="455">
                  <c:v>400.74714791203007</c:v>
                </c:pt>
                <c:pt idx="456">
                  <c:v>401.58255658031237</c:v>
                </c:pt>
                <c:pt idx="457">
                  <c:v>402.44315370880201</c:v>
                </c:pt>
                <c:pt idx="458">
                  <c:v>403.30356758939388</c:v>
                </c:pt>
                <c:pt idx="459">
                  <c:v>404.13888105074454</c:v>
                </c:pt>
                <c:pt idx="460">
                  <c:v>405.02322951011058</c:v>
                </c:pt>
                <c:pt idx="461">
                  <c:v>405.883329686048</c:v>
                </c:pt>
                <c:pt idx="462">
                  <c:v>406.71864650967927</c:v>
                </c:pt>
                <c:pt idx="463">
                  <c:v>407.57850232472981</c:v>
                </c:pt>
                <c:pt idx="464">
                  <c:v>408.43817764792664</c:v>
                </c:pt>
                <c:pt idx="465">
                  <c:v>409.29767307526669</c:v>
                </c:pt>
                <c:pt idx="466">
                  <c:v>410.13283443149589</c:v>
                </c:pt>
                <c:pt idx="467">
                  <c:v>411.01701920897392</c:v>
                </c:pt>
                <c:pt idx="468">
                  <c:v>411.85224688249718</c:v>
                </c:pt>
                <c:pt idx="469">
                  <c:v>412.6875066600885</c:v>
                </c:pt>
                <c:pt idx="470">
                  <c:v>413.52279840314475</c:v>
                </c:pt>
                <c:pt idx="471">
                  <c:v>414.35812197397865</c:v>
                </c:pt>
                <c:pt idx="472">
                  <c:v>415.19347723581097</c:v>
                </c:pt>
                <c:pt idx="473">
                  <c:v>416.07786571659062</c:v>
                </c:pt>
                <c:pt idx="474">
                  <c:v>416.96228952610625</c:v>
                </c:pt>
                <c:pt idx="475">
                  <c:v>417.84674850773354</c:v>
                </c:pt>
                <c:pt idx="476">
                  <c:v>418.73124250588648</c:v>
                </c:pt>
                <c:pt idx="477">
                  <c:v>419.61577136600704</c:v>
                </c:pt>
                <c:pt idx="478">
                  <c:v>420.4743227068505</c:v>
                </c:pt>
                <c:pt idx="479">
                  <c:v>421.35882090515861</c:v>
                </c:pt>
                <c:pt idx="480">
                  <c:v>422.21713205092766</c:v>
                </c:pt>
                <c:pt idx="481">
                  <c:v>423.07526893113118</c:v>
                </c:pt>
                <c:pt idx="482">
                  <c:v>423.93323210184951</c:v>
                </c:pt>
                <c:pt idx="483">
                  <c:v>424.79102211600201</c:v>
                </c:pt>
                <c:pt idx="484">
                  <c:v>425.67529675354399</c:v>
                </c:pt>
                <c:pt idx="485">
                  <c:v>426.51060957467058</c:v>
                </c:pt>
                <c:pt idx="486">
                  <c:v>427.39495137727477</c:v>
                </c:pt>
                <c:pt idx="487">
                  <c:v>428.27932765271288</c:v>
                </c:pt>
                <c:pt idx="488">
                  <c:v>429.13669430902519</c:v>
                </c:pt>
                <c:pt idx="489">
                  <c:v>429.97204285500493</c:v>
                </c:pt>
                <c:pt idx="490">
                  <c:v>430.82917939382912</c:v>
                </c:pt>
                <c:pt idx="491">
                  <c:v>431.71349532762645</c:v>
                </c:pt>
                <c:pt idx="492">
                  <c:v>432.57039885323286</c:v>
                </c:pt>
                <c:pt idx="493">
                  <c:v>433.42713308031284</c:v>
                </c:pt>
                <c:pt idx="494">
                  <c:v>434.26236759274252</c:v>
                </c:pt>
                <c:pt idx="495">
                  <c:v>435.09763249971434</c:v>
                </c:pt>
                <c:pt idx="496">
                  <c:v>435.93292767685688</c:v>
                </c:pt>
                <c:pt idx="497">
                  <c:v>436.81724795757577</c:v>
                </c:pt>
                <c:pt idx="498">
                  <c:v>437.67357666105795</c:v>
                </c:pt>
                <c:pt idx="499">
                  <c:v>438.5578686807828</c:v>
                </c:pt>
                <c:pt idx="500">
                  <c:v>439.41396844940414</c:v>
                </c:pt>
                <c:pt idx="501">
                  <c:v>440.2982324715627</c:v>
                </c:pt>
                <c:pt idx="502">
                  <c:v>441.15410443095499</c:v>
                </c:pt>
                <c:pt idx="503">
                  <c:v>442.03834071560073</c:v>
                </c:pt>
                <c:pt idx="504">
                  <c:v>442.89398598085046</c:v>
                </c:pt>
                <c:pt idx="505">
                  <c:v>443.74946639764312</c:v>
                </c:pt>
                <c:pt idx="506">
                  <c:v>444.63361446051022</c:v>
                </c:pt>
                <c:pt idx="507">
                  <c:v>445.46880999132986</c:v>
                </c:pt>
                <c:pt idx="508">
                  <c:v>446.30403521328299</c:v>
                </c:pt>
                <c:pt idx="509">
                  <c:v>447.15917778519224</c:v>
                </c:pt>
                <c:pt idx="510">
                  <c:v>448.0433614166368</c:v>
                </c:pt>
                <c:pt idx="511">
                  <c:v>448.92757822671484</c:v>
                </c:pt>
                <c:pt idx="512">
                  <c:v>449.762838569895</c:v>
                </c:pt>
                <c:pt idx="513">
                  <c:v>450.64711921962027</c:v>
                </c:pt>
                <c:pt idx="514">
                  <c:v>451.53143264987887</c:v>
                </c:pt>
                <c:pt idx="515">
                  <c:v>452.36678349495571</c:v>
                </c:pt>
                <c:pt idx="516">
                  <c:v>453.25116000022575</c:v>
                </c:pt>
                <c:pt idx="517">
                  <c:v>454.10572816422268</c:v>
                </c:pt>
                <c:pt idx="518">
                  <c:v>454.96013550201138</c:v>
                </c:pt>
                <c:pt idx="519">
                  <c:v>455.84442541406372</c:v>
                </c:pt>
                <c:pt idx="520">
                  <c:v>456.67975445247885</c:v>
                </c:pt>
                <c:pt idx="521">
                  <c:v>457.51511217363236</c:v>
                </c:pt>
                <c:pt idx="522">
                  <c:v>458.35049846599713</c:v>
                </c:pt>
                <c:pt idx="523">
                  <c:v>459.23491094964493</c:v>
                </c:pt>
                <c:pt idx="524">
                  <c:v>460.07035553891757</c:v>
                </c:pt>
                <c:pt idx="525">
                  <c:v>460.95482962436108</c:v>
                </c:pt>
                <c:pt idx="526">
                  <c:v>461.80867919765393</c:v>
                </c:pt>
                <c:pt idx="527">
                  <c:v>462.64412669692609</c:v>
                </c:pt>
                <c:pt idx="528">
                  <c:v>463.49776338110092</c:v>
                </c:pt>
                <c:pt idx="529">
                  <c:v>464.35124256804403</c:v>
                </c:pt>
                <c:pt idx="530">
                  <c:v>465.18660907143055</c:v>
                </c:pt>
                <c:pt idx="531">
                  <c:v>466.02200364243902</c:v>
                </c:pt>
                <c:pt idx="532">
                  <c:v>466.90642259490954</c:v>
                </c:pt>
                <c:pt idx="533">
                  <c:v>467.74187444653001</c:v>
                </c:pt>
                <c:pt idx="534">
                  <c:v>468.59497641782082</c:v>
                </c:pt>
                <c:pt idx="535">
                  <c:v>469.44792272282353</c:v>
                </c:pt>
                <c:pt idx="536">
                  <c:v>470.33228705128079</c:v>
                </c:pt>
                <c:pt idx="537">
                  <c:v>471.21668259135959</c:v>
                </c:pt>
                <c:pt idx="538">
                  <c:v>472.05211273778724</c:v>
                </c:pt>
                <c:pt idx="539">
                  <c:v>472.88757041172175</c:v>
                </c:pt>
                <c:pt idx="540">
                  <c:v>473.74014029235047</c:v>
                </c:pt>
                <c:pt idx="541">
                  <c:v>474.59255631151615</c:v>
                </c:pt>
                <c:pt idx="542">
                  <c:v>475.47692699980416</c:v>
                </c:pt>
                <c:pt idx="543">
                  <c:v>476.31233452143442</c:v>
                </c:pt>
                <c:pt idx="544">
                  <c:v>477.19676481722075</c:v>
                </c:pt>
                <c:pt idx="545">
                  <c:v>478.04886159081047</c:v>
                </c:pt>
                <c:pt idx="546">
                  <c:v>478.90080605248244</c:v>
                </c:pt>
                <c:pt idx="547">
                  <c:v>479.73616426835218</c:v>
                </c:pt>
                <c:pt idx="548">
                  <c:v>480.62054129231024</c:v>
                </c:pt>
                <c:pt idx="549">
                  <c:v>481.50494881974475</c:v>
                </c:pt>
                <c:pt idx="550">
                  <c:v>482.3565773871469</c:v>
                </c:pt>
                <c:pt idx="551">
                  <c:v>483.20805516201551</c:v>
                </c:pt>
                <c:pt idx="552">
                  <c:v>484.09238176407132</c:v>
                </c:pt>
                <c:pt idx="553">
                  <c:v>484.97673874241929</c:v>
                </c:pt>
                <c:pt idx="554">
                  <c:v>485.82795555747441</c:v>
                </c:pt>
                <c:pt idx="555">
                  <c:v>486.67902286316638</c:v>
                </c:pt>
                <c:pt idx="556">
                  <c:v>487.51431475897391</c:v>
                </c:pt>
                <c:pt idx="557">
                  <c:v>488.349633542064</c:v>
                </c:pt>
                <c:pt idx="558">
                  <c:v>489.23396706672622</c:v>
                </c:pt>
                <c:pt idx="559">
                  <c:v>490.08472816691858</c:v>
                </c:pt>
                <c:pt idx="560">
                  <c:v>490.93534120934771</c:v>
                </c:pt>
                <c:pt idx="561">
                  <c:v>491.77061288505195</c:v>
                </c:pt>
                <c:pt idx="562">
                  <c:v>492.65489549060464</c:v>
                </c:pt>
                <c:pt idx="563">
                  <c:v>493.53920801551681</c:v>
                </c:pt>
                <c:pt idx="564">
                  <c:v>494.37456224538658</c:v>
                </c:pt>
                <c:pt idx="565">
                  <c:v>495.25893235714403</c:v>
                </c:pt>
                <c:pt idx="566">
                  <c:v>496.10913424062613</c:v>
                </c:pt>
                <c:pt idx="567">
                  <c:v>496.99347999026674</c:v>
                </c:pt>
                <c:pt idx="568">
                  <c:v>497.84348192152572</c:v>
                </c:pt>
                <c:pt idx="569">
                  <c:v>498.72780350944043</c:v>
                </c:pt>
                <c:pt idx="570">
                  <c:v>499.5776063540888</c:v>
                </c:pt>
                <c:pt idx="571">
                  <c:v>500.26012459609592</c:v>
                </c:pt>
                <c:pt idx="572">
                  <c:v>501.14437944715792</c:v>
                </c:pt>
                <c:pt idx="573">
                  <c:v>501.9796798190107</c:v>
                </c:pt>
                <c:pt idx="574">
                  <c:v>502.81500627064685</c:v>
                </c:pt>
                <c:pt idx="575">
                  <c:v>503.49660058238288</c:v>
                </c:pt>
                <c:pt idx="576">
                  <c:v>504.17739858819255</c:v>
                </c:pt>
                <c:pt idx="577">
                  <c:v>505.01267172044084</c:v>
                </c:pt>
                <c:pt idx="578">
                  <c:v>505.69263890068504</c:v>
                </c:pt>
                <c:pt idx="579">
                  <c:v>506.52789862282964</c:v>
                </c:pt>
                <c:pt idx="580">
                  <c:v>507.20704016837277</c:v>
                </c:pt>
                <c:pt idx="581">
                  <c:v>508.04228661794468</c:v>
                </c:pt>
                <c:pt idx="582">
                  <c:v>508.72060766107074</c:v>
                </c:pt>
                <c:pt idx="583">
                  <c:v>509.60481809670637</c:v>
                </c:pt>
                <c:pt idx="584">
                  <c:v>510.48905756531764</c:v>
                </c:pt>
                <c:pt idx="585">
                  <c:v>511.16651900682655</c:v>
                </c:pt>
                <c:pt idx="586">
                  <c:v>511.84320885585328</c:v>
                </c:pt>
                <c:pt idx="587">
                  <c:v>512.72739452697465</c:v>
                </c:pt>
                <c:pt idx="588">
                  <c:v>513.61160909451473</c:v>
                </c:pt>
                <c:pt idx="589">
                  <c:v>514.44687320782748</c:v>
                </c:pt>
                <c:pt idx="590">
                  <c:v>515.12267550967965</c:v>
                </c:pt>
                <c:pt idx="591">
                  <c:v>515.79771588613903</c:v>
                </c:pt>
                <c:pt idx="592">
                  <c:v>516.63292894605365</c:v>
                </c:pt>
                <c:pt idx="593">
                  <c:v>517.46816747427249</c:v>
                </c:pt>
                <c:pt idx="594">
                  <c:v>518.35240934265903</c:v>
                </c:pt>
                <c:pt idx="595">
                  <c:v>519.23667968586221</c:v>
                </c:pt>
                <c:pt idx="596">
                  <c:v>519.91080539752261</c:v>
                </c:pt>
                <c:pt idx="597">
                  <c:v>520.58417878555395</c:v>
                </c:pt>
                <c:pt idx="598">
                  <c:v>521.41942017914471</c:v>
                </c:pt>
                <c:pt idx="599">
                  <c:v>522.25468675220975</c:v>
                </c:pt>
                <c:pt idx="600">
                  <c:v>523.08997841923053</c:v>
                </c:pt>
                <c:pt idx="601">
                  <c:v>523.76249114009158</c:v>
                </c:pt>
                <c:pt idx="602">
                  <c:v>524.43426075634272</c:v>
                </c:pt>
                <c:pt idx="603">
                  <c:v>525.26950253310997</c:v>
                </c:pt>
                <c:pt idx="604">
                  <c:v>526.15374577857119</c:v>
                </c:pt>
                <c:pt idx="605">
                  <c:v>526.82469958991874</c:v>
                </c:pt>
                <c:pt idx="606">
                  <c:v>527.70893112476222</c:v>
                </c:pt>
                <c:pt idx="607">
                  <c:v>528.59319063607177</c:v>
                </c:pt>
                <c:pt idx="608">
                  <c:v>529.47747802651736</c:v>
                </c:pt>
                <c:pt idx="609">
                  <c:v>530.14757892618229</c:v>
                </c:pt>
                <c:pt idx="610">
                  <c:v>530.98287602075584</c:v>
                </c:pt>
                <c:pt idx="611">
                  <c:v>531.65221059259591</c:v>
                </c:pt>
                <c:pt idx="612">
                  <c:v>532.48749554945084</c:v>
                </c:pt>
                <c:pt idx="613">
                  <c:v>533.32280507386145</c:v>
                </c:pt>
                <c:pt idx="614">
                  <c:v>534.20711900579545</c:v>
                </c:pt>
                <c:pt idx="615">
                  <c:v>535.09146042257203</c:v>
                </c:pt>
                <c:pt idx="616">
                  <c:v>535.75991839770779</c:v>
                </c:pt>
                <c:pt idx="617">
                  <c:v>536.64424816945689</c:v>
                </c:pt>
                <c:pt idx="618">
                  <c:v>537.52860527040161</c:v>
                </c:pt>
                <c:pt idx="619">
                  <c:v>538.19626498892626</c:v>
                </c:pt>
                <c:pt idx="620">
                  <c:v>539.03162853632955</c:v>
                </c:pt>
                <c:pt idx="621">
                  <c:v>539.86701621689508</c:v>
                </c:pt>
                <c:pt idx="622">
                  <c:v>540.75141246918065</c:v>
                </c:pt>
                <c:pt idx="623">
                  <c:v>541.63583572408515</c:v>
                </c:pt>
                <c:pt idx="624">
                  <c:v>542.30262982135753</c:v>
                </c:pt>
                <c:pt idx="625">
                  <c:v>542.96871238306994</c:v>
                </c:pt>
                <c:pt idx="626">
                  <c:v>543.80410258136612</c:v>
                </c:pt>
                <c:pt idx="627">
                  <c:v>544.46944183066944</c:v>
                </c:pt>
                <c:pt idx="628">
                  <c:v>545.13407762182396</c:v>
                </c:pt>
                <c:pt idx="629">
                  <c:v>545.79801386463168</c:v>
                </c:pt>
                <c:pt idx="630">
                  <c:v>546.46125442905532</c:v>
                </c:pt>
                <c:pt idx="631">
                  <c:v>547.29652633637261</c:v>
                </c:pt>
                <c:pt idx="632">
                  <c:v>548.13182215025745</c:v>
                </c:pt>
                <c:pt idx="633">
                  <c:v>548.79430047350456</c:v>
                </c:pt>
                <c:pt idx="634">
                  <c:v>549.6785594117041</c:v>
                </c:pt>
                <c:pt idx="635">
                  <c:v>550.34031247204734</c:v>
                </c:pt>
                <c:pt idx="636">
                  <c:v>551.22456075824402</c:v>
                </c:pt>
                <c:pt idx="637">
                  <c:v>552.10883577083564</c:v>
                </c:pt>
                <c:pt idx="638">
                  <c:v>552.76983035647356</c:v>
                </c:pt>
                <c:pt idx="639">
                  <c:v>553.60511996539572</c:v>
                </c:pt>
                <c:pt idx="640">
                  <c:v>554.4404331733358</c:v>
                </c:pt>
                <c:pt idx="641">
                  <c:v>555.27576990490479</c:v>
                </c:pt>
                <c:pt idx="642">
                  <c:v>556.11113008508391</c:v>
                </c:pt>
                <c:pt idx="643">
                  <c:v>556.99549342513501</c:v>
                </c:pt>
                <c:pt idx="644">
                  <c:v>557.83090151966644</c:v>
                </c:pt>
                <c:pt idx="645">
                  <c:v>558.66633283773876</c:v>
                </c:pt>
                <c:pt idx="646">
                  <c:v>559.32640285717753</c:v>
                </c:pt>
                <c:pt idx="647">
                  <c:v>560.21080438466583</c:v>
                </c:pt>
                <c:pt idx="648">
                  <c:v>561.09523194687245</c:v>
                </c:pt>
                <c:pt idx="649">
                  <c:v>561.75455309505026</c:v>
                </c:pt>
                <c:pt idx="650">
                  <c:v>562.5899873413523</c:v>
                </c:pt>
                <c:pt idx="651">
                  <c:v>563.24860284221518</c:v>
                </c:pt>
                <c:pt idx="652">
                  <c:v>564.0840259015589</c:v>
                </c:pt>
                <c:pt idx="653">
                  <c:v>564.91947189534517</c:v>
                </c:pt>
                <c:pt idx="654">
                  <c:v>565.754940751758</c:v>
                </c:pt>
                <c:pt idx="655">
                  <c:v>566.63941744833664</c:v>
                </c:pt>
                <c:pt idx="656">
                  <c:v>567.29722681471333</c:v>
                </c:pt>
                <c:pt idx="657">
                  <c:v>567.95437249998463</c:v>
                </c:pt>
                <c:pt idx="658">
                  <c:v>568.83880230661748</c:v>
                </c:pt>
                <c:pt idx="659">
                  <c:v>569.67427404629393</c:v>
                </c:pt>
                <c:pt idx="660">
                  <c:v>570.33068984383635</c:v>
                </c:pt>
                <c:pt idx="661">
                  <c:v>571.16615056389674</c:v>
                </c:pt>
                <c:pt idx="662">
                  <c:v>571.82187640936309</c:v>
                </c:pt>
                <c:pt idx="663">
                  <c:v>572.65732620973677</c:v>
                </c:pt>
                <c:pt idx="664">
                  <c:v>573.49279854759345</c:v>
                </c:pt>
                <c:pt idx="665">
                  <c:v>574.37727713381059</c:v>
                </c:pt>
                <c:pt idx="666">
                  <c:v>575.2617809742145</c:v>
                </c:pt>
                <c:pt idx="667">
                  <c:v>576.14630998823293</c:v>
                </c:pt>
                <c:pt idx="668">
                  <c:v>576.80120931273791</c:v>
                </c:pt>
                <c:pt idx="669">
                  <c:v>577.63674144412607</c:v>
                </c:pt>
                <c:pt idx="670">
                  <c:v>578.4</c:v>
                </c:pt>
                <c:pt idx="671">
                  <c:v>579.23</c:v>
                </c:pt>
                <c:pt idx="672">
                  <c:v>580.05999999999995</c:v>
                </c:pt>
                <c:pt idx="673">
                  <c:v>580.89</c:v>
                </c:pt>
                <c:pt idx="674">
                  <c:v>581.72</c:v>
                </c:pt>
                <c:pt idx="675">
                  <c:v>582.56999999999994</c:v>
                </c:pt>
                <c:pt idx="676">
                  <c:v>583.4</c:v>
                </c:pt>
                <c:pt idx="677">
                  <c:v>584.29999999999995</c:v>
                </c:pt>
                <c:pt idx="678">
                  <c:v>585.13</c:v>
                </c:pt>
                <c:pt idx="679">
                  <c:v>585.98</c:v>
                </c:pt>
                <c:pt idx="680">
                  <c:v>586.83000000000004</c:v>
                </c:pt>
                <c:pt idx="681">
                  <c:v>587.66000000000008</c:v>
                </c:pt>
                <c:pt idx="682">
                  <c:v>588.55999999999995</c:v>
                </c:pt>
                <c:pt idx="683">
                  <c:v>589.39</c:v>
                </c:pt>
                <c:pt idx="684">
                  <c:v>590.29</c:v>
                </c:pt>
                <c:pt idx="685">
                  <c:v>591.19000000000005</c:v>
                </c:pt>
                <c:pt idx="686">
                  <c:v>592.02</c:v>
                </c:pt>
                <c:pt idx="687">
                  <c:v>592.85</c:v>
                </c:pt>
                <c:pt idx="688">
                  <c:v>593.68000000000006</c:v>
                </c:pt>
                <c:pt idx="689">
                  <c:v>594.53</c:v>
                </c:pt>
                <c:pt idx="690">
                  <c:v>595.43000000000006</c:v>
                </c:pt>
                <c:pt idx="691">
                  <c:v>596.33000000000004</c:v>
                </c:pt>
                <c:pt idx="692">
                  <c:v>597.16000000000008</c:v>
                </c:pt>
                <c:pt idx="693">
                  <c:v>598.05999999999995</c:v>
                </c:pt>
                <c:pt idx="694">
                  <c:v>598.89</c:v>
                </c:pt>
                <c:pt idx="695">
                  <c:v>599.79</c:v>
                </c:pt>
                <c:pt idx="696">
                  <c:v>600.68999999999994</c:v>
                </c:pt>
                <c:pt idx="697">
                  <c:v>601.54</c:v>
                </c:pt>
                <c:pt idx="698">
                  <c:v>602.43999999999994</c:v>
                </c:pt>
                <c:pt idx="699">
                  <c:v>603.29</c:v>
                </c:pt>
                <c:pt idx="700">
                  <c:v>604.14</c:v>
                </c:pt>
                <c:pt idx="701">
                  <c:v>604.99</c:v>
                </c:pt>
                <c:pt idx="702">
                  <c:v>605.84</c:v>
                </c:pt>
                <c:pt idx="703">
                  <c:v>606.67000000000007</c:v>
                </c:pt>
                <c:pt idx="704">
                  <c:v>607.5</c:v>
                </c:pt>
                <c:pt idx="705">
                  <c:v>608.34999999999991</c:v>
                </c:pt>
                <c:pt idx="706">
                  <c:v>609.25</c:v>
                </c:pt>
                <c:pt idx="707">
                  <c:v>610.08000000000004</c:v>
                </c:pt>
                <c:pt idx="708">
                  <c:v>610.91</c:v>
                </c:pt>
                <c:pt idx="709">
                  <c:v>611.76</c:v>
                </c:pt>
                <c:pt idx="710">
                  <c:v>612.61</c:v>
                </c:pt>
                <c:pt idx="711">
                  <c:v>613.46</c:v>
                </c:pt>
                <c:pt idx="712">
                  <c:v>614.31000000000006</c:v>
                </c:pt>
                <c:pt idx="713">
                  <c:v>615.16</c:v>
                </c:pt>
                <c:pt idx="714">
                  <c:v>616.05999999999995</c:v>
                </c:pt>
                <c:pt idx="715">
                  <c:v>616.89</c:v>
                </c:pt>
                <c:pt idx="716">
                  <c:v>617.74</c:v>
                </c:pt>
                <c:pt idx="717">
                  <c:v>618.58999999999992</c:v>
                </c:pt>
                <c:pt idx="718">
                  <c:v>619.49</c:v>
                </c:pt>
                <c:pt idx="719">
                  <c:v>620.33999999999992</c:v>
                </c:pt>
                <c:pt idx="720">
                  <c:v>621.24</c:v>
                </c:pt>
                <c:pt idx="721">
                  <c:v>622.08999999999992</c:v>
                </c:pt>
                <c:pt idx="722">
                  <c:v>622.91999999999996</c:v>
                </c:pt>
                <c:pt idx="723">
                  <c:v>623.81999999999994</c:v>
                </c:pt>
                <c:pt idx="724">
                  <c:v>624.65</c:v>
                </c:pt>
                <c:pt idx="725">
                  <c:v>625.5</c:v>
                </c:pt>
                <c:pt idx="726">
                  <c:v>626.35</c:v>
                </c:pt>
                <c:pt idx="727">
                  <c:v>627.20000000000005</c:v>
                </c:pt>
                <c:pt idx="728">
                  <c:v>628.05000000000007</c:v>
                </c:pt>
                <c:pt idx="729">
                  <c:v>628.95000000000005</c:v>
                </c:pt>
                <c:pt idx="730">
                  <c:v>629.80000000000007</c:v>
                </c:pt>
                <c:pt idx="731">
                  <c:v>630.65</c:v>
                </c:pt>
                <c:pt idx="732">
                  <c:v>631.48</c:v>
                </c:pt>
                <c:pt idx="733">
                  <c:v>632.32999999999993</c:v>
                </c:pt>
                <c:pt idx="734">
                  <c:v>633.16</c:v>
                </c:pt>
                <c:pt idx="735">
                  <c:v>634.05999999999995</c:v>
                </c:pt>
                <c:pt idx="736">
                  <c:v>634.89</c:v>
                </c:pt>
                <c:pt idx="737">
                  <c:v>635.74</c:v>
                </c:pt>
                <c:pt idx="738">
                  <c:v>636.64</c:v>
                </c:pt>
                <c:pt idx="739">
                  <c:v>637.49</c:v>
                </c:pt>
                <c:pt idx="740">
                  <c:v>638.34</c:v>
                </c:pt>
                <c:pt idx="741">
                  <c:v>639.16999999999996</c:v>
                </c:pt>
                <c:pt idx="742">
                  <c:v>640.02</c:v>
                </c:pt>
                <c:pt idx="743">
                  <c:v>640.91999999999996</c:v>
                </c:pt>
                <c:pt idx="744">
                  <c:v>641.81999999999994</c:v>
                </c:pt>
                <c:pt idx="745">
                  <c:v>642.72</c:v>
                </c:pt>
                <c:pt idx="746">
                  <c:v>643.56999999999994</c:v>
                </c:pt>
                <c:pt idx="747">
                  <c:v>644.41999999999996</c:v>
                </c:pt>
                <c:pt idx="748">
                  <c:v>645.27</c:v>
                </c:pt>
                <c:pt idx="749">
                  <c:v>646.12</c:v>
                </c:pt>
                <c:pt idx="750">
                  <c:v>646.95000000000005</c:v>
                </c:pt>
                <c:pt idx="751">
                  <c:v>647.79999999999995</c:v>
                </c:pt>
                <c:pt idx="752">
                  <c:v>648.63</c:v>
                </c:pt>
                <c:pt idx="753">
                  <c:v>649.48</c:v>
                </c:pt>
                <c:pt idx="754">
                  <c:v>650.37999999999988</c:v>
                </c:pt>
                <c:pt idx="755">
                  <c:v>651.28</c:v>
                </c:pt>
                <c:pt idx="756">
                  <c:v>652.18000000000006</c:v>
                </c:pt>
                <c:pt idx="757">
                  <c:v>653.07999999999993</c:v>
                </c:pt>
                <c:pt idx="758">
                  <c:v>653.91</c:v>
                </c:pt>
                <c:pt idx="759">
                  <c:v>654.74</c:v>
                </c:pt>
                <c:pt idx="760">
                  <c:v>655.64</c:v>
                </c:pt>
                <c:pt idx="761">
                  <c:v>656.54</c:v>
                </c:pt>
                <c:pt idx="762">
                  <c:v>657.43999999999994</c:v>
                </c:pt>
                <c:pt idx="763">
                  <c:v>658.27</c:v>
                </c:pt>
                <c:pt idx="764">
                  <c:v>659.11999999999989</c:v>
                </c:pt>
                <c:pt idx="765">
                  <c:v>659.94999999999993</c:v>
                </c:pt>
                <c:pt idx="766">
                  <c:v>660.84999999999991</c:v>
                </c:pt>
                <c:pt idx="767">
                  <c:v>661.7</c:v>
                </c:pt>
                <c:pt idx="768">
                  <c:v>662.53</c:v>
                </c:pt>
                <c:pt idx="769">
                  <c:v>663.43000000000006</c:v>
                </c:pt>
                <c:pt idx="770">
                  <c:v>664.28</c:v>
                </c:pt>
                <c:pt idx="771">
                  <c:v>665.13</c:v>
                </c:pt>
                <c:pt idx="772">
                  <c:v>666.03</c:v>
                </c:pt>
                <c:pt idx="773">
                  <c:v>666.86</c:v>
                </c:pt>
                <c:pt idx="774">
                  <c:v>667.76</c:v>
                </c:pt>
                <c:pt idx="775">
                  <c:v>668.6099999999999</c:v>
                </c:pt>
                <c:pt idx="776">
                  <c:v>669.46</c:v>
                </c:pt>
                <c:pt idx="777">
                  <c:v>670.31</c:v>
                </c:pt>
                <c:pt idx="778">
                  <c:v>671.21</c:v>
                </c:pt>
                <c:pt idx="779">
                  <c:v>672.11</c:v>
                </c:pt>
                <c:pt idx="780">
                  <c:v>672.96</c:v>
                </c:pt>
                <c:pt idx="781">
                  <c:v>673.86</c:v>
                </c:pt>
                <c:pt idx="782">
                  <c:v>674.71</c:v>
                </c:pt>
                <c:pt idx="783">
                  <c:v>675.56</c:v>
                </c:pt>
                <c:pt idx="784">
                  <c:v>676.41000000000008</c:v>
                </c:pt>
                <c:pt idx="785">
                  <c:v>677.31</c:v>
                </c:pt>
                <c:pt idx="786">
                  <c:v>678.16000000000008</c:v>
                </c:pt>
                <c:pt idx="787">
                  <c:v>679.01</c:v>
                </c:pt>
                <c:pt idx="788">
                  <c:v>679.91000000000008</c:v>
                </c:pt>
                <c:pt idx="789">
                  <c:v>680.74</c:v>
                </c:pt>
                <c:pt idx="790">
                  <c:v>681.58999999999992</c:v>
                </c:pt>
                <c:pt idx="791">
                  <c:v>682.42</c:v>
                </c:pt>
                <c:pt idx="792">
                  <c:v>683.32</c:v>
                </c:pt>
                <c:pt idx="793">
                  <c:v>684.15</c:v>
                </c:pt>
                <c:pt idx="794">
                  <c:v>685</c:v>
                </c:pt>
                <c:pt idx="795">
                  <c:v>685.82999999999993</c:v>
                </c:pt>
                <c:pt idx="796">
                  <c:v>686.68</c:v>
                </c:pt>
                <c:pt idx="797">
                  <c:v>687.57999999999993</c:v>
                </c:pt>
                <c:pt idx="798">
                  <c:v>688.41</c:v>
                </c:pt>
                <c:pt idx="799">
                  <c:v>689.31</c:v>
                </c:pt>
                <c:pt idx="800">
                  <c:v>690.16000000000008</c:v>
                </c:pt>
                <c:pt idx="801">
                  <c:v>691.06</c:v>
                </c:pt>
                <c:pt idx="802">
                  <c:v>691.89</c:v>
                </c:pt>
                <c:pt idx="803">
                  <c:v>692.74</c:v>
                </c:pt>
                <c:pt idx="804">
                  <c:v>693.64</c:v>
                </c:pt>
                <c:pt idx="805">
                  <c:v>694.47</c:v>
                </c:pt>
                <c:pt idx="806">
                  <c:v>695.3</c:v>
                </c:pt>
                <c:pt idx="807">
                  <c:v>696.13</c:v>
                </c:pt>
                <c:pt idx="808">
                  <c:v>696.98</c:v>
                </c:pt>
                <c:pt idx="809">
                  <c:v>697.81</c:v>
                </c:pt>
                <c:pt idx="810">
                  <c:v>698.64</c:v>
                </c:pt>
                <c:pt idx="811">
                  <c:v>699.47</c:v>
                </c:pt>
                <c:pt idx="812">
                  <c:v>700.31999999999994</c:v>
                </c:pt>
                <c:pt idx="813">
                  <c:v>701.17</c:v>
                </c:pt>
                <c:pt idx="814">
                  <c:v>702.02</c:v>
                </c:pt>
                <c:pt idx="815">
                  <c:v>702.85</c:v>
                </c:pt>
                <c:pt idx="816">
                  <c:v>703.75</c:v>
                </c:pt>
                <c:pt idx="817">
                  <c:v>704.6</c:v>
                </c:pt>
                <c:pt idx="818">
                  <c:v>705.45</c:v>
                </c:pt>
                <c:pt idx="819">
                  <c:v>706.35</c:v>
                </c:pt>
                <c:pt idx="820">
                  <c:v>707.25</c:v>
                </c:pt>
                <c:pt idx="821">
                  <c:v>708.07999999999993</c:v>
                </c:pt>
                <c:pt idx="822">
                  <c:v>708.98</c:v>
                </c:pt>
                <c:pt idx="823">
                  <c:v>709.88</c:v>
                </c:pt>
                <c:pt idx="824">
                  <c:v>710.78</c:v>
                </c:pt>
                <c:pt idx="825">
                  <c:v>711.68</c:v>
                </c:pt>
                <c:pt idx="826">
                  <c:v>712.53</c:v>
                </c:pt>
                <c:pt idx="827">
                  <c:v>713.36</c:v>
                </c:pt>
                <c:pt idx="828">
                  <c:v>714.21</c:v>
                </c:pt>
                <c:pt idx="829">
                  <c:v>715.11</c:v>
                </c:pt>
                <c:pt idx="830">
                  <c:v>715.94</c:v>
                </c:pt>
                <c:pt idx="831">
                  <c:v>716.83999999999992</c:v>
                </c:pt>
                <c:pt idx="832">
                  <c:v>717.74</c:v>
                </c:pt>
                <c:pt idx="833">
                  <c:v>718.58999999999992</c:v>
                </c:pt>
                <c:pt idx="834">
                  <c:v>719.42</c:v>
                </c:pt>
                <c:pt idx="835">
                  <c:v>720.25</c:v>
                </c:pt>
                <c:pt idx="836">
                  <c:v>721.07999999999993</c:v>
                </c:pt>
                <c:pt idx="837">
                  <c:v>721.98</c:v>
                </c:pt>
                <c:pt idx="838">
                  <c:v>722.82999999999993</c:v>
                </c:pt>
                <c:pt idx="839">
                  <c:v>723.68000000000006</c:v>
                </c:pt>
                <c:pt idx="840">
                  <c:v>724.57999999999993</c:v>
                </c:pt>
                <c:pt idx="841">
                  <c:v>725.43000000000006</c:v>
                </c:pt>
                <c:pt idx="842">
                  <c:v>726.32999999999993</c:v>
                </c:pt>
                <c:pt idx="843">
                  <c:v>727.23</c:v>
                </c:pt>
                <c:pt idx="844">
                  <c:v>728.06</c:v>
                </c:pt>
                <c:pt idx="845">
                  <c:v>728.89</c:v>
                </c:pt>
                <c:pt idx="846">
                  <c:v>729.74</c:v>
                </c:pt>
                <c:pt idx="847">
                  <c:v>730.64</c:v>
                </c:pt>
                <c:pt idx="848">
                  <c:v>731.47</c:v>
                </c:pt>
                <c:pt idx="849">
                  <c:v>732.31999999999994</c:v>
                </c:pt>
                <c:pt idx="850">
                  <c:v>733.15</c:v>
                </c:pt>
                <c:pt idx="851">
                  <c:v>734</c:v>
                </c:pt>
                <c:pt idx="852">
                  <c:v>734.83</c:v>
                </c:pt>
                <c:pt idx="853">
                  <c:v>735.66000000000008</c:v>
                </c:pt>
                <c:pt idx="854">
                  <c:v>736.51</c:v>
                </c:pt>
                <c:pt idx="855">
                  <c:v>737.3599999999999</c:v>
                </c:pt>
                <c:pt idx="856">
                  <c:v>738.26</c:v>
                </c:pt>
                <c:pt idx="857">
                  <c:v>739.08999999999992</c:v>
                </c:pt>
                <c:pt idx="858">
                  <c:v>739.92</c:v>
                </c:pt>
                <c:pt idx="859">
                  <c:v>740.75</c:v>
                </c:pt>
                <c:pt idx="860">
                  <c:v>741.57999999999993</c:v>
                </c:pt>
                <c:pt idx="861">
                  <c:v>742.43000000000006</c:v>
                </c:pt>
                <c:pt idx="862">
                  <c:v>743.26</c:v>
                </c:pt>
                <c:pt idx="863">
                  <c:v>744.1099999999999</c:v>
                </c:pt>
                <c:pt idx="864">
                  <c:v>744.96</c:v>
                </c:pt>
                <c:pt idx="865">
                  <c:v>745.8599999999999</c:v>
                </c:pt>
                <c:pt idx="866">
                  <c:v>746.71</c:v>
                </c:pt>
                <c:pt idx="867">
                  <c:v>747.56</c:v>
                </c:pt>
                <c:pt idx="868">
                  <c:v>748.39</c:v>
                </c:pt>
                <c:pt idx="869">
                  <c:v>749.29</c:v>
                </c:pt>
                <c:pt idx="870">
                  <c:v>750.14</c:v>
                </c:pt>
                <c:pt idx="871">
                  <c:v>750.99</c:v>
                </c:pt>
                <c:pt idx="872">
                  <c:v>751.83999999999992</c:v>
                </c:pt>
                <c:pt idx="873">
                  <c:v>752.74</c:v>
                </c:pt>
                <c:pt idx="874">
                  <c:v>753.57</c:v>
                </c:pt>
                <c:pt idx="875">
                  <c:v>754.42</c:v>
                </c:pt>
                <c:pt idx="876">
                  <c:v>755.25</c:v>
                </c:pt>
                <c:pt idx="877">
                  <c:v>756.09999999999991</c:v>
                </c:pt>
                <c:pt idx="878">
                  <c:v>756.95</c:v>
                </c:pt>
                <c:pt idx="879">
                  <c:v>757.78</c:v>
                </c:pt>
                <c:pt idx="880">
                  <c:v>758.61</c:v>
                </c:pt>
                <c:pt idx="881">
                  <c:v>759.51</c:v>
                </c:pt>
                <c:pt idx="882">
                  <c:v>760.41</c:v>
                </c:pt>
                <c:pt idx="883">
                  <c:v>761.26</c:v>
                </c:pt>
                <c:pt idx="884">
                  <c:v>762.11</c:v>
                </c:pt>
                <c:pt idx="885">
                  <c:v>762.95999999999992</c:v>
                </c:pt>
                <c:pt idx="886">
                  <c:v>763.86</c:v>
                </c:pt>
                <c:pt idx="887">
                  <c:v>764.71</c:v>
                </c:pt>
                <c:pt idx="888">
                  <c:v>765.54</c:v>
                </c:pt>
                <c:pt idx="889">
                  <c:v>766.3900000000001</c:v>
                </c:pt>
                <c:pt idx="890">
                  <c:v>767.22</c:v>
                </c:pt>
                <c:pt idx="891">
                  <c:v>768.05000000000007</c:v>
                </c:pt>
                <c:pt idx="892">
                  <c:v>768.88</c:v>
                </c:pt>
                <c:pt idx="893">
                  <c:v>769.71</c:v>
                </c:pt>
                <c:pt idx="894">
                  <c:v>770.61</c:v>
                </c:pt>
                <c:pt idx="895">
                  <c:v>771.44</c:v>
                </c:pt>
                <c:pt idx="896">
                  <c:v>772.27</c:v>
                </c:pt>
                <c:pt idx="897">
                  <c:v>773.17</c:v>
                </c:pt>
                <c:pt idx="898">
                  <c:v>774</c:v>
                </c:pt>
                <c:pt idx="899">
                  <c:v>774.82999999999993</c:v>
                </c:pt>
                <c:pt idx="900">
                  <c:v>775.66</c:v>
                </c:pt>
                <c:pt idx="901">
                  <c:v>776.51</c:v>
                </c:pt>
                <c:pt idx="902">
                  <c:v>777.41</c:v>
                </c:pt>
                <c:pt idx="903">
                  <c:v>778.26</c:v>
                </c:pt>
                <c:pt idx="904">
                  <c:v>779.16</c:v>
                </c:pt>
                <c:pt idx="905">
                  <c:v>779.99</c:v>
                </c:pt>
                <c:pt idx="906">
                  <c:v>780.81999999999994</c:v>
                </c:pt>
                <c:pt idx="907">
                  <c:v>781.72</c:v>
                </c:pt>
                <c:pt idx="908">
                  <c:v>782.56999999999994</c:v>
                </c:pt>
                <c:pt idx="909">
                  <c:v>783.47</c:v>
                </c:pt>
                <c:pt idx="910">
                  <c:v>784.36999999999989</c:v>
                </c:pt>
                <c:pt idx="911">
                  <c:v>785.22</c:v>
                </c:pt>
                <c:pt idx="912">
                  <c:v>786.06999999999994</c:v>
                </c:pt>
                <c:pt idx="913">
                  <c:v>786.91999999999985</c:v>
                </c:pt>
                <c:pt idx="914">
                  <c:v>787.81999999999994</c:v>
                </c:pt>
                <c:pt idx="915">
                  <c:v>788.67000000000007</c:v>
                </c:pt>
                <c:pt idx="916">
                  <c:v>789.56999999999994</c:v>
                </c:pt>
                <c:pt idx="917">
                  <c:v>790.47</c:v>
                </c:pt>
                <c:pt idx="918">
                  <c:v>791.31999999999994</c:v>
                </c:pt>
                <c:pt idx="919">
                  <c:v>792.22</c:v>
                </c:pt>
                <c:pt idx="920">
                  <c:v>793.05</c:v>
                </c:pt>
                <c:pt idx="921">
                  <c:v>793.94999999999993</c:v>
                </c:pt>
                <c:pt idx="922">
                  <c:v>794.85</c:v>
                </c:pt>
                <c:pt idx="923">
                  <c:v>795.74999999999989</c:v>
                </c:pt>
                <c:pt idx="924">
                  <c:v>796.57999999999993</c:v>
                </c:pt>
                <c:pt idx="925">
                  <c:v>797.40999999999985</c:v>
                </c:pt>
                <c:pt idx="926">
                  <c:v>798.26</c:v>
                </c:pt>
                <c:pt idx="927">
                  <c:v>799.16</c:v>
                </c:pt>
                <c:pt idx="928">
                  <c:v>800.06</c:v>
                </c:pt>
                <c:pt idx="929">
                  <c:v>800.95999999999992</c:v>
                </c:pt>
                <c:pt idx="930">
                  <c:v>801.79</c:v>
                </c:pt>
                <c:pt idx="931">
                  <c:v>802.61999999999989</c:v>
                </c:pt>
                <c:pt idx="932">
                  <c:v>803.47</c:v>
                </c:pt>
                <c:pt idx="933">
                  <c:v>804.3</c:v>
                </c:pt>
                <c:pt idx="934">
                  <c:v>805.2</c:v>
                </c:pt>
                <c:pt idx="935">
                  <c:v>806.09999999999991</c:v>
                </c:pt>
                <c:pt idx="936">
                  <c:v>807</c:v>
                </c:pt>
                <c:pt idx="937">
                  <c:v>807.84999999999991</c:v>
                </c:pt>
                <c:pt idx="938">
                  <c:v>808.7</c:v>
                </c:pt>
                <c:pt idx="939">
                  <c:v>809.55</c:v>
                </c:pt>
                <c:pt idx="940">
                  <c:v>810.38</c:v>
                </c:pt>
                <c:pt idx="941">
                  <c:v>811.23</c:v>
                </c:pt>
                <c:pt idx="942">
                  <c:v>812.13</c:v>
                </c:pt>
                <c:pt idx="943">
                  <c:v>813.03</c:v>
                </c:pt>
                <c:pt idx="944">
                  <c:v>813.8599999999999</c:v>
                </c:pt>
                <c:pt idx="945">
                  <c:v>814.76</c:v>
                </c:pt>
                <c:pt idx="946">
                  <c:v>815.58999999999992</c:v>
                </c:pt>
                <c:pt idx="947">
                  <c:v>816.49</c:v>
                </c:pt>
                <c:pt idx="948">
                  <c:v>817.32</c:v>
                </c:pt>
                <c:pt idx="949">
                  <c:v>818.17</c:v>
                </c:pt>
                <c:pt idx="950">
                  <c:v>819</c:v>
                </c:pt>
                <c:pt idx="951">
                  <c:v>819.84999999999991</c:v>
                </c:pt>
                <c:pt idx="952">
                  <c:v>820.75</c:v>
                </c:pt>
                <c:pt idx="953">
                  <c:v>821.57999999999993</c:v>
                </c:pt>
                <c:pt idx="954">
                  <c:v>822.48</c:v>
                </c:pt>
                <c:pt idx="955">
                  <c:v>823.31000000000006</c:v>
                </c:pt>
                <c:pt idx="956">
                  <c:v>824.20999999999992</c:v>
                </c:pt>
                <c:pt idx="957">
                  <c:v>825.06000000000006</c:v>
                </c:pt>
                <c:pt idx="958">
                  <c:v>825.96</c:v>
                </c:pt>
                <c:pt idx="959">
                  <c:v>826.86</c:v>
                </c:pt>
                <c:pt idx="960">
                  <c:v>827.69</c:v>
                </c:pt>
                <c:pt idx="961">
                  <c:v>828.54</c:v>
                </c:pt>
                <c:pt idx="962">
                  <c:v>829.44</c:v>
                </c:pt>
                <c:pt idx="963">
                  <c:v>830.29</c:v>
                </c:pt>
                <c:pt idx="964">
                  <c:v>831.1400000000001</c:v>
                </c:pt>
                <c:pt idx="965">
                  <c:v>831.97</c:v>
                </c:pt>
                <c:pt idx="966">
                  <c:v>832.81999999999994</c:v>
                </c:pt>
                <c:pt idx="967">
                  <c:v>833.72</c:v>
                </c:pt>
                <c:pt idx="968">
                  <c:v>834.55</c:v>
                </c:pt>
                <c:pt idx="969">
                  <c:v>835.44999999999982</c:v>
                </c:pt>
                <c:pt idx="970">
                  <c:v>836.34999999999991</c:v>
                </c:pt>
                <c:pt idx="971">
                  <c:v>837.18000000000006</c:v>
                </c:pt>
                <c:pt idx="972">
                  <c:v>838.01</c:v>
                </c:pt>
                <c:pt idx="973">
                  <c:v>838.83999999999992</c:v>
                </c:pt>
                <c:pt idx="974">
                  <c:v>839.69</c:v>
                </c:pt>
                <c:pt idx="975">
                  <c:v>840.54</c:v>
                </c:pt>
                <c:pt idx="976">
                  <c:v>841.38999999999987</c:v>
                </c:pt>
                <c:pt idx="977">
                  <c:v>842.21999999999991</c:v>
                </c:pt>
                <c:pt idx="978">
                  <c:v>843.07</c:v>
                </c:pt>
                <c:pt idx="979">
                  <c:v>843.92</c:v>
                </c:pt>
                <c:pt idx="980">
                  <c:v>844.81999999999994</c:v>
                </c:pt>
                <c:pt idx="981">
                  <c:v>845.71999999999991</c:v>
                </c:pt>
                <c:pt idx="982">
                  <c:v>846.57</c:v>
                </c:pt>
                <c:pt idx="983">
                  <c:v>847.40000000000009</c:v>
                </c:pt>
                <c:pt idx="984">
                  <c:v>848.25</c:v>
                </c:pt>
                <c:pt idx="985">
                  <c:v>849.1</c:v>
                </c:pt>
                <c:pt idx="986">
                  <c:v>850</c:v>
                </c:pt>
                <c:pt idx="987">
                  <c:v>850.9</c:v>
                </c:pt>
                <c:pt idx="988">
                  <c:v>851.73</c:v>
                </c:pt>
                <c:pt idx="989">
                  <c:v>852.62999999999988</c:v>
                </c:pt>
                <c:pt idx="990">
                  <c:v>853.48</c:v>
                </c:pt>
                <c:pt idx="991">
                  <c:v>854.32999999999993</c:v>
                </c:pt>
                <c:pt idx="992">
                  <c:v>855.18000000000006</c:v>
                </c:pt>
                <c:pt idx="993">
                  <c:v>856.07999999999993</c:v>
                </c:pt>
                <c:pt idx="994">
                  <c:v>856.91</c:v>
                </c:pt>
                <c:pt idx="995">
                  <c:v>857.75999999999988</c:v>
                </c:pt>
                <c:pt idx="996">
                  <c:v>858.66</c:v>
                </c:pt>
                <c:pt idx="997">
                  <c:v>859.51</c:v>
                </c:pt>
                <c:pt idx="998">
                  <c:v>860.36</c:v>
                </c:pt>
                <c:pt idx="999">
                  <c:v>861.19</c:v>
                </c:pt>
              </c:numCache>
            </c:numRef>
          </c:yVal>
          <c:smooth val="1"/>
          <c:extLst>
            <c:ext xmlns:c16="http://schemas.microsoft.com/office/drawing/2014/chart" uri="{C3380CC4-5D6E-409C-BE32-E72D297353CC}">
              <c16:uniqueId val="{00000001-657D-4310-A0C2-3087FEF04A55}"/>
            </c:ext>
          </c:extLst>
        </c:ser>
        <c:ser>
          <c:idx val="1"/>
          <c:order val="2"/>
          <c:tx>
            <c:v>Discrete discounted total price</c:v>
          </c:tx>
          <c:spPr>
            <a:ln w="19050" cap="rnd">
              <a:solidFill>
                <a:schemeClr val="tx1"/>
              </a:solidFill>
              <a:prstDash val="sysDash"/>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(Data)'!$P$4:$P$1003</c:f>
              <c:numCache>
                <c:formatCode>General</c:formatCode>
                <c:ptCount val="1000"/>
                <c:pt idx="0">
                  <c:v>3</c:v>
                </c:pt>
                <c:pt idx="1">
                  <c:v>4</c:v>
                </c:pt>
                <c:pt idx="2">
                  <c:v>5</c:v>
                </c:pt>
                <c:pt idx="3">
                  <c:v>6</c:v>
                </c:pt>
                <c:pt idx="4">
                  <c:v>7</c:v>
                </c:pt>
                <c:pt idx="5">
                  <c:v>8</c:v>
                </c:pt>
                <c:pt idx="6">
                  <c:v>9</c:v>
                </c:pt>
                <c:pt idx="7">
                  <c:v>10</c:v>
                </c:pt>
                <c:pt idx="8">
                  <c:v>11</c:v>
                </c:pt>
                <c:pt idx="9">
                  <c:v>12</c:v>
                </c:pt>
                <c:pt idx="10">
                  <c:v>13</c:v>
                </c:pt>
                <c:pt idx="11">
                  <c:v>14</c:v>
                </c:pt>
                <c:pt idx="12">
                  <c:v>15</c:v>
                </c:pt>
                <c:pt idx="13">
                  <c:v>16</c:v>
                </c:pt>
                <c:pt idx="14">
                  <c:v>17</c:v>
                </c:pt>
                <c:pt idx="15">
                  <c:v>18</c:v>
                </c:pt>
                <c:pt idx="16">
                  <c:v>19</c:v>
                </c:pt>
                <c:pt idx="17">
                  <c:v>20</c:v>
                </c:pt>
                <c:pt idx="18">
                  <c:v>21</c:v>
                </c:pt>
                <c:pt idx="19">
                  <c:v>22</c:v>
                </c:pt>
                <c:pt idx="20">
                  <c:v>23</c:v>
                </c:pt>
                <c:pt idx="21">
                  <c:v>24</c:v>
                </c:pt>
                <c:pt idx="22">
                  <c:v>25</c:v>
                </c:pt>
                <c:pt idx="23">
                  <c:v>26</c:v>
                </c:pt>
                <c:pt idx="24">
                  <c:v>27</c:v>
                </c:pt>
                <c:pt idx="25">
                  <c:v>28</c:v>
                </c:pt>
                <c:pt idx="26">
                  <c:v>29</c:v>
                </c:pt>
                <c:pt idx="27">
                  <c:v>30</c:v>
                </c:pt>
                <c:pt idx="28">
                  <c:v>31</c:v>
                </c:pt>
                <c:pt idx="29">
                  <c:v>32</c:v>
                </c:pt>
                <c:pt idx="30">
                  <c:v>33</c:v>
                </c:pt>
                <c:pt idx="31">
                  <c:v>34</c:v>
                </c:pt>
                <c:pt idx="32">
                  <c:v>35</c:v>
                </c:pt>
                <c:pt idx="33">
                  <c:v>36</c:v>
                </c:pt>
                <c:pt idx="34">
                  <c:v>37</c:v>
                </c:pt>
                <c:pt idx="35">
                  <c:v>38</c:v>
                </c:pt>
                <c:pt idx="36">
                  <c:v>39</c:v>
                </c:pt>
                <c:pt idx="37">
                  <c:v>40</c:v>
                </c:pt>
                <c:pt idx="38">
                  <c:v>41</c:v>
                </c:pt>
                <c:pt idx="39">
                  <c:v>42</c:v>
                </c:pt>
                <c:pt idx="40">
                  <c:v>43</c:v>
                </c:pt>
                <c:pt idx="41">
                  <c:v>44</c:v>
                </c:pt>
                <c:pt idx="42">
                  <c:v>45</c:v>
                </c:pt>
                <c:pt idx="43">
                  <c:v>46</c:v>
                </c:pt>
                <c:pt idx="44">
                  <c:v>47</c:v>
                </c:pt>
                <c:pt idx="45">
                  <c:v>48</c:v>
                </c:pt>
                <c:pt idx="46">
                  <c:v>49</c:v>
                </c:pt>
                <c:pt idx="47">
                  <c:v>50</c:v>
                </c:pt>
                <c:pt idx="48">
                  <c:v>51</c:v>
                </c:pt>
                <c:pt idx="49">
                  <c:v>52</c:v>
                </c:pt>
                <c:pt idx="50">
                  <c:v>53</c:v>
                </c:pt>
                <c:pt idx="51">
                  <c:v>54</c:v>
                </c:pt>
                <c:pt idx="52">
                  <c:v>55</c:v>
                </c:pt>
                <c:pt idx="53">
                  <c:v>56</c:v>
                </c:pt>
                <c:pt idx="54">
                  <c:v>57</c:v>
                </c:pt>
                <c:pt idx="55">
                  <c:v>58</c:v>
                </c:pt>
                <c:pt idx="56">
                  <c:v>59</c:v>
                </c:pt>
                <c:pt idx="57">
                  <c:v>60</c:v>
                </c:pt>
                <c:pt idx="58">
                  <c:v>61</c:v>
                </c:pt>
                <c:pt idx="59">
                  <c:v>62</c:v>
                </c:pt>
                <c:pt idx="60">
                  <c:v>63</c:v>
                </c:pt>
                <c:pt idx="61">
                  <c:v>64</c:v>
                </c:pt>
                <c:pt idx="62">
                  <c:v>65</c:v>
                </c:pt>
                <c:pt idx="63">
                  <c:v>66</c:v>
                </c:pt>
                <c:pt idx="64">
                  <c:v>67</c:v>
                </c:pt>
                <c:pt idx="65">
                  <c:v>68</c:v>
                </c:pt>
                <c:pt idx="66">
                  <c:v>69</c:v>
                </c:pt>
                <c:pt idx="67">
                  <c:v>70</c:v>
                </c:pt>
                <c:pt idx="68">
                  <c:v>71</c:v>
                </c:pt>
                <c:pt idx="69">
                  <c:v>72</c:v>
                </c:pt>
                <c:pt idx="70">
                  <c:v>73</c:v>
                </c:pt>
                <c:pt idx="71">
                  <c:v>74</c:v>
                </c:pt>
                <c:pt idx="72">
                  <c:v>75</c:v>
                </c:pt>
                <c:pt idx="73">
                  <c:v>76</c:v>
                </c:pt>
                <c:pt idx="74">
                  <c:v>77</c:v>
                </c:pt>
                <c:pt idx="75">
                  <c:v>78</c:v>
                </c:pt>
                <c:pt idx="76">
                  <c:v>79</c:v>
                </c:pt>
                <c:pt idx="77">
                  <c:v>80</c:v>
                </c:pt>
                <c:pt idx="78">
                  <c:v>81</c:v>
                </c:pt>
                <c:pt idx="79">
                  <c:v>82</c:v>
                </c:pt>
                <c:pt idx="80">
                  <c:v>83</c:v>
                </c:pt>
                <c:pt idx="81">
                  <c:v>84</c:v>
                </c:pt>
                <c:pt idx="82">
                  <c:v>85</c:v>
                </c:pt>
                <c:pt idx="83">
                  <c:v>86</c:v>
                </c:pt>
                <c:pt idx="84">
                  <c:v>87</c:v>
                </c:pt>
                <c:pt idx="85">
                  <c:v>88</c:v>
                </c:pt>
                <c:pt idx="86">
                  <c:v>89</c:v>
                </c:pt>
                <c:pt idx="87">
                  <c:v>88.8</c:v>
                </c:pt>
                <c:pt idx="88">
                  <c:v>89.8</c:v>
                </c:pt>
                <c:pt idx="89">
                  <c:v>90.8</c:v>
                </c:pt>
                <c:pt idx="90">
                  <c:v>91.759999999999991</c:v>
                </c:pt>
                <c:pt idx="91">
                  <c:v>92.72</c:v>
                </c:pt>
                <c:pt idx="92">
                  <c:v>93.72</c:v>
                </c:pt>
                <c:pt idx="93">
                  <c:v>94.72</c:v>
                </c:pt>
                <c:pt idx="94">
                  <c:v>95.68</c:v>
                </c:pt>
                <c:pt idx="95">
                  <c:v>96.68</c:v>
                </c:pt>
                <c:pt idx="96">
                  <c:v>97.64</c:v>
                </c:pt>
                <c:pt idx="97">
                  <c:v>98.64</c:v>
                </c:pt>
                <c:pt idx="98">
                  <c:v>99.64</c:v>
                </c:pt>
                <c:pt idx="99">
                  <c:v>100.6</c:v>
                </c:pt>
                <c:pt idx="100">
                  <c:v>101.6</c:v>
                </c:pt>
                <c:pt idx="101">
                  <c:v>102.6</c:v>
                </c:pt>
                <c:pt idx="102">
                  <c:v>103.6</c:v>
                </c:pt>
                <c:pt idx="103">
                  <c:v>104.6</c:v>
                </c:pt>
                <c:pt idx="104">
                  <c:v>105.6</c:v>
                </c:pt>
                <c:pt idx="105">
                  <c:v>106.6</c:v>
                </c:pt>
                <c:pt idx="106">
                  <c:v>107.6</c:v>
                </c:pt>
                <c:pt idx="107">
                  <c:v>108.6</c:v>
                </c:pt>
                <c:pt idx="108">
                  <c:v>109.56</c:v>
                </c:pt>
                <c:pt idx="109">
                  <c:v>110.56</c:v>
                </c:pt>
                <c:pt idx="110">
                  <c:v>109.91</c:v>
                </c:pt>
                <c:pt idx="111">
                  <c:v>110.86999999999999</c:v>
                </c:pt>
                <c:pt idx="112">
                  <c:v>107.41400663009357</c:v>
                </c:pt>
                <c:pt idx="113">
                  <c:v>108.40605598890393</c:v>
                </c:pt>
                <c:pt idx="114">
                  <c:v>109.39727659017269</c:v>
                </c:pt>
                <c:pt idx="115">
                  <c:v>110.38769345189409</c:v>
                </c:pt>
                <c:pt idx="116">
                  <c:v>111.37733057016176</c:v>
                </c:pt>
                <c:pt idx="117">
                  <c:v>112.32573639815118</c:v>
                </c:pt>
                <c:pt idx="118">
                  <c:v>113.31471565688439</c:v>
                </c:pt>
                <c:pt idx="119">
                  <c:v>114.29921779882733</c:v>
                </c:pt>
                <c:pt idx="120">
                  <c:v>115.24877157753548</c:v>
                </c:pt>
                <c:pt idx="121">
                  <c:v>116.23303118276795</c:v>
                </c:pt>
                <c:pt idx="122">
                  <c:v>117.21695779525459</c:v>
                </c:pt>
                <c:pt idx="123">
                  <c:v>118.16761551013224</c:v>
                </c:pt>
                <c:pt idx="124">
                  <c:v>119.15483584896691</c:v>
                </c:pt>
                <c:pt idx="125">
                  <c:v>120.13814492291458</c:v>
                </c:pt>
                <c:pt idx="126">
                  <c:v>121.0898538924955</c:v>
                </c:pt>
                <c:pt idx="127">
                  <c:v>122.04240376177412</c:v>
                </c:pt>
                <c:pt idx="128">
                  <c:v>123.02558040064386</c:v>
                </c:pt>
                <c:pt idx="129">
                  <c:v>123.97902900125453</c:v>
                </c:pt>
                <c:pt idx="130">
                  <c:v>124.93326880012302</c:v>
                </c:pt>
                <c:pt idx="131">
                  <c:v>125.88827901233941</c:v>
                </c:pt>
                <c:pt idx="132">
                  <c:v>126.84403960595353</c:v>
                </c:pt>
                <c:pt idx="133">
                  <c:v>127.8272106840658</c:v>
                </c:pt>
                <c:pt idx="134">
                  <c:v>128.78376438596621</c:v>
                </c:pt>
                <c:pt idx="135">
                  <c:v>129.76670780102822</c:v>
                </c:pt>
                <c:pt idx="136">
                  <c:v>130.75228195589858</c:v>
                </c:pt>
                <c:pt idx="137">
                  <c:v>131.73727087490289</c:v>
                </c:pt>
                <c:pt idx="138">
                  <c:v>132.72168932805175</c:v>
                </c:pt>
                <c:pt idx="139">
                  <c:v>133.7055515801228</c:v>
                </c:pt>
                <c:pt idx="140">
                  <c:v>134.68887141255129</c:v>
                </c:pt>
                <c:pt idx="141">
                  <c:v>135.66991289988334</c:v>
                </c:pt>
                <c:pt idx="142">
                  <c:v>136.65240139707925</c:v>
                </c:pt>
                <c:pt idx="143">
                  <c:v>137.63289627656425</c:v>
                </c:pt>
                <c:pt idx="144">
                  <c:v>138.61458468136877</c:v>
                </c:pt>
                <c:pt idx="145">
                  <c:v>139.57242647034735</c:v>
                </c:pt>
                <c:pt idx="146">
                  <c:v>140.55246723195938</c:v>
                </c:pt>
                <c:pt idx="147">
                  <c:v>141.53345622086468</c:v>
                </c:pt>
                <c:pt idx="148">
                  <c:v>142.5129934253099</c:v>
                </c:pt>
                <c:pt idx="149">
                  <c:v>143.47167544301368</c:v>
                </c:pt>
                <c:pt idx="150">
                  <c:v>144.45199483092119</c:v>
                </c:pt>
                <c:pt idx="151">
                  <c:v>145.43186247815166</c:v>
                </c:pt>
                <c:pt idx="152">
                  <c:v>146.41128871473848</c:v>
                </c:pt>
                <c:pt idx="153">
                  <c:v>147.37078064649171</c:v>
                </c:pt>
                <c:pt idx="154">
                  <c:v>148.33085457273842</c:v>
                </c:pt>
                <c:pt idx="155">
                  <c:v>149.30998653195184</c:v>
                </c:pt>
                <c:pt idx="156">
                  <c:v>150.28870103607497</c:v>
                </c:pt>
                <c:pt idx="157">
                  <c:v>151.26696332893692</c:v>
                </c:pt>
                <c:pt idx="158">
                  <c:v>152.22779488561966</c:v>
                </c:pt>
                <c:pt idx="159">
                  <c:v>153.1891708715346</c:v>
                </c:pt>
                <c:pt idx="160">
                  <c:v>154.16736988833884</c:v>
                </c:pt>
                <c:pt idx="161">
                  <c:v>155.12933629668635</c:v>
                </c:pt>
                <c:pt idx="162">
                  <c:v>156.10735650049384</c:v>
                </c:pt>
                <c:pt idx="163">
                  <c:v>157.0851895541885</c:v>
                </c:pt>
                <c:pt idx="164">
                  <c:v>158.0477855752637</c:v>
                </c:pt>
                <c:pt idx="165">
                  <c:v>159.0252632229512</c:v>
                </c:pt>
                <c:pt idx="166">
                  <c:v>159.98841334288511</c:v>
                </c:pt>
                <c:pt idx="167">
                  <c:v>160.95205027262372</c:v>
                </c:pt>
                <c:pt idx="168">
                  <c:v>161.92926380620625</c:v>
                </c:pt>
                <c:pt idx="169">
                  <c:v>162.90611807841501</c:v>
                </c:pt>
                <c:pt idx="170">
                  <c:v>163.88329236883118</c:v>
                </c:pt>
                <c:pt idx="171">
                  <c:v>164.8475545973883</c:v>
                </c:pt>
                <c:pt idx="172">
                  <c:v>165.82390402765566</c:v>
                </c:pt>
                <c:pt idx="173">
                  <c:v>166.80075848634348</c:v>
                </c:pt>
                <c:pt idx="174">
                  <c:v>167.77657081340274</c:v>
                </c:pt>
                <c:pt idx="175">
                  <c:v>168.75306627232152</c:v>
                </c:pt>
                <c:pt idx="176">
                  <c:v>169.72835804199332</c:v>
                </c:pt>
                <c:pt idx="177">
                  <c:v>170.70333027214377</c:v>
                </c:pt>
                <c:pt idx="178">
                  <c:v>171.67798915609904</c:v>
                </c:pt>
                <c:pt idx="179">
                  <c:v>172.64307124472714</c:v>
                </c:pt>
                <c:pt idx="180">
                  <c:v>173.60858176056573</c:v>
                </c:pt>
                <c:pt idx="181">
                  <c:v>174.58304351838325</c:v>
                </c:pt>
                <c:pt idx="182">
                  <c:v>175.55874954725311</c:v>
                </c:pt>
                <c:pt idx="183">
                  <c:v>176.53273745043236</c:v>
                </c:pt>
                <c:pt idx="184">
                  <c:v>177.50643490620604</c:v>
                </c:pt>
                <c:pt idx="185">
                  <c:v>178.48165315812264</c:v>
                </c:pt>
                <c:pt idx="186">
                  <c:v>179.45673238253318</c:v>
                </c:pt>
                <c:pt idx="187">
                  <c:v>180.43167459463427</c:v>
                </c:pt>
                <c:pt idx="188">
                  <c:v>181.40648176972832</c:v>
                </c:pt>
                <c:pt idx="189">
                  <c:v>182.37281840150561</c:v>
                </c:pt>
                <c:pt idx="190">
                  <c:v>183.33954897755621</c:v>
                </c:pt>
                <c:pt idx="191">
                  <c:v>181.94666632142733</c:v>
                </c:pt>
                <c:pt idx="192">
                  <c:v>182.91958463982081</c:v>
                </c:pt>
                <c:pt idx="193">
                  <c:v>183.88712953703194</c:v>
                </c:pt>
                <c:pt idx="194">
                  <c:v>184.82183888385526</c:v>
                </c:pt>
                <c:pt idx="195">
                  <c:v>185.75641986041086</c:v>
                </c:pt>
                <c:pt idx="196">
                  <c:v>186.724423156981</c:v>
                </c:pt>
                <c:pt idx="197">
                  <c:v>187.65892184774216</c:v>
                </c:pt>
                <c:pt idx="198">
                  <c:v>188.59329589048329</c:v>
                </c:pt>
                <c:pt idx="199">
                  <c:v>189.56174522998217</c:v>
                </c:pt>
                <c:pt idx="200">
                  <c:v>190.53054557244511</c:v>
                </c:pt>
                <c:pt idx="201">
                  <c:v>191.49969084214416</c:v>
                </c:pt>
                <c:pt idx="202">
                  <c:v>192.47196390243951</c:v>
                </c:pt>
                <c:pt idx="203">
                  <c:v>193.44148670676202</c:v>
                </c:pt>
                <c:pt idx="204">
                  <c:v>194.41134061677093</c:v>
                </c:pt>
                <c:pt idx="205">
                  <c:v>195.38152004507666</c:v>
                </c:pt>
                <c:pt idx="206">
                  <c:v>196.35201953524287</c:v>
                </c:pt>
                <c:pt idx="207">
                  <c:v>197.32419143953877</c:v>
                </c:pt>
                <c:pt idx="208">
                  <c:v>198.29503716188299</c:v>
                </c:pt>
                <c:pt idx="209">
                  <c:v>199.22930642847649</c:v>
                </c:pt>
                <c:pt idx="210">
                  <c:v>200.16345966780716</c:v>
                </c:pt>
                <c:pt idx="211">
                  <c:v>201.13467790555544</c:v>
                </c:pt>
                <c:pt idx="212">
                  <c:v>202.10639847060673</c:v>
                </c:pt>
                <c:pt idx="213">
                  <c:v>203.07789005890112</c:v>
                </c:pt>
                <c:pt idx="214">
                  <c:v>204.04915637882522</c:v>
                </c:pt>
                <c:pt idx="215">
                  <c:v>204.98282782662508</c:v>
                </c:pt>
                <c:pt idx="216">
                  <c:v>205.91639114463214</c:v>
                </c:pt>
                <c:pt idx="217">
                  <c:v>206.88717838938817</c:v>
                </c:pt>
                <c:pt idx="218">
                  <c:v>207.85775126210001</c:v>
                </c:pt>
                <c:pt idx="219">
                  <c:v>208.82949280352182</c:v>
                </c:pt>
                <c:pt idx="220">
                  <c:v>209.80151871534804</c:v>
                </c:pt>
                <c:pt idx="221">
                  <c:v>210.7719477057974</c:v>
                </c:pt>
                <c:pt idx="222">
                  <c:v>208.05509664254851</c:v>
                </c:pt>
                <c:pt idx="223">
                  <c:v>200.6055965129284</c:v>
                </c:pt>
                <c:pt idx="224">
                  <c:v>201.56438312165938</c:v>
                </c:pt>
                <c:pt idx="225">
                  <c:v>202.48168052299781</c:v>
                </c:pt>
                <c:pt idx="226">
                  <c:v>203.44026868776911</c:v>
                </c:pt>
                <c:pt idx="227">
                  <c:v>204.39856612611629</c:v>
                </c:pt>
                <c:pt idx="228">
                  <c:v>205.35732293498694</c:v>
                </c:pt>
                <c:pt idx="229">
                  <c:v>206.27571368834941</c:v>
                </c:pt>
                <c:pt idx="230">
                  <c:v>207.23347816006324</c:v>
                </c:pt>
                <c:pt idx="231">
                  <c:v>208.19141968738046</c:v>
                </c:pt>
                <c:pt idx="232">
                  <c:v>209.14879827330714</c:v>
                </c:pt>
                <c:pt idx="233">
                  <c:v>210.10562233125006</c:v>
                </c:pt>
                <c:pt idx="234">
                  <c:v>211.02518040913534</c:v>
                </c:pt>
                <c:pt idx="235">
                  <c:v>211.94549837039082</c:v>
                </c:pt>
                <c:pt idx="236">
                  <c:v>212.90197108647817</c:v>
                </c:pt>
                <c:pt idx="237">
                  <c:v>213.82312894728159</c:v>
                </c:pt>
                <c:pt idx="238">
                  <c:v>214.77915974013052</c:v>
                </c:pt>
                <c:pt idx="239">
                  <c:v>215.73530806973142</c:v>
                </c:pt>
                <c:pt idx="240">
                  <c:v>216.69119839855017</c:v>
                </c:pt>
                <c:pt idx="241">
                  <c:v>217.64609071457357</c:v>
                </c:pt>
                <c:pt idx="242">
                  <c:v>218.60142423721587</c:v>
                </c:pt>
                <c:pt idx="243">
                  <c:v>219.55550889782364</c:v>
                </c:pt>
                <c:pt idx="244">
                  <c:v>220.4779363059871</c:v>
                </c:pt>
                <c:pt idx="245">
                  <c:v>221.43161754310995</c:v>
                </c:pt>
                <c:pt idx="246">
                  <c:v>222.38480857161721</c:v>
                </c:pt>
                <c:pt idx="247">
                  <c:v>223.33910981640264</c:v>
                </c:pt>
                <c:pt idx="248">
                  <c:v>224.29317404913499</c:v>
                </c:pt>
                <c:pt idx="249">
                  <c:v>225.24700387167655</c:v>
                </c:pt>
                <c:pt idx="250">
                  <c:v>226.20060184682848</c:v>
                </c:pt>
                <c:pt idx="251">
                  <c:v>227.15397049907415</c:v>
                </c:pt>
                <c:pt idx="252">
                  <c:v>228.10529105878902</c:v>
                </c:pt>
                <c:pt idx="253">
                  <c:v>229.02914071309465</c:v>
                </c:pt>
                <c:pt idx="254">
                  <c:v>229.95366031247727</c:v>
                </c:pt>
                <c:pt idx="255">
                  <c:v>230.90471356674669</c:v>
                </c:pt>
                <c:pt idx="256">
                  <c:v>231.82998454395931</c:v>
                </c:pt>
                <c:pt idx="257">
                  <c:v>232.78067926177812</c:v>
                </c:pt>
                <c:pt idx="258">
                  <c:v>233.73093087777607</c:v>
                </c:pt>
                <c:pt idx="259">
                  <c:v>234.68327829457525</c:v>
                </c:pt>
                <c:pt idx="260">
                  <c:v>235.63541233922703</c:v>
                </c:pt>
                <c:pt idx="261">
                  <c:v>236.56167545727024</c:v>
                </c:pt>
                <c:pt idx="262">
                  <c:v>237.51107386872695</c:v>
                </c:pt>
                <c:pt idx="263">
                  <c:v>238.4600482026803</c:v>
                </c:pt>
                <c:pt idx="264">
                  <c:v>239.41155765442778</c:v>
                </c:pt>
                <c:pt idx="265">
                  <c:v>240.33870853368649</c:v>
                </c:pt>
                <c:pt idx="266">
                  <c:v>241.26647097743262</c:v>
                </c:pt>
                <c:pt idx="267">
                  <c:v>242.21793789183585</c:v>
                </c:pt>
                <c:pt idx="268">
                  <c:v>243.16618745677005</c:v>
                </c:pt>
                <c:pt idx="269">
                  <c:v>244.11403181400792</c:v>
                </c:pt>
                <c:pt idx="270">
                  <c:v>245.04264628760595</c:v>
                </c:pt>
                <c:pt idx="271">
                  <c:v>245.99351558367971</c:v>
                </c:pt>
                <c:pt idx="272">
                  <c:v>246.94081414467138</c:v>
                </c:pt>
                <c:pt idx="273">
                  <c:v>247.87017699885666</c:v>
                </c:pt>
                <c:pt idx="274">
                  <c:v>248.81716968077473</c:v>
                </c:pt>
                <c:pt idx="275">
                  <c:v>249.74719023334887</c:v>
                </c:pt>
                <c:pt idx="276">
                  <c:v>250.69755839238798</c:v>
                </c:pt>
                <c:pt idx="277">
                  <c:v>251.62821739478886</c:v>
                </c:pt>
                <c:pt idx="278">
                  <c:v>252.57476426840537</c:v>
                </c:pt>
                <c:pt idx="279">
                  <c:v>253.52093510802445</c:v>
                </c:pt>
                <c:pt idx="280">
                  <c:v>254.47074595669869</c:v>
                </c:pt>
                <c:pt idx="281">
                  <c:v>255.40219059151417</c:v>
                </c:pt>
                <c:pt idx="282">
                  <c:v>256.35189146443543</c:v>
                </c:pt>
                <c:pt idx="283">
                  <c:v>257.30141192814585</c:v>
                </c:pt>
                <c:pt idx="284">
                  <c:v>258.25075372451875</c:v>
                </c:pt>
                <c:pt idx="285">
                  <c:v>259.19577593882372</c:v>
                </c:pt>
                <c:pt idx="286">
                  <c:v>260.14044176048549</c:v>
                </c:pt>
                <c:pt idx="287">
                  <c:v>261.08475553739743</c:v>
                </c:pt>
                <c:pt idx="288">
                  <c:v>262.03329859798458</c:v>
                </c:pt>
                <c:pt idx="289">
                  <c:v>262.97706186895016</c:v>
                </c:pt>
                <c:pt idx="290">
                  <c:v>263.92048378282107</c:v>
                </c:pt>
                <c:pt idx="291">
                  <c:v>264.85315507604923</c:v>
                </c:pt>
                <c:pt idx="292">
                  <c:v>265.78634234567261</c:v>
                </c:pt>
                <c:pt idx="293">
                  <c:v>266.72003940086927</c:v>
                </c:pt>
                <c:pt idx="294">
                  <c:v>267.66336425218469</c:v>
                </c:pt>
                <c:pt idx="295">
                  <c:v>268.59764029101456</c:v>
                </c:pt>
                <c:pt idx="296">
                  <c:v>269.54569720119832</c:v>
                </c:pt>
                <c:pt idx="297">
                  <c:v>270.48053465056222</c:v>
                </c:pt>
                <c:pt idx="298">
                  <c:v>271.42348456976663</c:v>
                </c:pt>
                <c:pt idx="299">
                  <c:v>272.35888173006697</c:v>
                </c:pt>
                <c:pt idx="300">
                  <c:v>273.30671514173036</c:v>
                </c:pt>
                <c:pt idx="301">
                  <c:v>274.24265573867996</c:v>
                </c:pt>
                <c:pt idx="302">
                  <c:v>275.18523504588171</c:v>
                </c:pt>
                <c:pt idx="303">
                  <c:v>276.12171700274746</c:v>
                </c:pt>
                <c:pt idx="304">
                  <c:v>277.0586644788072</c:v>
                </c:pt>
                <c:pt idx="305">
                  <c:v>278.0063372749994</c:v>
                </c:pt>
                <c:pt idx="306">
                  <c:v>278.95385423962671</c:v>
                </c:pt>
                <c:pt idx="307">
                  <c:v>279.8913807882841</c:v>
                </c:pt>
                <c:pt idx="308">
                  <c:v>280.83347526646673</c:v>
                </c:pt>
                <c:pt idx="309">
                  <c:v>281.78071526803762</c:v>
                </c:pt>
                <c:pt idx="310">
                  <c:v>282.7223222024158</c:v>
                </c:pt>
                <c:pt idx="311">
                  <c:v>283.66362718542757</c:v>
                </c:pt>
                <c:pt idx="312">
                  <c:v>284.60185684326302</c:v>
                </c:pt>
                <c:pt idx="313">
                  <c:v>285.54292876091273</c:v>
                </c:pt>
                <c:pt idx="314">
                  <c:v>286.48370604234941</c:v>
                </c:pt>
                <c:pt idx="315">
                  <c:v>287.42419194224067</c:v>
                </c:pt>
                <c:pt idx="316">
                  <c:v>288.37046377813761</c:v>
                </c:pt>
                <c:pt idx="317">
                  <c:v>289.31659271826919</c:v>
                </c:pt>
                <c:pt idx="318">
                  <c:v>290.25557163649808</c:v>
                </c:pt>
                <c:pt idx="319">
                  <c:v>291.20161739950464</c:v>
                </c:pt>
                <c:pt idx="320">
                  <c:v>292.14752281290691</c:v>
                </c:pt>
                <c:pt idx="321">
                  <c:v>293.09328907933025</c:v>
                </c:pt>
                <c:pt idx="322">
                  <c:v>294.03891738729465</c:v>
                </c:pt>
                <c:pt idx="323">
                  <c:v>294.98440891142457</c:v>
                </c:pt>
                <c:pt idx="324">
                  <c:v>295.92410176910471</c:v>
                </c:pt>
                <c:pt idx="325">
                  <c:v>296.86326982161557</c:v>
                </c:pt>
                <c:pt idx="326">
                  <c:v>297.80216532220464</c:v>
                </c:pt>
                <c:pt idx="327">
                  <c:v>298.74725973198258</c:v>
                </c:pt>
                <c:pt idx="328">
                  <c:v>299.68755190815625</c:v>
                </c:pt>
                <c:pt idx="329">
                  <c:v>300.62825104876555</c:v>
                </c:pt>
                <c:pt idx="330">
                  <c:v>301.57332602971832</c:v>
                </c:pt>
                <c:pt idx="331">
                  <c:v>302.5182703363339</c:v>
                </c:pt>
                <c:pt idx="332">
                  <c:v>303.4630850516179</c:v>
                </c:pt>
                <c:pt idx="333">
                  <c:v>304.40121651758545</c:v>
                </c:pt>
                <c:pt idx="334">
                  <c:v>305.34254323105063</c:v>
                </c:pt>
                <c:pt idx="335">
                  <c:v>306.28047655556679</c:v>
                </c:pt>
                <c:pt idx="336">
                  <c:v>307.2181532698221</c:v>
                </c:pt>
                <c:pt idx="337">
                  <c:v>308.16244223825834</c:v>
                </c:pt>
                <c:pt idx="338">
                  <c:v>309.10433689267694</c:v>
                </c:pt>
                <c:pt idx="339">
                  <c:v>310.04661645700156</c:v>
                </c:pt>
                <c:pt idx="340">
                  <c:v>310.98927693253489</c:v>
                </c:pt>
                <c:pt idx="341">
                  <c:v>311.93360100791074</c:v>
                </c:pt>
                <c:pt idx="342">
                  <c:v>312.87090829460192</c:v>
                </c:pt>
                <c:pt idx="343">
                  <c:v>313.81496433727051</c:v>
                </c:pt>
                <c:pt idx="344">
                  <c:v>314.75816044533013</c:v>
                </c:pt>
                <c:pt idx="345">
                  <c:v>315.70214696711673</c:v>
                </c:pt>
                <c:pt idx="346">
                  <c:v>316.64576281573102</c:v>
                </c:pt>
                <c:pt idx="347">
                  <c:v>317.58974345431881</c:v>
                </c:pt>
                <c:pt idx="348">
                  <c:v>318.53370980425734</c:v>
                </c:pt>
                <c:pt idx="349">
                  <c:v>319.47050929875599</c:v>
                </c:pt>
                <c:pt idx="350">
                  <c:v>320.41421665371047</c:v>
                </c:pt>
                <c:pt idx="351">
                  <c:v>321.35063762995662</c:v>
                </c:pt>
                <c:pt idx="352">
                  <c:v>322.29518294217451</c:v>
                </c:pt>
                <c:pt idx="353">
                  <c:v>323.23142230403153</c:v>
                </c:pt>
                <c:pt idx="354">
                  <c:v>324.17637310953137</c:v>
                </c:pt>
                <c:pt idx="355">
                  <c:v>325.12167178668381</c:v>
                </c:pt>
                <c:pt idx="356">
                  <c:v>326.06731489028556</c:v>
                </c:pt>
                <c:pt idx="357">
                  <c:v>327.01082027741825</c:v>
                </c:pt>
                <c:pt idx="358">
                  <c:v>327.94684701710827</c:v>
                </c:pt>
                <c:pt idx="359">
                  <c:v>328.88264557391875</c:v>
                </c:pt>
                <c:pt idx="360">
                  <c:v>329.82877391847995</c:v>
                </c:pt>
                <c:pt idx="361">
                  <c:v>330.77523650259729</c:v>
                </c:pt>
                <c:pt idx="362">
                  <c:v>331.71090817158807</c:v>
                </c:pt>
                <c:pt idx="363">
                  <c:v>332.65399132080063</c:v>
                </c:pt>
                <c:pt idx="364">
                  <c:v>333.58930960225661</c:v>
                </c:pt>
                <c:pt idx="365">
                  <c:v>334.53624288519399</c:v>
                </c:pt>
                <c:pt idx="366">
                  <c:v>335.47139010438076</c:v>
                </c:pt>
                <c:pt idx="367">
                  <c:v>336.41414978636999</c:v>
                </c:pt>
                <c:pt idx="368">
                  <c:v>337.34895265191761</c:v>
                </c:pt>
                <c:pt idx="369">
                  <c:v>338.2835415255289</c:v>
                </c:pt>
                <c:pt idx="370">
                  <c:v>339.23098618008589</c:v>
                </c:pt>
                <c:pt idx="371">
                  <c:v>340.17343094466605</c:v>
                </c:pt>
                <c:pt idx="372">
                  <c:v>341.10773242709922</c:v>
                </c:pt>
                <c:pt idx="373">
                  <c:v>342.04994957200381</c:v>
                </c:pt>
                <c:pt idx="374">
                  <c:v>342.99784462923475</c:v>
                </c:pt>
                <c:pt idx="375">
                  <c:v>343.94605096176497</c:v>
                </c:pt>
                <c:pt idx="376">
                  <c:v>344.88011664049822</c:v>
                </c:pt>
                <c:pt idx="377">
                  <c:v>345.81397746100868</c:v>
                </c:pt>
                <c:pt idx="378">
                  <c:v>346.75593587637769</c:v>
                </c:pt>
                <c:pt idx="379">
                  <c:v>347.69779399476806</c:v>
                </c:pt>
                <c:pt idx="380">
                  <c:v>348.64648401480343</c:v>
                </c:pt>
                <c:pt idx="381">
                  <c:v>349.58828437323706</c:v>
                </c:pt>
                <c:pt idx="382">
                  <c:v>350.53731721371793</c:v>
                </c:pt>
                <c:pt idx="383">
                  <c:v>351.4866482953019</c:v>
                </c:pt>
                <c:pt idx="384">
                  <c:v>352.43627488271795</c:v>
                </c:pt>
                <c:pt idx="385">
                  <c:v>353.37809758226905</c:v>
                </c:pt>
                <c:pt idx="386">
                  <c:v>354.31146465328578</c:v>
                </c:pt>
                <c:pt idx="387">
                  <c:v>355.25307384795798</c:v>
                </c:pt>
                <c:pt idx="388">
                  <c:v>356.18613043885534</c:v>
                </c:pt>
                <c:pt idx="389">
                  <c:v>357.12752928757027</c:v>
                </c:pt>
                <c:pt idx="390">
                  <c:v>358.07765158085874</c:v>
                </c:pt>
                <c:pt idx="391">
                  <c:v>359.01044552801051</c:v>
                </c:pt>
                <c:pt idx="392">
                  <c:v>359.96089626849988</c:v>
                </c:pt>
                <c:pt idx="393">
                  <c:v>360.90216596262599</c:v>
                </c:pt>
                <c:pt idx="394">
                  <c:v>361.85293717204286</c:v>
                </c:pt>
                <c:pt idx="395">
                  <c:v>362.78551445293914</c:v>
                </c:pt>
                <c:pt idx="396">
                  <c:v>363.73660580827635</c:v>
                </c:pt>
                <c:pt idx="397">
                  <c:v>364.67774723384395</c:v>
                </c:pt>
                <c:pt idx="398">
                  <c:v>365.62915125442072</c:v>
                </c:pt>
                <c:pt idx="399">
                  <c:v>366.57023751281849</c:v>
                </c:pt>
                <c:pt idx="400">
                  <c:v>367.5112323876445</c:v>
                </c:pt>
                <c:pt idx="401">
                  <c:v>368.44337853653673</c:v>
                </c:pt>
                <c:pt idx="402">
                  <c:v>369.37534258794722</c:v>
                </c:pt>
                <c:pt idx="403">
                  <c:v>370.3071261352087</c:v>
                </c:pt>
                <c:pt idx="404">
                  <c:v>371.25899518936126</c:v>
                </c:pt>
                <c:pt idx="405">
                  <c:v>372.21113057177473</c:v>
                </c:pt>
                <c:pt idx="406">
                  <c:v>373.15178834870949</c:v>
                </c:pt>
                <c:pt idx="407">
                  <c:v>374.10422314637958</c:v>
                </c:pt>
                <c:pt idx="408">
                  <c:v>375.03584214807938</c:v>
                </c:pt>
                <c:pt idx="409">
                  <c:v>375.97634359511989</c:v>
                </c:pt>
                <c:pt idx="410">
                  <c:v>376.91675831416376</c:v>
                </c:pt>
                <c:pt idx="411">
                  <c:v>377.85708688902918</c:v>
                </c:pt>
                <c:pt idx="412">
                  <c:v>378.80992566027385</c:v>
                </c:pt>
                <c:pt idx="413">
                  <c:v>379.75020373574233</c:v>
                </c:pt>
                <c:pt idx="414">
                  <c:v>380.69039686054725</c:v>
                </c:pt>
                <c:pt idx="415">
                  <c:v>381.63050560100748</c:v>
                </c:pt>
                <c:pt idx="416">
                  <c:v>382.58370419781329</c:v>
                </c:pt>
                <c:pt idx="417">
                  <c:v>383.52376372410862</c:v>
                </c:pt>
                <c:pt idx="418">
                  <c:v>384.45457630180448</c:v>
                </c:pt>
                <c:pt idx="419">
                  <c:v>385.39445416945159</c:v>
                </c:pt>
                <c:pt idx="420">
                  <c:v>386.34801038693877</c:v>
                </c:pt>
                <c:pt idx="421">
                  <c:v>387.28784037204468</c:v>
                </c:pt>
                <c:pt idx="422">
                  <c:v>388.21832743468633</c:v>
                </c:pt>
                <c:pt idx="423">
                  <c:v>389.17220224502091</c:v>
                </c:pt>
                <c:pt idx="424">
                  <c:v>390.12632188467569</c:v>
                </c:pt>
                <c:pt idx="425">
                  <c:v>391.05671696484376</c:v>
                </c:pt>
                <c:pt idx="426">
                  <c:v>391.98694885239513</c:v>
                </c:pt>
                <c:pt idx="427">
                  <c:v>392.92647744728259</c:v>
                </c:pt>
                <c:pt idx="428">
                  <c:v>393.86592687025956</c:v>
                </c:pt>
                <c:pt idx="429">
                  <c:v>394.82042596716008</c:v>
                </c:pt>
                <c:pt idx="430">
                  <c:v>395.75982961812565</c:v>
                </c:pt>
                <c:pt idx="431">
                  <c:v>396.68965500321644</c:v>
                </c:pt>
                <c:pt idx="432">
                  <c:v>397.64445996650306</c:v>
                </c:pt>
                <c:pt idx="433">
                  <c:v>398.58372555863787</c:v>
                </c:pt>
                <c:pt idx="434">
                  <c:v>399.53879742133665</c:v>
                </c:pt>
                <c:pt idx="435">
                  <c:v>400.4941018020437</c:v>
                </c:pt>
                <c:pt idx="436">
                  <c:v>401.44963681144907</c:v>
                </c:pt>
                <c:pt idx="437">
                  <c:v>402.38891982998882</c:v>
                </c:pt>
                <c:pt idx="438">
                  <c:v>403.32812640645227</c:v>
                </c:pt>
                <c:pt idx="439">
                  <c:v>404.25765870045291</c:v>
                </c:pt>
                <c:pt idx="440">
                  <c:v>405.19669945805458</c:v>
                </c:pt>
                <c:pt idx="441">
                  <c:v>406.15258775464577</c:v>
                </c:pt>
                <c:pt idx="442">
                  <c:v>407.08191007146593</c:v>
                </c:pt>
                <c:pt idx="443">
                  <c:v>408.02081792074608</c:v>
                </c:pt>
                <c:pt idx="444">
                  <c:v>408.94990043387986</c:v>
                </c:pt>
                <c:pt idx="445">
                  <c:v>409.90610898867669</c:v>
                </c:pt>
                <c:pt idx="446">
                  <c:v>410.8625386539573</c:v>
                </c:pt>
                <c:pt idx="447">
                  <c:v>411.81918767665906</c:v>
                </c:pt>
                <c:pt idx="448">
                  <c:v>412.74821717770209</c:v>
                </c:pt>
                <c:pt idx="449">
                  <c:v>413.67709859079235</c:v>
                </c:pt>
                <c:pt idx="450">
                  <c:v>414.63402741803225</c:v>
                </c:pt>
                <c:pt idx="451">
                  <c:v>415.59117084374992</c:v>
                </c:pt>
                <c:pt idx="452">
                  <c:v>416.51996754989955</c:v>
                </c:pt>
                <c:pt idx="453">
                  <c:v>417.4586034142954</c:v>
                </c:pt>
                <c:pt idx="454">
                  <c:v>418.41601818607217</c:v>
                </c:pt>
                <c:pt idx="455">
                  <c:v>419.34461528430177</c:v>
                </c:pt>
                <c:pt idx="456">
                  <c:v>420.30227004255772</c:v>
                </c:pt>
                <c:pt idx="457">
                  <c:v>421.24080666850193</c:v>
                </c:pt>
                <c:pt idx="458">
                  <c:v>422.17927292646482</c:v>
                </c:pt>
                <c:pt idx="459">
                  <c:v>423.1371907193469</c:v>
                </c:pt>
                <c:pt idx="460">
                  <c:v>424.06553740414324</c:v>
                </c:pt>
                <c:pt idx="461">
                  <c:v>425.00387878951608</c:v>
                </c:pt>
                <c:pt idx="462">
                  <c:v>425.96205823953244</c:v>
                </c:pt>
                <c:pt idx="463">
                  <c:v>426.90035787767755</c:v>
                </c:pt>
                <c:pt idx="464">
                  <c:v>427.8385889348491</c:v>
                </c:pt>
                <c:pt idx="465">
                  <c:v>428.77675182015003</c:v>
                </c:pt>
                <c:pt idx="466">
                  <c:v>429.73521488593053</c:v>
                </c:pt>
                <c:pt idx="467">
                  <c:v>430.66315391457044</c:v>
                </c:pt>
                <c:pt idx="468">
                  <c:v>431.62184532130652</c:v>
                </c:pt>
                <c:pt idx="469">
                  <c:v>432.5807347785244</c:v>
                </c:pt>
                <c:pt idx="470">
                  <c:v>433.53982079632374</c:v>
                </c:pt>
                <c:pt idx="471">
                  <c:v>434.49910190056596</c:v>
                </c:pt>
                <c:pt idx="472">
                  <c:v>435.45857663265087</c:v>
                </c:pt>
                <c:pt idx="473">
                  <c:v>436.38651503732876</c:v>
                </c:pt>
                <c:pt idx="474">
                  <c:v>437.31431855575192</c:v>
                </c:pt>
                <c:pt idx="475">
                  <c:v>438.24198819526077</c:v>
                </c:pt>
                <c:pt idx="476">
                  <c:v>439.16952495291264</c:v>
                </c:pt>
                <c:pt idx="477">
                  <c:v>440.09692981561614</c:v>
                </c:pt>
                <c:pt idx="478">
                  <c:v>441.03471037664127</c:v>
                </c:pt>
                <c:pt idx="479">
                  <c:v>441.9619077345364</c:v>
                </c:pt>
                <c:pt idx="480">
                  <c:v>442.89954750379388</c:v>
                </c:pt>
                <c:pt idx="481">
                  <c:v>443.83712343868706</c:v>
                </c:pt>
                <c:pt idx="482">
                  <c:v>444.77463590693611</c:v>
                </c:pt>
                <c:pt idx="483">
                  <c:v>445.71208527335892</c:v>
                </c:pt>
                <c:pt idx="484">
                  <c:v>446.63885290132748</c:v>
                </c:pt>
                <c:pt idx="485">
                  <c:v>447.59882920075182</c:v>
                </c:pt>
                <c:pt idx="486">
                  <c:v>448.52549757338841</c:v>
                </c:pt>
                <c:pt idx="487">
                  <c:v>449.45204053144056</c:v>
                </c:pt>
                <c:pt idx="488">
                  <c:v>450.38923174324111</c:v>
                </c:pt>
                <c:pt idx="489">
                  <c:v>451.34947189225863</c:v>
                </c:pt>
                <c:pt idx="490">
                  <c:v>452.28662694889681</c:v>
                </c:pt>
                <c:pt idx="491">
                  <c:v>453.21292779896498</c:v>
                </c:pt>
                <c:pt idx="492">
                  <c:v>454.14995025360668</c:v>
                </c:pt>
                <c:pt idx="493">
                  <c:v>455.08691260519589</c:v>
                </c:pt>
                <c:pt idx="494">
                  <c:v>456.04743611177383</c:v>
                </c:pt>
                <c:pt idx="495">
                  <c:v>457.00813921155594</c:v>
                </c:pt>
                <c:pt idx="496">
                  <c:v>457.96902062091357</c:v>
                </c:pt>
                <c:pt idx="497">
                  <c:v>458.89513603566985</c:v>
                </c:pt>
                <c:pt idx="498">
                  <c:v>459.83204157762395</c:v>
                </c:pt>
                <c:pt idx="499">
                  <c:v>460.75796680573262</c:v>
                </c:pt>
                <c:pt idx="500">
                  <c:v>461.69474372246248</c:v>
                </c:pt>
                <c:pt idx="501">
                  <c:v>462.62048086772285</c:v>
                </c:pt>
                <c:pt idx="502">
                  <c:v>463.55713064050866</c:v>
                </c:pt>
                <c:pt idx="503">
                  <c:v>464.48268177544634</c:v>
                </c:pt>
                <c:pt idx="504">
                  <c:v>465.41920586274455</c:v>
                </c:pt>
                <c:pt idx="505">
                  <c:v>466.35567297763384</c:v>
                </c:pt>
                <c:pt idx="506">
                  <c:v>467.28097286707896</c:v>
                </c:pt>
                <c:pt idx="507">
                  <c:v>468.24228054347577</c:v>
                </c:pt>
                <c:pt idx="508">
                  <c:v>469.20375997113285</c:v>
                </c:pt>
                <c:pt idx="509">
                  <c:v>470.14015141342566</c:v>
                </c:pt>
                <c:pt idx="510">
                  <c:v>471.06532265056319</c:v>
                </c:pt>
                <c:pt idx="511">
                  <c:v>471.99038072105429</c:v>
                </c:pt>
                <c:pt idx="512">
                  <c:v>472.95210547613038</c:v>
                </c:pt>
                <c:pt idx="513">
                  <c:v>473.87707703332109</c:v>
                </c:pt>
                <c:pt idx="514">
                  <c:v>474.8019371343259</c:v>
                </c:pt>
                <c:pt idx="515">
                  <c:v>475.76388098484477</c:v>
                </c:pt>
                <c:pt idx="516">
                  <c:v>476.68865609280675</c:v>
                </c:pt>
                <c:pt idx="517">
                  <c:v>477.62471220144778</c:v>
                </c:pt>
                <c:pt idx="518">
                  <c:v>478.56071430620943</c:v>
                </c:pt>
                <c:pt idx="519">
                  <c:v>479.48525192596617</c:v>
                </c:pt>
                <c:pt idx="520">
                  <c:v>480.44745872509611</c:v>
                </c:pt>
                <c:pt idx="521">
                  <c:v>481.40982897035076</c:v>
                </c:pt>
                <c:pt idx="522">
                  <c:v>482.37236155008725</c:v>
                </c:pt>
                <c:pt idx="523">
                  <c:v>483.29686638281453</c:v>
                </c:pt>
                <c:pt idx="524">
                  <c:v>484.25958448719018</c:v>
                </c:pt>
                <c:pt idx="525">
                  <c:v>485.18400663347143</c:v>
                </c:pt>
                <c:pt idx="526">
                  <c:v>486.11985714423412</c:v>
                </c:pt>
                <c:pt idx="527">
                  <c:v>487.08278101737557</c:v>
                </c:pt>
                <c:pt idx="528">
                  <c:v>488.01860115889207</c:v>
                </c:pt>
                <c:pt idx="529">
                  <c:v>488.95436916185224</c:v>
                </c:pt>
                <c:pt idx="530">
                  <c:v>489.91749455222055</c:v>
                </c:pt>
                <c:pt idx="531">
                  <c:v>490.88077626387803</c:v>
                </c:pt>
                <c:pt idx="532">
                  <c:v>491.804978293256</c:v>
                </c:pt>
                <c:pt idx="533">
                  <c:v>492.76843830441487</c:v>
                </c:pt>
                <c:pt idx="534">
                  <c:v>493.70415800593969</c:v>
                </c:pt>
                <c:pt idx="535">
                  <c:v>494.63982646300337</c:v>
                </c:pt>
                <c:pt idx="536">
                  <c:v>495.56382653481853</c:v>
                </c:pt>
                <c:pt idx="537">
                  <c:v>496.4877241084593</c:v>
                </c:pt>
                <c:pt idx="538">
                  <c:v>497.45142581218488</c:v>
                </c:pt>
                <c:pt idx="539">
                  <c:v>498.41527902309224</c:v>
                </c:pt>
                <c:pt idx="540">
                  <c:v>499.35081864912144</c:v>
                </c:pt>
                <c:pt idx="541">
                  <c:v>500.28630816813438</c:v>
                </c:pt>
                <c:pt idx="542">
                  <c:v>501.21003132919998</c:v>
                </c:pt>
                <c:pt idx="543">
                  <c:v>502.17409864440447</c:v>
                </c:pt>
                <c:pt idx="544">
                  <c:v>503.09774409956287</c:v>
                </c:pt>
                <c:pt idx="545">
                  <c:v>504.03308729232879</c:v>
                </c:pt>
                <c:pt idx="546">
                  <c:v>504.96838146083627</c:v>
                </c:pt>
                <c:pt idx="547">
                  <c:v>505.932660427874</c:v>
                </c:pt>
                <c:pt idx="548">
                  <c:v>506.85611295066207</c:v>
                </c:pt>
                <c:pt idx="549">
                  <c:v>507.77946748279436</c:v>
                </c:pt>
                <c:pt idx="550">
                  <c:v>508.7146187529645</c:v>
                </c:pt>
                <c:pt idx="551">
                  <c:v>509.64972204781031</c:v>
                </c:pt>
                <c:pt idx="552">
                  <c:v>510.5728658802069</c:v>
                </c:pt>
                <c:pt idx="553">
                  <c:v>511.4959136373061</c:v>
                </c:pt>
                <c:pt idx="554">
                  <c:v>512.43085697025981</c:v>
                </c:pt>
                <c:pt idx="555">
                  <c:v>513.36575333074904</c:v>
                </c:pt>
                <c:pt idx="556">
                  <c:v>514.33034902463714</c:v>
                </c:pt>
                <c:pt idx="557">
                  <c:v>515.2950880857768</c:v>
                </c:pt>
                <c:pt idx="558">
                  <c:v>516.21797406224164</c:v>
                </c:pt>
                <c:pt idx="559">
                  <c:v>517.15280918864596</c:v>
                </c:pt>
                <c:pt idx="560">
                  <c:v>518.08759809036201</c:v>
                </c:pt>
                <c:pt idx="561">
                  <c:v>519.05254131216645</c:v>
                </c:pt>
                <c:pt idx="562">
                  <c:v>519.97524601976943</c:v>
                </c:pt>
                <c:pt idx="563">
                  <c:v>520.89785805749807</c:v>
                </c:pt>
                <c:pt idx="564">
                  <c:v>521.86298534173363</c:v>
                </c:pt>
                <c:pt idx="565">
                  <c:v>522.78552712833743</c:v>
                </c:pt>
                <c:pt idx="566">
                  <c:v>523.72014807611231</c:v>
                </c:pt>
                <c:pt idx="567">
                  <c:v>524.64254518072289</c:v>
                </c:pt>
                <c:pt idx="568">
                  <c:v>525.57706808156718</c:v>
                </c:pt>
                <c:pt idx="569">
                  <c:v>526.49932191521452</c:v>
                </c:pt>
                <c:pt idx="570">
                  <c:v>527.43374776475491</c:v>
                </c:pt>
                <c:pt idx="571">
                  <c:v>528.36530370948776</c:v>
                </c:pt>
                <c:pt idx="572">
                  <c:v>529.2873738939079</c:v>
                </c:pt>
                <c:pt idx="573">
                  <c:v>530.25280170284179</c:v>
                </c:pt>
                <c:pt idx="574">
                  <c:v>531.21836553956393</c:v>
                </c:pt>
                <c:pt idx="575">
                  <c:v>532.14987104426064</c:v>
                </c:pt>
                <c:pt idx="576">
                  <c:v>533.08133670406778</c:v>
                </c:pt>
                <c:pt idx="577">
                  <c:v>534.0470665985456</c:v>
                </c:pt>
                <c:pt idx="578">
                  <c:v>534.97850810520481</c:v>
                </c:pt>
                <c:pt idx="579">
                  <c:v>535.94438723436485</c:v>
                </c:pt>
                <c:pt idx="580">
                  <c:v>536.87580465744713</c:v>
                </c:pt>
                <c:pt idx="581">
                  <c:v>537.84183183450273</c:v>
                </c:pt>
                <c:pt idx="582">
                  <c:v>538.77322524377905</c:v>
                </c:pt>
                <c:pt idx="583">
                  <c:v>539.69510909965004</c:v>
                </c:pt>
                <c:pt idx="584">
                  <c:v>540.61690652256391</c:v>
                </c:pt>
                <c:pt idx="585">
                  <c:v>541.54818070906026</c:v>
                </c:pt>
                <c:pt idx="586">
                  <c:v>542.47941670253761</c:v>
                </c:pt>
                <c:pt idx="587">
                  <c:v>543.40104864988643</c:v>
                </c:pt>
                <c:pt idx="588">
                  <c:v>544.32259565095046</c:v>
                </c:pt>
                <c:pt idx="589">
                  <c:v>545.2888819517641</c:v>
                </c:pt>
                <c:pt idx="590">
                  <c:v>546.22001611113876</c:v>
                </c:pt>
                <c:pt idx="591">
                  <c:v>547.1511129221135</c:v>
                </c:pt>
                <c:pt idx="592">
                  <c:v>548.11755815589697</c:v>
                </c:pt>
                <c:pt idx="593">
                  <c:v>549.08413169724554</c:v>
                </c:pt>
                <c:pt idx="594">
                  <c:v>550.00557801429045</c:v>
                </c:pt>
                <c:pt idx="595">
                  <c:v>550.92694110041543</c:v>
                </c:pt>
                <c:pt idx="596">
                  <c:v>551.85795295049343</c:v>
                </c:pt>
                <c:pt idx="597">
                  <c:v>552.78892826140418</c:v>
                </c:pt>
                <c:pt idx="598">
                  <c:v>553.75569825651939</c:v>
                </c:pt>
                <c:pt idx="599">
                  <c:v>554.72259409669346</c:v>
                </c:pt>
                <c:pt idx="600">
                  <c:v>555.6896150310339</c:v>
                </c:pt>
                <c:pt idx="601">
                  <c:v>556.62059684480005</c:v>
                </c:pt>
                <c:pt idx="602">
                  <c:v>557.55154256456842</c:v>
                </c:pt>
                <c:pt idx="603">
                  <c:v>558.51871574202676</c:v>
                </c:pt>
                <c:pt idx="604">
                  <c:v>559.43992310473914</c:v>
                </c:pt>
                <c:pt idx="605">
                  <c:v>560.3708093574644</c:v>
                </c:pt>
                <c:pt idx="606">
                  <c:v>561.29189829976588</c:v>
                </c:pt>
                <c:pt idx="607">
                  <c:v>562.21290684063842</c:v>
                </c:pt>
                <c:pt idx="608">
                  <c:v>563.13383545529689</c:v>
                </c:pt>
                <c:pt idx="609">
                  <c:v>564.06457527808152</c:v>
                </c:pt>
                <c:pt idx="610">
                  <c:v>565.03197615977183</c:v>
                </c:pt>
                <c:pt idx="611">
                  <c:v>565.96269504179463</c:v>
                </c:pt>
                <c:pt idx="612">
                  <c:v>566.9302307351229</c:v>
                </c:pt>
                <c:pt idx="613">
                  <c:v>567.89788669854829</c:v>
                </c:pt>
                <c:pt idx="614">
                  <c:v>568.81872030006639</c:v>
                </c:pt>
                <c:pt idx="615">
                  <c:v>569.73947553983055</c:v>
                </c:pt>
                <c:pt idx="616">
                  <c:v>570.6701147800876</c:v>
                </c:pt>
                <c:pt idx="617">
                  <c:v>571.59075625775222</c:v>
                </c:pt>
                <c:pt idx="618">
                  <c:v>572.51132046963642</c:v>
                </c:pt>
                <c:pt idx="619">
                  <c:v>573.44185443336414</c:v>
                </c:pt>
                <c:pt idx="620">
                  <c:v>574.40973174547639</c:v>
                </c:pt>
                <c:pt idx="621">
                  <c:v>575.37772655423828</c:v>
                </c:pt>
                <c:pt idx="622">
                  <c:v>576.29821625528609</c:v>
                </c:pt>
                <c:pt idx="623">
                  <c:v>577.21862991857756</c:v>
                </c:pt>
                <c:pt idx="624">
                  <c:v>578.14908691872643</c:v>
                </c:pt>
                <c:pt idx="625">
                  <c:v>579.07951086915375</c:v>
                </c:pt>
                <c:pt idx="626">
                  <c:v>580.04768574484183</c:v>
                </c:pt>
                <c:pt idx="627">
                  <c:v>580.97809000218183</c:v>
                </c:pt>
                <c:pt idx="628">
                  <c:v>581.90846160738261</c:v>
                </c:pt>
                <c:pt idx="629">
                  <c:v>582.8388007599458</c:v>
                </c:pt>
                <c:pt idx="630">
                  <c:v>583.76910765742855</c:v>
                </c:pt>
                <c:pt idx="631">
                  <c:v>584.73744987982138</c:v>
                </c:pt>
                <c:pt idx="632">
                  <c:v>585.70590622834004</c:v>
                </c:pt>
                <c:pt idx="633">
                  <c:v>586.63620689604227</c:v>
                </c:pt>
                <c:pt idx="634">
                  <c:v>587.55635966872728</c:v>
                </c:pt>
                <c:pt idx="635">
                  <c:v>588.48659470484563</c:v>
                </c:pt>
                <c:pt idx="636">
                  <c:v>589.40664017612494</c:v>
                </c:pt>
                <c:pt idx="637">
                  <c:v>590.32661251444915</c:v>
                </c:pt>
                <c:pt idx="638">
                  <c:v>591.25674928406158</c:v>
                </c:pt>
                <c:pt idx="639">
                  <c:v>592.2254112304131</c:v>
                </c:pt>
                <c:pt idx="640">
                  <c:v>593.19418485505264</c:v>
                </c:pt>
                <c:pt idx="641">
                  <c:v>594.16306953056915</c:v>
                </c:pt>
                <c:pt idx="642">
                  <c:v>595.13206463454128</c:v>
                </c:pt>
                <c:pt idx="643">
                  <c:v>596.05200224925318</c:v>
                </c:pt>
                <c:pt idx="644">
                  <c:v>597.02112432843705</c:v>
                </c:pt>
                <c:pt idx="645">
                  <c:v>597.99035536613155</c:v>
                </c:pt>
                <c:pt idx="646">
                  <c:v>598.92050257013352</c:v>
                </c:pt>
                <c:pt idx="647">
                  <c:v>599.84036983298472</c:v>
                </c:pt>
                <c:pt idx="648">
                  <c:v>600.76016594140026</c:v>
                </c:pt>
                <c:pt idx="649">
                  <c:v>601.69021731447879</c:v>
                </c:pt>
                <c:pt idx="650">
                  <c:v>602.65961427805587</c:v>
                </c:pt>
                <c:pt idx="651">
                  <c:v>603.58964726917498</c:v>
                </c:pt>
                <c:pt idx="652">
                  <c:v>604.55916312297234</c:v>
                </c:pt>
                <c:pt idx="653">
                  <c:v>605.52878529660393</c:v>
                </c:pt>
                <c:pt idx="654">
                  <c:v>606.49851320618598</c:v>
                </c:pt>
                <c:pt idx="655">
                  <c:v>607.41824053410858</c:v>
                </c:pt>
                <c:pt idx="656">
                  <c:v>608.34824656535784</c:v>
                </c:pt>
                <c:pt idx="657">
                  <c:v>609.27822269384455</c:v>
                </c:pt>
                <c:pt idx="658">
                  <c:v>610.19781677894673</c:v>
                </c:pt>
                <c:pt idx="659">
                  <c:v>611.16770499290158</c:v>
                </c:pt>
                <c:pt idx="660">
                  <c:v>612.09763135083813</c:v>
                </c:pt>
                <c:pt idx="661">
                  <c:v>613.06763484574947</c:v>
                </c:pt>
                <c:pt idx="662">
                  <c:v>613.99754314818836</c:v>
                </c:pt>
                <c:pt idx="663">
                  <c:v>614.96766111950956</c:v>
                </c:pt>
                <c:pt idx="664">
                  <c:v>615.93788162843066</c:v>
                </c:pt>
                <c:pt idx="665">
                  <c:v>616.85740754121821</c:v>
                </c:pt>
                <c:pt idx="666">
                  <c:v>617.77686532879181</c:v>
                </c:pt>
                <c:pt idx="667">
                  <c:v>618.696255359509</c:v>
                </c:pt>
                <c:pt idx="668">
                  <c:v>619.62606397390107</c:v>
                </c:pt>
                <c:pt idx="669">
                  <c:v>620.59644378683299</c:v>
                </c:pt>
                <c:pt idx="670">
                  <c:v>601.27623471857441</c:v>
                </c:pt>
                <c:pt idx="671">
                  <c:v>602.11599706159791</c:v>
                </c:pt>
                <c:pt idx="672">
                  <c:v>602.95573097866668</c:v>
                </c:pt>
                <c:pt idx="673">
                  <c:v>603.79543663106404</c:v>
                </c:pt>
                <c:pt idx="674">
                  <c:v>604.63511417861218</c:v>
                </c:pt>
                <c:pt idx="675">
                  <c:v>605.60564939297547</c:v>
                </c:pt>
                <c:pt idx="676">
                  <c:v>606.44530992475086</c:v>
                </c:pt>
                <c:pt idx="677">
                  <c:v>607.36445163718906</c:v>
                </c:pt>
                <c:pt idx="678">
                  <c:v>608.2040545796566</c:v>
                </c:pt>
                <c:pt idx="679">
                  <c:v>609.17472625413291</c:v>
                </c:pt>
                <c:pt idx="680">
                  <c:v>610.1454965579286</c:v>
                </c:pt>
                <c:pt idx="681">
                  <c:v>610.98509351543021</c:v>
                </c:pt>
                <c:pt idx="682">
                  <c:v>611.90414057935664</c:v>
                </c:pt>
                <c:pt idx="683">
                  <c:v>612.74368075446523</c:v>
                </c:pt>
                <c:pt idx="684">
                  <c:v>613.6626334311585</c:v>
                </c:pt>
                <c:pt idx="685">
                  <c:v>614.58152146717737</c:v>
                </c:pt>
                <c:pt idx="686">
                  <c:v>615.42097635835341</c:v>
                </c:pt>
                <c:pt idx="687">
                  <c:v>616.26040450207813</c:v>
                </c:pt>
                <c:pt idx="688">
                  <c:v>617.09980604546774</c:v>
                </c:pt>
                <c:pt idx="689">
                  <c:v>618.07077251996861</c:v>
                </c:pt>
                <c:pt idx="690">
                  <c:v>618.98952509463697</c:v>
                </c:pt>
                <c:pt idx="691">
                  <c:v>619.90821417546431</c:v>
                </c:pt>
                <c:pt idx="692">
                  <c:v>620.74754293732803</c:v>
                </c:pt>
                <c:pt idx="693">
                  <c:v>621.66614058216783</c:v>
                </c:pt>
                <c:pt idx="694">
                  <c:v>622.50541507179651</c:v>
                </c:pt>
                <c:pt idx="695">
                  <c:v>623.42392198036407</c:v>
                </c:pt>
                <c:pt idx="696">
                  <c:v>624.34236664982734</c:v>
                </c:pt>
                <c:pt idx="697">
                  <c:v>625.31352605596385</c:v>
                </c:pt>
                <c:pt idx="698">
                  <c:v>626.23192407260046</c:v>
                </c:pt>
                <c:pt idx="699">
                  <c:v>627.20319330831921</c:v>
                </c:pt>
                <c:pt idx="700">
                  <c:v>628.17455662290479</c:v>
                </c:pt>
                <c:pt idx="701">
                  <c:v>629.1460135308439</c:v>
                </c:pt>
                <c:pt idx="702">
                  <c:v>630.11756355016826</c:v>
                </c:pt>
                <c:pt idx="703">
                  <c:v>630.95678063430762</c:v>
                </c:pt>
                <c:pt idx="704">
                  <c:v>631.79597228706314</c:v>
                </c:pt>
                <c:pt idx="705">
                  <c:v>632.76763508213514</c:v>
                </c:pt>
                <c:pt idx="706">
                  <c:v>633.68599040350114</c:v>
                </c:pt>
                <c:pt idx="707">
                  <c:v>634.5251395450008</c:v>
                </c:pt>
                <c:pt idx="708">
                  <c:v>635.36426362262773</c:v>
                </c:pt>
                <c:pt idx="709">
                  <c:v>636.33605253383064</c:v>
                </c:pt>
                <c:pt idx="710">
                  <c:v>637.30793256059064</c:v>
                </c:pt>
                <c:pt idx="711">
                  <c:v>638.27990323936581</c:v>
                </c:pt>
                <c:pt idx="712">
                  <c:v>639.25196410994761</c:v>
                </c:pt>
                <c:pt idx="713">
                  <c:v>640.22411471542955</c:v>
                </c:pt>
                <c:pt idx="714">
                  <c:v>641.14242471853424</c:v>
                </c:pt>
                <c:pt idx="715">
                  <c:v>641.98154586363034</c:v>
                </c:pt>
                <c:pt idx="716">
                  <c:v>642.95380864080744</c:v>
                </c:pt>
                <c:pt idx="717">
                  <c:v>643.92615998164047</c:v>
                </c:pt>
                <c:pt idx="718">
                  <c:v>644.84441008159786</c:v>
                </c:pt>
                <c:pt idx="719">
                  <c:v>645.81686264334462</c:v>
                </c:pt>
                <c:pt idx="720">
                  <c:v>646.73506659195436</c:v>
                </c:pt>
                <c:pt idx="721">
                  <c:v>647.70761964708959</c:v>
                </c:pt>
                <c:pt idx="722">
                  <c:v>648.54670039844132</c:v>
                </c:pt>
                <c:pt idx="723">
                  <c:v>649.46483203821106</c:v>
                </c:pt>
                <c:pt idx="724">
                  <c:v>650.30386207673132</c:v>
                </c:pt>
                <c:pt idx="725">
                  <c:v>651.27653326301868</c:v>
                </c:pt>
                <c:pt idx="726">
                  <c:v>652.24929057053305</c:v>
                </c:pt>
                <c:pt idx="727">
                  <c:v>653.22213357241117</c:v>
                </c:pt>
                <c:pt idx="728">
                  <c:v>654.19506184477405</c:v>
                </c:pt>
                <c:pt idx="729">
                  <c:v>655.11315963455093</c:v>
                </c:pt>
                <c:pt idx="730">
                  <c:v>656.08618505125958</c:v>
                </c:pt>
                <c:pt idx="731">
                  <c:v>657.05929473808283</c:v>
                </c:pt>
                <c:pt idx="732">
                  <c:v>657.89832830933494</c:v>
                </c:pt>
                <c:pt idx="733">
                  <c:v>658.87153052138569</c:v>
                </c:pt>
                <c:pt idx="734">
                  <c:v>659.71054877683696</c:v>
                </c:pt>
                <c:pt idx="735">
                  <c:v>660.62857358873885</c:v>
                </c:pt>
                <c:pt idx="736">
                  <c:v>661.46754227465931</c:v>
                </c:pt>
                <c:pt idx="737">
                  <c:v>662.44085692303861</c:v>
                </c:pt>
                <c:pt idx="738">
                  <c:v>663.35881092808881</c:v>
                </c:pt>
                <c:pt idx="739">
                  <c:v>664.33222001675404</c:v>
                </c:pt>
                <c:pt idx="740">
                  <c:v>665.30571118002706</c:v>
                </c:pt>
                <c:pt idx="741">
                  <c:v>666.14465628151993</c:v>
                </c:pt>
                <c:pt idx="742">
                  <c:v>667.11823748113954</c:v>
                </c:pt>
                <c:pt idx="743">
                  <c:v>668.03614454207616</c:v>
                </c:pt>
                <c:pt idx="744">
                  <c:v>668.95399542716211</c:v>
                </c:pt>
                <c:pt idx="745">
                  <c:v>669.87179040936928</c:v>
                </c:pt>
                <c:pt idx="746">
                  <c:v>670.84548722347199</c:v>
                </c:pt>
                <c:pt idx="747">
                  <c:v>671.8192643955615</c:v>
                </c:pt>
                <c:pt idx="748">
                  <c:v>672.79312154009142</c:v>
                </c:pt>
                <c:pt idx="749">
                  <c:v>673.76705827412002</c:v>
                </c:pt>
                <c:pt idx="750">
                  <c:v>674.60594564026542</c:v>
                </c:pt>
                <c:pt idx="751">
                  <c:v>675.57996958541821</c:v>
                </c:pt>
                <c:pt idx="752">
                  <c:v>676.4188418883225</c:v>
                </c:pt>
                <c:pt idx="753">
                  <c:v>677.39295251238309</c:v>
                </c:pt>
                <c:pt idx="754">
                  <c:v>678.31070949248851</c:v>
                </c:pt>
                <c:pt idx="755">
                  <c:v>679.22841164362899</c:v>
                </c:pt>
                <c:pt idx="756">
                  <c:v>680.14605922794181</c:v>
                </c:pt>
                <c:pt idx="757">
                  <c:v>681.06365250584918</c:v>
                </c:pt>
                <c:pt idx="758">
                  <c:v>681.90241168236503</c:v>
                </c:pt>
                <c:pt idx="759">
                  <c:v>682.74114836260992</c:v>
                </c:pt>
                <c:pt idx="760">
                  <c:v>683.65863914749525</c:v>
                </c:pt>
                <c:pt idx="761">
                  <c:v>684.57607634803912</c:v>
                </c:pt>
                <c:pt idx="762">
                  <c:v>685.49346021841188</c:v>
                </c:pt>
                <c:pt idx="763">
                  <c:v>686.33210252632375</c:v>
                </c:pt>
                <c:pt idx="764">
                  <c:v>687.30639143348026</c:v>
                </c:pt>
                <c:pt idx="765">
                  <c:v>688.14501964475028</c:v>
                </c:pt>
                <c:pt idx="766">
                  <c:v>689.06231406519248</c:v>
                </c:pt>
                <c:pt idx="767">
                  <c:v>690.03669854141856</c:v>
                </c:pt>
                <c:pt idx="768">
                  <c:v>690.87528907962849</c:v>
                </c:pt>
                <c:pt idx="769">
                  <c:v>691.79251845447754</c:v>
                </c:pt>
                <c:pt idx="770">
                  <c:v>692.76699778705427</c:v>
                </c:pt>
                <c:pt idx="771">
                  <c:v>693.74155270372842</c:v>
                </c:pt>
                <c:pt idx="772">
                  <c:v>694.65875168536229</c:v>
                </c:pt>
                <c:pt idx="773">
                  <c:v>695.49728928363652</c:v>
                </c:pt>
                <c:pt idx="774">
                  <c:v>696.4144132090978</c:v>
                </c:pt>
                <c:pt idx="775">
                  <c:v>697.38907246853955</c:v>
                </c:pt>
                <c:pt idx="776">
                  <c:v>698.36380627178619</c:v>
                </c:pt>
                <c:pt idx="777">
                  <c:v>699.33861427457646</c:v>
                </c:pt>
                <c:pt idx="778">
                  <c:v>700.25571868620796</c:v>
                </c:pt>
                <c:pt idx="779">
                  <c:v>701.17277197442036</c:v>
                </c:pt>
                <c:pt idx="780">
                  <c:v>702.14767467861816</c:v>
                </c:pt>
                <c:pt idx="781">
                  <c:v>703.06468757222751</c:v>
                </c:pt>
                <c:pt idx="782">
                  <c:v>704.03967389488639</c:v>
                </c:pt>
                <c:pt idx="783">
                  <c:v>705.01473300917223</c:v>
                </c:pt>
                <c:pt idx="784">
                  <c:v>705.98986458274396</c:v>
                </c:pt>
                <c:pt idx="785">
                  <c:v>706.90685770965911</c:v>
                </c:pt>
                <c:pt idx="786">
                  <c:v>707.88207143664545</c:v>
                </c:pt>
                <c:pt idx="787">
                  <c:v>708.85735683861094</c:v>
                </c:pt>
                <c:pt idx="788">
                  <c:v>709.77431974646947</c:v>
                </c:pt>
                <c:pt idx="789">
                  <c:v>710.61276561058514</c:v>
                </c:pt>
                <c:pt idx="790">
                  <c:v>711.58813930344456</c:v>
                </c:pt>
                <c:pt idx="791">
                  <c:v>712.42657137198796</c:v>
                </c:pt>
                <c:pt idx="792">
                  <c:v>713.34344938879178</c:v>
                </c:pt>
                <c:pt idx="793">
                  <c:v>714.18183833136425</c:v>
                </c:pt>
                <c:pt idx="794">
                  <c:v>715.15730674788824</c:v>
                </c:pt>
                <c:pt idx="795">
                  <c:v>715.99568211581447</c:v>
                </c:pt>
                <c:pt idx="796">
                  <c:v>716.97122779948756</c:v>
                </c:pt>
                <c:pt idx="797">
                  <c:v>717.88803153363767</c:v>
                </c:pt>
                <c:pt idx="798">
                  <c:v>718.72637130729981</c:v>
                </c:pt>
                <c:pt idx="799">
                  <c:v>719.64310411380029</c:v>
                </c:pt>
                <c:pt idx="800">
                  <c:v>720.61874586750582</c:v>
                </c:pt>
                <c:pt idx="801">
                  <c:v>721.53543971116392</c:v>
                </c:pt>
                <c:pt idx="802">
                  <c:v>722.37372238481316</c:v>
                </c:pt>
                <c:pt idx="803">
                  <c:v>723.34944988556151</c:v>
                </c:pt>
                <c:pt idx="804">
                  <c:v>724.26608325773952</c:v>
                </c:pt>
                <c:pt idx="805">
                  <c:v>725.10433107959011</c:v>
                </c:pt>
                <c:pt idx="806">
                  <c:v>725.94255893635091</c:v>
                </c:pt>
                <c:pt idx="807">
                  <c:v>726.78076692337356</c:v>
                </c:pt>
                <c:pt idx="808">
                  <c:v>727.75659327020526</c:v>
                </c:pt>
                <c:pt idx="809">
                  <c:v>728.59478833358799</c:v>
                </c:pt>
                <c:pt idx="810">
                  <c:v>729.43296371510519</c:v>
                </c:pt>
                <c:pt idx="811">
                  <c:v>730.27111950788969</c:v>
                </c:pt>
                <c:pt idx="812">
                  <c:v>731.24703439692564</c:v>
                </c:pt>
                <c:pt idx="813">
                  <c:v>732.22301697539388</c:v>
                </c:pt>
                <c:pt idx="814">
                  <c:v>733.19906694487736</c:v>
                </c:pt>
                <c:pt idx="815">
                  <c:v>734.03722342579931</c:v>
                </c:pt>
                <c:pt idx="816">
                  <c:v>734.95369721794202</c:v>
                </c:pt>
                <c:pt idx="817">
                  <c:v>735.92983005240865</c:v>
                </c:pt>
                <c:pt idx="818">
                  <c:v>736.90602951461904</c:v>
                </c:pt>
                <c:pt idx="819">
                  <c:v>737.82247454373089</c:v>
                </c:pt>
                <c:pt idx="820">
                  <c:v>738.73887280486531</c:v>
                </c:pt>
                <c:pt idx="821">
                  <c:v>739.57696028205339</c:v>
                </c:pt>
                <c:pt idx="822">
                  <c:v>740.49329122804454</c:v>
                </c:pt>
                <c:pt idx="823">
                  <c:v>741.40957589823608</c:v>
                </c:pt>
                <c:pt idx="824">
                  <c:v>742.3258144954948</c:v>
                </c:pt>
                <c:pt idx="825">
                  <c:v>743.242007221471</c:v>
                </c:pt>
                <c:pt idx="826">
                  <c:v>744.21833409523151</c:v>
                </c:pt>
                <c:pt idx="827">
                  <c:v>745.05632675111463</c:v>
                </c:pt>
                <c:pt idx="828">
                  <c:v>746.03272545404354</c:v>
                </c:pt>
                <c:pt idx="829">
                  <c:v>746.94887053182606</c:v>
                </c:pt>
                <c:pt idx="830">
                  <c:v>747.78683063605604</c:v>
                </c:pt>
                <c:pt idx="831">
                  <c:v>748.70291019860201</c:v>
                </c:pt>
                <c:pt idx="832">
                  <c:v>749.61894472389872</c:v>
                </c:pt>
                <c:pt idx="833">
                  <c:v>750.59544209584806</c:v>
                </c:pt>
                <c:pt idx="834">
                  <c:v>751.43334984957153</c:v>
                </c:pt>
                <c:pt idx="835">
                  <c:v>752.27123919084454</c:v>
                </c:pt>
                <c:pt idx="836">
                  <c:v>753.1091102043215</c:v>
                </c:pt>
                <c:pt idx="837">
                  <c:v>754.02504930771806</c:v>
                </c:pt>
                <c:pt idx="838">
                  <c:v>755.00163933183626</c:v>
                </c:pt>
                <c:pt idx="839">
                  <c:v>755.97829313422085</c:v>
                </c:pt>
                <c:pt idx="840">
                  <c:v>756.89420598382435</c:v>
                </c:pt>
                <c:pt idx="841">
                  <c:v>757.87093219604981</c:v>
                </c:pt>
                <c:pt idx="842">
                  <c:v>758.78680987601115</c:v>
                </c:pt>
                <c:pt idx="843">
                  <c:v>759.7026436708843</c:v>
                </c:pt>
                <c:pt idx="844">
                  <c:v>760.54043692556786</c:v>
                </c:pt>
                <c:pt idx="845">
                  <c:v>761.37821225881692</c:v>
                </c:pt>
                <c:pt idx="846">
                  <c:v>762.35503188636733</c:v>
                </c:pt>
                <c:pt idx="847">
                  <c:v>763.27079205406619</c:v>
                </c:pt>
                <c:pt idx="848">
                  <c:v>764.10853649955288</c:v>
                </c:pt>
                <c:pt idx="849">
                  <c:v>765.08543374204191</c:v>
                </c:pt>
                <c:pt idx="850">
                  <c:v>765.92316672549168</c:v>
                </c:pt>
                <c:pt idx="851">
                  <c:v>766.90013228196403</c:v>
                </c:pt>
                <c:pt idx="852">
                  <c:v>767.73785382891799</c:v>
                </c:pt>
                <c:pt idx="853">
                  <c:v>768.57555783256498</c:v>
                </c:pt>
                <c:pt idx="854">
                  <c:v>769.55259746747947</c:v>
                </c:pt>
                <c:pt idx="855">
                  <c:v>770.52969855111769</c:v>
                </c:pt>
                <c:pt idx="856">
                  <c:v>771.4453736950602</c:v>
                </c:pt>
                <c:pt idx="857">
                  <c:v>772.28305345316915</c:v>
                </c:pt>
                <c:pt idx="858">
                  <c:v>773.12071588068898</c:v>
                </c:pt>
                <c:pt idx="859">
                  <c:v>773.95836105481919</c:v>
                </c:pt>
                <c:pt idx="860">
                  <c:v>774.79598905220507</c:v>
                </c:pt>
                <c:pt idx="861">
                  <c:v>775.77318396730391</c:v>
                </c:pt>
                <c:pt idx="862">
                  <c:v>776.61080089880124</c:v>
                </c:pt>
                <c:pt idx="863">
                  <c:v>777.58806242938044</c:v>
                </c:pt>
                <c:pt idx="864">
                  <c:v>778.56538428813087</c:v>
                </c:pt>
                <c:pt idx="865">
                  <c:v>779.48094812204613</c:v>
                </c:pt>
                <c:pt idx="866">
                  <c:v>780.45833834127075</c:v>
                </c:pt>
                <c:pt idx="867">
                  <c:v>781.4357882922111</c:v>
                </c:pt>
                <c:pt idx="868">
                  <c:v>782.273393233467</c:v>
                </c:pt>
                <c:pt idx="869">
                  <c:v>783.18891302040538</c:v>
                </c:pt>
                <c:pt idx="870">
                  <c:v>784.16643638541791</c:v>
                </c:pt>
                <c:pt idx="871">
                  <c:v>785.14401884550125</c:v>
                </c:pt>
                <c:pt idx="872">
                  <c:v>786.12166015706248</c:v>
                </c:pt>
                <c:pt idx="873">
                  <c:v>787.03716243532006</c:v>
                </c:pt>
                <c:pt idx="874">
                  <c:v>787.87473088485501</c:v>
                </c:pt>
                <c:pt idx="875">
                  <c:v>788.85244436258904</c:v>
                </c:pt>
                <c:pt idx="876">
                  <c:v>789.69000176097893</c:v>
                </c:pt>
                <c:pt idx="877">
                  <c:v>790.66777908374979</c:v>
                </c:pt>
                <c:pt idx="878">
                  <c:v>791.64561434936945</c:v>
                </c:pt>
                <c:pt idx="879">
                  <c:v>792.4831662907867</c:v>
                </c:pt>
                <c:pt idx="880">
                  <c:v>793.32070166222445</c:v>
                </c:pt>
                <c:pt idx="881">
                  <c:v>794.23611316962933</c:v>
                </c:pt>
                <c:pt idx="882">
                  <c:v>795.15148375833451</c:v>
                </c:pt>
                <c:pt idx="883">
                  <c:v>796.12940318892549</c:v>
                </c:pt>
                <c:pt idx="884">
                  <c:v>797.10737981783154</c:v>
                </c:pt>
                <c:pt idx="885">
                  <c:v>798.08541341285161</c:v>
                </c:pt>
                <c:pt idx="886">
                  <c:v>799.00076626283578</c:v>
                </c:pt>
                <c:pt idx="887">
                  <c:v>799.9788640867805</c:v>
                </c:pt>
                <c:pt idx="888">
                  <c:v>800.81635086082019</c:v>
                </c:pt>
                <c:pt idx="889">
                  <c:v>801.79451046741747</c:v>
                </c:pt>
                <c:pt idx="890">
                  <c:v>802.63198633617037</c:v>
                </c:pt>
                <c:pt idx="891">
                  <c:v>803.46944600507993</c:v>
                </c:pt>
                <c:pt idx="892">
                  <c:v>804.30688954351831</c:v>
                </c:pt>
                <c:pt idx="893">
                  <c:v>805.14431702037837</c:v>
                </c:pt>
                <c:pt idx="894">
                  <c:v>806.05955572309676</c:v>
                </c:pt>
                <c:pt idx="895">
                  <c:v>806.89694963170223</c:v>
                </c:pt>
                <c:pt idx="896">
                  <c:v>807.7343276653022</c:v>
                </c:pt>
                <c:pt idx="897">
                  <c:v>808.64949147414018</c:v>
                </c:pt>
                <c:pt idx="898">
                  <c:v>809.4868362886823</c:v>
                </c:pt>
                <c:pt idx="899">
                  <c:v>810.32416541173643</c:v>
                </c:pt>
                <c:pt idx="900">
                  <c:v>811.16147890938896</c:v>
                </c:pt>
                <c:pt idx="901">
                  <c:v>812.13975745812786</c:v>
                </c:pt>
                <c:pt idx="902">
                  <c:v>813.05483724314615</c:v>
                </c:pt>
                <c:pt idx="903">
                  <c:v>814.03317856151307</c:v>
                </c:pt>
                <c:pt idx="904">
                  <c:v>814.94822654860911</c:v>
                </c:pt>
                <c:pt idx="905">
                  <c:v>815.78550080967239</c:v>
                </c:pt>
                <c:pt idx="906">
                  <c:v>816.62275967282403</c:v>
                </c:pt>
                <c:pt idx="907">
                  <c:v>817.53773452525547</c:v>
                </c:pt>
                <c:pt idx="908">
                  <c:v>818.5161562058754</c:v>
                </c:pt>
                <c:pt idx="909">
                  <c:v>819.43109972718844</c:v>
                </c:pt>
                <c:pt idx="910">
                  <c:v>820.3460046551736</c:v>
                </c:pt>
                <c:pt idx="911">
                  <c:v>821.32449567158937</c:v>
                </c:pt>
                <c:pt idx="912">
                  <c:v>822.3030408775594</c:v>
                </c:pt>
                <c:pt idx="913">
                  <c:v>823.2816400590375</c:v>
                </c:pt>
                <c:pt idx="914">
                  <c:v>824.19652859092139</c:v>
                </c:pt>
                <c:pt idx="915">
                  <c:v>825.17518871924563</c:v>
                </c:pt>
                <c:pt idx="916">
                  <c:v>826.09004627575382</c:v>
                </c:pt>
                <c:pt idx="917">
                  <c:v>827.00486582391022</c:v>
                </c:pt>
                <c:pt idx="918">
                  <c:v>827.98359372434174</c:v>
                </c:pt>
                <c:pt idx="919">
                  <c:v>828.89838261242699</c:v>
                </c:pt>
                <c:pt idx="920">
                  <c:v>829.73553993235657</c:v>
                </c:pt>
                <c:pt idx="921">
                  <c:v>830.65027464214711</c:v>
                </c:pt>
                <c:pt idx="922">
                  <c:v>831.56497188134801</c:v>
                </c:pt>
                <c:pt idx="923">
                  <c:v>832.47963179733404</c:v>
                </c:pt>
                <c:pt idx="924">
                  <c:v>833.31672498403373</c:v>
                </c:pt>
                <c:pt idx="925">
                  <c:v>834.15380342567369</c:v>
                </c:pt>
                <c:pt idx="926">
                  <c:v>835.1326283495082</c:v>
                </c:pt>
                <c:pt idx="927">
                  <c:v>836.04722583304692</c:v>
                </c:pt>
                <c:pt idx="928">
                  <c:v>836.96178642984648</c:v>
                </c:pt>
                <c:pt idx="929">
                  <c:v>837.87631028406281</c:v>
                </c:pt>
                <c:pt idx="930">
                  <c:v>838.71333074779864</c:v>
                </c:pt>
                <c:pt idx="931">
                  <c:v>839.55033672002151</c:v>
                </c:pt>
                <c:pt idx="932">
                  <c:v>840.5292458715262</c:v>
                </c:pt>
                <c:pt idx="933">
                  <c:v>841.36624247997497</c:v>
                </c:pt>
                <c:pt idx="934">
                  <c:v>842.28068911441528</c:v>
                </c:pt>
                <c:pt idx="935">
                  <c:v>843.19509948850236</c:v>
                </c:pt>
                <c:pt idx="936">
                  <c:v>844.1094737430019</c:v>
                </c:pt>
                <c:pt idx="937">
                  <c:v>845.08846158286747</c:v>
                </c:pt>
                <c:pt idx="938">
                  <c:v>846.06750088805461</c:v>
                </c:pt>
                <c:pt idx="939">
                  <c:v>847.04659146090626</c:v>
                </c:pt>
                <c:pt idx="940">
                  <c:v>847.88354126019192</c:v>
                </c:pt>
                <c:pt idx="941">
                  <c:v>848.86268783538696</c:v>
                </c:pt>
                <c:pt idx="942">
                  <c:v>849.77703915636243</c:v>
                </c:pt>
                <c:pt idx="943">
                  <c:v>850.69135480232023</c:v>
                </c:pt>
                <c:pt idx="944">
                  <c:v>851.52826411567662</c:v>
                </c:pt>
                <c:pt idx="945">
                  <c:v>852.44252868996978</c:v>
                </c:pt>
                <c:pt idx="946">
                  <c:v>853.27940846566548</c:v>
                </c:pt>
                <c:pt idx="947">
                  <c:v>854.19362225383657</c:v>
                </c:pt>
                <c:pt idx="948">
                  <c:v>855.03047268526336</c:v>
                </c:pt>
                <c:pt idx="949">
                  <c:v>856.00971301924881</c:v>
                </c:pt>
                <c:pt idx="950">
                  <c:v>856.84655451814297</c:v>
                </c:pt>
                <c:pt idx="951">
                  <c:v>857.82584996295304</c:v>
                </c:pt>
                <c:pt idx="952">
                  <c:v>858.74001214220993</c:v>
                </c:pt>
                <c:pt idx="953">
                  <c:v>859.5768294764116</c:v>
                </c:pt>
                <c:pt idx="954">
                  <c:v>860.49094159281162</c:v>
                </c:pt>
                <c:pt idx="955">
                  <c:v>861.32773007115372</c:v>
                </c:pt>
                <c:pt idx="956">
                  <c:v>862.241792401981</c:v>
                </c:pt>
                <c:pt idx="957">
                  <c:v>863.22116861333859</c:v>
                </c:pt>
                <c:pt idx="958">
                  <c:v>864.13520352523324</c:v>
                </c:pt>
                <c:pt idx="959">
                  <c:v>865.04920409580052</c:v>
                </c:pt>
                <c:pt idx="960">
                  <c:v>865.88593880309008</c:v>
                </c:pt>
                <c:pt idx="961">
                  <c:v>866.86538340868947</c:v>
                </c:pt>
                <c:pt idx="962">
                  <c:v>867.77934192705766</c:v>
                </c:pt>
                <c:pt idx="963">
                  <c:v>868.75884267828064</c:v>
                </c:pt>
                <c:pt idx="964">
                  <c:v>869.73839232762316</c:v>
                </c:pt>
                <c:pt idx="965">
                  <c:v>870.57511314916121</c:v>
                </c:pt>
                <c:pt idx="966">
                  <c:v>871.55471624503025</c:v>
                </c:pt>
                <c:pt idx="967">
                  <c:v>872.46864680446663</c:v>
                </c:pt>
                <c:pt idx="968">
                  <c:v>873.30534426392251</c:v>
                </c:pt>
                <c:pt idx="969">
                  <c:v>874.21922636840509</c:v>
                </c:pt>
                <c:pt idx="970">
                  <c:v>875.13307489617046</c:v>
                </c:pt>
                <c:pt idx="971">
                  <c:v>875.96972982785837</c:v>
                </c:pt>
                <c:pt idx="972">
                  <c:v>876.80637163817391</c:v>
                </c:pt>
                <c:pt idx="973">
                  <c:v>877.64300037839712</c:v>
                </c:pt>
                <c:pt idx="974">
                  <c:v>878.62269132863753</c:v>
                </c:pt>
                <c:pt idx="975">
                  <c:v>879.60243024541069</c:v>
                </c:pt>
                <c:pt idx="976">
                  <c:v>880.58221695103475</c:v>
                </c:pt>
                <c:pt idx="977">
                  <c:v>881.41884669971546</c:v>
                </c:pt>
                <c:pt idx="978">
                  <c:v>882.39868562358458</c:v>
                </c:pt>
                <c:pt idx="979">
                  <c:v>883.37857194918297</c:v>
                </c:pt>
                <c:pt idx="980">
                  <c:v>884.29236287853871</c:v>
                </c:pt>
                <c:pt idx="981">
                  <c:v>885.20612079832006</c:v>
                </c:pt>
                <c:pt idx="982">
                  <c:v>886.18606752131325</c:v>
                </c:pt>
                <c:pt idx="983">
                  <c:v>887.0226693038627</c:v>
                </c:pt>
                <c:pt idx="984">
                  <c:v>888.00266746091847</c:v>
                </c:pt>
                <c:pt idx="985">
                  <c:v>888.98271233147545</c:v>
                </c:pt>
                <c:pt idx="986">
                  <c:v>889.89644275754608</c:v>
                </c:pt>
                <c:pt idx="987">
                  <c:v>890.81014053775175</c:v>
                </c:pt>
                <c:pt idx="988">
                  <c:v>891.64671004621277</c:v>
                </c:pt>
                <c:pt idx="989">
                  <c:v>892.56036115956817</c:v>
                </c:pt>
                <c:pt idx="990">
                  <c:v>893.54047639594592</c:v>
                </c:pt>
                <c:pt idx="991">
                  <c:v>894.52063777546391</c:v>
                </c:pt>
                <c:pt idx="992">
                  <c:v>895.50084513030833</c:v>
                </c:pt>
                <c:pt idx="993">
                  <c:v>896.41448320869563</c:v>
                </c:pt>
                <c:pt idx="994">
                  <c:v>897.25102514123739</c:v>
                </c:pt>
                <c:pt idx="995">
                  <c:v>898.23128898813695</c:v>
                </c:pt>
                <c:pt idx="996">
                  <c:v>899.14488724336263</c:v>
                </c:pt>
                <c:pt idx="997">
                  <c:v>900.12520291428689</c:v>
                </c:pt>
                <c:pt idx="998">
                  <c:v>901.10556390304771</c:v>
                </c:pt>
                <c:pt idx="999">
                  <c:v>901.94209230631657</c:v>
                </c:pt>
              </c:numCache>
            </c:numRef>
          </c:yVal>
          <c:smooth val="1"/>
          <c:extLst>
            <c:ext xmlns:c16="http://schemas.microsoft.com/office/drawing/2014/chart" uri="{C3380CC4-5D6E-409C-BE32-E72D297353CC}">
              <c16:uniqueId val="{00000002-657D-4310-A0C2-3087FEF04A55}"/>
            </c:ext>
          </c:extLst>
        </c:ser>
        <c:ser>
          <c:idx val="3"/>
          <c:order val="3"/>
          <c:tx>
            <c:v>Should-be discounted total price subject to original price constraints</c:v>
          </c:tx>
          <c:spPr>
            <a:ln w="19050" cap="rnd">
              <a:solidFill>
                <a:srgbClr val="FFFF00"/>
              </a:solidFill>
              <a:prstDash val="sysDot"/>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(Data)'!$Q$4:$Q$1003</c:f>
              <c:numCache>
                <c:formatCode>General</c:formatCode>
                <c:ptCount val="1000"/>
                <c:pt idx="0">
                  <c:v>3</c:v>
                </c:pt>
                <c:pt idx="1">
                  <c:v>4</c:v>
                </c:pt>
                <c:pt idx="2">
                  <c:v>5</c:v>
                </c:pt>
                <c:pt idx="3">
                  <c:v>6</c:v>
                </c:pt>
                <c:pt idx="4">
                  <c:v>7</c:v>
                </c:pt>
                <c:pt idx="5">
                  <c:v>8</c:v>
                </c:pt>
                <c:pt idx="6">
                  <c:v>9</c:v>
                </c:pt>
                <c:pt idx="7">
                  <c:v>10</c:v>
                </c:pt>
                <c:pt idx="8">
                  <c:v>11</c:v>
                </c:pt>
                <c:pt idx="9">
                  <c:v>12</c:v>
                </c:pt>
                <c:pt idx="10">
                  <c:v>13</c:v>
                </c:pt>
                <c:pt idx="11">
                  <c:v>14</c:v>
                </c:pt>
                <c:pt idx="12">
                  <c:v>15</c:v>
                </c:pt>
                <c:pt idx="13">
                  <c:v>16</c:v>
                </c:pt>
                <c:pt idx="14">
                  <c:v>17</c:v>
                </c:pt>
                <c:pt idx="15">
                  <c:v>18</c:v>
                </c:pt>
                <c:pt idx="16">
                  <c:v>19</c:v>
                </c:pt>
                <c:pt idx="17">
                  <c:v>20</c:v>
                </c:pt>
                <c:pt idx="18">
                  <c:v>21</c:v>
                </c:pt>
                <c:pt idx="19">
                  <c:v>22</c:v>
                </c:pt>
                <c:pt idx="20">
                  <c:v>23</c:v>
                </c:pt>
                <c:pt idx="21">
                  <c:v>24</c:v>
                </c:pt>
                <c:pt idx="22">
                  <c:v>25</c:v>
                </c:pt>
                <c:pt idx="23">
                  <c:v>26</c:v>
                </c:pt>
                <c:pt idx="24">
                  <c:v>27</c:v>
                </c:pt>
                <c:pt idx="25">
                  <c:v>28</c:v>
                </c:pt>
                <c:pt idx="26">
                  <c:v>29</c:v>
                </c:pt>
                <c:pt idx="27">
                  <c:v>30</c:v>
                </c:pt>
                <c:pt idx="28">
                  <c:v>31</c:v>
                </c:pt>
                <c:pt idx="29">
                  <c:v>32</c:v>
                </c:pt>
                <c:pt idx="30">
                  <c:v>32.98462679495443</c:v>
                </c:pt>
                <c:pt idx="31">
                  <c:v>33.954945292586537</c:v>
                </c:pt>
                <c:pt idx="32">
                  <c:v>34.915579040808289</c:v>
                </c:pt>
                <c:pt idx="33">
                  <c:v>35.885510837616458</c:v>
                </c:pt>
                <c:pt idx="34">
                  <c:v>36.84050698245359</c:v>
                </c:pt>
                <c:pt idx="35">
                  <c:v>37.821371012721308</c:v>
                </c:pt>
                <c:pt idx="36">
                  <c:v>38.802758334317559</c:v>
                </c:pt>
                <c:pt idx="37">
                  <c:v>39.752017731258782</c:v>
                </c:pt>
                <c:pt idx="38">
                  <c:v>40.733014674789629</c:v>
                </c:pt>
                <c:pt idx="39">
                  <c:v>41.677784312407574</c:v>
                </c:pt>
                <c:pt idx="40">
                  <c:v>42.648398663656252</c:v>
                </c:pt>
                <c:pt idx="41">
                  <c:v>43.598222642324863</c:v>
                </c:pt>
                <c:pt idx="42">
                  <c:v>44.55773865998701</c:v>
                </c:pt>
                <c:pt idx="43">
                  <c:v>45.51566415194263</c:v>
                </c:pt>
                <c:pt idx="44">
                  <c:v>46.434173236320319</c:v>
                </c:pt>
                <c:pt idx="45">
                  <c:v>47.384061220466762</c:v>
                </c:pt>
                <c:pt idx="46">
                  <c:v>48.338701421678124</c:v>
                </c:pt>
                <c:pt idx="47">
                  <c:v>49.252514812089423</c:v>
                </c:pt>
                <c:pt idx="48">
                  <c:v>50.163801039830901</c:v>
                </c:pt>
                <c:pt idx="49">
                  <c:v>51.072651239275636</c:v>
                </c:pt>
                <c:pt idx="50">
                  <c:v>52.02179136442696</c:v>
                </c:pt>
                <c:pt idx="51">
                  <c:v>52.927778273655292</c:v>
                </c:pt>
                <c:pt idx="52">
                  <c:v>53.831519373004397</c:v>
                </c:pt>
                <c:pt idx="53">
                  <c:v>54.780814901027412</c:v>
                </c:pt>
                <c:pt idx="54">
                  <c:v>55.727103947374715</c:v>
                </c:pt>
                <c:pt idx="55">
                  <c:v>56.672159910867563</c:v>
                </c:pt>
                <c:pt idx="56">
                  <c:v>57.613110689337631</c:v>
                </c:pt>
                <c:pt idx="57">
                  <c:v>58.48536074371814</c:v>
                </c:pt>
                <c:pt idx="58">
                  <c:v>59.356143900740108</c:v>
                </c:pt>
                <c:pt idx="59">
                  <c:v>60.274922611845227</c:v>
                </c:pt>
                <c:pt idx="60">
                  <c:v>61.143006883600819</c:v>
                </c:pt>
                <c:pt idx="61">
                  <c:v>62.059204754179504</c:v>
                </c:pt>
                <c:pt idx="62">
                  <c:v>62.981729851691853</c:v>
                </c:pt>
                <c:pt idx="63">
                  <c:v>63.90345302203319</c:v>
                </c:pt>
                <c:pt idx="64">
                  <c:v>64.767454510764551</c:v>
                </c:pt>
                <c:pt idx="65">
                  <c:v>65.687659883329701</c:v>
                </c:pt>
                <c:pt idx="66">
                  <c:v>66.549649713205469</c:v>
                </c:pt>
                <c:pt idx="67">
                  <c:v>67.459920068015407</c:v>
                </c:pt>
                <c:pt idx="68">
                  <c:v>68.377918169214453</c:v>
                </c:pt>
                <c:pt idx="69">
                  <c:v>69.236852141078572</c:v>
                </c:pt>
                <c:pt idx="70">
                  <c:v>70.094587177392071</c:v>
                </c:pt>
                <c:pt idx="71">
                  <c:v>70.951147583837681</c:v>
                </c:pt>
                <c:pt idx="72">
                  <c:v>71.866417664472152</c:v>
                </c:pt>
                <c:pt idx="73">
                  <c:v>72.721179797614838</c:v>
                </c:pt>
                <c:pt idx="74">
                  <c:v>73.635120238667326</c:v>
                </c:pt>
                <c:pt idx="75">
                  <c:v>74.53791775521178</c:v>
                </c:pt>
                <c:pt idx="76">
                  <c:v>75.389934861084825</c:v>
                </c:pt>
                <c:pt idx="77">
                  <c:v>76.301933584466141</c:v>
                </c:pt>
                <c:pt idx="78">
                  <c:v>77.152271892069081</c:v>
                </c:pt>
                <c:pt idx="79">
                  <c:v>78.063027633236132</c:v>
                </c:pt>
                <c:pt idx="80">
                  <c:v>78.961575413658082</c:v>
                </c:pt>
                <c:pt idx="81">
                  <c:v>79.871085755266847</c:v>
                </c:pt>
                <c:pt idx="82">
                  <c:v>80.718281734943801</c:v>
                </c:pt>
                <c:pt idx="83">
                  <c:v>81.614324118021855</c:v>
                </c:pt>
                <c:pt idx="84">
                  <c:v>82.509416308371328</c:v>
                </c:pt>
                <c:pt idx="85">
                  <c:v>83.416569480291884</c:v>
                </c:pt>
                <c:pt idx="86">
                  <c:v>84.260437934595785</c:v>
                </c:pt>
                <c:pt idx="87">
                  <c:v>85.153152978539993</c:v>
                </c:pt>
                <c:pt idx="88">
                  <c:v>85.995218097318784</c:v>
                </c:pt>
                <c:pt idx="89">
                  <c:v>86.886191437595869</c:v>
                </c:pt>
                <c:pt idx="90">
                  <c:v>87.790579576435235</c:v>
                </c:pt>
                <c:pt idx="91">
                  <c:v>88.694414672899754</c:v>
                </c:pt>
                <c:pt idx="92">
                  <c:v>89.533705345202861</c:v>
                </c:pt>
                <c:pt idx="93">
                  <c:v>90.372109196075797</c:v>
                </c:pt>
                <c:pt idx="94">
                  <c:v>91.274398078578017</c:v>
                </c:pt>
                <c:pt idx="95">
                  <c:v>92.161292110227748</c:v>
                </c:pt>
                <c:pt idx="96">
                  <c:v>93.062536415444129</c:v>
                </c:pt>
                <c:pt idx="97">
                  <c:v>93.948096482319443</c:v>
                </c:pt>
                <c:pt idx="98">
                  <c:v>94.783113290395278</c:v>
                </c:pt>
                <c:pt idx="99">
                  <c:v>95.682864876751552</c:v>
                </c:pt>
                <c:pt idx="100">
                  <c:v>96.566370617755126</c:v>
                </c:pt>
                <c:pt idx="101">
                  <c:v>97.399352768604501</c:v>
                </c:pt>
                <c:pt idx="102">
                  <c:v>98.231530452185183</c:v>
                </c:pt>
                <c:pt idx="103">
                  <c:v>99.062915043294055</c:v>
                </c:pt>
                <c:pt idx="104">
                  <c:v>99.943476838935055</c:v>
                </c:pt>
                <c:pt idx="105">
                  <c:v>100.77337581870225</c:v>
                </c:pt>
                <c:pt idx="106">
                  <c:v>101.60251156922142</c:v>
                </c:pt>
                <c:pt idx="107">
                  <c:v>102.4809456942188</c:v>
                </c:pt>
                <c:pt idx="108">
                  <c:v>103.37655387156758</c:v>
                </c:pt>
                <c:pt idx="109">
                  <c:v>104.20383145230339</c:v>
                </c:pt>
                <c:pt idx="110">
                  <c:v>105.08042684588406</c:v>
                </c:pt>
                <c:pt idx="111">
                  <c:v>105.97470956390394</c:v>
                </c:pt>
                <c:pt idx="112">
                  <c:v>106.80018183560627</c:v>
                </c:pt>
                <c:pt idx="113">
                  <c:v>107.67499045107581</c:v>
                </c:pt>
                <c:pt idx="114">
                  <c:v>108.54911893242453</c:v>
                </c:pt>
                <c:pt idx="115">
                  <c:v>109.42257484722273</c:v>
                </c:pt>
                <c:pt idx="116">
                  <c:v>110.29536559654014</c:v>
                </c:pt>
                <c:pt idx="117">
                  <c:v>111.11760312341426</c:v>
                </c:pt>
                <c:pt idx="118">
                  <c:v>111.98912216619226</c:v>
                </c:pt>
                <c:pt idx="119">
                  <c:v>112.88004365264709</c:v>
                </c:pt>
                <c:pt idx="120">
                  <c:v>113.70061279492353</c:v>
                </c:pt>
                <c:pt idx="121">
                  <c:v>114.59073538564445</c:v>
                </c:pt>
                <c:pt idx="122">
                  <c:v>115.48044748080463</c:v>
                </c:pt>
                <c:pt idx="123">
                  <c:v>116.29960483020758</c:v>
                </c:pt>
                <c:pt idx="124">
                  <c:v>117.16808953214515</c:v>
                </c:pt>
                <c:pt idx="125">
                  <c:v>118.0566317404764</c:v>
                </c:pt>
                <c:pt idx="126">
                  <c:v>118.87419929781852</c:v>
                </c:pt>
                <c:pt idx="127">
                  <c:v>119.69113818540714</c:v>
                </c:pt>
                <c:pt idx="128">
                  <c:v>120.57856116088715</c:v>
                </c:pt>
                <c:pt idx="129">
                  <c:v>121.39452165314859</c:v>
                </c:pt>
                <c:pt idx="130">
                  <c:v>122.20987025420622</c:v>
                </c:pt>
                <c:pt idx="131">
                  <c:v>123.02461365213367</c:v>
                </c:pt>
                <c:pt idx="132">
                  <c:v>123.83875837568593</c:v>
                </c:pt>
                <c:pt idx="133">
                  <c:v>124.72439447049679</c:v>
                </c:pt>
                <c:pt idx="134">
                  <c:v>125.53760381438391</c:v>
                </c:pt>
                <c:pt idx="135">
                  <c:v>126.42252616769615</c:v>
                </c:pt>
                <c:pt idx="136">
                  <c:v>127.28504032017702</c:v>
                </c:pt>
                <c:pt idx="137">
                  <c:v>128.14699551718741</c:v>
                </c:pt>
                <c:pt idx="138">
                  <c:v>129.00839695017336</c:v>
                </c:pt>
                <c:pt idx="139">
                  <c:v>129.86924971508373</c:v>
                </c:pt>
                <c:pt idx="140">
                  <c:v>130.72955881503577</c:v>
                </c:pt>
                <c:pt idx="141">
                  <c:v>131.61236142599046</c:v>
                </c:pt>
                <c:pt idx="142">
                  <c:v>132.47178934210825</c:v>
                </c:pt>
                <c:pt idx="143">
                  <c:v>133.35390049964141</c:v>
                </c:pt>
                <c:pt idx="144">
                  <c:v>134.21245969904277</c:v>
                </c:pt>
                <c:pt idx="145">
                  <c:v>135.0205284560449</c:v>
                </c:pt>
                <c:pt idx="146">
                  <c:v>135.90164517670124</c:v>
                </c:pt>
                <c:pt idx="147">
                  <c:v>136.75886062316636</c:v>
                </c:pt>
                <c:pt idx="148">
                  <c:v>137.63931040186219</c:v>
                </c:pt>
                <c:pt idx="149">
                  <c:v>138.44573904153805</c:v>
                </c:pt>
                <c:pt idx="150">
                  <c:v>139.3016393136846</c:v>
                </c:pt>
                <c:pt idx="151">
                  <c:v>140.15703739649041</c:v>
                </c:pt>
                <c:pt idx="152">
                  <c:v>141.01193751325596</c:v>
                </c:pt>
                <c:pt idx="153">
                  <c:v>141.8164330665891</c:v>
                </c:pt>
                <c:pt idx="154">
                  <c:v>142.62041878925334</c:v>
                </c:pt>
                <c:pt idx="155">
                  <c:v>143.47390625224634</c:v>
                </c:pt>
                <c:pt idx="156">
                  <c:v>144.32691149739085</c:v>
                </c:pt>
                <c:pt idx="157">
                  <c:v>145.2045583564917</c:v>
                </c:pt>
                <c:pt idx="158">
                  <c:v>146.00684645161093</c:v>
                </c:pt>
                <c:pt idx="159">
                  <c:v>146.80864293698696</c:v>
                </c:pt>
                <c:pt idx="160">
                  <c:v>147.65997755769607</c:v>
                </c:pt>
                <c:pt idx="161">
                  <c:v>148.46084870470071</c:v>
                </c:pt>
                <c:pt idx="162">
                  <c:v>149.3370293214183</c:v>
                </c:pt>
                <c:pt idx="163">
                  <c:v>150.21290470964831</c:v>
                </c:pt>
                <c:pt idx="164">
                  <c:v>151.01274031881638</c:v>
                </c:pt>
                <c:pt idx="165">
                  <c:v>151.86215621847606</c:v>
                </c:pt>
                <c:pt idx="166">
                  <c:v>152.6610951570149</c:v>
                </c:pt>
                <c:pt idx="167">
                  <c:v>153.4595693837868</c:v>
                </c:pt>
                <c:pt idx="168">
                  <c:v>154.3076939005766</c:v>
                </c:pt>
                <c:pt idx="169">
                  <c:v>155.15537687175518</c:v>
                </c:pt>
                <c:pt idx="170">
                  <c:v>156.02927213865917</c:v>
                </c:pt>
                <c:pt idx="171">
                  <c:v>156.82619245267361</c:v>
                </c:pt>
                <c:pt idx="172">
                  <c:v>157.67274762945101</c:v>
                </c:pt>
                <c:pt idx="173">
                  <c:v>158.5458103558301</c:v>
                </c:pt>
                <c:pt idx="174">
                  <c:v>159.39165856545085</c:v>
                </c:pt>
                <c:pt idx="175">
                  <c:v>160.26416084236595</c:v>
                </c:pt>
                <c:pt idx="176">
                  <c:v>161.10931027219175</c:v>
                </c:pt>
                <c:pt idx="177">
                  <c:v>161.95403894845356</c:v>
                </c:pt>
                <c:pt idx="178">
                  <c:v>162.79834986813364</c:v>
                </c:pt>
                <c:pt idx="179">
                  <c:v>163.5923185383599</c:v>
                </c:pt>
                <c:pt idx="180">
                  <c:v>164.38585800580478</c:v>
                </c:pt>
                <c:pt idx="181">
                  <c:v>165.22898151078817</c:v>
                </c:pt>
                <c:pt idx="182">
                  <c:v>166.09962709691152</c:v>
                </c:pt>
                <c:pt idx="183">
                  <c:v>166.94208177690362</c:v>
                </c:pt>
                <c:pt idx="184">
                  <c:v>167.78413426746374</c:v>
                </c:pt>
                <c:pt idx="185">
                  <c:v>168.65398882489455</c:v>
                </c:pt>
                <c:pt idx="186">
                  <c:v>169.52357699127006</c:v>
                </c:pt>
                <c:pt idx="187">
                  <c:v>170.39290029494458</c:v>
                </c:pt>
                <c:pt idx="188">
                  <c:v>171.26196024729285</c:v>
                </c:pt>
                <c:pt idx="189">
                  <c:v>172.05272864305917</c:v>
                </c:pt>
                <c:pt idx="190">
                  <c:v>172.84308863151682</c:v>
                </c:pt>
                <c:pt idx="191">
                  <c:v>173.63304336088706</c:v>
                </c:pt>
                <c:pt idx="192">
                  <c:v>174.4725776562295</c:v>
                </c:pt>
                <c:pt idx="193">
                  <c:v>175.26176933151649</c:v>
                </c:pt>
                <c:pt idx="194">
                  <c:v>176.12938007117592</c:v>
                </c:pt>
                <c:pt idx="195">
                  <c:v>176.9967370370311</c:v>
                </c:pt>
                <c:pt idx="196">
                  <c:v>177.78507155146795</c:v>
                </c:pt>
                <c:pt idx="197">
                  <c:v>178.65194787641019</c:v>
                </c:pt>
                <c:pt idx="198">
                  <c:v>179.51857443316075</c:v>
                </c:pt>
                <c:pt idx="199">
                  <c:v>180.30606449720065</c:v>
                </c:pt>
                <c:pt idx="200">
                  <c:v>181.09316825089675</c:v>
                </c:pt>
                <c:pt idx="201">
                  <c:v>181.87988850937271</c:v>
                </c:pt>
                <c:pt idx="202">
                  <c:v>182.71631457564007</c:v>
                </c:pt>
                <c:pt idx="203">
                  <c:v>183.50231118962077</c:v>
                </c:pt>
                <c:pt idx="204">
                  <c:v>184.28793184330527</c:v>
                </c:pt>
                <c:pt idx="205">
                  <c:v>185.07317919337498</c:v>
                </c:pt>
                <c:pt idx="206">
                  <c:v>185.85805585468688</c:v>
                </c:pt>
                <c:pt idx="207">
                  <c:v>186.69276613312422</c:v>
                </c:pt>
                <c:pt idx="208">
                  <c:v>187.47694183018174</c:v>
                </c:pt>
                <c:pt idx="209">
                  <c:v>188.34109623872808</c:v>
                </c:pt>
                <c:pt idx="210">
                  <c:v>189.20501521021762</c:v>
                </c:pt>
                <c:pt idx="211">
                  <c:v>189.98840114957397</c:v>
                </c:pt>
                <c:pt idx="212">
                  <c:v>190.82164641260064</c:v>
                </c:pt>
                <c:pt idx="213">
                  <c:v>191.65454598987597</c:v>
                </c:pt>
                <c:pt idx="214">
                  <c:v>192.48710193662146</c:v>
                </c:pt>
                <c:pt idx="215">
                  <c:v>193.34990698921979</c:v>
                </c:pt>
                <c:pt idx="216">
                  <c:v>194.21248341784843</c:v>
                </c:pt>
                <c:pt idx="217">
                  <c:v>195.04425778759489</c:v>
                </c:pt>
                <c:pt idx="218">
                  <c:v>195.87569473546876</c:v>
                </c:pt>
                <c:pt idx="219">
                  <c:v>196.65670666018718</c:v>
                </c:pt>
                <c:pt idx="220">
                  <c:v>197.43737276299782</c:v>
                </c:pt>
                <c:pt idx="221">
                  <c:v>198.26784903034934</c:v>
                </c:pt>
                <c:pt idx="222">
                  <c:v>199.14552561473454</c:v>
                </c:pt>
                <c:pt idx="223">
                  <c:v>200.02333165529893</c:v>
                </c:pt>
                <c:pt idx="224">
                  <c:v>200.91938293118545</c:v>
                </c:pt>
                <c:pt idx="225">
                  <c:v>201.75491026798892</c:v>
                </c:pt>
                <c:pt idx="226">
                  <c:v>202.65043425109155</c:v>
                </c:pt>
                <c:pt idx="227">
                  <c:v>203.5455747032093</c:v>
                </c:pt>
                <c:pt idx="228">
                  <c:v>204.42994698384626</c:v>
                </c:pt>
                <c:pt idx="229">
                  <c:v>205.26533074740513</c:v>
                </c:pt>
                <c:pt idx="230">
                  <c:v>206.15980814831175</c:v>
                </c:pt>
                <c:pt idx="231">
                  <c:v>207.04417663230902</c:v>
                </c:pt>
                <c:pt idx="232">
                  <c:v>207.92861725859018</c:v>
                </c:pt>
                <c:pt idx="233">
                  <c:v>208.81312937686687</c:v>
                </c:pt>
                <c:pt idx="234">
                  <c:v>209.64864341979339</c:v>
                </c:pt>
                <c:pt idx="235">
                  <c:v>210.48422037209082</c:v>
                </c:pt>
                <c:pt idx="236">
                  <c:v>211.36893475617032</c:v>
                </c:pt>
                <c:pt idx="237">
                  <c:v>212.20463895863998</c:v>
                </c:pt>
                <c:pt idx="238">
                  <c:v>213.08948670216887</c:v>
                </c:pt>
                <c:pt idx="239">
                  <c:v>213.98247551119425</c:v>
                </c:pt>
                <c:pt idx="240">
                  <c:v>214.87510127912537</c:v>
                </c:pt>
                <c:pt idx="241">
                  <c:v>215.75973660097844</c:v>
                </c:pt>
                <c:pt idx="242">
                  <c:v>216.65186337120315</c:v>
                </c:pt>
                <c:pt idx="243">
                  <c:v>217.53642874614144</c:v>
                </c:pt>
                <c:pt idx="244">
                  <c:v>218.37199264132533</c:v>
                </c:pt>
                <c:pt idx="245">
                  <c:v>219.25668881187011</c:v>
                </c:pt>
                <c:pt idx="246">
                  <c:v>220.14145158099046</c:v>
                </c:pt>
                <c:pt idx="247">
                  <c:v>221.03268454777896</c:v>
                </c:pt>
                <c:pt idx="248">
                  <c:v>221.92356726598413</c:v>
                </c:pt>
                <c:pt idx="249">
                  <c:v>222.81410187845364</c:v>
                </c:pt>
                <c:pt idx="250">
                  <c:v>223.70429050478242</c:v>
                </c:pt>
                <c:pt idx="251">
                  <c:v>224.59413524166757</c:v>
                </c:pt>
                <c:pt idx="252">
                  <c:v>225.47829871678431</c:v>
                </c:pt>
                <c:pt idx="253">
                  <c:v>226.31348535417078</c:v>
                </c:pt>
                <c:pt idx="254">
                  <c:v>227.14873152664046</c:v>
                </c:pt>
                <c:pt idx="255">
                  <c:v>228.03308638784998</c:v>
                </c:pt>
                <c:pt idx="256">
                  <c:v>228.86845308581002</c:v>
                </c:pt>
                <c:pt idx="257">
                  <c:v>229.75293434056294</c:v>
                </c:pt>
                <c:pt idx="258">
                  <c:v>230.63747999584385</c:v>
                </c:pt>
                <c:pt idx="259">
                  <c:v>231.52610488626038</c:v>
                </c:pt>
                <c:pt idx="260">
                  <c:v>232.41439748548208</c:v>
                </c:pt>
                <c:pt idx="261">
                  <c:v>233.24970398313371</c:v>
                </c:pt>
                <c:pt idx="262">
                  <c:v>234.1341192728047</c:v>
                </c:pt>
                <c:pt idx="263">
                  <c:v>235.01859800528302</c:v>
                </c:pt>
                <c:pt idx="264">
                  <c:v>235.90619201742334</c:v>
                </c:pt>
                <c:pt idx="265">
                  <c:v>236.74155730575333</c:v>
                </c:pt>
                <c:pt idx="266">
                  <c:v>237.57697874927044</c:v>
                </c:pt>
                <c:pt idx="267">
                  <c:v>238.46401523042243</c:v>
                </c:pt>
                <c:pt idx="268">
                  <c:v>239.34842626766587</c:v>
                </c:pt>
                <c:pt idx="269">
                  <c:v>240.2328993551354</c:v>
                </c:pt>
                <c:pt idx="270">
                  <c:v>241.06837690514959</c:v>
                </c:pt>
                <c:pt idx="271">
                  <c:v>241.95473326471503</c:v>
                </c:pt>
                <c:pt idx="272">
                  <c:v>242.83920381343046</c:v>
                </c:pt>
                <c:pt idx="273">
                  <c:v>243.67467918891475</c:v>
                </c:pt>
                <c:pt idx="274">
                  <c:v>244.55926739632471</c:v>
                </c:pt>
                <c:pt idx="275">
                  <c:v>245.39485321717495</c:v>
                </c:pt>
                <c:pt idx="276">
                  <c:v>246.28042679511591</c:v>
                </c:pt>
                <c:pt idx="277">
                  <c:v>247.1159536900571</c:v>
                </c:pt>
                <c:pt idx="278">
                  <c:v>248.00059403173964</c:v>
                </c:pt>
                <c:pt idx="279">
                  <c:v>248.8852933257408</c:v>
                </c:pt>
                <c:pt idx="280">
                  <c:v>249.77020765617971</c:v>
                </c:pt>
                <c:pt idx="281">
                  <c:v>250.60578731243035</c:v>
                </c:pt>
                <c:pt idx="282">
                  <c:v>251.49028484730781</c:v>
                </c:pt>
                <c:pt idx="283">
                  <c:v>252.37447789645938</c:v>
                </c:pt>
                <c:pt idx="284">
                  <c:v>253.2583680957342</c:v>
                </c:pt>
                <c:pt idx="285">
                  <c:v>254.14271526374159</c:v>
                </c:pt>
                <c:pt idx="286">
                  <c:v>255.02712103955957</c:v>
                </c:pt>
                <c:pt idx="287">
                  <c:v>255.9115849941324</c:v>
                </c:pt>
                <c:pt idx="288">
                  <c:v>256.79483244540791</c:v>
                </c:pt>
                <c:pt idx="289">
                  <c:v>257.67924076038463</c:v>
                </c:pt>
                <c:pt idx="290">
                  <c:v>258.56370663237357</c:v>
                </c:pt>
                <c:pt idx="291">
                  <c:v>259.39917736715961</c:v>
                </c:pt>
                <c:pt idx="292">
                  <c:v>260.23469887982588</c:v>
                </c:pt>
                <c:pt idx="293">
                  <c:v>261.0702708183718</c:v>
                </c:pt>
                <c:pt idx="294">
                  <c:v>261.95495253934848</c:v>
                </c:pt>
                <c:pt idx="295">
                  <c:v>262.79062674522385</c:v>
                </c:pt>
                <c:pt idx="296">
                  <c:v>263.67282128746183</c:v>
                </c:pt>
                <c:pt idx="297">
                  <c:v>264.50844063479849</c:v>
                </c:pt>
                <c:pt idx="298">
                  <c:v>265.39317037772867</c:v>
                </c:pt>
                <c:pt idx="299">
                  <c:v>266.22889029822841</c:v>
                </c:pt>
                <c:pt idx="300">
                  <c:v>267.11047840914773</c:v>
                </c:pt>
                <c:pt idx="301">
                  <c:v>267.94614400498443</c:v>
                </c:pt>
                <c:pt idx="302">
                  <c:v>268.83092060122021</c:v>
                </c:pt>
                <c:pt idx="303">
                  <c:v>269.66668512861531</c:v>
                </c:pt>
                <c:pt idx="304">
                  <c:v>270.50249743213362</c:v>
                </c:pt>
                <c:pt idx="305">
                  <c:v>271.38338539221854</c:v>
                </c:pt>
                <c:pt idx="306">
                  <c:v>272.2639917683012</c:v>
                </c:pt>
                <c:pt idx="307">
                  <c:v>273.09964947936373</c:v>
                </c:pt>
                <c:pt idx="308">
                  <c:v>273.98441440542337</c:v>
                </c:pt>
                <c:pt idx="309">
                  <c:v>274.86453432409451</c:v>
                </c:pt>
                <c:pt idx="310">
                  <c:v>275.74924593402568</c:v>
                </c:pt>
                <c:pt idx="311">
                  <c:v>276.63401020236876</c:v>
                </c:pt>
                <c:pt idx="312">
                  <c:v>277.4697639049308</c:v>
                </c:pt>
                <c:pt idx="313">
                  <c:v>278.35462922811342</c:v>
                </c:pt>
                <c:pt idx="314">
                  <c:v>279.2395461777898</c:v>
                </c:pt>
                <c:pt idx="315">
                  <c:v>280.12451440964389</c:v>
                </c:pt>
                <c:pt idx="316">
                  <c:v>281.00373404886199</c:v>
                </c:pt>
                <c:pt idx="317">
                  <c:v>281.88268208215476</c:v>
                </c:pt>
                <c:pt idx="318">
                  <c:v>282.71843167135455</c:v>
                </c:pt>
                <c:pt idx="319">
                  <c:v>283.59701295886566</c:v>
                </c:pt>
                <c:pt idx="320">
                  <c:v>284.47532590839933</c:v>
                </c:pt>
                <c:pt idx="321">
                  <c:v>285.35337179935681</c:v>
                </c:pt>
                <c:pt idx="322">
                  <c:v>286.23115190030393</c:v>
                </c:pt>
                <c:pt idx="323">
                  <c:v>287.10866746910034</c:v>
                </c:pt>
                <c:pt idx="324">
                  <c:v>287.94398776209846</c:v>
                </c:pt>
                <c:pt idx="325">
                  <c:v>288.82838922210783</c:v>
                </c:pt>
                <c:pt idx="326">
                  <c:v>289.71284193356519</c:v>
                </c:pt>
                <c:pt idx="327">
                  <c:v>290.58980329151359</c:v>
                </c:pt>
                <c:pt idx="328">
                  <c:v>291.42517296129404</c:v>
                </c:pt>
                <c:pt idx="329">
                  <c:v>292.26058800675219</c:v>
                </c:pt>
                <c:pt idx="330">
                  <c:v>293.1371055057632</c:v>
                </c:pt>
                <c:pt idx="331">
                  <c:v>294.01336534485455</c:v>
                </c:pt>
                <c:pt idx="332">
                  <c:v>294.88936870981797</c:v>
                </c:pt>
                <c:pt idx="333">
                  <c:v>295.77357740952988</c:v>
                </c:pt>
                <c:pt idx="334">
                  <c:v>296.60881190179936</c:v>
                </c:pt>
                <c:pt idx="335">
                  <c:v>297.49311846131104</c:v>
                </c:pt>
                <c:pt idx="336">
                  <c:v>298.3774750530564</c:v>
                </c:pt>
                <c:pt idx="337">
                  <c:v>299.25284679301484</c:v>
                </c:pt>
                <c:pt idx="338">
                  <c:v>300.08813056534939</c:v>
                </c:pt>
                <c:pt idx="339">
                  <c:v>300.92345863304558</c:v>
                </c:pt>
                <c:pt idx="340">
                  <c:v>301.7588307313888</c:v>
                </c:pt>
                <c:pt idx="341">
                  <c:v>302.63368513275236</c:v>
                </c:pt>
                <c:pt idx="342">
                  <c:v>303.51804081416162</c:v>
                </c:pt>
                <c:pt idx="343">
                  <c:v>304.39255286812318</c:v>
                </c:pt>
                <c:pt idx="344">
                  <c:v>305.22783871552474</c:v>
                </c:pt>
                <c:pt idx="345">
                  <c:v>306.10201664396578</c:v>
                </c:pt>
                <c:pt idx="346">
                  <c:v>306.93725912885174</c:v>
                </c:pt>
                <c:pt idx="347">
                  <c:v>307.77254500868412</c:v>
                </c:pt>
                <c:pt idx="348">
                  <c:v>308.64630494762065</c:v>
                </c:pt>
                <c:pt idx="349">
                  <c:v>309.53056825678539</c:v>
                </c:pt>
                <c:pt idx="350">
                  <c:v>310.40399369693733</c:v>
                </c:pt>
                <c:pt idx="351">
                  <c:v>311.28821412158231</c:v>
                </c:pt>
                <c:pt idx="352">
                  <c:v>312.1234619168024</c:v>
                </c:pt>
                <c:pt idx="353">
                  <c:v>313.00777515334858</c:v>
                </c:pt>
                <c:pt idx="354">
                  <c:v>313.84311011563034</c:v>
                </c:pt>
                <c:pt idx="355">
                  <c:v>314.67848722372673</c:v>
                </c:pt>
                <c:pt idx="356">
                  <c:v>315.51390623721556</c:v>
                </c:pt>
                <c:pt idx="357">
                  <c:v>316.38657154066016</c:v>
                </c:pt>
                <c:pt idx="358">
                  <c:v>317.27097461392901</c:v>
                </c:pt>
                <c:pt idx="359">
                  <c:v>318.15542424782285</c:v>
                </c:pt>
                <c:pt idx="360">
                  <c:v>318.99088789699067</c:v>
                </c:pt>
                <c:pt idx="361">
                  <c:v>319.8263926225078</c:v>
                </c:pt>
                <c:pt idx="362">
                  <c:v>320.71097460895811</c:v>
                </c:pt>
                <c:pt idx="363">
                  <c:v>321.58296923379658</c:v>
                </c:pt>
                <c:pt idx="364">
                  <c:v>322.46750825985401</c:v>
                </c:pt>
                <c:pt idx="365">
                  <c:v>323.30305612290317</c:v>
                </c:pt>
                <c:pt idx="366">
                  <c:v>324.18768285664663</c:v>
                </c:pt>
                <c:pt idx="367">
                  <c:v>325.05918579066292</c:v>
                </c:pt>
                <c:pt idx="368">
                  <c:v>325.94376986123279</c:v>
                </c:pt>
                <c:pt idx="369">
                  <c:v>326.828398698245</c:v>
                </c:pt>
                <c:pt idx="370">
                  <c:v>327.6640305525317</c:v>
                </c:pt>
                <c:pt idx="371">
                  <c:v>328.53504701552788</c:v>
                </c:pt>
                <c:pt idx="372">
                  <c:v>329.41967521638105</c:v>
                </c:pt>
                <c:pt idx="373">
                  <c:v>330.29037681988603</c:v>
                </c:pt>
                <c:pt idx="374">
                  <c:v>331.12592773433028</c:v>
                </c:pt>
                <c:pt idx="375">
                  <c:v>331.96151794677269</c:v>
                </c:pt>
                <c:pt idx="376">
                  <c:v>332.84618665306181</c:v>
                </c:pt>
                <c:pt idx="377">
                  <c:v>333.73089893632476</c:v>
                </c:pt>
                <c:pt idx="378">
                  <c:v>334.60104269970839</c:v>
                </c:pt>
                <c:pt idx="379">
                  <c:v>335.47096204534046</c:v>
                </c:pt>
                <c:pt idx="380">
                  <c:v>336.30651392771523</c:v>
                </c:pt>
                <c:pt idx="381">
                  <c:v>337.17613100768978</c:v>
                </c:pt>
                <c:pt idx="382">
                  <c:v>338.01164292141954</c:v>
                </c:pt>
                <c:pt idx="383">
                  <c:v>338.84719341469628</c:v>
                </c:pt>
                <c:pt idx="384">
                  <c:v>339.68278228357951</c:v>
                </c:pt>
                <c:pt idx="385">
                  <c:v>340.55194296395717</c:v>
                </c:pt>
                <c:pt idx="386">
                  <c:v>341.43652368505627</c:v>
                </c:pt>
                <c:pt idx="387">
                  <c:v>342.30538183090891</c:v>
                </c:pt>
                <c:pt idx="388">
                  <c:v>343.18992276230745</c:v>
                </c:pt>
                <c:pt idx="389">
                  <c:v>344.05848030265321</c:v>
                </c:pt>
                <c:pt idx="390">
                  <c:v>344.89395535539313</c:v>
                </c:pt>
                <c:pt idx="391">
                  <c:v>345.77849678003872</c:v>
                </c:pt>
                <c:pt idx="392">
                  <c:v>346.61404932717636</c:v>
                </c:pt>
                <c:pt idx="393">
                  <c:v>347.48215583342653</c:v>
                </c:pt>
                <c:pt idx="394">
                  <c:v>348.31766985681304</c:v>
                </c:pt>
                <c:pt idx="395">
                  <c:v>349.20225113138849</c:v>
                </c:pt>
                <c:pt idx="396">
                  <c:v>350.037841662088</c:v>
                </c:pt>
                <c:pt idx="397">
                  <c:v>350.9055015565977</c:v>
                </c:pt>
                <c:pt idx="398">
                  <c:v>351.74105382021418</c:v>
                </c:pt>
                <c:pt idx="399">
                  <c:v>352.60842588985889</c:v>
                </c:pt>
                <c:pt idx="400">
                  <c:v>353.47558622860748</c:v>
                </c:pt>
                <c:pt idx="401">
                  <c:v>354.3600474689527</c:v>
                </c:pt>
                <c:pt idx="402">
                  <c:v>355.24455014139897</c:v>
                </c:pt>
                <c:pt idx="403">
                  <c:v>356.12909402966289</c:v>
                </c:pt>
                <c:pt idx="404">
                  <c:v>356.96464997677469</c:v>
                </c:pt>
                <c:pt idx="405">
                  <c:v>357.80024228879614</c:v>
                </c:pt>
                <c:pt idx="406">
                  <c:v>358.66680810619391</c:v>
                </c:pt>
                <c:pt idx="407">
                  <c:v>359.50236315594998</c:v>
                </c:pt>
                <c:pt idx="408">
                  <c:v>360.3869838595736</c:v>
                </c:pt>
                <c:pt idx="409">
                  <c:v>361.25319074063708</c:v>
                </c:pt>
                <c:pt idx="410">
                  <c:v>362.11919119910135</c:v>
                </c:pt>
                <c:pt idx="411">
                  <c:v>362.98498600606331</c:v>
                </c:pt>
                <c:pt idx="412">
                  <c:v>363.82039753369031</c:v>
                </c:pt>
                <c:pt idx="413">
                  <c:v>364.68591576937547</c:v>
                </c:pt>
                <c:pt idx="414">
                  <c:v>365.55123026363992</c:v>
                </c:pt>
                <c:pt idx="415">
                  <c:v>366.41634176939112</c:v>
                </c:pt>
                <c:pt idx="416">
                  <c:v>367.25157567298572</c:v>
                </c:pt>
                <c:pt idx="417">
                  <c:v>368.11641448007151</c:v>
                </c:pt>
                <c:pt idx="418">
                  <c:v>369.0006161044895</c:v>
                </c:pt>
                <c:pt idx="419">
                  <c:v>369.86517906445329</c:v>
                </c:pt>
                <c:pt idx="420">
                  <c:v>370.70034666366973</c:v>
                </c:pt>
                <c:pt idx="421">
                  <c:v>371.56464008514547</c:v>
                </c:pt>
                <c:pt idx="422">
                  <c:v>372.4487711179562</c:v>
                </c:pt>
                <c:pt idx="423">
                  <c:v>373.28394286158743</c:v>
                </c:pt>
                <c:pt idx="424">
                  <c:v>374.11915026728713</c:v>
                </c:pt>
                <c:pt idx="425">
                  <c:v>375.00339631811767</c:v>
                </c:pt>
                <c:pt idx="426">
                  <c:v>375.88768201444168</c:v>
                </c:pt>
                <c:pt idx="427">
                  <c:v>376.7514179332253</c:v>
                </c:pt>
                <c:pt idx="428">
                  <c:v>377.61495753356769</c:v>
                </c:pt>
                <c:pt idx="429">
                  <c:v>378.45013753736885</c:v>
                </c:pt>
                <c:pt idx="430">
                  <c:v>379.31341355495078</c:v>
                </c:pt>
                <c:pt idx="431">
                  <c:v>380.19755692045641</c:v>
                </c:pt>
                <c:pt idx="432">
                  <c:v>381.03274103967772</c:v>
                </c:pt>
                <c:pt idx="433">
                  <c:v>381.89568292648926</c:v>
                </c:pt>
                <c:pt idx="434">
                  <c:v>382.7308345580368</c:v>
                </c:pt>
                <c:pt idx="435">
                  <c:v>383.56602099379336</c:v>
                </c:pt>
                <c:pt idx="436">
                  <c:v>384.40124207165991</c:v>
                </c:pt>
                <c:pt idx="437">
                  <c:v>385.26378992710261</c:v>
                </c:pt>
                <c:pt idx="438">
                  <c:v>386.12614631405802</c:v>
                </c:pt>
                <c:pt idx="439">
                  <c:v>387.01026075712571</c:v>
                </c:pt>
                <c:pt idx="440">
                  <c:v>387.8723557354449</c:v>
                </c:pt>
                <c:pt idx="441">
                  <c:v>388.70744824344581</c:v>
                </c:pt>
                <c:pt idx="442">
                  <c:v>389.59156703341421</c:v>
                </c:pt>
                <c:pt idx="443">
                  <c:v>390.45333642066396</c:v>
                </c:pt>
                <c:pt idx="444">
                  <c:v>391.33742363629267</c:v>
                </c:pt>
                <c:pt idx="445">
                  <c:v>392.17255687458601</c:v>
                </c:pt>
                <c:pt idx="446">
                  <c:v>393.00772409750675</c:v>
                </c:pt>
                <c:pt idx="447">
                  <c:v>393.84292515067875</c:v>
                </c:pt>
                <c:pt idx="448">
                  <c:v>394.72715743888864</c:v>
                </c:pt>
                <c:pt idx="449">
                  <c:v>395.61142738193871</c:v>
                </c:pt>
                <c:pt idx="450">
                  <c:v>396.44673247405404</c:v>
                </c:pt>
                <c:pt idx="451">
                  <c:v>397.28207078054731</c:v>
                </c:pt>
                <c:pt idx="452">
                  <c:v>398.1664479180796</c:v>
                </c:pt>
                <c:pt idx="453">
                  <c:v>399.02742677115543</c:v>
                </c:pt>
                <c:pt idx="454">
                  <c:v>399.86276820654189</c:v>
                </c:pt>
                <c:pt idx="455">
                  <c:v>400.74714791203007</c:v>
                </c:pt>
                <c:pt idx="456">
                  <c:v>401.58255658031237</c:v>
                </c:pt>
                <c:pt idx="457">
                  <c:v>402.44315370880201</c:v>
                </c:pt>
                <c:pt idx="458">
                  <c:v>403.30356758939388</c:v>
                </c:pt>
                <c:pt idx="459">
                  <c:v>404.13888105074454</c:v>
                </c:pt>
                <c:pt idx="460">
                  <c:v>405.02322951011058</c:v>
                </c:pt>
                <c:pt idx="461">
                  <c:v>405.883329686048</c:v>
                </c:pt>
                <c:pt idx="462">
                  <c:v>406.71864650967927</c:v>
                </c:pt>
                <c:pt idx="463">
                  <c:v>407.57850232472981</c:v>
                </c:pt>
                <c:pt idx="464">
                  <c:v>408.43817764792664</c:v>
                </c:pt>
                <c:pt idx="465">
                  <c:v>409.29767307526669</c:v>
                </c:pt>
                <c:pt idx="466">
                  <c:v>410.13283443149589</c:v>
                </c:pt>
                <c:pt idx="467">
                  <c:v>411.01701920897392</c:v>
                </c:pt>
                <c:pt idx="468">
                  <c:v>411.85224688249718</c:v>
                </c:pt>
                <c:pt idx="469">
                  <c:v>412.6875066600885</c:v>
                </c:pt>
                <c:pt idx="470">
                  <c:v>413.52279840314475</c:v>
                </c:pt>
                <c:pt idx="471">
                  <c:v>414.35812197397865</c:v>
                </c:pt>
                <c:pt idx="472">
                  <c:v>415.19347723581097</c:v>
                </c:pt>
                <c:pt idx="473">
                  <c:v>416.07786571659062</c:v>
                </c:pt>
                <c:pt idx="474">
                  <c:v>416.96228952610625</c:v>
                </c:pt>
                <c:pt idx="475">
                  <c:v>417.84674850773354</c:v>
                </c:pt>
                <c:pt idx="476">
                  <c:v>418.73124250588648</c:v>
                </c:pt>
                <c:pt idx="477">
                  <c:v>419.61577136600704</c:v>
                </c:pt>
                <c:pt idx="478">
                  <c:v>420.4743227068505</c:v>
                </c:pt>
                <c:pt idx="479">
                  <c:v>421.35882090515861</c:v>
                </c:pt>
                <c:pt idx="480">
                  <c:v>422.21713205092766</c:v>
                </c:pt>
                <c:pt idx="481">
                  <c:v>423.07526893113118</c:v>
                </c:pt>
                <c:pt idx="482">
                  <c:v>423.93323210184951</c:v>
                </c:pt>
                <c:pt idx="483">
                  <c:v>424.79102211600201</c:v>
                </c:pt>
                <c:pt idx="484">
                  <c:v>425.67529675354399</c:v>
                </c:pt>
                <c:pt idx="485">
                  <c:v>426.51060957467058</c:v>
                </c:pt>
                <c:pt idx="486">
                  <c:v>427.39495137727477</c:v>
                </c:pt>
                <c:pt idx="487">
                  <c:v>428.27932765271288</c:v>
                </c:pt>
                <c:pt idx="488">
                  <c:v>429.13669430902519</c:v>
                </c:pt>
                <c:pt idx="489">
                  <c:v>429.97204285500493</c:v>
                </c:pt>
                <c:pt idx="490">
                  <c:v>430.82917939382912</c:v>
                </c:pt>
                <c:pt idx="491">
                  <c:v>431.71349532762645</c:v>
                </c:pt>
                <c:pt idx="492">
                  <c:v>432.57039885323286</c:v>
                </c:pt>
                <c:pt idx="493">
                  <c:v>433.42713308031284</c:v>
                </c:pt>
                <c:pt idx="494">
                  <c:v>434.26236759274252</c:v>
                </c:pt>
                <c:pt idx="495">
                  <c:v>435.09763249971434</c:v>
                </c:pt>
                <c:pt idx="496">
                  <c:v>435.93292767685688</c:v>
                </c:pt>
                <c:pt idx="497">
                  <c:v>436.81724795757577</c:v>
                </c:pt>
                <c:pt idx="498">
                  <c:v>437.67357666105795</c:v>
                </c:pt>
                <c:pt idx="499">
                  <c:v>438.5578686807828</c:v>
                </c:pt>
                <c:pt idx="500">
                  <c:v>439.41396844940414</c:v>
                </c:pt>
                <c:pt idx="501">
                  <c:v>440.2982324715627</c:v>
                </c:pt>
                <c:pt idx="502">
                  <c:v>441.15410443095499</c:v>
                </c:pt>
                <c:pt idx="503">
                  <c:v>442.03834071560073</c:v>
                </c:pt>
                <c:pt idx="504">
                  <c:v>442.89398598085046</c:v>
                </c:pt>
                <c:pt idx="505">
                  <c:v>443.74946639764312</c:v>
                </c:pt>
                <c:pt idx="506">
                  <c:v>444.63361446051022</c:v>
                </c:pt>
                <c:pt idx="507">
                  <c:v>445.46880999132986</c:v>
                </c:pt>
                <c:pt idx="508">
                  <c:v>446.30403521328299</c:v>
                </c:pt>
                <c:pt idx="509">
                  <c:v>447.15917778519224</c:v>
                </c:pt>
                <c:pt idx="510">
                  <c:v>448.0433614166368</c:v>
                </c:pt>
                <c:pt idx="511">
                  <c:v>448.92757822671484</c:v>
                </c:pt>
                <c:pt idx="512">
                  <c:v>449.762838569895</c:v>
                </c:pt>
                <c:pt idx="513">
                  <c:v>450.64711921962027</c:v>
                </c:pt>
                <c:pt idx="514">
                  <c:v>451.53143264987887</c:v>
                </c:pt>
                <c:pt idx="515">
                  <c:v>452.36678349495571</c:v>
                </c:pt>
                <c:pt idx="516">
                  <c:v>453.25116000022575</c:v>
                </c:pt>
                <c:pt idx="517">
                  <c:v>454.10572816422268</c:v>
                </c:pt>
                <c:pt idx="518">
                  <c:v>454.96013550201138</c:v>
                </c:pt>
                <c:pt idx="519">
                  <c:v>455.84442541406372</c:v>
                </c:pt>
                <c:pt idx="520">
                  <c:v>456.67975445247885</c:v>
                </c:pt>
                <c:pt idx="521">
                  <c:v>457.51511217363236</c:v>
                </c:pt>
                <c:pt idx="522">
                  <c:v>458.35049846599713</c:v>
                </c:pt>
                <c:pt idx="523">
                  <c:v>459.23491094964493</c:v>
                </c:pt>
                <c:pt idx="524">
                  <c:v>460.07035553891757</c:v>
                </c:pt>
                <c:pt idx="525">
                  <c:v>460.95482962436108</c:v>
                </c:pt>
                <c:pt idx="526">
                  <c:v>461.80867919765393</c:v>
                </c:pt>
                <c:pt idx="527">
                  <c:v>462.64412669692609</c:v>
                </c:pt>
                <c:pt idx="528">
                  <c:v>463.49776338110092</c:v>
                </c:pt>
                <c:pt idx="529">
                  <c:v>464.35124256804403</c:v>
                </c:pt>
                <c:pt idx="530">
                  <c:v>465.18660907143055</c:v>
                </c:pt>
                <c:pt idx="531">
                  <c:v>466.02200364243902</c:v>
                </c:pt>
                <c:pt idx="532">
                  <c:v>466.90642259490954</c:v>
                </c:pt>
                <c:pt idx="533">
                  <c:v>467.74187444653001</c:v>
                </c:pt>
                <c:pt idx="534">
                  <c:v>468.59497641782082</c:v>
                </c:pt>
                <c:pt idx="535">
                  <c:v>469.44792272282353</c:v>
                </c:pt>
                <c:pt idx="536">
                  <c:v>470.33228705128079</c:v>
                </c:pt>
                <c:pt idx="537">
                  <c:v>471.21668259135959</c:v>
                </c:pt>
                <c:pt idx="538">
                  <c:v>472.05211273778724</c:v>
                </c:pt>
                <c:pt idx="539">
                  <c:v>472.88757041172175</c:v>
                </c:pt>
                <c:pt idx="540">
                  <c:v>473.74014029235047</c:v>
                </c:pt>
                <c:pt idx="541">
                  <c:v>474.59255631151615</c:v>
                </c:pt>
                <c:pt idx="542">
                  <c:v>475.47692699980416</c:v>
                </c:pt>
                <c:pt idx="543">
                  <c:v>476.31233452143442</c:v>
                </c:pt>
                <c:pt idx="544">
                  <c:v>477.19676481722075</c:v>
                </c:pt>
                <c:pt idx="545">
                  <c:v>478.04886159081047</c:v>
                </c:pt>
                <c:pt idx="546">
                  <c:v>478.90080605248244</c:v>
                </c:pt>
                <c:pt idx="547">
                  <c:v>479.73616426835218</c:v>
                </c:pt>
                <c:pt idx="548">
                  <c:v>480.62054129231024</c:v>
                </c:pt>
                <c:pt idx="549">
                  <c:v>481.50494881974475</c:v>
                </c:pt>
                <c:pt idx="550">
                  <c:v>482.3565773871469</c:v>
                </c:pt>
                <c:pt idx="551">
                  <c:v>483.20805516201551</c:v>
                </c:pt>
                <c:pt idx="552">
                  <c:v>484.09238176407132</c:v>
                </c:pt>
                <c:pt idx="553">
                  <c:v>484.97673874241929</c:v>
                </c:pt>
                <c:pt idx="554">
                  <c:v>485.82795555747441</c:v>
                </c:pt>
                <c:pt idx="555">
                  <c:v>486.67902286316638</c:v>
                </c:pt>
                <c:pt idx="556">
                  <c:v>487.51431475897391</c:v>
                </c:pt>
                <c:pt idx="557">
                  <c:v>488.349633542064</c:v>
                </c:pt>
                <c:pt idx="558">
                  <c:v>489.23396706672622</c:v>
                </c:pt>
                <c:pt idx="559">
                  <c:v>490.08472816691858</c:v>
                </c:pt>
                <c:pt idx="560">
                  <c:v>490.93534120934771</c:v>
                </c:pt>
                <c:pt idx="561">
                  <c:v>491.77061288505195</c:v>
                </c:pt>
                <c:pt idx="562">
                  <c:v>492.65489549060464</c:v>
                </c:pt>
                <c:pt idx="563">
                  <c:v>493.53920801551681</c:v>
                </c:pt>
                <c:pt idx="564">
                  <c:v>494.37456224538658</c:v>
                </c:pt>
                <c:pt idx="565">
                  <c:v>495.25893235714403</c:v>
                </c:pt>
                <c:pt idx="566">
                  <c:v>496.10913424062613</c:v>
                </c:pt>
                <c:pt idx="567">
                  <c:v>496.99347999026674</c:v>
                </c:pt>
                <c:pt idx="568">
                  <c:v>497.84348192152572</c:v>
                </c:pt>
                <c:pt idx="569">
                  <c:v>498.72780350944043</c:v>
                </c:pt>
                <c:pt idx="570">
                  <c:v>499.5776063540888</c:v>
                </c:pt>
                <c:pt idx="571">
                  <c:v>500.26012459609592</c:v>
                </c:pt>
                <c:pt idx="572">
                  <c:v>501.14437944715792</c:v>
                </c:pt>
                <c:pt idx="573">
                  <c:v>501.9796798190107</c:v>
                </c:pt>
                <c:pt idx="574">
                  <c:v>502.81500627064685</c:v>
                </c:pt>
                <c:pt idx="575">
                  <c:v>503.49660058238288</c:v>
                </c:pt>
                <c:pt idx="576">
                  <c:v>504.17739858819255</c:v>
                </c:pt>
                <c:pt idx="577">
                  <c:v>505.01267172044084</c:v>
                </c:pt>
                <c:pt idx="578">
                  <c:v>505.69263890068504</c:v>
                </c:pt>
                <c:pt idx="579">
                  <c:v>506.52789862282964</c:v>
                </c:pt>
                <c:pt idx="580">
                  <c:v>507.20704016837277</c:v>
                </c:pt>
                <c:pt idx="581">
                  <c:v>508.04228661794468</c:v>
                </c:pt>
                <c:pt idx="582">
                  <c:v>508.72060766107074</c:v>
                </c:pt>
                <c:pt idx="583">
                  <c:v>509.60481809670637</c:v>
                </c:pt>
                <c:pt idx="584">
                  <c:v>510.48905756531764</c:v>
                </c:pt>
                <c:pt idx="585">
                  <c:v>511.16651900682655</c:v>
                </c:pt>
                <c:pt idx="586">
                  <c:v>511.84320885585328</c:v>
                </c:pt>
                <c:pt idx="587">
                  <c:v>512.72739452697465</c:v>
                </c:pt>
                <c:pt idx="588">
                  <c:v>513.61160909451473</c:v>
                </c:pt>
                <c:pt idx="589">
                  <c:v>514.44687320782748</c:v>
                </c:pt>
                <c:pt idx="590">
                  <c:v>515.12267550967965</c:v>
                </c:pt>
                <c:pt idx="591">
                  <c:v>515.79771588613903</c:v>
                </c:pt>
                <c:pt idx="592">
                  <c:v>516.63292894605365</c:v>
                </c:pt>
                <c:pt idx="593">
                  <c:v>517.46816747427249</c:v>
                </c:pt>
                <c:pt idx="594">
                  <c:v>518.35240934265903</c:v>
                </c:pt>
                <c:pt idx="595">
                  <c:v>519.23667968586221</c:v>
                </c:pt>
                <c:pt idx="596">
                  <c:v>519.91080539752261</c:v>
                </c:pt>
                <c:pt idx="597">
                  <c:v>520.58417878555395</c:v>
                </c:pt>
                <c:pt idx="598">
                  <c:v>521.41942017914471</c:v>
                </c:pt>
                <c:pt idx="599">
                  <c:v>522.25468675220975</c:v>
                </c:pt>
                <c:pt idx="600">
                  <c:v>523.08997841923053</c:v>
                </c:pt>
                <c:pt idx="601">
                  <c:v>523.76249114009158</c:v>
                </c:pt>
                <c:pt idx="602">
                  <c:v>524.43426075634272</c:v>
                </c:pt>
                <c:pt idx="603">
                  <c:v>525.26950253310997</c:v>
                </c:pt>
                <c:pt idx="604">
                  <c:v>526.15374577857119</c:v>
                </c:pt>
                <c:pt idx="605">
                  <c:v>526.82469958991874</c:v>
                </c:pt>
                <c:pt idx="606">
                  <c:v>527.70893112476222</c:v>
                </c:pt>
                <c:pt idx="607">
                  <c:v>528.59319063607177</c:v>
                </c:pt>
                <c:pt idx="608">
                  <c:v>529.47747802651736</c:v>
                </c:pt>
                <c:pt idx="609">
                  <c:v>530.14757892618229</c:v>
                </c:pt>
                <c:pt idx="610">
                  <c:v>530.98287602075584</c:v>
                </c:pt>
                <c:pt idx="611">
                  <c:v>531.65221059259591</c:v>
                </c:pt>
                <c:pt idx="612">
                  <c:v>532.48749554945084</c:v>
                </c:pt>
                <c:pt idx="613">
                  <c:v>533.32280507386145</c:v>
                </c:pt>
                <c:pt idx="614">
                  <c:v>534.20711900579545</c:v>
                </c:pt>
                <c:pt idx="615">
                  <c:v>535.09146042257203</c:v>
                </c:pt>
                <c:pt idx="616">
                  <c:v>535.75991839770779</c:v>
                </c:pt>
                <c:pt idx="617">
                  <c:v>536.64424816945689</c:v>
                </c:pt>
                <c:pt idx="618">
                  <c:v>537.52860527040161</c:v>
                </c:pt>
                <c:pt idx="619">
                  <c:v>538.19626498892626</c:v>
                </c:pt>
                <c:pt idx="620">
                  <c:v>539.03162853632955</c:v>
                </c:pt>
                <c:pt idx="621">
                  <c:v>539.86701621689508</c:v>
                </c:pt>
                <c:pt idx="622">
                  <c:v>540.75141246918065</c:v>
                </c:pt>
                <c:pt idx="623">
                  <c:v>541.63583572408515</c:v>
                </c:pt>
                <c:pt idx="624">
                  <c:v>542.30262982135753</c:v>
                </c:pt>
                <c:pt idx="625">
                  <c:v>542.96871238306994</c:v>
                </c:pt>
                <c:pt idx="626">
                  <c:v>543.80410258136612</c:v>
                </c:pt>
                <c:pt idx="627">
                  <c:v>544.46944183066944</c:v>
                </c:pt>
                <c:pt idx="628">
                  <c:v>545.13407762182396</c:v>
                </c:pt>
                <c:pt idx="629">
                  <c:v>545.79801386463168</c:v>
                </c:pt>
                <c:pt idx="630">
                  <c:v>546.46125442905532</c:v>
                </c:pt>
                <c:pt idx="631">
                  <c:v>547.29652633637261</c:v>
                </c:pt>
                <c:pt idx="632">
                  <c:v>548.13182215025745</c:v>
                </c:pt>
                <c:pt idx="633">
                  <c:v>548.79430047350456</c:v>
                </c:pt>
                <c:pt idx="634">
                  <c:v>549.6785594117041</c:v>
                </c:pt>
                <c:pt idx="635">
                  <c:v>550.34031247204734</c:v>
                </c:pt>
                <c:pt idx="636">
                  <c:v>551.22456075824402</c:v>
                </c:pt>
                <c:pt idx="637">
                  <c:v>552.10883577083564</c:v>
                </c:pt>
                <c:pt idx="638">
                  <c:v>552.76983035647356</c:v>
                </c:pt>
                <c:pt idx="639">
                  <c:v>553.60511996539572</c:v>
                </c:pt>
                <c:pt idx="640">
                  <c:v>554.4404331733358</c:v>
                </c:pt>
                <c:pt idx="641">
                  <c:v>555.27576990490479</c:v>
                </c:pt>
                <c:pt idx="642">
                  <c:v>556.11113008508391</c:v>
                </c:pt>
                <c:pt idx="643">
                  <c:v>556.99549342513501</c:v>
                </c:pt>
                <c:pt idx="644">
                  <c:v>557.83090151966644</c:v>
                </c:pt>
                <c:pt idx="645">
                  <c:v>558.66633283773876</c:v>
                </c:pt>
                <c:pt idx="646">
                  <c:v>559.32640285717753</c:v>
                </c:pt>
                <c:pt idx="647">
                  <c:v>560.21080438466583</c:v>
                </c:pt>
                <c:pt idx="648">
                  <c:v>561.09523194687245</c:v>
                </c:pt>
                <c:pt idx="649">
                  <c:v>561.75455309505026</c:v>
                </c:pt>
                <c:pt idx="650">
                  <c:v>562.5899873413523</c:v>
                </c:pt>
                <c:pt idx="651">
                  <c:v>563.24860284221518</c:v>
                </c:pt>
                <c:pt idx="652">
                  <c:v>564.0840259015589</c:v>
                </c:pt>
                <c:pt idx="653">
                  <c:v>564.91947189534517</c:v>
                </c:pt>
                <c:pt idx="654">
                  <c:v>565.754940751758</c:v>
                </c:pt>
                <c:pt idx="655">
                  <c:v>566.63941744833664</c:v>
                </c:pt>
                <c:pt idx="656">
                  <c:v>567.29722681471333</c:v>
                </c:pt>
                <c:pt idx="657">
                  <c:v>567.95437249998463</c:v>
                </c:pt>
                <c:pt idx="658">
                  <c:v>568.83880230661748</c:v>
                </c:pt>
                <c:pt idx="659">
                  <c:v>569.67427404629393</c:v>
                </c:pt>
                <c:pt idx="660">
                  <c:v>570.33068984383635</c:v>
                </c:pt>
                <c:pt idx="661">
                  <c:v>571.16615056389674</c:v>
                </c:pt>
                <c:pt idx="662">
                  <c:v>571.82187640936309</c:v>
                </c:pt>
                <c:pt idx="663">
                  <c:v>572.65732620973677</c:v>
                </c:pt>
                <c:pt idx="664">
                  <c:v>573.49279854759345</c:v>
                </c:pt>
                <c:pt idx="665">
                  <c:v>574.37727713381059</c:v>
                </c:pt>
                <c:pt idx="666">
                  <c:v>575.2617809742145</c:v>
                </c:pt>
                <c:pt idx="667">
                  <c:v>576.14630998823293</c:v>
                </c:pt>
                <c:pt idx="668">
                  <c:v>576.80120931273791</c:v>
                </c:pt>
                <c:pt idx="669">
                  <c:v>577.63674144412607</c:v>
                </c:pt>
                <c:pt idx="670">
                  <c:v>578.4</c:v>
                </c:pt>
                <c:pt idx="671">
                  <c:v>579.23</c:v>
                </c:pt>
                <c:pt idx="672">
                  <c:v>580.05999999999995</c:v>
                </c:pt>
                <c:pt idx="673">
                  <c:v>580.89</c:v>
                </c:pt>
                <c:pt idx="674">
                  <c:v>581.72</c:v>
                </c:pt>
                <c:pt idx="675">
                  <c:v>582.56999999999994</c:v>
                </c:pt>
                <c:pt idx="676">
                  <c:v>583.4</c:v>
                </c:pt>
                <c:pt idx="677">
                  <c:v>584.29999999999995</c:v>
                </c:pt>
                <c:pt idx="678">
                  <c:v>585.13</c:v>
                </c:pt>
                <c:pt idx="679">
                  <c:v>585.98</c:v>
                </c:pt>
                <c:pt idx="680">
                  <c:v>586.83000000000004</c:v>
                </c:pt>
                <c:pt idx="681">
                  <c:v>587.66000000000008</c:v>
                </c:pt>
                <c:pt idx="682">
                  <c:v>588.55999999999995</c:v>
                </c:pt>
                <c:pt idx="683">
                  <c:v>589.39</c:v>
                </c:pt>
                <c:pt idx="684">
                  <c:v>590.29</c:v>
                </c:pt>
                <c:pt idx="685">
                  <c:v>591.19000000000005</c:v>
                </c:pt>
                <c:pt idx="686">
                  <c:v>592.02</c:v>
                </c:pt>
                <c:pt idx="687">
                  <c:v>592.85</c:v>
                </c:pt>
                <c:pt idx="688">
                  <c:v>593.68000000000006</c:v>
                </c:pt>
                <c:pt idx="689">
                  <c:v>594.53</c:v>
                </c:pt>
                <c:pt idx="690">
                  <c:v>595.43000000000006</c:v>
                </c:pt>
                <c:pt idx="691">
                  <c:v>596.33000000000004</c:v>
                </c:pt>
                <c:pt idx="692">
                  <c:v>597.16000000000008</c:v>
                </c:pt>
                <c:pt idx="693">
                  <c:v>598.05999999999995</c:v>
                </c:pt>
                <c:pt idx="694">
                  <c:v>598.89</c:v>
                </c:pt>
                <c:pt idx="695">
                  <c:v>599.79</c:v>
                </c:pt>
                <c:pt idx="696">
                  <c:v>600.68999999999994</c:v>
                </c:pt>
                <c:pt idx="697">
                  <c:v>601.54</c:v>
                </c:pt>
                <c:pt idx="698">
                  <c:v>602.43999999999994</c:v>
                </c:pt>
                <c:pt idx="699">
                  <c:v>603.29</c:v>
                </c:pt>
                <c:pt idx="700">
                  <c:v>604.14</c:v>
                </c:pt>
                <c:pt idx="701">
                  <c:v>604.99</c:v>
                </c:pt>
                <c:pt idx="702">
                  <c:v>605.84</c:v>
                </c:pt>
                <c:pt idx="703">
                  <c:v>606.67000000000007</c:v>
                </c:pt>
                <c:pt idx="704">
                  <c:v>607.5</c:v>
                </c:pt>
                <c:pt idx="705">
                  <c:v>608.34999999999991</c:v>
                </c:pt>
                <c:pt idx="706">
                  <c:v>609.25</c:v>
                </c:pt>
                <c:pt idx="707">
                  <c:v>610.08000000000004</c:v>
                </c:pt>
                <c:pt idx="708">
                  <c:v>610.91</c:v>
                </c:pt>
                <c:pt idx="709">
                  <c:v>611.76</c:v>
                </c:pt>
                <c:pt idx="710">
                  <c:v>612.61</c:v>
                </c:pt>
                <c:pt idx="711">
                  <c:v>613.46</c:v>
                </c:pt>
                <c:pt idx="712">
                  <c:v>614.31000000000006</c:v>
                </c:pt>
                <c:pt idx="713">
                  <c:v>615.16</c:v>
                </c:pt>
                <c:pt idx="714">
                  <c:v>616.05999999999995</c:v>
                </c:pt>
                <c:pt idx="715">
                  <c:v>616.89</c:v>
                </c:pt>
                <c:pt idx="716">
                  <c:v>617.74</c:v>
                </c:pt>
                <c:pt idx="717">
                  <c:v>618.58999999999992</c:v>
                </c:pt>
                <c:pt idx="718">
                  <c:v>619.49</c:v>
                </c:pt>
                <c:pt idx="719">
                  <c:v>620.33999999999992</c:v>
                </c:pt>
                <c:pt idx="720">
                  <c:v>621.24</c:v>
                </c:pt>
                <c:pt idx="721">
                  <c:v>622.08999999999992</c:v>
                </c:pt>
                <c:pt idx="722">
                  <c:v>622.91999999999996</c:v>
                </c:pt>
                <c:pt idx="723">
                  <c:v>623.81999999999994</c:v>
                </c:pt>
                <c:pt idx="724">
                  <c:v>624.65</c:v>
                </c:pt>
                <c:pt idx="725">
                  <c:v>625.5</c:v>
                </c:pt>
                <c:pt idx="726">
                  <c:v>626.35</c:v>
                </c:pt>
                <c:pt idx="727">
                  <c:v>627.20000000000005</c:v>
                </c:pt>
                <c:pt idx="728">
                  <c:v>628.05000000000007</c:v>
                </c:pt>
                <c:pt idx="729">
                  <c:v>628.95000000000005</c:v>
                </c:pt>
                <c:pt idx="730">
                  <c:v>629.80000000000007</c:v>
                </c:pt>
                <c:pt idx="731">
                  <c:v>630.65</c:v>
                </c:pt>
                <c:pt idx="732">
                  <c:v>631.48</c:v>
                </c:pt>
                <c:pt idx="733">
                  <c:v>632.32999999999993</c:v>
                </c:pt>
                <c:pt idx="734">
                  <c:v>633.16</c:v>
                </c:pt>
                <c:pt idx="735">
                  <c:v>634.05999999999995</c:v>
                </c:pt>
                <c:pt idx="736">
                  <c:v>634.89</c:v>
                </c:pt>
                <c:pt idx="737">
                  <c:v>635.74</c:v>
                </c:pt>
                <c:pt idx="738">
                  <c:v>636.64</c:v>
                </c:pt>
                <c:pt idx="739">
                  <c:v>637.49</c:v>
                </c:pt>
                <c:pt idx="740">
                  <c:v>638.34</c:v>
                </c:pt>
                <c:pt idx="741">
                  <c:v>639.16999999999996</c:v>
                </c:pt>
                <c:pt idx="742">
                  <c:v>640.02</c:v>
                </c:pt>
                <c:pt idx="743">
                  <c:v>640.91999999999996</c:v>
                </c:pt>
                <c:pt idx="744">
                  <c:v>641.81999999999994</c:v>
                </c:pt>
                <c:pt idx="745">
                  <c:v>642.72</c:v>
                </c:pt>
                <c:pt idx="746">
                  <c:v>643.56999999999994</c:v>
                </c:pt>
                <c:pt idx="747">
                  <c:v>644.41999999999996</c:v>
                </c:pt>
                <c:pt idx="748">
                  <c:v>645.27</c:v>
                </c:pt>
                <c:pt idx="749">
                  <c:v>646.12</c:v>
                </c:pt>
                <c:pt idx="750">
                  <c:v>646.95000000000005</c:v>
                </c:pt>
                <c:pt idx="751">
                  <c:v>647.79999999999995</c:v>
                </c:pt>
                <c:pt idx="752">
                  <c:v>648.63</c:v>
                </c:pt>
                <c:pt idx="753">
                  <c:v>649.48</c:v>
                </c:pt>
                <c:pt idx="754">
                  <c:v>650.37999999999988</c:v>
                </c:pt>
                <c:pt idx="755">
                  <c:v>651.28</c:v>
                </c:pt>
                <c:pt idx="756">
                  <c:v>652.18000000000006</c:v>
                </c:pt>
                <c:pt idx="757">
                  <c:v>653.07999999999993</c:v>
                </c:pt>
                <c:pt idx="758">
                  <c:v>653.91</c:v>
                </c:pt>
                <c:pt idx="759">
                  <c:v>654.74</c:v>
                </c:pt>
                <c:pt idx="760">
                  <c:v>655.64</c:v>
                </c:pt>
                <c:pt idx="761">
                  <c:v>656.54</c:v>
                </c:pt>
                <c:pt idx="762">
                  <c:v>657.43999999999994</c:v>
                </c:pt>
                <c:pt idx="763">
                  <c:v>658.27</c:v>
                </c:pt>
                <c:pt idx="764">
                  <c:v>659.11999999999989</c:v>
                </c:pt>
                <c:pt idx="765">
                  <c:v>659.94999999999993</c:v>
                </c:pt>
                <c:pt idx="766">
                  <c:v>660.84999999999991</c:v>
                </c:pt>
                <c:pt idx="767">
                  <c:v>661.7</c:v>
                </c:pt>
                <c:pt idx="768">
                  <c:v>662.53</c:v>
                </c:pt>
                <c:pt idx="769">
                  <c:v>663.43000000000006</c:v>
                </c:pt>
                <c:pt idx="770">
                  <c:v>664.28</c:v>
                </c:pt>
                <c:pt idx="771">
                  <c:v>665.13</c:v>
                </c:pt>
                <c:pt idx="772">
                  <c:v>666.03</c:v>
                </c:pt>
                <c:pt idx="773">
                  <c:v>666.86</c:v>
                </c:pt>
                <c:pt idx="774">
                  <c:v>667.76</c:v>
                </c:pt>
                <c:pt idx="775">
                  <c:v>668.6099999999999</c:v>
                </c:pt>
                <c:pt idx="776">
                  <c:v>669.46</c:v>
                </c:pt>
                <c:pt idx="777">
                  <c:v>670.31</c:v>
                </c:pt>
                <c:pt idx="778">
                  <c:v>671.21</c:v>
                </c:pt>
                <c:pt idx="779">
                  <c:v>672.11</c:v>
                </c:pt>
                <c:pt idx="780">
                  <c:v>672.96</c:v>
                </c:pt>
                <c:pt idx="781">
                  <c:v>673.86</c:v>
                </c:pt>
                <c:pt idx="782">
                  <c:v>674.71</c:v>
                </c:pt>
                <c:pt idx="783">
                  <c:v>675.56</c:v>
                </c:pt>
                <c:pt idx="784">
                  <c:v>676.41000000000008</c:v>
                </c:pt>
                <c:pt idx="785">
                  <c:v>677.31</c:v>
                </c:pt>
                <c:pt idx="786">
                  <c:v>678.16000000000008</c:v>
                </c:pt>
                <c:pt idx="787">
                  <c:v>679.01</c:v>
                </c:pt>
                <c:pt idx="788">
                  <c:v>679.91000000000008</c:v>
                </c:pt>
                <c:pt idx="789">
                  <c:v>680.74</c:v>
                </c:pt>
                <c:pt idx="790">
                  <c:v>681.58999999999992</c:v>
                </c:pt>
                <c:pt idx="791">
                  <c:v>682.42</c:v>
                </c:pt>
                <c:pt idx="792">
                  <c:v>683.32</c:v>
                </c:pt>
                <c:pt idx="793">
                  <c:v>684.15</c:v>
                </c:pt>
                <c:pt idx="794">
                  <c:v>685</c:v>
                </c:pt>
                <c:pt idx="795">
                  <c:v>685.82999999999993</c:v>
                </c:pt>
                <c:pt idx="796">
                  <c:v>686.68</c:v>
                </c:pt>
                <c:pt idx="797">
                  <c:v>687.57999999999993</c:v>
                </c:pt>
                <c:pt idx="798">
                  <c:v>688.41</c:v>
                </c:pt>
                <c:pt idx="799">
                  <c:v>689.31</c:v>
                </c:pt>
                <c:pt idx="800">
                  <c:v>690.16000000000008</c:v>
                </c:pt>
                <c:pt idx="801">
                  <c:v>691.06</c:v>
                </c:pt>
                <c:pt idx="802">
                  <c:v>691.89</c:v>
                </c:pt>
                <c:pt idx="803">
                  <c:v>692.74</c:v>
                </c:pt>
                <c:pt idx="804">
                  <c:v>693.64</c:v>
                </c:pt>
                <c:pt idx="805">
                  <c:v>694.47</c:v>
                </c:pt>
                <c:pt idx="806">
                  <c:v>695.3</c:v>
                </c:pt>
                <c:pt idx="807">
                  <c:v>696.13</c:v>
                </c:pt>
                <c:pt idx="808">
                  <c:v>696.98</c:v>
                </c:pt>
                <c:pt idx="809">
                  <c:v>697.81</c:v>
                </c:pt>
                <c:pt idx="810">
                  <c:v>698.64</c:v>
                </c:pt>
                <c:pt idx="811">
                  <c:v>699.47</c:v>
                </c:pt>
                <c:pt idx="812">
                  <c:v>700.31999999999994</c:v>
                </c:pt>
                <c:pt idx="813">
                  <c:v>701.17</c:v>
                </c:pt>
                <c:pt idx="814">
                  <c:v>702.02</c:v>
                </c:pt>
                <c:pt idx="815">
                  <c:v>702.85</c:v>
                </c:pt>
                <c:pt idx="816">
                  <c:v>703.75</c:v>
                </c:pt>
                <c:pt idx="817">
                  <c:v>704.6</c:v>
                </c:pt>
                <c:pt idx="818">
                  <c:v>705.45</c:v>
                </c:pt>
                <c:pt idx="819">
                  <c:v>706.35</c:v>
                </c:pt>
                <c:pt idx="820">
                  <c:v>707.25</c:v>
                </c:pt>
                <c:pt idx="821">
                  <c:v>708.07999999999993</c:v>
                </c:pt>
                <c:pt idx="822">
                  <c:v>708.98</c:v>
                </c:pt>
                <c:pt idx="823">
                  <c:v>709.88</c:v>
                </c:pt>
                <c:pt idx="824">
                  <c:v>710.78</c:v>
                </c:pt>
                <c:pt idx="825">
                  <c:v>711.68</c:v>
                </c:pt>
                <c:pt idx="826">
                  <c:v>712.53</c:v>
                </c:pt>
                <c:pt idx="827">
                  <c:v>713.36</c:v>
                </c:pt>
                <c:pt idx="828">
                  <c:v>714.21</c:v>
                </c:pt>
                <c:pt idx="829">
                  <c:v>715.11</c:v>
                </c:pt>
                <c:pt idx="830">
                  <c:v>715.94</c:v>
                </c:pt>
                <c:pt idx="831">
                  <c:v>716.83999999999992</c:v>
                </c:pt>
                <c:pt idx="832">
                  <c:v>717.74</c:v>
                </c:pt>
                <c:pt idx="833">
                  <c:v>718.58999999999992</c:v>
                </c:pt>
                <c:pt idx="834">
                  <c:v>719.42</c:v>
                </c:pt>
                <c:pt idx="835">
                  <c:v>720.25</c:v>
                </c:pt>
                <c:pt idx="836">
                  <c:v>721.07999999999993</c:v>
                </c:pt>
                <c:pt idx="837">
                  <c:v>721.98</c:v>
                </c:pt>
                <c:pt idx="838">
                  <c:v>722.82999999999993</c:v>
                </c:pt>
                <c:pt idx="839">
                  <c:v>723.68000000000006</c:v>
                </c:pt>
                <c:pt idx="840">
                  <c:v>724.57999999999993</c:v>
                </c:pt>
                <c:pt idx="841">
                  <c:v>725.43000000000006</c:v>
                </c:pt>
                <c:pt idx="842">
                  <c:v>726.32999999999993</c:v>
                </c:pt>
                <c:pt idx="843">
                  <c:v>727.23</c:v>
                </c:pt>
                <c:pt idx="844">
                  <c:v>728.06</c:v>
                </c:pt>
                <c:pt idx="845">
                  <c:v>728.89</c:v>
                </c:pt>
                <c:pt idx="846">
                  <c:v>729.74</c:v>
                </c:pt>
                <c:pt idx="847">
                  <c:v>730.64</c:v>
                </c:pt>
                <c:pt idx="848">
                  <c:v>731.47</c:v>
                </c:pt>
                <c:pt idx="849">
                  <c:v>732.31999999999994</c:v>
                </c:pt>
                <c:pt idx="850">
                  <c:v>733.15</c:v>
                </c:pt>
                <c:pt idx="851">
                  <c:v>734</c:v>
                </c:pt>
                <c:pt idx="852">
                  <c:v>734.83</c:v>
                </c:pt>
                <c:pt idx="853">
                  <c:v>735.66000000000008</c:v>
                </c:pt>
                <c:pt idx="854">
                  <c:v>736.51</c:v>
                </c:pt>
                <c:pt idx="855">
                  <c:v>737.3599999999999</c:v>
                </c:pt>
                <c:pt idx="856">
                  <c:v>738.26</c:v>
                </c:pt>
                <c:pt idx="857">
                  <c:v>739.08999999999992</c:v>
                </c:pt>
                <c:pt idx="858">
                  <c:v>739.92</c:v>
                </c:pt>
                <c:pt idx="859">
                  <c:v>740.75</c:v>
                </c:pt>
                <c:pt idx="860">
                  <c:v>741.57999999999993</c:v>
                </c:pt>
                <c:pt idx="861">
                  <c:v>742.43000000000006</c:v>
                </c:pt>
                <c:pt idx="862">
                  <c:v>743.26</c:v>
                </c:pt>
                <c:pt idx="863">
                  <c:v>744.1099999999999</c:v>
                </c:pt>
                <c:pt idx="864">
                  <c:v>744.96</c:v>
                </c:pt>
                <c:pt idx="865">
                  <c:v>745.8599999999999</c:v>
                </c:pt>
                <c:pt idx="866">
                  <c:v>746.71</c:v>
                </c:pt>
                <c:pt idx="867">
                  <c:v>747.56</c:v>
                </c:pt>
                <c:pt idx="868">
                  <c:v>748.39</c:v>
                </c:pt>
                <c:pt idx="869">
                  <c:v>749.29</c:v>
                </c:pt>
                <c:pt idx="870">
                  <c:v>750.14</c:v>
                </c:pt>
                <c:pt idx="871">
                  <c:v>750.99</c:v>
                </c:pt>
                <c:pt idx="872">
                  <c:v>751.83999999999992</c:v>
                </c:pt>
                <c:pt idx="873">
                  <c:v>752.74</c:v>
                </c:pt>
                <c:pt idx="874">
                  <c:v>753.57</c:v>
                </c:pt>
                <c:pt idx="875">
                  <c:v>754.42</c:v>
                </c:pt>
                <c:pt idx="876">
                  <c:v>755.25</c:v>
                </c:pt>
                <c:pt idx="877">
                  <c:v>756.09999999999991</c:v>
                </c:pt>
                <c:pt idx="878">
                  <c:v>756.95</c:v>
                </c:pt>
                <c:pt idx="879">
                  <c:v>757.78</c:v>
                </c:pt>
                <c:pt idx="880">
                  <c:v>758.61</c:v>
                </c:pt>
                <c:pt idx="881">
                  <c:v>759.51</c:v>
                </c:pt>
                <c:pt idx="882">
                  <c:v>760.41</c:v>
                </c:pt>
                <c:pt idx="883">
                  <c:v>761.26</c:v>
                </c:pt>
                <c:pt idx="884">
                  <c:v>762.11</c:v>
                </c:pt>
                <c:pt idx="885">
                  <c:v>762.95999999999992</c:v>
                </c:pt>
                <c:pt idx="886">
                  <c:v>763.86</c:v>
                </c:pt>
                <c:pt idx="887">
                  <c:v>764.71</c:v>
                </c:pt>
                <c:pt idx="888">
                  <c:v>765.54</c:v>
                </c:pt>
                <c:pt idx="889">
                  <c:v>766.3900000000001</c:v>
                </c:pt>
                <c:pt idx="890">
                  <c:v>767.22</c:v>
                </c:pt>
                <c:pt idx="891">
                  <c:v>768.05000000000007</c:v>
                </c:pt>
                <c:pt idx="892">
                  <c:v>768.88</c:v>
                </c:pt>
                <c:pt idx="893">
                  <c:v>769.71</c:v>
                </c:pt>
                <c:pt idx="894">
                  <c:v>770.61</c:v>
                </c:pt>
                <c:pt idx="895">
                  <c:v>771.44</c:v>
                </c:pt>
                <c:pt idx="896">
                  <c:v>772.27</c:v>
                </c:pt>
                <c:pt idx="897">
                  <c:v>773.17</c:v>
                </c:pt>
                <c:pt idx="898">
                  <c:v>774</c:v>
                </c:pt>
                <c:pt idx="899">
                  <c:v>774.82999999999993</c:v>
                </c:pt>
                <c:pt idx="900">
                  <c:v>775.66</c:v>
                </c:pt>
                <c:pt idx="901">
                  <c:v>776.51</c:v>
                </c:pt>
                <c:pt idx="902">
                  <c:v>777.41</c:v>
                </c:pt>
                <c:pt idx="903">
                  <c:v>778.26</c:v>
                </c:pt>
                <c:pt idx="904">
                  <c:v>779.16</c:v>
                </c:pt>
                <c:pt idx="905">
                  <c:v>779.99</c:v>
                </c:pt>
                <c:pt idx="906">
                  <c:v>780.81999999999994</c:v>
                </c:pt>
                <c:pt idx="907">
                  <c:v>781.72</c:v>
                </c:pt>
                <c:pt idx="908">
                  <c:v>782.56999999999994</c:v>
                </c:pt>
                <c:pt idx="909">
                  <c:v>783.47</c:v>
                </c:pt>
                <c:pt idx="910">
                  <c:v>784.36999999999989</c:v>
                </c:pt>
                <c:pt idx="911">
                  <c:v>785.22</c:v>
                </c:pt>
                <c:pt idx="912">
                  <c:v>786.06999999999994</c:v>
                </c:pt>
                <c:pt idx="913">
                  <c:v>786.91999999999985</c:v>
                </c:pt>
                <c:pt idx="914">
                  <c:v>787.81999999999994</c:v>
                </c:pt>
                <c:pt idx="915">
                  <c:v>788.67000000000007</c:v>
                </c:pt>
                <c:pt idx="916">
                  <c:v>789.56999999999994</c:v>
                </c:pt>
                <c:pt idx="917">
                  <c:v>790.47</c:v>
                </c:pt>
                <c:pt idx="918">
                  <c:v>791.31999999999994</c:v>
                </c:pt>
                <c:pt idx="919">
                  <c:v>792.22</c:v>
                </c:pt>
                <c:pt idx="920">
                  <c:v>793.05</c:v>
                </c:pt>
                <c:pt idx="921">
                  <c:v>793.94999999999993</c:v>
                </c:pt>
                <c:pt idx="922">
                  <c:v>794.85</c:v>
                </c:pt>
                <c:pt idx="923">
                  <c:v>795.74999999999989</c:v>
                </c:pt>
                <c:pt idx="924">
                  <c:v>796.57999999999993</c:v>
                </c:pt>
                <c:pt idx="925">
                  <c:v>797.40999999999985</c:v>
                </c:pt>
                <c:pt idx="926">
                  <c:v>798.26</c:v>
                </c:pt>
                <c:pt idx="927">
                  <c:v>799.16</c:v>
                </c:pt>
                <c:pt idx="928">
                  <c:v>800.06</c:v>
                </c:pt>
                <c:pt idx="929">
                  <c:v>800.95999999999992</c:v>
                </c:pt>
                <c:pt idx="930">
                  <c:v>801.79</c:v>
                </c:pt>
                <c:pt idx="931">
                  <c:v>802.61999999999989</c:v>
                </c:pt>
                <c:pt idx="932">
                  <c:v>803.47</c:v>
                </c:pt>
                <c:pt idx="933">
                  <c:v>804.3</c:v>
                </c:pt>
                <c:pt idx="934">
                  <c:v>805.2</c:v>
                </c:pt>
                <c:pt idx="935">
                  <c:v>806.09999999999991</c:v>
                </c:pt>
                <c:pt idx="936">
                  <c:v>807</c:v>
                </c:pt>
                <c:pt idx="937">
                  <c:v>807.84999999999991</c:v>
                </c:pt>
                <c:pt idx="938">
                  <c:v>808.7</c:v>
                </c:pt>
                <c:pt idx="939">
                  <c:v>809.55</c:v>
                </c:pt>
                <c:pt idx="940">
                  <c:v>810.38</c:v>
                </c:pt>
                <c:pt idx="941">
                  <c:v>811.23</c:v>
                </c:pt>
                <c:pt idx="942">
                  <c:v>812.13</c:v>
                </c:pt>
                <c:pt idx="943">
                  <c:v>813.03</c:v>
                </c:pt>
                <c:pt idx="944">
                  <c:v>813.8599999999999</c:v>
                </c:pt>
                <c:pt idx="945">
                  <c:v>814.76</c:v>
                </c:pt>
                <c:pt idx="946">
                  <c:v>815.58999999999992</c:v>
                </c:pt>
                <c:pt idx="947">
                  <c:v>816.49</c:v>
                </c:pt>
                <c:pt idx="948">
                  <c:v>817.32</c:v>
                </c:pt>
                <c:pt idx="949">
                  <c:v>818.17</c:v>
                </c:pt>
                <c:pt idx="950">
                  <c:v>819</c:v>
                </c:pt>
                <c:pt idx="951">
                  <c:v>819.84999999999991</c:v>
                </c:pt>
                <c:pt idx="952">
                  <c:v>820.75</c:v>
                </c:pt>
                <c:pt idx="953">
                  <c:v>821.57999999999993</c:v>
                </c:pt>
                <c:pt idx="954">
                  <c:v>822.48</c:v>
                </c:pt>
                <c:pt idx="955">
                  <c:v>823.31000000000006</c:v>
                </c:pt>
                <c:pt idx="956">
                  <c:v>824.20999999999992</c:v>
                </c:pt>
                <c:pt idx="957">
                  <c:v>825.06000000000006</c:v>
                </c:pt>
                <c:pt idx="958">
                  <c:v>825.96</c:v>
                </c:pt>
                <c:pt idx="959">
                  <c:v>826.86</c:v>
                </c:pt>
                <c:pt idx="960">
                  <c:v>827.69</c:v>
                </c:pt>
                <c:pt idx="961">
                  <c:v>828.54</c:v>
                </c:pt>
                <c:pt idx="962">
                  <c:v>829.44</c:v>
                </c:pt>
                <c:pt idx="963">
                  <c:v>830.29</c:v>
                </c:pt>
                <c:pt idx="964">
                  <c:v>831.1400000000001</c:v>
                </c:pt>
                <c:pt idx="965">
                  <c:v>831.97</c:v>
                </c:pt>
                <c:pt idx="966">
                  <c:v>832.81999999999994</c:v>
                </c:pt>
                <c:pt idx="967">
                  <c:v>833.72</c:v>
                </c:pt>
                <c:pt idx="968">
                  <c:v>834.55</c:v>
                </c:pt>
                <c:pt idx="969">
                  <c:v>835.44999999999982</c:v>
                </c:pt>
                <c:pt idx="970">
                  <c:v>836.34999999999991</c:v>
                </c:pt>
                <c:pt idx="971">
                  <c:v>837.18000000000006</c:v>
                </c:pt>
                <c:pt idx="972">
                  <c:v>838.01</c:v>
                </c:pt>
                <c:pt idx="973">
                  <c:v>838.83999999999992</c:v>
                </c:pt>
                <c:pt idx="974">
                  <c:v>839.69</c:v>
                </c:pt>
                <c:pt idx="975">
                  <c:v>840.54</c:v>
                </c:pt>
                <c:pt idx="976">
                  <c:v>841.38999999999987</c:v>
                </c:pt>
                <c:pt idx="977">
                  <c:v>842.21999999999991</c:v>
                </c:pt>
                <c:pt idx="978">
                  <c:v>843.07</c:v>
                </c:pt>
                <c:pt idx="979">
                  <c:v>843.92</c:v>
                </c:pt>
                <c:pt idx="980">
                  <c:v>844.81999999999994</c:v>
                </c:pt>
                <c:pt idx="981">
                  <c:v>845.71999999999991</c:v>
                </c:pt>
                <c:pt idx="982">
                  <c:v>846.57</c:v>
                </c:pt>
                <c:pt idx="983">
                  <c:v>847.40000000000009</c:v>
                </c:pt>
                <c:pt idx="984">
                  <c:v>848.25</c:v>
                </c:pt>
                <c:pt idx="985">
                  <c:v>849.1</c:v>
                </c:pt>
                <c:pt idx="986">
                  <c:v>850</c:v>
                </c:pt>
                <c:pt idx="987">
                  <c:v>850.9</c:v>
                </c:pt>
                <c:pt idx="988">
                  <c:v>851.73</c:v>
                </c:pt>
                <c:pt idx="989">
                  <c:v>852.62999999999988</c:v>
                </c:pt>
                <c:pt idx="990">
                  <c:v>853.48</c:v>
                </c:pt>
                <c:pt idx="991">
                  <c:v>854.32999999999993</c:v>
                </c:pt>
                <c:pt idx="992">
                  <c:v>855.18000000000006</c:v>
                </c:pt>
                <c:pt idx="993">
                  <c:v>856.07999999999993</c:v>
                </c:pt>
                <c:pt idx="994">
                  <c:v>856.91</c:v>
                </c:pt>
                <c:pt idx="995">
                  <c:v>857.75999999999988</c:v>
                </c:pt>
                <c:pt idx="996">
                  <c:v>858.66</c:v>
                </c:pt>
                <c:pt idx="997">
                  <c:v>859.51</c:v>
                </c:pt>
                <c:pt idx="998">
                  <c:v>860.36</c:v>
                </c:pt>
                <c:pt idx="999">
                  <c:v>861.19</c:v>
                </c:pt>
              </c:numCache>
            </c:numRef>
          </c:yVal>
          <c:smooth val="1"/>
          <c:extLst>
            <c:ext xmlns:c16="http://schemas.microsoft.com/office/drawing/2014/chart" uri="{C3380CC4-5D6E-409C-BE32-E72D297353CC}">
              <c16:uniqueId val="{00000003-657D-4310-A0C2-3087FEF04A55}"/>
            </c:ext>
          </c:extLst>
        </c:ser>
        <c:dLbls>
          <c:showLegendKey val="0"/>
          <c:showVal val="0"/>
          <c:showCatName val="0"/>
          <c:showSerName val="0"/>
          <c:showPercent val="0"/>
          <c:showBubbleSize val="0"/>
        </c:dLbls>
        <c:axId val="789118416"/>
        <c:axId val="789118768"/>
      </c:scatterChart>
      <c:valAx>
        <c:axId val="789118416"/>
        <c:scaling>
          <c:orientation val="minMax"/>
          <c:max val="1000"/>
          <c:min val="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r>
                  <a:rPr lang="en-US" altLang="zh-CN" b="1">
                    <a:solidFill>
                      <a:sysClr val="windowText" lastClr="000000"/>
                    </a:solidFill>
                  </a:rPr>
                  <a:t>Case Number</a:t>
                </a:r>
                <a:endParaRPr lang="en-US" b="1">
                  <a:solidFill>
                    <a:sysClr val="windowText" lastClr="000000"/>
                  </a:solidFill>
                </a:endParaRPr>
              </a:p>
            </c:rich>
          </c:tx>
          <c:layout>
            <c:manualLayout>
              <c:xMode val="edge"/>
              <c:yMode val="edge"/>
              <c:x val="0.41618763332724246"/>
              <c:y val="0.95740256995177986"/>
            </c:manualLayout>
          </c:layout>
          <c:overlay val="0"/>
          <c:spPr>
            <a:noFill/>
            <a:ln>
              <a:solidFill>
                <a:schemeClr val="tx1">
                  <a:lumMod val="15000"/>
                  <a:lumOff val="85000"/>
                  <a:alpha val="87000"/>
                </a:schemeClr>
              </a:solidFill>
            </a:ln>
            <a:effectLst/>
          </c:spPr>
          <c:txPr>
            <a:bodyPr rot="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9118768"/>
        <c:crosses val="autoZero"/>
        <c:crossBetween val="midCat"/>
        <c:majorUnit val="50"/>
        <c:minorUnit val="1"/>
      </c:valAx>
      <c:valAx>
        <c:axId val="789118768"/>
        <c:scaling>
          <c:orientation val="minMax"/>
        </c:scaling>
        <c:delete val="0"/>
        <c:axPos val="l"/>
        <c:majorGridlines>
          <c:spPr>
            <a:ln w="19050"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r>
                  <a:rPr lang="en-US" b="1">
                    <a:solidFill>
                      <a:sysClr val="windowText" lastClr="000000"/>
                    </a:solidFill>
                  </a:rPr>
                  <a:t>Discounted total price </a:t>
                </a:r>
              </a:p>
            </c:rich>
          </c:tx>
          <c:overlay val="0"/>
          <c:spPr>
            <a:noFill/>
            <a:ln>
              <a:noFill/>
            </a:ln>
            <a:effectLst/>
          </c:spPr>
          <c:txPr>
            <a:bodyPr rot="-540000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9118416"/>
        <c:crosses val="autoZero"/>
        <c:crossBetween val="midCat"/>
      </c:valAx>
      <c:spPr>
        <a:noFill/>
        <a:ln>
          <a:noFill/>
        </a:ln>
        <a:effectLst/>
      </c:spPr>
    </c:plotArea>
    <c:legend>
      <c:legendPos val="r"/>
      <c:layout>
        <c:manualLayout>
          <c:xMode val="edge"/>
          <c:yMode val="edge"/>
          <c:x val="0.75912766413840138"/>
          <c:y val="0.38212263458326445"/>
          <c:w val="0.23934187978568799"/>
          <c:h val="0.3234293265789328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Discounts on </a:t>
            </a:r>
            <a:r>
              <a:rPr lang="en-US" altLang="zh-CN"/>
              <a:t>P</a:t>
            </a:r>
            <a:r>
              <a:rPr lang="en-US"/>
              <a:t>roduct 3</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314321305413203"/>
          <c:y val="0.11319293404145751"/>
          <c:w val="0.59877629460066761"/>
          <c:h val="0.80683334546862284"/>
        </c:manualLayout>
      </c:layout>
      <c:scatterChart>
        <c:scatterStyle val="smoothMarker"/>
        <c:varyColors val="0"/>
        <c:ser>
          <c:idx val="2"/>
          <c:order val="0"/>
          <c:tx>
            <c:v>BC discount</c:v>
          </c:tx>
          <c:spPr>
            <a:ln w="19050" cap="rnd">
              <a:solidFill>
                <a:srgbClr val="C00000"/>
              </a:solidFill>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(Data)'!$D$4:$D$1003</c:f>
              <c:numCache>
                <c:formatCode>0.00000000%</c:formatCode>
                <c:ptCount val="1000"/>
                <c:pt idx="0">
                  <c:v>-0.15722154418866263</c:v>
                </c:pt>
                <c:pt idx="1">
                  <c:v>-0.13943015463943809</c:v>
                </c:pt>
                <c:pt idx="2">
                  <c:v>-0.12549091118895705</c:v>
                </c:pt>
                <c:pt idx="3">
                  <c:v>-0.11436538019565257</c:v>
                </c:pt>
                <c:pt idx="4">
                  <c:v>-0.10500401052365782</c:v>
                </c:pt>
                <c:pt idx="5">
                  <c:v>-9.6885285790730746E-2</c:v>
                </c:pt>
                <c:pt idx="6">
                  <c:v>-8.9506401966529481E-2</c:v>
                </c:pt>
                <c:pt idx="7">
                  <c:v>-8.3262781617007287E-2</c:v>
                </c:pt>
                <c:pt idx="8">
                  <c:v>-7.7406142520558996E-2</c:v>
                </c:pt>
                <c:pt idx="9">
                  <c:v>-7.2339691156209529E-2</c:v>
                </c:pt>
                <c:pt idx="10">
                  <c:v>-6.748929766778633E-2</c:v>
                </c:pt>
                <c:pt idx="11">
                  <c:v>-6.3145030234446731E-2</c:v>
                </c:pt>
                <c:pt idx="12">
                  <c:v>-5.9191524437395726E-2</c:v>
                </c:pt>
                <c:pt idx="13">
                  <c:v>-5.5508969399281849E-2</c:v>
                </c:pt>
                <c:pt idx="14">
                  <c:v>-5.1972485332455021E-2</c:v>
                </c:pt>
                <c:pt idx="15">
                  <c:v>-4.8646659040535889E-2</c:v>
                </c:pt>
                <c:pt idx="16">
                  <c:v>-4.5439454714172323E-2</c:v>
                </c:pt>
                <c:pt idx="17">
                  <c:v>-4.2472728633591972E-2</c:v>
                </c:pt>
                <c:pt idx="18">
                  <c:v>-3.9734597219176937E-2</c:v>
                </c:pt>
                <c:pt idx="19">
                  <c:v>-3.7002433247593336E-2</c:v>
                </c:pt>
                <c:pt idx="20">
                  <c:v>-3.4446601809974275E-2</c:v>
                </c:pt>
                <c:pt idx="21">
                  <c:v>-3.2081371334396147E-2</c:v>
                </c:pt>
                <c:pt idx="22">
                  <c:v>-2.974021978654906E-2</c:v>
                </c:pt>
                <c:pt idx="23">
                  <c:v>-2.746071471810585E-2</c:v>
                </c:pt>
                <c:pt idx="24">
                  <c:v>-2.5275770565956313E-2</c:v>
                </c:pt>
                <c:pt idx="25">
                  <c:v>-2.3279150241751312E-2</c:v>
                </c:pt>
                <c:pt idx="26">
                  <c:v>-2.125809043722926E-2</c:v>
                </c:pt>
                <c:pt idx="27">
                  <c:v>-1.9312003368379127E-2</c:v>
                </c:pt>
                <c:pt idx="28">
                  <c:v>-1.7435616055287095E-2</c:v>
                </c:pt>
                <c:pt idx="29">
                  <c:v>-1.5638475889693249E-2</c:v>
                </c:pt>
                <c:pt idx="30">
                  <c:v>-1.3971176355127346E-2</c:v>
                </c:pt>
                <c:pt idx="31">
                  <c:v>-1.2272479322702257E-2</c:v>
                </c:pt>
                <c:pt idx="32">
                  <c:v>-1.0708726059522666E-2</c:v>
                </c:pt>
                <c:pt idx="33">
                  <c:v>-9.1117087622336612E-3</c:v>
                </c:pt>
                <c:pt idx="34">
                  <c:v>-7.6395973353164948E-3</c:v>
                </c:pt>
                <c:pt idx="35">
                  <c:v>-6.1379307062645605E-3</c:v>
                </c:pt>
                <c:pt idx="36">
                  <c:v>-4.6773285822427901E-3</c:v>
                </c:pt>
                <c:pt idx="37">
                  <c:v>-3.3227055251741078E-3</c:v>
                </c:pt>
                <c:pt idx="38">
                  <c:v>-1.9362763914667624E-3</c:v>
                </c:pt>
                <c:pt idx="39">
                  <c:v>-6.5035982003647241E-4</c:v>
                </c:pt>
                <c:pt idx="40">
                  <c:v>6.6893110802690448E-4</c:v>
                </c:pt>
                <c:pt idx="41">
                  <c:v>1.9584436107608072E-3</c:v>
                </c:pt>
                <c:pt idx="42">
                  <c:v>3.2151358782283035E-3</c:v>
                </c:pt>
                <c:pt idx="43">
                  <c:v>4.4426756943468648E-3</c:v>
                </c:pt>
                <c:pt idx="44">
                  <c:v>5.5821060256765476E-3</c:v>
                </c:pt>
                <c:pt idx="45">
                  <c:v>6.7567057288667742E-3</c:v>
                </c:pt>
                <c:pt idx="46">
                  <c:v>7.9054582682700492E-3</c:v>
                </c:pt>
                <c:pt idx="47">
                  <c:v>8.9712708337051916E-3</c:v>
                </c:pt>
                <c:pt idx="48">
                  <c:v>1.0014878098804858E-2</c:v>
                </c:pt>
                <c:pt idx="49">
                  <c:v>1.1037183250268812E-2</c:v>
                </c:pt>
                <c:pt idx="50">
                  <c:v>1.2094382357062949E-2</c:v>
                </c:pt>
                <c:pt idx="51">
                  <c:v>1.3075780956261496E-2</c:v>
                </c:pt>
                <c:pt idx="52">
                  <c:v>1.4038290970263656E-2</c:v>
                </c:pt>
                <c:pt idx="53">
                  <c:v>1.5035345718939719E-2</c:v>
                </c:pt>
                <c:pt idx="54">
                  <c:v>1.6018019283990492E-2</c:v>
                </c:pt>
                <c:pt idx="55">
                  <c:v>1.6982548423233768E-2</c:v>
                </c:pt>
                <c:pt idx="56">
                  <c:v>1.7924881160930717E-2</c:v>
                </c:pt>
                <c:pt idx="57">
                  <c:v>1.8800988828479248E-2</c:v>
                </c:pt>
                <c:pt idx="58">
                  <c:v>1.9661923173420859E-2</c:v>
                </c:pt>
                <c:pt idx="59">
                  <c:v>2.0555922410074645E-2</c:v>
                </c:pt>
                <c:pt idx="60">
                  <c:v>2.1387428783226858E-2</c:v>
                </c:pt>
                <c:pt idx="61">
                  <c:v>2.2251563873734836E-2</c:v>
                </c:pt>
                <c:pt idx="62">
                  <c:v>2.3108117533687023E-2</c:v>
                </c:pt>
                <c:pt idx="63">
                  <c:v>2.3950754000511387E-2</c:v>
                </c:pt>
                <c:pt idx="64">
                  <c:v>2.4729011062860073E-2</c:v>
                </c:pt>
                <c:pt idx="65">
                  <c:v>2.5545890766695889E-2</c:v>
                </c:pt>
                <c:pt idx="66">
                  <c:v>2.6300168746313024E-2</c:v>
                </c:pt>
                <c:pt idx="67">
                  <c:v>2.7085540071588809E-2</c:v>
                </c:pt>
                <c:pt idx="68">
                  <c:v>2.7866289836858016E-2</c:v>
                </c:pt>
                <c:pt idx="69">
                  <c:v>2.8586815187421233E-2</c:v>
                </c:pt>
                <c:pt idx="70">
                  <c:v>2.9296946404406832E-2</c:v>
                </c:pt>
                <c:pt idx="71">
                  <c:v>2.9996976989627E-2</c:v>
                </c:pt>
                <c:pt idx="72">
                  <c:v>3.073516205917759E-2</c:v>
                </c:pt>
                <c:pt idx="73">
                  <c:v>3.1415607252410549E-2</c:v>
                </c:pt>
                <c:pt idx="74">
                  <c:v>3.213385190078788E-2</c:v>
                </c:pt>
                <c:pt idx="75">
                  <c:v>3.2834126821517984E-2</c:v>
                </c:pt>
                <c:pt idx="76">
                  <c:v>3.3486819793083766E-2</c:v>
                </c:pt>
                <c:pt idx="77">
                  <c:v>3.4176858976222468E-2</c:v>
                </c:pt>
                <c:pt idx="78">
                  <c:v>3.481241809710367E-2</c:v>
                </c:pt>
                <c:pt idx="79">
                  <c:v>3.5484955799841678E-2</c:v>
                </c:pt>
                <c:pt idx="80">
                  <c:v>3.6140381554800594E-2</c:v>
                </c:pt>
                <c:pt idx="81">
                  <c:v>3.6795805866389308E-2</c:v>
                </c:pt>
                <c:pt idx="82">
                  <c:v>3.7399250322741495E-2</c:v>
                </c:pt>
                <c:pt idx="83">
                  <c:v>3.8030229326091569E-2</c:v>
                </c:pt>
                <c:pt idx="84">
                  <c:v>3.8653254083668487E-2</c:v>
                </c:pt>
                <c:pt idx="85">
                  <c:v>3.9277410544015234E-2</c:v>
                </c:pt>
                <c:pt idx="86">
                  <c:v>3.985160233576035E-2</c:v>
                </c:pt>
                <c:pt idx="87">
                  <c:v>4.04524369623116E-2</c:v>
                </c:pt>
                <c:pt idx="88">
                  <c:v>4.1013097380306673E-2</c:v>
                </c:pt>
                <c:pt idx="89">
                  <c:v>4.1600024109508138E-2</c:v>
                </c:pt>
                <c:pt idx="90">
                  <c:v>4.2189302771912351E-2</c:v>
                </c:pt>
                <c:pt idx="91">
                  <c:v>4.2771830608656969E-2</c:v>
                </c:pt>
                <c:pt idx="92">
                  <c:v>4.3307155295176702E-2</c:v>
                </c:pt>
                <c:pt idx="93">
                  <c:v>4.3836632678907028E-2</c:v>
                </c:pt>
                <c:pt idx="94">
                  <c:v>4.4400672787969109E-2</c:v>
                </c:pt>
                <c:pt idx="95">
                  <c:v>4.494936183182896E-2</c:v>
                </c:pt>
                <c:pt idx="96">
                  <c:v>4.5501228143437822E-2</c:v>
                </c:pt>
                <c:pt idx="97">
                  <c:v>4.603800290434823E-2</c:v>
                </c:pt>
                <c:pt idx="98">
                  <c:v>4.6539253804361413E-2</c:v>
                </c:pt>
                <c:pt idx="99">
                  <c:v>4.7074154662610557E-2</c:v>
                </c:pt>
                <c:pt idx="100">
                  <c:v>4.7594237191105782E-2</c:v>
                </c:pt>
                <c:pt idx="101">
                  <c:v>4.8079982375187402E-2</c:v>
                </c:pt>
                <c:pt idx="102">
                  <c:v>4.8560883609315542E-2</c:v>
                </c:pt>
                <c:pt idx="103">
                  <c:v>4.9037035899412773E-2</c:v>
                </c:pt>
                <c:pt idx="104">
                  <c:v>4.9536758514478252E-2</c:v>
                </c:pt>
                <c:pt idx="105">
                  <c:v>5.0003478532604673E-2</c:v>
                </c:pt>
                <c:pt idx="106">
                  <c:v>5.0465720664921165E-2</c:v>
                </c:pt>
                <c:pt idx="107">
                  <c:v>5.0951107046220856E-2</c:v>
                </c:pt>
                <c:pt idx="108">
                  <c:v>5.1441466271182401E-2</c:v>
                </c:pt>
                <c:pt idx="109">
                  <c:v>5.1890431248588498E-2</c:v>
                </c:pt>
                <c:pt idx="110">
                  <c:v>5.2362059201047084E-2</c:v>
                </c:pt>
                <c:pt idx="111">
                  <c:v>5.2838927599493823E-2</c:v>
                </c:pt>
                <c:pt idx="112">
                  <c:v>5.3275334840441668E-2</c:v>
                </c:pt>
                <c:pt idx="113">
                  <c:v>5.3733941970960486E-2</c:v>
                </c:pt>
                <c:pt idx="114">
                  <c:v>5.4188266715312738E-2</c:v>
                </c:pt>
                <c:pt idx="115">
                  <c:v>5.4638386846920683E-2</c:v>
                </c:pt>
                <c:pt idx="116">
                  <c:v>5.508437804387889E-2</c:v>
                </c:pt>
                <c:pt idx="117">
                  <c:v>5.5501129726361675E-2</c:v>
                </c:pt>
                <c:pt idx="118">
                  <c:v>5.5939308159319467E-2</c:v>
                </c:pt>
                <c:pt idx="119">
                  <c:v>5.6383523346838937E-2</c:v>
                </c:pt>
                <c:pt idx="120">
                  <c:v>5.678938707141401E-2</c:v>
                </c:pt>
                <c:pt idx="121">
                  <c:v>5.7226158843997732E-2</c:v>
                </c:pt>
                <c:pt idx="122">
                  <c:v>5.7659152063244123E-2</c:v>
                </c:pt>
                <c:pt idx="123">
                  <c:v>5.8054695174365456E-2</c:v>
                </c:pt>
                <c:pt idx="124">
                  <c:v>5.8470846230438078E-2</c:v>
                </c:pt>
                <c:pt idx="125">
                  <c:v>5.8893239888587634E-2</c:v>
                </c:pt>
                <c:pt idx="126">
                  <c:v>5.9278929168313343E-2</c:v>
                </c:pt>
                <c:pt idx="127">
                  <c:v>5.9661525104864332E-2</c:v>
                </c:pt>
                <c:pt idx="128">
                  <c:v>6.0074008491422526E-2</c:v>
                </c:pt>
                <c:pt idx="129">
                  <c:v>6.045044720821513E-2</c:v>
                </c:pt>
                <c:pt idx="130">
                  <c:v>6.0823935576513E-2</c:v>
                </c:pt>
                <c:pt idx="131">
                  <c:v>6.119451910718865E-2</c:v>
                </c:pt>
                <c:pt idx="132">
                  <c:v>6.1562242251161137E-2</c:v>
                </c:pt>
                <c:pt idx="133">
                  <c:v>6.195935867714597E-2</c:v>
                </c:pt>
                <c:pt idx="134">
                  <c:v>6.2321377127686595E-2</c:v>
                </c:pt>
                <c:pt idx="135">
                  <c:v>6.2712508305539205E-2</c:v>
                </c:pt>
                <c:pt idx="136">
                  <c:v>6.3090953940078243E-2</c:v>
                </c:pt>
                <c:pt idx="137">
                  <c:v>6.3466449885663301E-2</c:v>
                </c:pt>
                <c:pt idx="138">
                  <c:v>6.3839040920719792E-2</c:v>
                </c:pt>
                <c:pt idx="139">
                  <c:v>6.4208770813824589E-2</c:v>
                </c:pt>
                <c:pt idx="140">
                  <c:v>6.4575682353917752E-2</c:v>
                </c:pt>
                <c:pt idx="141">
                  <c:v>6.494953744358567E-2</c:v>
                </c:pt>
                <c:pt idx="142">
                  <c:v>6.5310950338542284E-2</c:v>
                </c:pt>
                <c:pt idx="143">
                  <c:v>6.5679328101144185E-2</c:v>
                </c:pt>
                <c:pt idx="144">
                  <c:v>6.6035399673160078E-2</c:v>
                </c:pt>
                <c:pt idx="145">
                  <c:v>6.636833373712181E-2</c:v>
                </c:pt>
                <c:pt idx="146">
                  <c:v>6.6728967175085474E-2</c:v>
                </c:pt>
                <c:pt idx="147">
                  <c:v>6.7077448702136722E-2</c:v>
                </c:pt>
                <c:pt idx="148">
                  <c:v>6.7432974876327934E-2</c:v>
                </c:pt>
                <c:pt idx="149">
                  <c:v>6.7756503631306031E-2</c:v>
                </c:pt>
                <c:pt idx="150">
                  <c:v>6.8097703089087358E-2</c:v>
                </c:pt>
                <c:pt idx="151">
                  <c:v>6.8436490563353658E-2</c:v>
                </c:pt>
                <c:pt idx="152">
                  <c:v>6.8772899282738664E-2</c:v>
                </c:pt>
                <c:pt idx="153">
                  <c:v>6.908750598430391E-2</c:v>
                </c:pt>
                <c:pt idx="154">
                  <c:v>6.9400030049972194E-2</c:v>
                </c:pt>
                <c:pt idx="155">
                  <c:v>6.9729760580378386E-2</c:v>
                </c:pt>
                <c:pt idx="156">
                  <c:v>7.0057235099126314E-2</c:v>
                </c:pt>
                <c:pt idx="157">
                  <c:v>7.0392036506465638E-2</c:v>
                </c:pt>
                <c:pt idx="158">
                  <c:v>7.0696220057569259E-2</c:v>
                </c:pt>
                <c:pt idx="159">
                  <c:v>7.0998453241579718E-2</c:v>
                </c:pt>
                <c:pt idx="160">
                  <c:v>7.1317451441922808E-2</c:v>
                </c:pt>
                <c:pt idx="161">
                  <c:v>7.1615767178073941E-2</c:v>
                </c:pt>
                <c:pt idx="162">
                  <c:v>7.194018824333126E-2</c:v>
                </c:pt>
                <c:pt idx="163">
                  <c:v>7.2262487099000627E-2</c:v>
                </c:pt>
                <c:pt idx="164">
                  <c:v>7.2555070932520116E-2</c:v>
                </c:pt>
                <c:pt idx="165">
                  <c:v>7.2863999394824241E-2</c:v>
                </c:pt>
                <c:pt idx="166">
                  <c:v>7.31529035476427E-2</c:v>
                </c:pt>
                <c:pt idx="167">
                  <c:v>7.3440043708278058E-2</c:v>
                </c:pt>
                <c:pt idx="168">
                  <c:v>7.3743310338327039E-2</c:v>
                </c:pt>
                <c:pt idx="169">
                  <c:v>7.4044659718351502E-2</c:v>
                </c:pt>
                <c:pt idx="170">
                  <c:v>7.4353507049908396E-2</c:v>
                </c:pt>
                <c:pt idx="171">
                  <c:v>7.4633556957277247E-2</c:v>
                </c:pt>
                <c:pt idx="172">
                  <c:v>7.4929402706243708E-2</c:v>
                </c:pt>
                <c:pt idx="173">
                  <c:v>7.5232754623369091E-2</c:v>
                </c:pt>
                <c:pt idx="174">
                  <c:v>7.5524967566134804E-2</c:v>
                </c:pt>
                <c:pt idx="175">
                  <c:v>7.5824672366678114E-2</c:v>
                </c:pt>
                <c:pt idx="176">
                  <c:v>7.6113337880466481E-2</c:v>
                </c:pt>
                <c:pt idx="177">
                  <c:v>7.6400261086031929E-2</c:v>
                </c:pt>
                <c:pt idx="178">
                  <c:v>7.6685462488236378E-2</c:v>
                </c:pt>
                <c:pt idx="179">
                  <c:v>7.6952232680522981E-2</c:v>
                </c:pt>
                <c:pt idx="180">
                  <c:v>7.721749165449221E-2</c:v>
                </c:pt>
                <c:pt idx="181">
                  <c:v>7.7497843002675482E-2</c:v>
                </c:pt>
                <c:pt idx="182">
                  <c:v>7.7785759772539986E-2</c:v>
                </c:pt>
                <c:pt idx="183">
                  <c:v>7.8062836027386173E-2</c:v>
                </c:pt>
                <c:pt idx="184">
                  <c:v>7.8338303720325131E-2</c:v>
                </c:pt>
                <c:pt idx="185">
                  <c:v>7.8621332855145054E-2</c:v>
                </c:pt>
                <c:pt idx="186">
                  <c:v>7.8902733764223965E-2</c:v>
                </c:pt>
                <c:pt idx="187">
                  <c:v>7.918252458541053E-2</c:v>
                </c:pt>
                <c:pt idx="188">
                  <c:v>7.9460723157853907E-2</c:v>
                </c:pt>
                <c:pt idx="189">
                  <c:v>7.9712563025873817E-2</c:v>
                </c:pt>
                <c:pt idx="190">
                  <c:v>7.9963050520249435E-2</c:v>
                </c:pt>
                <c:pt idx="191">
                  <c:v>8.0212199996730238E-2</c:v>
                </c:pt>
                <c:pt idx="192">
                  <c:v>8.0475673878619758E-2</c:v>
                </c:pt>
                <c:pt idx="193">
                  <c:v>8.0722126731511912E-2</c:v>
                </c:pt>
                <c:pt idx="194">
                  <c:v>8.099171562007601E-2</c:v>
                </c:pt>
                <c:pt idx="195">
                  <c:v>8.125982305705548E-2</c:v>
                </c:pt>
                <c:pt idx="196">
                  <c:v>8.1502299298580327E-2</c:v>
                </c:pt>
                <c:pt idx="197">
                  <c:v>8.1767622006684304E-2</c:v>
                </c:pt>
                <c:pt idx="198">
                  <c:v>8.2031508448692225E-2</c:v>
                </c:pt>
                <c:pt idx="199">
                  <c:v>8.2270130231984151E-2</c:v>
                </c:pt>
                <c:pt idx="200">
                  <c:v>8.250753422481294E-2</c:v>
                </c:pt>
                <c:pt idx="201">
                  <c:v>8.2743732711148987E-2</c:v>
                </c:pt>
                <c:pt idx="202">
                  <c:v>8.2993670301106381E-2</c:v>
                </c:pt>
                <c:pt idx="203">
                  <c:v>8.3227436530549315E-2</c:v>
                </c:pt>
                <c:pt idx="204">
                  <c:v>8.346003333544072E-2</c:v>
                </c:pt>
                <c:pt idx="205">
                  <c:v>8.3691472270282508E-2</c:v>
                </c:pt>
                <c:pt idx="206">
                  <c:v>8.3921764716324621E-2</c:v>
                </c:pt>
                <c:pt idx="207">
                  <c:v>8.4165551198431277E-2</c:v>
                </c:pt>
                <c:pt idx="208">
                  <c:v>8.4393528806060325E-2</c:v>
                </c:pt>
                <c:pt idx="209">
                  <c:v>8.4643590934001089E-2</c:v>
                </c:pt>
                <c:pt idx="210">
                  <c:v>8.4892372877722555E-2</c:v>
                </c:pt>
                <c:pt idx="211">
                  <c:v>8.5116925625529527E-2</c:v>
                </c:pt>
                <c:pt idx="212">
                  <c:v>8.5354696243723827E-2</c:v>
                </c:pt>
                <c:pt idx="213">
                  <c:v>8.5591271513978939E-2</c:v>
                </c:pt>
                <c:pt idx="214">
                  <c:v>8.5826663165963324E-2</c:v>
                </c:pt>
                <c:pt idx="215">
                  <c:v>8.6069471884472559E-2</c:v>
                </c:pt>
                <c:pt idx="216">
                  <c:v>8.6311071555645325E-2</c:v>
                </c:pt>
                <c:pt idx="217">
                  <c:v>8.6542969651707158E-2</c:v>
                </c:pt>
                <c:pt idx="218">
                  <c:v>8.6773728990088728E-2</c:v>
                </c:pt>
                <c:pt idx="219">
                  <c:v>8.6989549983407799E-2</c:v>
                </c:pt>
                <c:pt idx="220">
                  <c:v>8.7204369887417754E-2</c:v>
                </c:pt>
                <c:pt idx="221">
                  <c:v>8.743191074241552E-2</c:v>
                </c:pt>
                <c:pt idx="222">
                  <c:v>8.7666831044562521E-2</c:v>
                </c:pt>
                <c:pt idx="223">
                  <c:v>8.7892181539721448E-2</c:v>
                </c:pt>
                <c:pt idx="224">
                  <c:v>8.8124885055283486E-2</c:v>
                </c:pt>
                <c:pt idx="225">
                  <c:v>8.8334633797262363E-2</c:v>
                </c:pt>
                <c:pt idx="226">
                  <c:v>8.8565224984406887E-2</c:v>
                </c:pt>
                <c:pt idx="227">
                  <c:v>8.8794722490010192E-2</c:v>
                </c:pt>
                <c:pt idx="228">
                  <c:v>8.9014831213432899E-2</c:v>
                </c:pt>
                <c:pt idx="229">
                  <c:v>8.922069369851926E-2</c:v>
                </c:pt>
                <c:pt idx="230">
                  <c:v>8.944710905122577E-2</c:v>
                </c:pt>
                <c:pt idx="231">
                  <c:v>8.9664213440152518E-2</c:v>
                </c:pt>
                <c:pt idx="232">
                  <c:v>8.9880315852914006E-2</c:v>
                </c:pt>
                <c:pt idx="233">
                  <c:v>9.0095425321293443E-2</c:v>
                </c:pt>
                <c:pt idx="234">
                  <c:v>9.0296619169536352E-2</c:v>
                </c:pt>
                <c:pt idx="235">
                  <c:v>9.0496939276516586E-2</c:v>
                </c:pt>
                <c:pt idx="236">
                  <c:v>9.0709239497634542E-2</c:v>
                </c:pt>
                <c:pt idx="237">
                  <c:v>9.0907792241111229E-2</c:v>
                </c:pt>
                <c:pt idx="238">
                  <c:v>9.1118240247654469E-2</c:v>
                </c:pt>
                <c:pt idx="239">
                  <c:v>9.1335951901448054E-2</c:v>
                </c:pt>
                <c:pt idx="240">
                  <c:v>9.1552685417224389E-2</c:v>
                </c:pt>
                <c:pt idx="241">
                  <c:v>9.1760316202994407E-2</c:v>
                </c:pt>
                <c:pt idx="242">
                  <c:v>9.1975155050624813E-2</c:v>
                </c:pt>
                <c:pt idx="243">
                  <c:v>9.2180950051447552E-2</c:v>
                </c:pt>
                <c:pt idx="244">
                  <c:v>9.237343144899568E-2</c:v>
                </c:pt>
                <c:pt idx="245">
                  <c:v>9.257748250839859E-2</c:v>
                </c:pt>
                <c:pt idx="246">
                  <c:v>9.2780645586794108E-2</c:v>
                </c:pt>
                <c:pt idx="247">
                  <c:v>9.2990992792382321E-2</c:v>
                </c:pt>
                <c:pt idx="248">
                  <c:v>9.320042511708948E-2</c:v>
                </c:pt>
                <c:pt idx="249">
                  <c:v>9.3408950276235636E-2</c:v>
                </c:pt>
                <c:pt idx="250">
                  <c:v>9.3616575888830544E-2</c:v>
                </c:pt>
                <c:pt idx="251">
                  <c:v>9.3823309479155403E-2</c:v>
                </c:pt>
                <c:pt idx="252">
                  <c:v>9.4021266040196116E-2</c:v>
                </c:pt>
                <c:pt idx="253">
                  <c:v>9.4206433072865137E-2</c:v>
                </c:pt>
                <c:pt idx="254">
                  <c:v>9.4390855916993921E-2</c:v>
                </c:pt>
                <c:pt idx="255">
                  <c:v>9.4586420151875572E-2</c:v>
                </c:pt>
                <c:pt idx="256">
                  <c:v>9.476933642737484E-2</c:v>
                </c:pt>
                <c:pt idx="257">
                  <c:v>9.4963320742962987E-2</c:v>
                </c:pt>
                <c:pt idx="258">
                  <c:v>9.5156500051951864E-2</c:v>
                </c:pt>
                <c:pt idx="259">
                  <c:v>9.5356729799254358E-2</c:v>
                </c:pt>
                <c:pt idx="260">
                  <c:v>9.5556128225828041E-2</c:v>
                </c:pt>
                <c:pt idx="261">
                  <c:v>9.5735317278857091E-2</c:v>
                </c:pt>
                <c:pt idx="262">
                  <c:v>9.5925374721893997E-2</c:v>
                </c:pt>
                <c:pt idx="263">
                  <c:v>9.6114658472157832E-2</c:v>
                </c:pt>
                <c:pt idx="264">
                  <c:v>9.6310939549116181E-2</c:v>
                </c:pt>
                <c:pt idx="265">
                  <c:v>9.6487261376465905E-2</c:v>
                </c:pt>
                <c:pt idx="266">
                  <c:v>9.6662906635295642E-2</c:v>
                </c:pt>
                <c:pt idx="267">
                  <c:v>9.6856961542589826E-2</c:v>
                </c:pt>
                <c:pt idx="268">
                  <c:v>9.7042544432549116E-2</c:v>
                </c:pt>
                <c:pt idx="269">
                  <c:v>9.7227388629340217E-2</c:v>
                </c:pt>
                <c:pt idx="270">
                  <c:v>9.7400274938695297E-2</c:v>
                </c:pt>
                <c:pt idx="271">
                  <c:v>9.7591373356293754E-2</c:v>
                </c:pt>
                <c:pt idx="272">
                  <c:v>9.7774072783170962E-2</c:v>
                </c:pt>
                <c:pt idx="273">
                  <c:v>9.7944950718649948E-2</c:v>
                </c:pt>
                <c:pt idx="274">
                  <c:v>9.8126265925591705E-2</c:v>
                </c:pt>
                <c:pt idx="275">
                  <c:v>9.8295844503823893E-2</c:v>
                </c:pt>
                <c:pt idx="276">
                  <c:v>9.8483409359117258E-2</c:v>
                </c:pt>
                <c:pt idx="277">
                  <c:v>9.8651701278406279E-2</c:v>
                </c:pt>
                <c:pt idx="278">
                  <c:v>9.8830301956515654E-2</c:v>
                </c:pt>
                <c:pt idx="279">
                  <c:v>9.9008217142549038E-2</c:v>
                </c:pt>
                <c:pt idx="280">
                  <c:v>9.9193015446210508E-2</c:v>
                </c:pt>
                <c:pt idx="281">
                  <c:v>9.9358766523789055E-2</c:v>
                </c:pt>
                <c:pt idx="282">
                  <c:v>9.9542217644229436E-2</c:v>
                </c:pt>
                <c:pt idx="283">
                  <c:v>9.9724967455512736E-2</c:v>
                </c:pt>
                <c:pt idx="284">
                  <c:v>9.9907021158508913E-2</c:v>
                </c:pt>
                <c:pt idx="285">
                  <c:v>0.10008094151398217</c:v>
                </c:pt>
                <c:pt idx="286">
                  <c:v>0.1002542106715606</c:v>
                </c:pt>
                <c:pt idx="287">
                  <c:v>0.10042683339852898</c:v>
                </c:pt>
                <c:pt idx="288">
                  <c:v>0.100606236863649</c:v>
                </c:pt>
                <c:pt idx="289">
                  <c:v>0.10077757406170751</c:v>
                </c:pt>
                <c:pt idx="290">
                  <c:v>0.10094827876512547</c:v>
                </c:pt>
                <c:pt idx="291">
                  <c:v>0.10110794102022436</c:v>
                </c:pt>
                <c:pt idx="292">
                  <c:v>0.10126704527663855</c:v>
                </c:pt>
                <c:pt idx="293">
                  <c:v>0.10142559540250773</c:v>
                </c:pt>
                <c:pt idx="294">
                  <c:v>0.10159392813902735</c:v>
                </c:pt>
                <c:pt idx="295">
                  <c:v>0.10175135444808958</c:v>
                </c:pt>
                <c:pt idx="296">
                  <c:v>0.10192585557106693</c:v>
                </c:pt>
                <c:pt idx="297">
                  <c:v>0.10208216701305939</c:v>
                </c:pt>
                <c:pt idx="298">
                  <c:v>0.10224814806816684</c:v>
                </c:pt>
                <c:pt idx="299">
                  <c:v>0.10240336632360414</c:v>
                </c:pt>
                <c:pt idx="300">
                  <c:v>0.10257550097690615</c:v>
                </c:pt>
                <c:pt idx="301">
                  <c:v>0.10272963435500615</c:v>
                </c:pt>
                <c:pt idx="302">
                  <c:v>0.10289332686859975</c:v>
                </c:pt>
                <c:pt idx="303">
                  <c:v>0.10304639646650182</c:v>
                </c:pt>
                <c:pt idx="304">
                  <c:v>0.10319895234264942</c:v>
                </c:pt>
                <c:pt idx="305">
                  <c:v>0.10336824050831395</c:v>
                </c:pt>
                <c:pt idx="306">
                  <c:v>0.10353692875472431</c:v>
                </c:pt>
                <c:pt idx="307">
                  <c:v>0.10368790021722385</c:v>
                </c:pt>
                <c:pt idx="308">
                  <c:v>0.10384826941659597</c:v>
                </c:pt>
                <c:pt idx="309">
                  <c:v>0.10401526745734913</c:v>
                </c:pt>
                <c:pt idx="310">
                  <c:v>0.1041745215205655</c:v>
                </c:pt>
                <c:pt idx="311">
                  <c:v>0.10433322705865855</c:v>
                </c:pt>
                <c:pt idx="312">
                  <c:v>0.10448162599030431</c:v>
                </c:pt>
                <c:pt idx="313">
                  <c:v>0.10463927887381852</c:v>
                </c:pt>
                <c:pt idx="314">
                  <c:v>0.10479639398135621</c:v>
                </c:pt>
                <c:pt idx="315">
                  <c:v>0.10495297489954269</c:v>
                </c:pt>
                <c:pt idx="316">
                  <c:v>0.10511614382616508</c:v>
                </c:pt>
                <c:pt idx="317">
                  <c:v>0.10527875426372668</c:v>
                </c:pt>
                <c:pt idx="318">
                  <c:v>0.10542416661883125</c:v>
                </c:pt>
                <c:pt idx="319">
                  <c:v>0.10558572768822561</c:v>
                </c:pt>
                <c:pt idx="320">
                  <c:v>0.10574674091600689</c:v>
                </c:pt>
                <c:pt idx="321">
                  <c:v>0.10590720990735858</c:v>
                </c:pt>
                <c:pt idx="322">
                  <c:v>0.10606713823231451</c:v>
                </c:pt>
                <c:pt idx="323">
                  <c:v>0.10622652942621058</c:v>
                </c:pt>
                <c:pt idx="324">
                  <c:v>0.10636905085341308</c:v>
                </c:pt>
                <c:pt idx="325">
                  <c:v>0.10652049298924449</c:v>
                </c:pt>
                <c:pt idx="326">
                  <c:v>0.10667143753820207</c:v>
                </c:pt>
                <c:pt idx="327">
                  <c:v>0.10682881450467707</c:v>
                </c:pt>
                <c:pt idx="328">
                  <c:v>0.10696949075678819</c:v>
                </c:pt>
                <c:pt idx="329">
                  <c:v>0.10710973070430541</c:v>
                </c:pt>
                <c:pt idx="330">
                  <c:v>0.10726566184987396</c:v>
                </c:pt>
                <c:pt idx="331">
                  <c:v>0.10742108165231545</c:v>
                </c:pt>
                <c:pt idx="332">
                  <c:v>0.10757599336618706</c:v>
                </c:pt>
                <c:pt idx="333">
                  <c:v>0.10772357561187051</c:v>
                </c:pt>
                <c:pt idx="334">
                  <c:v>0.10786157101122118</c:v>
                </c:pt>
                <c:pt idx="335">
                  <c:v>0.10800823867933607</c:v>
                </c:pt>
                <c:pt idx="336">
                  <c:v>0.10815443875648212</c:v>
                </c:pt>
                <c:pt idx="337">
                  <c:v>0.10830697413875157</c:v>
                </c:pt>
                <c:pt idx="338">
                  <c:v>0.10844323550602397</c:v>
                </c:pt>
                <c:pt idx="339">
                  <c:v>0.1085790867310592</c:v>
                </c:pt>
                <c:pt idx="340">
                  <c:v>0.1087145302649184</c:v>
                </c:pt>
                <c:pt idx="341">
                  <c:v>0.10886527401144619</c:v>
                </c:pt>
                <c:pt idx="342">
                  <c:v>0.10900879987007717</c:v>
                </c:pt>
                <c:pt idx="343">
                  <c:v>0.10915861028978913</c:v>
                </c:pt>
                <c:pt idx="344">
                  <c:v>0.10929237531341129</c:v>
                </c:pt>
                <c:pt idx="345">
                  <c:v>0.10944129149580362</c:v>
                </c:pt>
                <c:pt idx="346">
                  <c:v>0.10957424208241684</c:v>
                </c:pt>
                <c:pt idx="347">
                  <c:v>0.10970680172356617</c:v>
                </c:pt>
                <c:pt idx="348">
                  <c:v>0.10985442011052993</c:v>
                </c:pt>
                <c:pt idx="349">
                  <c:v>0.109994926278702</c:v>
                </c:pt>
                <c:pt idx="350">
                  <c:v>0.11014164869966969</c:v>
                </c:pt>
                <c:pt idx="351">
                  <c:v>0.1102812909594485</c:v>
                </c:pt>
                <c:pt idx="352">
                  <c:v>0.11041184144422667</c:v>
                </c:pt>
                <c:pt idx="353">
                  <c:v>0.1105506623597472</c:v>
                </c:pt>
                <c:pt idx="354">
                  <c:v>0.11068044145459888</c:v>
                </c:pt>
                <c:pt idx="355">
                  <c:v>0.11080984757763968</c:v>
                </c:pt>
                <c:pt idx="356">
                  <c:v>0.11093888285649978</c:v>
                </c:pt>
                <c:pt idx="357">
                  <c:v>0.11108270578368273</c:v>
                </c:pt>
                <c:pt idx="358">
                  <c:v>0.11121952093044718</c:v>
                </c:pt>
                <c:pt idx="359">
                  <c:v>0.11135592765067681</c:v>
                </c:pt>
                <c:pt idx="360">
                  <c:v>0.11148343950008177</c:v>
                </c:pt>
                <c:pt idx="361">
                  <c:v>0.11161059103063353</c:v>
                </c:pt>
                <c:pt idx="362">
                  <c:v>0.11174583676352534</c:v>
                </c:pt>
                <c:pt idx="363">
                  <c:v>0.1118872240539428</c:v>
                </c:pt>
                <c:pt idx="364">
                  <c:v>0.11202166730561725</c:v>
                </c:pt>
                <c:pt idx="365">
                  <c:v>0.11214733806171118</c:v>
                </c:pt>
                <c:pt idx="366">
                  <c:v>0.11228101863785545</c:v>
                </c:pt>
                <c:pt idx="367">
                  <c:v>0.11242081214945787</c:v>
                </c:pt>
                <c:pt idx="368">
                  <c:v>0.11255370809282073</c:v>
                </c:pt>
                <c:pt idx="369">
                  <c:v>0.1126862181185776</c:v>
                </c:pt>
                <c:pt idx="370">
                  <c:v>0.11281008144369209</c:v>
                </c:pt>
                <c:pt idx="371">
                  <c:v>0.11294831610659961</c:v>
                </c:pt>
                <c:pt idx="372">
                  <c:v>0.11307969900529014</c:v>
                </c:pt>
                <c:pt idx="373">
                  <c:v>0.11321714559418605</c:v>
                </c:pt>
                <c:pt idx="374">
                  <c:v>0.11333959547177708</c:v>
                </c:pt>
                <c:pt idx="375">
                  <c:v>0.11346171231548574</c:v>
                </c:pt>
                <c:pt idx="376">
                  <c:v>0.11359163853337462</c:v>
                </c:pt>
                <c:pt idx="377">
                  <c:v>0.11372119545487502</c:v>
                </c:pt>
                <c:pt idx="378">
                  <c:v>0.11385678403606425</c:v>
                </c:pt>
                <c:pt idx="379">
                  <c:v>0.11399198295549617</c:v>
                </c:pt>
                <c:pt idx="380">
                  <c:v>0.11411238393570644</c:v>
                </c:pt>
                <c:pt idx="381">
                  <c:v>0.11424685117611766</c:v>
                </c:pt>
                <c:pt idx="382">
                  <c:v>0.11436658742628514</c:v>
                </c:pt>
                <c:pt idx="383">
                  <c:v>0.11448600483722071</c:v>
                </c:pt>
                <c:pt idx="384">
                  <c:v>0.11460510509438404</c:v>
                </c:pt>
                <c:pt idx="385">
                  <c:v>0.11473817242658046</c:v>
                </c:pt>
                <c:pt idx="386">
                  <c:v>0.11486455995855527</c:v>
                </c:pt>
                <c:pt idx="387">
                  <c:v>0.11499689568366744</c:v>
                </c:pt>
                <c:pt idx="388">
                  <c:v>0.11512257916823243</c:v>
                </c:pt>
                <c:pt idx="389">
                  <c:v>0.11525419110763546</c:v>
                </c:pt>
                <c:pt idx="390">
                  <c:v>0.11537132777908754</c:v>
                </c:pt>
                <c:pt idx="391">
                  <c:v>0.11549599370936503</c:v>
                </c:pt>
                <c:pt idx="392">
                  <c:v>0.11561250542599699</c:v>
                </c:pt>
                <c:pt idx="393">
                  <c:v>0.11574275333258743</c:v>
                </c:pt>
                <c:pt idx="394">
                  <c:v>0.11585864114549549</c:v>
                </c:pt>
                <c:pt idx="395">
                  <c:v>0.11598199094889206</c:v>
                </c:pt>
                <c:pt idx="396">
                  <c:v>0.11609726670329634</c:v>
                </c:pt>
                <c:pt idx="397">
                  <c:v>0.11622617812224056</c:v>
                </c:pt>
                <c:pt idx="398">
                  <c:v>0.11634084269671308</c:v>
                </c:pt>
                <c:pt idx="399">
                  <c:v>0.11646908748142604</c:v>
                </c:pt>
                <c:pt idx="400">
                  <c:v>0.11659698258900397</c:v>
                </c:pt>
                <c:pt idx="401">
                  <c:v>0.11671837914880723</c:v>
                </c:pt>
                <c:pt idx="402">
                  <c:v>0.11683945202032053</c:v>
                </c:pt>
                <c:pt idx="403">
                  <c:v>0.11696020289325892</c:v>
                </c:pt>
                <c:pt idx="404">
                  <c:v>0.11707304705644739</c:v>
                </c:pt>
                <c:pt idx="405">
                  <c:v>0.11718560711878012</c:v>
                </c:pt>
                <c:pt idx="406">
                  <c:v>0.11731156506826457</c:v>
                </c:pt>
                <c:pt idx="407">
                  <c:v>0.11742354142674416</c:v>
                </c:pt>
                <c:pt idx="408">
                  <c:v>0.11754276077849923</c:v>
                </c:pt>
                <c:pt idx="409">
                  <c:v>0.1176677635335609</c:v>
                </c:pt>
                <c:pt idx="410">
                  <c:v>0.1177924335946462</c:v>
                </c:pt>
                <c:pt idx="411">
                  <c:v>0.11791677268133871</c:v>
                </c:pt>
                <c:pt idx="412">
                  <c:v>0.11802729141143697</c:v>
                </c:pt>
                <c:pt idx="413">
                  <c:v>0.11815100925281563</c:v>
                </c:pt>
                <c:pt idx="414">
                  <c:v>0.11827440101761211</c:v>
                </c:pt>
                <c:pt idx="415">
                  <c:v>0.11839746837488063</c:v>
                </c:pt>
                <c:pt idx="416">
                  <c:v>0.1185068468667726</c:v>
                </c:pt>
                <c:pt idx="417">
                  <c:v>0.11862930529359184</c:v>
                </c:pt>
                <c:pt idx="418">
                  <c:v>0.11874546981993006</c:v>
                </c:pt>
                <c:pt idx="419">
                  <c:v>0.11886730609888096</c:v>
                </c:pt>
                <c:pt idx="420">
                  <c:v>0.11897557179803131</c:v>
                </c:pt>
                <c:pt idx="421">
                  <c:v>0.11909681097720659</c:v>
                </c:pt>
                <c:pt idx="422">
                  <c:v>0.11921180349307126</c:v>
                </c:pt>
                <c:pt idx="423">
                  <c:v>0.11931925462617787</c:v>
                </c:pt>
                <c:pt idx="424">
                  <c:v>0.11942644733849928</c:v>
                </c:pt>
                <c:pt idx="425">
                  <c:v>0.1195406063904515</c:v>
                </c:pt>
                <c:pt idx="426">
                  <c:v>0.11965447815621988</c:v>
                </c:pt>
                <c:pt idx="427">
                  <c:v>0.11977397170341542</c:v>
                </c:pt>
                <c:pt idx="428">
                  <c:v>0.11989316047451659</c:v>
                </c:pt>
                <c:pt idx="429">
                  <c:v>0.11999901759022258</c:v>
                </c:pt>
                <c:pt idx="430">
                  <c:v>0.12011763436205103</c:v>
                </c:pt>
                <c:pt idx="431">
                  <c:v>0.12023009276272034</c:v>
                </c:pt>
                <c:pt idx="432">
                  <c:v>0.12033516993136351</c:v>
                </c:pt>
                <c:pt idx="433">
                  <c:v>0.1204529371373998</c:v>
                </c:pt>
                <c:pt idx="434">
                  <c:v>0.12055750311241664</c:v>
                </c:pt>
                <c:pt idx="435">
                  <c:v>0.12066182398737058</c:v>
                </c:pt>
                <c:pt idx="436">
                  <c:v>0.12076590090380357</c:v>
                </c:pt>
                <c:pt idx="437">
                  <c:v>0.12088258792235951</c:v>
                </c:pt>
                <c:pt idx="438">
                  <c:v>0.12099898393015285</c:v>
                </c:pt>
                <c:pt idx="439">
                  <c:v>0.12110930029773836</c:v>
                </c:pt>
                <c:pt idx="440">
                  <c:v>0.12122513285900083</c:v>
                </c:pt>
                <c:pt idx="441">
                  <c:v>0.1213279431486497</c:v>
                </c:pt>
                <c:pt idx="442">
                  <c:v>0.12143746873507455</c:v>
                </c:pt>
                <c:pt idx="443">
                  <c:v>0.12155249026942483</c:v>
                </c:pt>
                <c:pt idx="444">
                  <c:v>0.12166148194320126</c:v>
                </c:pt>
                <c:pt idx="445">
                  <c:v>0.12176330907817801</c:v>
                </c:pt>
                <c:pt idx="446">
                  <c:v>0.12186490344173406</c:v>
                </c:pt>
                <c:pt idx="447">
                  <c:v>0.12196626609124128</c:v>
                </c:pt>
                <c:pt idx="448">
                  <c:v>0.12207426411720135</c:v>
                </c:pt>
                <c:pt idx="449">
                  <c:v>0.12218200423329661</c:v>
                </c:pt>
                <c:pt idx="450">
                  <c:v>0.12228265428730112</c:v>
                </c:pt>
                <c:pt idx="451">
                  <c:v>0.12238307684556637</c:v>
                </c:pt>
                <c:pt idx="452">
                  <c:v>0.12249008275287931</c:v>
                </c:pt>
                <c:pt idx="453">
                  <c:v>0.12260253897173179</c:v>
                </c:pt>
                <c:pt idx="454">
                  <c:v>0.12270225709835458</c:v>
                </c:pt>
                <c:pt idx="455">
                  <c:v>0.12280851760523714</c:v>
                </c:pt>
                <c:pt idx="456">
                  <c:v>0.12290777836522204</c:v>
                </c:pt>
                <c:pt idx="457">
                  <c:v>0.12301923169728368</c:v>
                </c:pt>
                <c:pt idx="458">
                  <c:v>0.12313041886312837</c:v>
                </c:pt>
                <c:pt idx="459">
                  <c:v>0.12322898623661394</c:v>
                </c:pt>
                <c:pt idx="460">
                  <c:v>0.12333403013348565</c:v>
                </c:pt>
                <c:pt idx="461">
                  <c:v>0.12344446875967985</c:v>
                </c:pt>
                <c:pt idx="462">
                  <c:v>0.12354235660213797</c:v>
                </c:pt>
                <c:pt idx="463">
                  <c:v>0.12365230248523307</c:v>
                </c:pt>
                <c:pt idx="464">
                  <c:v>0.12376198915837744</c:v>
                </c:pt>
                <c:pt idx="465">
                  <c:v>0.12387141780871447</c:v>
                </c:pt>
                <c:pt idx="466">
                  <c:v>0.12396840240852369</c:v>
                </c:pt>
                <c:pt idx="467">
                  <c:v>0.12407176987598767</c:v>
                </c:pt>
                <c:pt idx="468">
                  <c:v>0.1241683210294301</c:v>
                </c:pt>
                <c:pt idx="469">
                  <c:v>0.12426466235236244</c:v>
                </c:pt>
                <c:pt idx="470">
                  <c:v>0.12436079475068795</c:v>
                </c:pt>
                <c:pt idx="471">
                  <c:v>0.12445671912432232</c:v>
                </c:pt>
                <c:pt idx="472">
                  <c:v>0.12455243636724855</c:v>
                </c:pt>
                <c:pt idx="473">
                  <c:v>0.12465447244058403</c:v>
                </c:pt>
                <c:pt idx="474">
                  <c:v>0.12475627760714902</c:v>
                </c:pt>
                <c:pt idx="475">
                  <c:v>0.12485785289063023</c:v>
                </c:pt>
                <c:pt idx="476">
                  <c:v>0.12495919930793165</c:v>
                </c:pt>
                <c:pt idx="477">
                  <c:v>0.12506031786923499</c:v>
                </c:pt>
                <c:pt idx="478">
                  <c:v>0.12516673566980197</c:v>
                </c:pt>
                <c:pt idx="479">
                  <c:v>0.12526739671974929</c:v>
                </c:pt>
                <c:pt idx="480">
                  <c:v>0.12537334160691815</c:v>
                </c:pt>
                <c:pt idx="481">
                  <c:v>0.12547904531326137</c:v>
                </c:pt>
                <c:pt idx="482">
                  <c:v>0.12558450890541695</c:v>
                </c:pt>
                <c:pt idx="483">
                  <c:v>0.12568973344302514</c:v>
                </c:pt>
                <c:pt idx="484">
                  <c:v>0.12578926105351929</c:v>
                </c:pt>
                <c:pt idx="485">
                  <c:v>0.12588221788183163</c:v>
                </c:pt>
                <c:pt idx="486">
                  <c:v>0.12598132039699483</c:v>
                </c:pt>
                <c:pt idx="487">
                  <c:v>0.1260802047296653</c:v>
                </c:pt>
                <c:pt idx="488">
                  <c:v>0.12618431252185425</c:v>
                </c:pt>
                <c:pt idx="489">
                  <c:v>0.12627646003141513</c:v>
                </c:pt>
                <c:pt idx="490">
                  <c:v>0.12638012878856786</c:v>
                </c:pt>
                <c:pt idx="491">
                  <c:v>0.12647815420233444</c:v>
                </c:pt>
                <c:pt idx="492">
                  <c:v>0.12658137358240451</c:v>
                </c:pt>
                <c:pt idx="493">
                  <c:v>0.1266843637017725</c:v>
                </c:pt>
                <c:pt idx="494">
                  <c:v>0.12677550868677478</c:v>
                </c:pt>
                <c:pt idx="495">
                  <c:v>0.12686646605114593</c:v>
                </c:pt>
                <c:pt idx="496">
                  <c:v>0.12695723656261182</c:v>
                </c:pt>
                <c:pt idx="497">
                  <c:v>0.1270540249532357</c:v>
                </c:pt>
                <c:pt idx="498">
                  <c:v>0.12715597140455226</c:v>
                </c:pt>
                <c:pt idx="499">
                  <c:v>0.12725233938170089</c:v>
                </c:pt>
                <c:pt idx="500">
                  <c:v>0.12735385091826756</c:v>
                </c:pt>
                <c:pt idx="501">
                  <c:v>0.12744980200266642</c:v>
                </c:pt>
                <c:pt idx="502">
                  <c:v>0.12755088223663635</c:v>
                </c:pt>
                <c:pt idx="503">
                  <c:v>0.12764641990545034</c:v>
                </c:pt>
                <c:pt idx="504">
                  <c:v>0.12774707240451544</c:v>
                </c:pt>
                <c:pt idx="505">
                  <c:v>0.12784750660093935</c:v>
                </c:pt>
                <c:pt idx="506">
                  <c:v>0.12794242838017822</c:v>
                </c:pt>
                <c:pt idx="507">
                  <c:v>0.12803107789622847</c:v>
                </c:pt>
                <c:pt idx="508">
                  <c:v>0.12811954962106009</c:v>
                </c:pt>
                <c:pt idx="509">
                  <c:v>0.12821917985004627</c:v>
                </c:pt>
                <c:pt idx="510">
                  <c:v>0.12831332490097169</c:v>
                </c:pt>
                <c:pt idx="511">
                  <c:v>0.1284072724600307</c:v>
                </c:pt>
                <c:pt idx="512">
                  <c:v>0.12849500851252993</c:v>
                </c:pt>
                <c:pt idx="513">
                  <c:v>0.1285885760736889</c:v>
                </c:pt>
                <c:pt idx="514">
                  <c:v>0.12868194851262582</c:v>
                </c:pt>
                <c:pt idx="515">
                  <c:v>0.12876914586335886</c:v>
                </c:pt>
                <c:pt idx="516">
                  <c:v>0.128862142855799</c:v>
                </c:pt>
                <c:pt idx="517">
                  <c:v>0.12896018837738044</c:v>
                </c:pt>
                <c:pt idx="518">
                  <c:v>0.12905802645875641</c:v>
                </c:pt>
                <c:pt idx="519">
                  <c:v>0.12915043874080157</c:v>
                </c:pt>
                <c:pt idx="520">
                  <c:v>0.1292367385148302</c:v>
                </c:pt>
                <c:pt idx="521">
                  <c:v>0.12932286956686834</c:v>
                </c:pt>
                <c:pt idx="522">
                  <c:v>0.12940883255295799</c:v>
                </c:pt>
                <c:pt idx="523">
                  <c:v>0.12950052382561827</c:v>
                </c:pt>
                <c:pt idx="524">
                  <c:v>0.12958614388872036</c:v>
                </c:pt>
                <c:pt idx="525">
                  <c:v>0.12967747279787578</c:v>
                </c:pt>
                <c:pt idx="526">
                  <c:v>0.12977380586167298</c:v>
                </c:pt>
                <c:pt idx="527">
                  <c:v>0.1298589082051107</c:v>
                </c:pt>
                <c:pt idx="528">
                  <c:v>0.12995486406336687</c:v>
                </c:pt>
                <c:pt idx="529">
                  <c:v>0.13005062099396525</c:v>
                </c:pt>
                <c:pt idx="530">
                  <c:v>0.13013520767959208</c:v>
                </c:pt>
                <c:pt idx="531">
                  <c:v>0.13021963212462973</c:v>
                </c:pt>
                <c:pt idx="532">
                  <c:v>0.13030969598318176</c:v>
                </c:pt>
                <c:pt idx="533">
                  <c:v>0.13039378932641577</c:v>
                </c:pt>
                <c:pt idx="534">
                  <c:v>0.13048864127689175</c:v>
                </c:pt>
                <c:pt idx="535">
                  <c:v>0.13058329872672236</c:v>
                </c:pt>
                <c:pt idx="536">
                  <c:v>0.13067264542125279</c:v>
                </c:pt>
                <c:pt idx="537">
                  <c:v>0.13076181376365958</c:v>
                </c:pt>
                <c:pt idx="538">
                  <c:v>0.13084507006978741</c:v>
                </c:pt>
                <c:pt idx="539">
                  <c:v>0.1309281690758759</c:v>
                </c:pt>
                <c:pt idx="540">
                  <c:v>0.13102193015709984</c:v>
                </c:pt>
                <c:pt idx="541">
                  <c:v>0.13111550106488057</c:v>
                </c:pt>
                <c:pt idx="542">
                  <c:v>0.13120380226099371</c:v>
                </c:pt>
                <c:pt idx="543">
                  <c:v>0.13128624564161351</c:v>
                </c:pt>
                <c:pt idx="544">
                  <c:v>0.13137421007219907</c:v>
                </c:pt>
                <c:pt idx="545">
                  <c:v>0.13146706971454769</c:v>
                </c:pt>
                <c:pt idx="546">
                  <c:v>0.13155974272356175</c:v>
                </c:pt>
                <c:pt idx="547">
                  <c:v>0.13164154040026688</c:v>
                </c:pt>
                <c:pt idx="548">
                  <c:v>0.13172881959603233</c:v>
                </c:pt>
                <c:pt idx="549">
                  <c:v>0.13181592838131451</c:v>
                </c:pt>
                <c:pt idx="550">
                  <c:v>0.13190790340473946</c:v>
                </c:pt>
                <c:pt idx="551">
                  <c:v>0.13199969523748334</c:v>
                </c:pt>
                <c:pt idx="552">
                  <c:v>0.1320862885962909</c:v>
                </c:pt>
                <c:pt idx="553">
                  <c:v>0.13217271413028009</c:v>
                </c:pt>
                <c:pt idx="554">
                  <c:v>0.13226398045343735</c:v>
                </c:pt>
                <c:pt idx="555">
                  <c:v>0.13235506632149507</c:v>
                </c:pt>
                <c:pt idx="556">
                  <c:v>0.13243543847555239</c:v>
                </c:pt>
                <c:pt idx="557">
                  <c:v>0.13251566370456858</c:v>
                </c:pt>
                <c:pt idx="558">
                  <c:v>0.13260127285941969</c:v>
                </c:pt>
                <c:pt idx="559">
                  <c:v>0.13269169474500775</c:v>
                </c:pt>
                <c:pt idx="560">
                  <c:v>0.13278193940893113</c:v>
                </c:pt>
                <c:pt idx="561">
                  <c:v>0.13286155197269234</c:v>
                </c:pt>
                <c:pt idx="562">
                  <c:v>0.13294651086159637</c:v>
                </c:pt>
                <c:pt idx="563">
                  <c:v>0.13303130802423335</c:v>
                </c:pt>
                <c:pt idx="564">
                  <c:v>0.13311047434926171</c:v>
                </c:pt>
                <c:pt idx="565">
                  <c:v>0.13319496023165378</c:v>
                </c:pt>
                <c:pt idx="566">
                  <c:v>0.13328422451276256</c:v>
                </c:pt>
                <c:pt idx="567">
                  <c:v>0.1333683871491036</c:v>
                </c:pt>
                <c:pt idx="568">
                  <c:v>0.13345731592766985</c:v>
                </c:pt>
                <c:pt idx="569">
                  <c:v>0.13354115770352704</c:v>
                </c:pt>
                <c:pt idx="570">
                  <c:v>0.13362975343569783</c:v>
                </c:pt>
                <c:pt idx="571">
                  <c:v>0.1346025153645718</c:v>
                </c:pt>
                <c:pt idx="572">
                  <c:v>0.13468582303091059</c:v>
                </c:pt>
                <c:pt idx="573">
                  <c:v>0.13476359884121336</c:v>
                </c:pt>
                <c:pt idx="574">
                  <c:v>0.13484123666324399</c:v>
                </c:pt>
                <c:pt idx="575">
                  <c:v>0.13580736535587934</c:v>
                </c:pt>
                <c:pt idx="576">
                  <c:v>0.13676754665867763</c:v>
                </c:pt>
                <c:pt idx="577">
                  <c:v>0.13684465067831997</c:v>
                </c:pt>
                <c:pt idx="578">
                  <c:v>0.13779875572559863</c:v>
                </c:pt>
                <c:pt idx="579">
                  <c:v>0.13787552800609582</c:v>
                </c:pt>
                <c:pt idx="580">
                  <c:v>0.13882362607060739</c:v>
                </c:pt>
                <c:pt idx="581">
                  <c:v>0.13890006933707433</c:v>
                </c:pt>
                <c:pt idx="582">
                  <c:v>0.139842228551182</c:v>
                </c:pt>
                <c:pt idx="583">
                  <c:v>0.13992361805821463</c:v>
                </c:pt>
                <c:pt idx="584">
                  <c:v>0.14000485791073369</c:v>
                </c:pt>
                <c:pt idx="585">
                  <c:v>0.14094092817012027</c:v>
                </c:pt>
                <c:pt idx="586">
                  <c:v>0.14187138338850358</c:v>
                </c:pt>
                <c:pt idx="587">
                  <c:v>0.14195206873992527</c:v>
                </c:pt>
                <c:pt idx="588">
                  <c:v>0.14203260666063933</c:v>
                </c:pt>
                <c:pt idx="589">
                  <c:v>0.14210778975598215</c:v>
                </c:pt>
                <c:pt idx="590">
                  <c:v>0.14303210401177802</c:v>
                </c:pt>
                <c:pt idx="591">
                  <c:v>0.14395092986798441</c:v>
                </c:pt>
                <c:pt idx="592">
                  <c:v>0.1440256113835674</c:v>
                </c:pt>
                <c:pt idx="593">
                  <c:v>0.14410016427135086</c:v>
                </c:pt>
                <c:pt idx="594">
                  <c:v>0.14417975079465151</c:v>
                </c:pt>
                <c:pt idx="595">
                  <c:v>0.14425919350574645</c:v>
                </c:pt>
                <c:pt idx="596">
                  <c:v>0.14517183217325302</c:v>
                </c:pt>
                <c:pt idx="597">
                  <c:v>0.14607910607223029</c:v>
                </c:pt>
                <c:pt idx="598">
                  <c:v>0.14615289910427609</c:v>
                </c:pt>
                <c:pt idx="599">
                  <c:v>0.14622656623895136</c:v>
                </c:pt>
                <c:pt idx="600">
                  <c:v>0.1463001079038474</c:v>
                </c:pt>
                <c:pt idx="601">
                  <c:v>0.14720153661645974</c:v>
                </c:pt>
                <c:pt idx="602">
                  <c:v>0.14809771902800628</c:v>
                </c:pt>
                <c:pt idx="603">
                  <c:v>0.14817077953905977</c:v>
                </c:pt>
                <c:pt idx="604">
                  <c:v>0.14824878327440028</c:v>
                </c:pt>
                <c:pt idx="605">
                  <c:v>0.1491394108870997</c:v>
                </c:pt>
                <c:pt idx="606">
                  <c:v>0.14921708805535872</c:v>
                </c:pt>
                <c:pt idx="607">
                  <c:v>0.14929462740851351</c:v>
                </c:pt>
                <c:pt idx="608">
                  <c:v>0.14937202942602279</c:v>
                </c:pt>
                <c:pt idx="609">
                  <c:v>0.15025696604812599</c:v>
                </c:pt>
                <c:pt idx="610">
                  <c:v>0.15032903911394202</c:v>
                </c:pt>
                <c:pt idx="611">
                  <c:v>0.15120872881660541</c:v>
                </c:pt>
                <c:pt idx="612">
                  <c:v>0.15128050951487404</c:v>
                </c:pt>
                <c:pt idx="613">
                  <c:v>0.15135217037140747</c:v>
                </c:pt>
                <c:pt idx="614">
                  <c:v>0.1514286877766079</c:v>
                </c:pt>
                <c:pt idx="615">
                  <c:v>0.15150507110940459</c:v>
                </c:pt>
                <c:pt idx="616">
                  <c:v>0.15237903690433086</c:v>
                </c:pt>
                <c:pt idx="617">
                  <c:v>0.1524551059735102</c:v>
                </c:pt>
                <c:pt idx="618">
                  <c:v>0.15253104237669091</c:v>
                </c:pt>
                <c:pt idx="619">
                  <c:v>0.15339968604383447</c:v>
                </c:pt>
                <c:pt idx="620">
                  <c:v>0.15347039354430136</c:v>
                </c:pt>
                <c:pt idx="621">
                  <c:v>0.15354098445944364</c:v>
                </c:pt>
                <c:pt idx="622">
                  <c:v>0.15361636488318486</c:v>
                </c:pt>
                <c:pt idx="623">
                  <c:v>0.15369161485949168</c:v>
                </c:pt>
                <c:pt idx="624">
                  <c:v>0.15455466432039655</c:v>
                </c:pt>
                <c:pt idx="625">
                  <c:v>0.1554128594111488</c:v>
                </c:pt>
                <c:pt idx="626">
                  <c:v>0.15548276276858342</c:v>
                </c:pt>
                <c:pt idx="627">
                  <c:v>0.15633599128252662</c:v>
                </c:pt>
                <c:pt idx="628">
                  <c:v>0.15718446624727966</c:v>
                </c:pt>
                <c:pt idx="629">
                  <c:v>0.15802823648758668</c:v>
                </c:pt>
                <c:pt idx="630">
                  <c:v>0.15886735009833208</c:v>
                </c:pt>
                <c:pt idx="631">
                  <c:v>0.15893649607336768</c:v>
                </c:pt>
                <c:pt idx="632">
                  <c:v>0.15900552981099803</c:v>
                </c:pt>
                <c:pt idx="633">
                  <c:v>0.15983971741353031</c:v>
                </c:pt>
                <c:pt idx="634">
                  <c:v>0.15991327377708375</c:v>
                </c:pt>
                <c:pt idx="635">
                  <c:v>0.16074273268815165</c:v>
                </c:pt>
                <c:pt idx="636">
                  <c:v>0.16081599647328382</c:v>
                </c:pt>
                <c:pt idx="637">
                  <c:v>0.1608891359496013</c:v>
                </c:pt>
                <c:pt idx="638">
                  <c:v>0.16171374834965946</c:v>
                </c:pt>
                <c:pt idx="639">
                  <c:v>0.16178185201205697</c:v>
                </c:pt>
                <c:pt idx="640">
                  <c:v>0.16184984641974165</c:v>
                </c:pt>
                <c:pt idx="641">
                  <c:v>0.16191773192173731</c:v>
                </c:pt>
                <c:pt idx="642">
                  <c:v>0.16198550886535235</c:v>
                </c:pt>
                <c:pt idx="643">
                  <c:v>0.1620579008095604</c:v>
                </c:pt>
                <c:pt idx="644">
                  <c:v>0.16212545592747007</c:v>
                </c:pt>
                <c:pt idx="645">
                  <c:v>0.16219290352898719</c:v>
                </c:pt>
                <c:pt idx="646">
                  <c:v>0.16301196840010368</c:v>
                </c:pt>
                <c:pt idx="647">
                  <c:v>0.16308385076190901</c:v>
                </c:pt>
                <c:pt idx="648">
                  <c:v>0.16315561314805338</c:v>
                </c:pt>
                <c:pt idx="649">
                  <c:v>0.16396993993096232</c:v>
                </c:pt>
                <c:pt idx="650">
                  <c:v>0.16403675531489803</c:v>
                </c:pt>
                <c:pt idx="651">
                  <c:v>0.16484656236431439</c:v>
                </c:pt>
                <c:pt idx="652">
                  <c:v>0.16491312373717426</c:v>
                </c:pt>
                <c:pt idx="653">
                  <c:v>0.16497958038655181</c:v>
                </c:pt>
                <c:pt idx="654">
                  <c:v>0.16504593264037448</c:v>
                </c:pt>
                <c:pt idx="655">
                  <c:v>0.16511681530439881</c:v>
                </c:pt>
                <c:pt idx="656">
                  <c:v>0.16592169629675779</c:v>
                </c:pt>
                <c:pt idx="657">
                  <c:v>0.16672229638016001</c:v>
                </c:pt>
                <c:pt idx="658">
                  <c:v>0.16679274974381209</c:v>
                </c:pt>
                <c:pt idx="659">
                  <c:v>0.16685848847830798</c:v>
                </c:pt>
                <c:pt idx="660">
                  <c:v>0.16765455025298903</c:v>
                </c:pt>
                <c:pt idx="661">
                  <c:v>0.16772004250496964</c:v>
                </c:pt>
                <c:pt idx="662">
                  <c:v>0.16851176498043452</c:v>
                </c:pt>
                <c:pt idx="663">
                  <c:v>0.1685770125123911</c:v>
                </c:pt>
                <c:pt idx="664">
                  <c:v>0.16864215897940182</c:v>
                </c:pt>
                <c:pt idx="665">
                  <c:v>0.16871176173179103</c:v>
                </c:pt>
                <c:pt idx="666">
                  <c:v>0.16878125123670629</c:v>
                </c:pt>
                <c:pt idx="667">
                  <c:v>0.1688506278554579</c:v>
                </c:pt>
                <c:pt idx="668">
                  <c:v>0.16963745842527711</c:v>
                </c:pt>
                <c:pt idx="669">
                  <c:v>0.16970204712443693</c:v>
                </c:pt>
                <c:pt idx="670">
                  <c:v>0.17048462754501115</c:v>
                </c:pt>
                <c:pt idx="671">
                  <c:v>0.17126313792094072</c:v>
                </c:pt>
                <c:pt idx="672">
                  <c:v>0.17203761729070632</c:v>
                </c:pt>
                <c:pt idx="673">
                  <c:v>0.17280810414765879</c:v>
                </c:pt>
                <c:pt idx="674">
                  <c:v>0.17357463644999993</c:v>
                </c:pt>
                <c:pt idx="675">
                  <c:v>0.17363843591669337</c:v>
                </c:pt>
                <c:pt idx="676">
                  <c:v>0.17440091520339374</c:v>
                </c:pt>
                <c:pt idx="677">
                  <c:v>0.17446893852956535</c:v>
                </c:pt>
                <c:pt idx="678">
                  <c:v>0.17522739396617404</c:v>
                </c:pt>
                <c:pt idx="679">
                  <c:v>0.17529072426261105</c:v>
                </c:pt>
                <c:pt idx="680">
                  <c:v>0.17535395855006841</c:v>
                </c:pt>
                <c:pt idx="681">
                  <c:v>0.17610830418645851</c:v>
                </c:pt>
                <c:pt idx="682">
                  <c:v>0.17617572999159392</c:v>
                </c:pt>
                <c:pt idx="683">
                  <c:v>0.17692612863403478</c:v>
                </c:pt>
                <c:pt idx="684">
                  <c:v>0.17699330566081173</c:v>
                </c:pt>
                <c:pt idx="685">
                  <c:v>0.17706037611177705</c:v>
                </c:pt>
                <c:pt idx="686">
                  <c:v>0.17780672447220258</c:v>
                </c:pt>
                <c:pt idx="687">
                  <c:v>0.17854934014576784</c:v>
                </c:pt>
                <c:pt idx="688">
                  <c:v>0.1792882575641378</c:v>
                </c:pt>
                <c:pt idx="689">
                  <c:v>0.17935044068551809</c:v>
                </c:pt>
                <c:pt idx="690">
                  <c:v>0.17941688861462712</c:v>
                </c:pt>
                <c:pt idx="691">
                  <c:v>0.17948323195506333</c:v>
                </c:pt>
                <c:pt idx="692">
                  <c:v>0.18021808100108183</c:v>
                </c:pt>
                <c:pt idx="693">
                  <c:v>0.1802841830277444</c:v>
                </c:pt>
                <c:pt idx="694">
                  <c:v>0.18101526693279302</c:v>
                </c:pt>
                <c:pt idx="695">
                  <c:v>0.18108112930854414</c:v>
                </c:pt>
                <c:pt idx="696">
                  <c:v>0.18114688872068374</c:v>
                </c:pt>
                <c:pt idx="697">
                  <c:v>0.18120823949757592</c:v>
                </c:pt>
                <c:pt idx="698">
                  <c:v>0.18127380063486009</c:v>
                </c:pt>
                <c:pt idx="699">
                  <c:v>0.18133496528820847</c:v>
                </c:pt>
                <c:pt idx="700">
                  <c:v>0.18139603971122109</c:v>
                </c:pt>
                <c:pt idx="701">
                  <c:v>0.18145702416894072</c:v>
                </c:pt>
                <c:pt idx="702">
                  <c:v>0.18151791892521274</c:v>
                </c:pt>
                <c:pt idx="703">
                  <c:v>0.18224437759998136</c:v>
                </c:pt>
                <c:pt idx="704">
                  <c:v>0.18296727888536191</c:v>
                </c:pt>
                <c:pt idx="705">
                  <c:v>0.18302783648260823</c:v>
                </c:pt>
                <c:pt idx="706">
                  <c:v>0.18309255845552486</c:v>
                </c:pt>
                <c:pt idx="707">
                  <c:v>0.18381168023035821</c:v>
                </c:pt>
                <c:pt idx="708">
                  <c:v>0.18452730969688114</c:v>
                </c:pt>
                <c:pt idx="709">
                  <c:v>0.18458744138141325</c:v>
                </c:pt>
                <c:pt idx="710">
                  <c:v>0.18464748551754573</c:v>
                </c:pt>
                <c:pt idx="711">
                  <c:v>0.18470744235902181</c:v>
                </c:pt>
                <c:pt idx="712">
                  <c:v>0.18476731215845477</c:v>
                </c:pt>
                <c:pt idx="713">
                  <c:v>0.18482709516733453</c:v>
                </c:pt>
                <c:pt idx="714">
                  <c:v>0.18489099745521198</c:v>
                </c:pt>
                <c:pt idx="715">
                  <c:v>0.18560243430253198</c:v>
                </c:pt>
                <c:pt idx="716">
                  <c:v>0.18566192023874006</c:v>
                </c:pt>
                <c:pt idx="717">
                  <c:v>0.18572132040524858</c:v>
                </c:pt>
                <c:pt idx="718">
                  <c:v>0.18578481677458181</c:v>
                </c:pt>
                <c:pt idx="719">
                  <c:v>0.18584404151623524</c:v>
                </c:pt>
                <c:pt idx="720">
                  <c:v>0.1859073520168647</c:v>
                </c:pt>
                <c:pt idx="721">
                  <c:v>0.18596640234794759</c:v>
                </c:pt>
                <c:pt idx="722">
                  <c:v>0.18667368593163502</c:v>
                </c:pt>
                <c:pt idx="723">
                  <c:v>0.18673668595445525</c:v>
                </c:pt>
                <c:pt idx="724">
                  <c:v>0.18744045176996671</c:v>
                </c:pt>
                <c:pt idx="725">
                  <c:v>0.18749909500683049</c:v>
                </c:pt>
                <c:pt idx="726">
                  <c:v>0.18755765470899466</c:v>
                </c:pt>
                <c:pt idx="727">
                  <c:v>0.18761613111317699</c:v>
                </c:pt>
                <c:pt idx="728">
                  <c:v>0.18767452445506594</c:v>
                </c:pt>
                <c:pt idx="729">
                  <c:v>0.18773695405184709</c:v>
                </c:pt>
                <c:pt idx="730">
                  <c:v>0.18779517747181484</c:v>
                </c:pt>
                <c:pt idx="731">
                  <c:v>0.18785331853793208</c:v>
                </c:pt>
                <c:pt idx="732">
                  <c:v>0.18855290742624431</c:v>
                </c:pt>
                <c:pt idx="733">
                  <c:v>0.18861085213345363</c:v>
                </c:pt>
                <c:pt idx="734">
                  <c:v>0.1893069987523448</c:v>
                </c:pt>
                <c:pt idx="735">
                  <c:v>0.18936883179093345</c:v>
                </c:pt>
                <c:pt idx="736">
                  <c:v>0.19006155869834207</c:v>
                </c:pt>
                <c:pt idx="737">
                  <c:v>0.19011911005168591</c:v>
                </c:pt>
                <c:pt idx="738">
                  <c:v>0.1901806457212577</c:v>
                </c:pt>
                <c:pt idx="739">
                  <c:v>0.19023803151544338</c:v>
                </c:pt>
                <c:pt idx="740">
                  <c:v>0.19029533707231006</c:v>
                </c:pt>
                <c:pt idx="741">
                  <c:v>0.19098433963235995</c:v>
                </c:pt>
                <c:pt idx="742">
                  <c:v>0.191041454023268</c:v>
                </c:pt>
                <c:pt idx="743">
                  <c:v>0.1911025268959331</c:v>
                </c:pt>
                <c:pt idx="744">
                  <c:v>0.19116351016773903</c:v>
                </c:pt>
                <c:pt idx="745">
                  <c:v>0.19122440409644204</c:v>
                </c:pt>
                <c:pt idx="746">
                  <c:v>0.19128118861267385</c:v>
                </c:pt>
                <c:pt idx="747">
                  <c:v>0.19133789447168725</c:v>
                </c:pt>
                <c:pt idx="748">
                  <c:v>0.19139452189008643</c:v>
                </c:pt>
                <c:pt idx="749">
                  <c:v>0.19145107108356196</c:v>
                </c:pt>
                <c:pt idx="750">
                  <c:v>0.19213593318637301</c:v>
                </c:pt>
                <c:pt idx="751">
                  <c:v>0.19219229564803986</c:v>
                </c:pt>
                <c:pt idx="752">
                  <c:v>0.19287384302205623</c:v>
                </c:pt>
                <c:pt idx="753">
                  <c:v>0.19293001992920289</c:v>
                </c:pt>
                <c:pt idx="754">
                  <c:v>0.19299009899933173</c:v>
                </c:pt>
                <c:pt idx="755">
                  <c:v>0.19305009116650751</c:v>
                </c:pt>
                <c:pt idx="756">
                  <c:v>0.19310999667718631</c:v>
                </c:pt>
                <c:pt idx="757">
                  <c:v>0.19316981577677894</c:v>
                </c:pt>
                <c:pt idx="758">
                  <c:v>0.19384761942186424</c:v>
                </c:pt>
                <c:pt idx="759">
                  <c:v>0.19452227471943517</c:v>
                </c:pt>
                <c:pt idx="760">
                  <c:v>0.19458178048055708</c:v>
                </c:pt>
                <c:pt idx="761">
                  <c:v>0.19464120082138969</c:v>
                </c:pt>
                <c:pt idx="762">
                  <c:v>0.19470053598234394</c:v>
                </c:pt>
                <c:pt idx="763">
                  <c:v>0.19537173225843996</c:v>
                </c:pt>
                <c:pt idx="764">
                  <c:v>0.19542695341811589</c:v>
                </c:pt>
                <c:pt idx="765">
                  <c:v>0.19609495237078189</c:v>
                </c:pt>
                <c:pt idx="766">
                  <c:v>0.19615390035298363</c:v>
                </c:pt>
                <c:pt idx="767">
                  <c:v>0.19620886437606533</c:v>
                </c:pt>
                <c:pt idx="768">
                  <c:v>0.19687358289520396</c:v>
                </c:pt>
                <c:pt idx="769">
                  <c:v>0.1969322583384695</c:v>
                </c:pt>
                <c:pt idx="770">
                  <c:v>0.19698696741176247</c:v>
                </c:pt>
                <c:pt idx="771">
                  <c:v>0.19704160295871564</c:v>
                </c:pt>
                <c:pt idx="772">
                  <c:v>0.19710004018432259</c:v>
                </c:pt>
                <c:pt idx="773">
                  <c:v>0.19776129581573598</c:v>
                </c:pt>
                <c:pt idx="774">
                  <c:v>0.19781954149344072</c:v>
                </c:pt>
                <c:pt idx="775">
                  <c:v>0.19787384813573672</c:v>
                </c:pt>
                <c:pt idx="776">
                  <c:v>0.19792808225322578</c:v>
                </c:pt>
                <c:pt idx="777">
                  <c:v>0.19798224403843268</c:v>
                </c:pt>
                <c:pt idx="778">
                  <c:v>0.1980401786135646</c:v>
                </c:pt>
                <c:pt idx="779">
                  <c:v>0.19809803187987773</c:v>
                </c:pt>
                <c:pt idx="780">
                  <c:v>0.19815196990138639</c:v>
                </c:pt>
                <c:pt idx="781">
                  <c:v>0.1982096665834715</c:v>
                </c:pt>
                <c:pt idx="782">
                  <c:v>0.19826345774346721</c:v>
                </c:pt>
                <c:pt idx="783">
                  <c:v>0.19831717772897073</c:v>
                </c:pt>
                <c:pt idx="784">
                  <c:v>0.19837082672712669</c:v>
                </c:pt>
                <c:pt idx="785">
                  <c:v>0.19842821803994337</c:v>
                </c:pt>
                <c:pt idx="786">
                  <c:v>0.19848172171718659</c:v>
                </c:pt>
                <c:pt idx="787">
                  <c:v>0.19853515497024987</c:v>
                </c:pt>
                <c:pt idx="788">
                  <c:v>0.19859231801991417</c:v>
                </c:pt>
                <c:pt idx="789">
                  <c:v>0.1992490226557494</c:v>
                </c:pt>
                <c:pt idx="790">
                  <c:v>0.19930221360476197</c:v>
                </c:pt>
                <c:pt idx="791">
                  <c:v>0.19995584091432772</c:v>
                </c:pt>
                <c:pt idx="792">
                  <c:v>0.20001264169170674</c:v>
                </c:pt>
                <c:pt idx="793">
                  <c:v>0.20066321078621996</c:v>
                </c:pt>
                <c:pt idx="794">
                  <c:v>0.2007160645875814</c:v>
                </c:pt>
                <c:pt idx="795">
                  <c:v>0.20136360812450504</c:v>
                </c:pt>
                <c:pt idx="796">
                  <c:v>0.20141629678188333</c:v>
                </c:pt>
                <c:pt idx="797">
                  <c:v>0.20147266731686575</c:v>
                </c:pt>
                <c:pt idx="798">
                  <c:v>0.20211710826320495</c:v>
                </c:pt>
                <c:pt idx="799">
                  <c:v>0.20217329929137973</c:v>
                </c:pt>
                <c:pt idx="800">
                  <c:v>0.20222568006902486</c:v>
                </c:pt>
                <c:pt idx="801">
                  <c:v>0.2022817226485214</c:v>
                </c:pt>
                <c:pt idx="802">
                  <c:v>0.20292298626251304</c:v>
                </c:pt>
                <c:pt idx="803">
                  <c:v>0.20297513342958051</c:v>
                </c:pt>
                <c:pt idx="804">
                  <c:v>0.20303092739629847</c:v>
                </c:pt>
                <c:pt idx="805">
                  <c:v>0.20366914214876919</c:v>
                </c:pt>
                <c:pt idx="806">
                  <c:v>0.20430452682391453</c:v>
                </c:pt>
                <c:pt idx="807">
                  <c:v>0.20493710458900294</c:v>
                </c:pt>
                <c:pt idx="808">
                  <c:v>0.20498883406187896</c:v>
                </c:pt>
                <c:pt idx="809">
                  <c:v>0.20561853542124886</c:v>
                </c:pt>
                <c:pt idx="810">
                  <c:v>0.20624547578119024</c:v>
                </c:pt>
                <c:pt idx="811">
                  <c:v>0.20686967749005991</c:v>
                </c:pt>
                <c:pt idx="812">
                  <c:v>0.20692106516719</c:v>
                </c:pt>
                <c:pt idx="813">
                  <c:v>0.20697238717736288</c:v>
                </c:pt>
                <c:pt idx="814">
                  <c:v>0.20702364368732262</c:v>
                </c:pt>
                <c:pt idx="815">
                  <c:v>0.20764485631725815</c:v>
                </c:pt>
                <c:pt idx="816">
                  <c:v>0.20769960542930277</c:v>
                </c:pt>
                <c:pt idx="817">
                  <c:v>0.20775063751818734</c:v>
                </c:pt>
                <c:pt idx="818">
                  <c:v>0.20780160478447451</c:v>
                </c:pt>
                <c:pt idx="819">
                  <c:v>0.2078561437202846</c:v>
                </c:pt>
                <c:pt idx="820">
                  <c:v>0.2079106097097756</c:v>
                </c:pt>
                <c:pt idx="821">
                  <c:v>0.20852866088626443</c:v>
                </c:pt>
                <c:pt idx="822">
                  <c:v>0.20858295855908249</c:v>
                </c:pt>
                <c:pt idx="823">
                  <c:v>0.20863718386331076</c:v>
                </c:pt>
                <c:pt idx="824">
                  <c:v>0.208691336988029</c:v>
                </c:pt>
                <c:pt idx="825">
                  <c:v>0.20874541812157787</c:v>
                </c:pt>
                <c:pt idx="826">
                  <c:v>0.20879582641458583</c:v>
                </c:pt>
                <c:pt idx="827">
                  <c:v>0.20941074004532734</c:v>
                </c:pt>
                <c:pt idx="828">
                  <c:v>0.20946099709173649</c:v>
                </c:pt>
                <c:pt idx="829">
                  <c:v>0.20951477887663439</c:v>
                </c:pt>
                <c:pt idx="830">
                  <c:v>0.21012686461500307</c:v>
                </c:pt>
                <c:pt idx="831">
                  <c:v>0.21018048189111715</c:v>
                </c:pt>
                <c:pt idx="832">
                  <c:v>0.21023402846202943</c:v>
                </c:pt>
                <c:pt idx="833">
                  <c:v>0.21028393715525362</c:v>
                </c:pt>
                <c:pt idx="834">
                  <c:v>0.21089312560645168</c:v>
                </c:pt>
                <c:pt idx="835">
                  <c:v>0.21149971106270193</c:v>
                </c:pt>
                <c:pt idx="836">
                  <c:v>0.21210371405961714</c:v>
                </c:pt>
                <c:pt idx="837">
                  <c:v>0.21215684817379477</c:v>
                </c:pt>
                <c:pt idx="838">
                  <c:v>0.21220637184503754</c:v>
                </c:pt>
                <c:pt idx="839">
                  <c:v>0.21225583412098858</c:v>
                </c:pt>
                <c:pt idx="840">
                  <c:v>0.21230876916810848</c:v>
                </c:pt>
                <c:pt idx="841">
                  <c:v>0.21235810570741975</c:v>
                </c:pt>
                <c:pt idx="842">
                  <c:v>0.21241090732366896</c:v>
                </c:pt>
                <c:pt idx="843">
                  <c:v>0.21246364017783848</c:v>
                </c:pt>
                <c:pt idx="844">
                  <c:v>0.2130644636618183</c:v>
                </c:pt>
                <c:pt idx="845">
                  <c:v>0.21366274762912796</c:v>
                </c:pt>
                <c:pt idx="846">
                  <c:v>0.21371172725767806</c:v>
                </c:pt>
                <c:pt idx="847">
                  <c:v>0.21376414822095258</c:v>
                </c:pt>
                <c:pt idx="848">
                  <c:v>0.21435973994882229</c:v>
                </c:pt>
                <c:pt idx="849">
                  <c:v>0.21440851300185348</c:v>
                </c:pt>
                <c:pt idx="850">
                  <c:v>0.21500152263478711</c:v>
                </c:pt>
                <c:pt idx="851">
                  <c:v>0.21505015342397404</c:v>
                </c:pt>
                <c:pt idx="852">
                  <c:v>0.21564060116558215</c:v>
                </c:pt>
                <c:pt idx="853">
                  <c:v>0.2162285887109805</c:v>
                </c:pt>
                <c:pt idx="854">
                  <c:v>0.2162769963097374</c:v>
                </c:pt>
                <c:pt idx="855">
                  <c:v>0.21632534494534705</c:v>
                </c:pt>
                <c:pt idx="856">
                  <c:v>0.21637709496190638</c:v>
                </c:pt>
                <c:pt idx="857">
                  <c:v>0.21696239172993548</c:v>
                </c:pt>
                <c:pt idx="858">
                  <c:v>0.21754526696518273</c:v>
                </c:pt>
                <c:pt idx="859">
                  <c:v>0.21812573916727063</c:v>
                </c:pt>
                <c:pt idx="860">
                  <c:v>0.21870382662989807</c:v>
                </c:pt>
                <c:pt idx="861">
                  <c:v>0.21875173277538373</c:v>
                </c:pt>
                <c:pt idx="862">
                  <c:v>0.2193273739744066</c:v>
                </c:pt>
                <c:pt idx="863">
                  <c:v>0.2193751427166839</c:v>
                </c:pt>
                <c:pt idx="864">
                  <c:v>0.21942285380943449</c:v>
                </c:pt>
                <c:pt idx="865">
                  <c:v>0.21947392476513683</c:v>
                </c:pt>
                <c:pt idx="866">
                  <c:v>0.21952151776812545</c:v>
                </c:pt>
                <c:pt idx="867">
                  <c:v>0.21956905353953626</c:v>
                </c:pt>
                <c:pt idx="868">
                  <c:v>0.2201419463880423</c:v>
                </c:pt>
                <c:pt idx="869">
                  <c:v>0.22019274767370156</c:v>
                </c:pt>
                <c:pt idx="870">
                  <c:v>0.22024008794564698</c:v>
                </c:pt>
                <c:pt idx="871">
                  <c:v>0.22028737154277223</c:v>
                </c:pt>
                <c:pt idx="872">
                  <c:v>0.22033459859987214</c:v>
                </c:pt>
                <c:pt idx="873">
                  <c:v>0.22038515647797563</c:v>
                </c:pt>
                <c:pt idx="874">
                  <c:v>0.22095531999820961</c:v>
                </c:pt>
                <c:pt idx="875">
                  <c:v>0.2210023538542244</c:v>
                </c:pt>
                <c:pt idx="876">
                  <c:v>0.22157013026466921</c:v>
                </c:pt>
                <c:pt idx="877">
                  <c:v>0.22161703120861609</c:v>
                </c:pt>
                <c:pt idx="878">
                  <c:v>0.22166387643171337</c:v>
                </c:pt>
                <c:pt idx="879">
                  <c:v>0.22222920729659501</c:v>
                </c:pt>
                <c:pt idx="880">
                  <c:v>0.2227922634030497</c:v>
                </c:pt>
                <c:pt idx="881">
                  <c:v>0.22284225222840992</c:v>
                </c:pt>
                <c:pt idx="882">
                  <c:v>0.22289217858745947</c:v>
                </c:pt>
                <c:pt idx="883">
                  <c:v>0.22293869943673694</c:v>
                </c:pt>
                <c:pt idx="884">
                  <c:v>0.22298516537155533</c:v>
                </c:pt>
                <c:pt idx="885">
                  <c:v>0.22303157652067085</c:v>
                </c:pt>
                <c:pt idx="886">
                  <c:v>0.22308126697918351</c:v>
                </c:pt>
                <c:pt idx="887">
                  <c:v>0.22312756587373228</c:v>
                </c:pt>
                <c:pt idx="888">
                  <c:v>0.22368782070934357</c:v>
                </c:pt>
                <c:pt idx="889">
                  <c:v>0.22373399045084019</c:v>
                </c:pt>
                <c:pt idx="890">
                  <c:v>0.22429193183398</c:v>
                </c:pt>
                <c:pt idx="891">
                  <c:v>0.22484765104305182</c:v>
                </c:pt>
                <c:pt idx="892">
                  <c:v>0.22540116442340696</c:v>
                </c:pt>
                <c:pt idx="893">
                  <c:v>0.22595248814519697</c:v>
                </c:pt>
                <c:pt idx="894">
                  <c:v>0.22600160526790536</c:v>
                </c:pt>
                <c:pt idx="895">
                  <c:v>0.22655067689336028</c:v>
                </c:pt>
                <c:pt idx="896">
                  <c:v>0.2270975909892361</c:v>
                </c:pt>
                <c:pt idx="897">
                  <c:v>0.22714649128833553</c:v>
                </c:pt>
                <c:pt idx="898">
                  <c:v>0.22769118583076386</c:v>
                </c:pt>
                <c:pt idx="899">
                  <c:v>0.22823375429197235</c:v>
                </c:pt>
                <c:pt idx="900">
                  <c:v>0.22877421199818782</c:v>
                </c:pt>
                <c:pt idx="901">
                  <c:v>0.22881955752479555</c:v>
                </c:pt>
                <c:pt idx="902">
                  <c:v>0.22886811046795619</c:v>
                </c:pt>
                <c:pt idx="903">
                  <c:v>0.22891334800046559</c:v>
                </c:pt>
                <c:pt idx="904">
                  <c:v>0.22896178626846519</c:v>
                </c:pt>
                <c:pt idx="905">
                  <c:v>0.229499852908433</c:v>
                </c:pt>
                <c:pt idx="906">
                  <c:v>0.23003584009468792</c:v>
                </c:pt>
                <c:pt idx="907">
                  <c:v>0.2300840673568797</c:v>
                </c:pt>
                <c:pt idx="908">
                  <c:v>0.23012900095614641</c:v>
                </c:pt>
                <c:pt idx="909">
                  <c:v>0.23017711489684212</c:v>
                </c:pt>
                <c:pt idx="910">
                  <c:v>0.23022517041180601</c:v>
                </c:pt>
                <c:pt idx="911">
                  <c:v>0.23026994341495255</c:v>
                </c:pt>
                <c:pt idx="912">
                  <c:v>0.23031466506023435</c:v>
                </c:pt>
                <c:pt idx="913">
                  <c:v>0.2303593354646909</c:v>
                </c:pt>
                <c:pt idx="914">
                  <c:v>0.23040717032380242</c:v>
                </c:pt>
                <c:pt idx="915">
                  <c:v>0.23045173572212907</c:v>
                </c:pt>
                <c:pt idx="916">
                  <c:v>0.23049945906407676</c:v>
                </c:pt>
                <c:pt idx="917">
                  <c:v>0.23054712490708673</c:v>
                </c:pt>
                <c:pt idx="918">
                  <c:v>0.23059153227421969</c:v>
                </c:pt>
                <c:pt idx="919">
                  <c:v>0.23063908737212613</c:v>
                </c:pt>
                <c:pt idx="920">
                  <c:v>0.23117206901779153</c:v>
                </c:pt>
                <c:pt idx="921">
                  <c:v>0.23121949325425495</c:v>
                </c:pt>
                <c:pt idx="922">
                  <c:v>0.23126686065895008</c:v>
                </c:pt>
                <c:pt idx="923">
                  <c:v>0.23131417136538568</c:v>
                </c:pt>
                <c:pt idx="924">
                  <c:v>0.23184488662059999</c:v>
                </c:pt>
                <c:pt idx="925">
                  <c:v>0.23237357086328025</c:v>
                </c:pt>
                <c:pt idx="926">
                  <c:v>0.23241751090138862</c:v>
                </c:pt>
                <c:pt idx="927">
                  <c:v>0.23246456677656524</c:v>
                </c:pt>
                <c:pt idx="928">
                  <c:v>0.23251156660889272</c:v>
                </c:pt>
                <c:pt idx="929">
                  <c:v>0.23255851052921495</c:v>
                </c:pt>
                <c:pt idx="930">
                  <c:v>0.23308489365495777</c:v>
                </c:pt>
                <c:pt idx="931">
                  <c:v>0.23360927540004717</c:v>
                </c:pt>
                <c:pt idx="932">
                  <c:v>0.23365287530385026</c:v>
                </c:pt>
                <c:pt idx="933">
                  <c:v>0.23417520306167339</c:v>
                </c:pt>
                <c:pt idx="934">
                  <c:v>0.23422182444363093</c:v>
                </c:pt>
                <c:pt idx="935">
                  <c:v>0.23426839068538829</c:v>
                </c:pt>
                <c:pt idx="936">
                  <c:v>0.23431490191479154</c:v>
                </c:pt>
                <c:pt idx="937">
                  <c:v>0.23435823241696818</c:v>
                </c:pt>
                <c:pt idx="938">
                  <c:v>0.23440151456264002</c:v>
                </c:pt>
                <c:pt idx="939">
                  <c:v>0.23444474845902963</c:v>
                </c:pt>
                <c:pt idx="940">
                  <c:v>0.23496469271010523</c:v>
                </c:pt>
                <c:pt idx="941">
                  <c:v>0.23500781285997552</c:v>
                </c:pt>
                <c:pt idx="942">
                  <c:v>0.23505399534602878</c:v>
                </c:pt>
                <c:pt idx="943">
                  <c:v>0.23510012367033184</c:v>
                </c:pt>
                <c:pt idx="944">
                  <c:v>0.23561790489349144</c:v>
                </c:pt>
                <c:pt idx="945">
                  <c:v>0.23566390947185645</c:v>
                </c:pt>
                <c:pt idx="946">
                  <c:v>0.23617967774827031</c:v>
                </c:pt>
                <c:pt idx="947">
                  <c:v>0.23622555921209509</c:v>
                </c:pt>
                <c:pt idx="948">
                  <c:v>0.23673932865339398</c:v>
                </c:pt>
                <c:pt idx="949">
                  <c:v>0.23678200587911391</c:v>
                </c:pt>
                <c:pt idx="950">
                  <c:v>0.23729379507889981</c:v>
                </c:pt>
                <c:pt idx="951">
                  <c:v>0.237336361285305</c:v>
                </c:pt>
                <c:pt idx="952">
                  <c:v>0.23738195248768057</c:v>
                </c:pt>
                <c:pt idx="953">
                  <c:v>0.23789170700976259</c:v>
                </c:pt>
                <c:pt idx="954">
                  <c:v>0.23793717717286511</c:v>
                </c:pt>
                <c:pt idx="955">
                  <c:v>0.23844497466408343</c:v>
                </c:pt>
                <c:pt idx="956">
                  <c:v>0.23849032439888906</c:v>
                </c:pt>
                <c:pt idx="957">
                  <c:v>0.23853256962258773</c:v>
                </c:pt>
                <c:pt idx="958">
                  <c:v>0.23857781807314216</c:v>
                </c:pt>
                <c:pt idx="959">
                  <c:v>0.23862301428911026</c:v>
                </c:pt>
                <c:pt idx="960">
                  <c:v>0.23912867110334879</c:v>
                </c:pt>
                <c:pt idx="961">
                  <c:v>0.2391707102933921</c:v>
                </c:pt>
                <c:pt idx="962">
                  <c:v>0.23921573899894544</c:v>
                </c:pt>
                <c:pt idx="963">
                  <c:v>0.23925768409955139</c:v>
                </c:pt>
                <c:pt idx="964">
                  <c:v>0.23929958359515879</c:v>
                </c:pt>
                <c:pt idx="965">
                  <c:v>0.23980312523984804</c:v>
                </c:pt>
                <c:pt idx="966">
                  <c:v>0.23984491738061786</c:v>
                </c:pt>
                <c:pt idx="967">
                  <c:v>0.2398896838872383</c:v>
                </c:pt>
                <c:pt idx="968">
                  <c:v>0.24039124927747524</c:v>
                </c:pt>
                <c:pt idx="969">
                  <c:v>0.24043589871432369</c:v>
                </c:pt>
                <c:pt idx="970">
                  <c:v>0.24048049716769815</c:v>
                </c:pt>
                <c:pt idx="971">
                  <c:v>0.24098009577540247</c:v>
                </c:pt>
                <c:pt idx="972">
                  <c:v>0.2414778716059599</c:v>
                </c:pt>
                <c:pt idx="973">
                  <c:v>0.24197383694580465</c:v>
                </c:pt>
                <c:pt idx="974">
                  <c:v>0.24201519733416432</c:v>
                </c:pt>
                <c:pt idx="975">
                  <c:v>0.24205651321571098</c:v>
                </c:pt>
                <c:pt idx="976">
                  <c:v>0.24209778468561283</c:v>
                </c:pt>
                <c:pt idx="977">
                  <c:v>0.24259177101509266</c:v>
                </c:pt>
                <c:pt idx="978">
                  <c:v>0.2426329381372222</c:v>
                </c:pt>
                <c:pt idx="979">
                  <c:v>0.24267406113538348</c:v>
                </c:pt>
                <c:pt idx="980">
                  <c:v>0.24271811499172835</c:v>
                </c:pt>
                <c:pt idx="981">
                  <c:v>0.24276211906564615</c:v>
                </c:pt>
                <c:pt idx="982">
                  <c:v>0.24280310529183169</c:v>
                </c:pt>
                <c:pt idx="983">
                  <c:v>0.24329499926743692</c:v>
                </c:pt>
                <c:pt idx="984">
                  <c:v>0.24333588243139326</c:v>
                </c:pt>
                <c:pt idx="985">
                  <c:v>0.24337672204115501</c:v>
                </c:pt>
                <c:pt idx="986">
                  <c:v>0.24342047466968197</c:v>
                </c:pt>
                <c:pt idx="987">
                  <c:v>0.24346417815075161</c:v>
                </c:pt>
                <c:pt idx="988">
                  <c:v>0.24395405512109747</c:v>
                </c:pt>
                <c:pt idx="989">
                  <c:v>0.24399764659514378</c:v>
                </c:pt>
                <c:pt idx="990">
                  <c:v>0.24403824694777942</c:v>
                </c:pt>
                <c:pt idx="991">
                  <c:v>0.24407880430848439</c:v>
                </c:pt>
                <c:pt idx="992">
                  <c:v>0.24411931876769155</c:v>
                </c:pt>
                <c:pt idx="993">
                  <c:v>0.24416272542170103</c:v>
                </c:pt>
                <c:pt idx="994">
                  <c:v>0.24465054241516859</c:v>
                </c:pt>
                <c:pt idx="995">
                  <c:v>0.24469091089242379</c:v>
                </c:pt>
                <c:pt idx="996">
                  <c:v>0.24473416194883335</c:v>
                </c:pt>
                <c:pt idx="997">
                  <c:v>0.24477444303468565</c:v>
                </c:pt>
                <c:pt idx="998">
                  <c:v>0.24481468176593912</c:v>
                </c:pt>
                <c:pt idx="999">
                  <c:v>0.24530051663934938</c:v>
                </c:pt>
              </c:numCache>
            </c:numRef>
          </c:yVal>
          <c:smooth val="1"/>
          <c:extLst>
            <c:ext xmlns:c16="http://schemas.microsoft.com/office/drawing/2014/chart" uri="{C3380CC4-5D6E-409C-BE32-E72D297353CC}">
              <c16:uniqueId val="{00000000-2BB6-4CF5-9E6E-1AD11F64C6EE}"/>
            </c:ext>
          </c:extLst>
        </c:ser>
        <c:ser>
          <c:idx val="0"/>
          <c:order val="1"/>
          <c:tx>
            <c:v>Should-be discount</c:v>
          </c:tx>
          <c:spPr>
            <a:ln w="19050" cap="rnd">
              <a:solidFill>
                <a:schemeClr val="accent1"/>
              </a:solidFill>
              <a:prstDash val="dash"/>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(Data)'!$H$4:$H$1003</c:f>
              <c:numCache>
                <c:formatCode>0.00000000%</c:formatCode>
                <c:ptCount val="1000"/>
                <c:pt idx="0">
                  <c:v>-0.15722154418866263</c:v>
                </c:pt>
                <c:pt idx="1">
                  <c:v>-0.13943015463943809</c:v>
                </c:pt>
                <c:pt idx="2">
                  <c:v>-0.12549091118895705</c:v>
                </c:pt>
                <c:pt idx="3">
                  <c:v>-0.11436538019565257</c:v>
                </c:pt>
                <c:pt idx="4">
                  <c:v>-0.10500401052365782</c:v>
                </c:pt>
                <c:pt idx="5">
                  <c:v>-9.6885285790730746E-2</c:v>
                </c:pt>
                <c:pt idx="6">
                  <c:v>-8.9506401966529481E-2</c:v>
                </c:pt>
                <c:pt idx="7">
                  <c:v>-8.3262781617007287E-2</c:v>
                </c:pt>
                <c:pt idx="8">
                  <c:v>-7.7406142520558996E-2</c:v>
                </c:pt>
                <c:pt idx="9">
                  <c:v>-7.2339691156209529E-2</c:v>
                </c:pt>
                <c:pt idx="10">
                  <c:v>-6.748929766778633E-2</c:v>
                </c:pt>
                <c:pt idx="11">
                  <c:v>-6.3145030234446731E-2</c:v>
                </c:pt>
                <c:pt idx="12">
                  <c:v>-5.9191524437395726E-2</c:v>
                </c:pt>
                <c:pt idx="13">
                  <c:v>-5.5508969399281849E-2</c:v>
                </c:pt>
                <c:pt idx="14">
                  <c:v>-5.1972485332455021E-2</c:v>
                </c:pt>
                <c:pt idx="15">
                  <c:v>-4.8646659040535889E-2</c:v>
                </c:pt>
                <c:pt idx="16">
                  <c:v>-4.5439454714172323E-2</c:v>
                </c:pt>
                <c:pt idx="17">
                  <c:v>-4.2472728633591972E-2</c:v>
                </c:pt>
                <c:pt idx="18">
                  <c:v>-3.9734597219176937E-2</c:v>
                </c:pt>
                <c:pt idx="19">
                  <c:v>-3.7002433247593336E-2</c:v>
                </c:pt>
                <c:pt idx="20">
                  <c:v>-3.4446601809974275E-2</c:v>
                </c:pt>
                <c:pt idx="21">
                  <c:v>-3.2081371334396147E-2</c:v>
                </c:pt>
                <c:pt idx="22">
                  <c:v>-2.974021978654906E-2</c:v>
                </c:pt>
                <c:pt idx="23">
                  <c:v>-2.746071471810585E-2</c:v>
                </c:pt>
                <c:pt idx="24">
                  <c:v>-2.5275770565956313E-2</c:v>
                </c:pt>
                <c:pt idx="25">
                  <c:v>-2.3279150241751312E-2</c:v>
                </c:pt>
                <c:pt idx="26">
                  <c:v>-2.125809043722926E-2</c:v>
                </c:pt>
                <c:pt idx="27">
                  <c:v>-1.9312003368379127E-2</c:v>
                </c:pt>
                <c:pt idx="28">
                  <c:v>-1.7435616055287095E-2</c:v>
                </c:pt>
                <c:pt idx="29">
                  <c:v>-1.5638475889693249E-2</c:v>
                </c:pt>
                <c:pt idx="30">
                  <c:v>-1.3971176355127346E-2</c:v>
                </c:pt>
                <c:pt idx="31">
                  <c:v>-1.2272479322702257E-2</c:v>
                </c:pt>
                <c:pt idx="32">
                  <c:v>-1.0708726059522666E-2</c:v>
                </c:pt>
                <c:pt idx="33">
                  <c:v>-9.1117087622336612E-3</c:v>
                </c:pt>
                <c:pt idx="34">
                  <c:v>-7.6395973353164948E-3</c:v>
                </c:pt>
                <c:pt idx="35">
                  <c:v>-6.1379307062645605E-3</c:v>
                </c:pt>
                <c:pt idx="36">
                  <c:v>-4.6773285822427901E-3</c:v>
                </c:pt>
                <c:pt idx="37">
                  <c:v>-3.3227055251741078E-3</c:v>
                </c:pt>
                <c:pt idx="38">
                  <c:v>-1.9362763914667624E-3</c:v>
                </c:pt>
                <c:pt idx="39">
                  <c:v>-6.5035982003647241E-4</c:v>
                </c:pt>
                <c:pt idx="40">
                  <c:v>6.6893110802690448E-4</c:v>
                </c:pt>
                <c:pt idx="41">
                  <c:v>1.9584436107608072E-3</c:v>
                </c:pt>
                <c:pt idx="42">
                  <c:v>3.2151358782283035E-3</c:v>
                </c:pt>
                <c:pt idx="43">
                  <c:v>4.4426756943468648E-3</c:v>
                </c:pt>
                <c:pt idx="44">
                  <c:v>5.5821060256765476E-3</c:v>
                </c:pt>
                <c:pt idx="45">
                  <c:v>6.7567057288667742E-3</c:v>
                </c:pt>
                <c:pt idx="46">
                  <c:v>7.9054582682700492E-3</c:v>
                </c:pt>
                <c:pt idx="47">
                  <c:v>8.9712708337051916E-3</c:v>
                </c:pt>
                <c:pt idx="48">
                  <c:v>1.0014878098804858E-2</c:v>
                </c:pt>
                <c:pt idx="49">
                  <c:v>1.1037183250268812E-2</c:v>
                </c:pt>
                <c:pt idx="50">
                  <c:v>1.2094382357062949E-2</c:v>
                </c:pt>
                <c:pt idx="51">
                  <c:v>1.3075780956261496E-2</c:v>
                </c:pt>
                <c:pt idx="52">
                  <c:v>1.4038290970263656E-2</c:v>
                </c:pt>
                <c:pt idx="53">
                  <c:v>1.5035345718939719E-2</c:v>
                </c:pt>
                <c:pt idx="54">
                  <c:v>1.6018019283990492E-2</c:v>
                </c:pt>
                <c:pt idx="55">
                  <c:v>1.6982548423233768E-2</c:v>
                </c:pt>
                <c:pt idx="56">
                  <c:v>1.7924881160930717E-2</c:v>
                </c:pt>
                <c:pt idx="57">
                  <c:v>1.8800988828479248E-2</c:v>
                </c:pt>
                <c:pt idx="58">
                  <c:v>1.9661923173420859E-2</c:v>
                </c:pt>
                <c:pt idx="59">
                  <c:v>2.0555922410074645E-2</c:v>
                </c:pt>
                <c:pt idx="60">
                  <c:v>2.1387428783226858E-2</c:v>
                </c:pt>
                <c:pt idx="61">
                  <c:v>2.2251563873734836E-2</c:v>
                </c:pt>
                <c:pt idx="62">
                  <c:v>2.3108117533687023E-2</c:v>
                </c:pt>
                <c:pt idx="63">
                  <c:v>2.3950754000511387E-2</c:v>
                </c:pt>
                <c:pt idx="64">
                  <c:v>2.4729011062860073E-2</c:v>
                </c:pt>
                <c:pt idx="65">
                  <c:v>2.5545890766695889E-2</c:v>
                </c:pt>
                <c:pt idx="66">
                  <c:v>2.6300168746313024E-2</c:v>
                </c:pt>
                <c:pt idx="67">
                  <c:v>2.7085540071588809E-2</c:v>
                </c:pt>
                <c:pt idx="68">
                  <c:v>2.7866289836858016E-2</c:v>
                </c:pt>
                <c:pt idx="69">
                  <c:v>2.8586815187421233E-2</c:v>
                </c:pt>
                <c:pt idx="70">
                  <c:v>2.9296946404406832E-2</c:v>
                </c:pt>
                <c:pt idx="71">
                  <c:v>2.9996976989627E-2</c:v>
                </c:pt>
                <c:pt idx="72">
                  <c:v>3.073516205917759E-2</c:v>
                </c:pt>
                <c:pt idx="73">
                  <c:v>3.1415607252410549E-2</c:v>
                </c:pt>
                <c:pt idx="74">
                  <c:v>3.213385190078788E-2</c:v>
                </c:pt>
                <c:pt idx="75">
                  <c:v>3.2834126821517984E-2</c:v>
                </c:pt>
                <c:pt idx="76">
                  <c:v>3.3486819793083766E-2</c:v>
                </c:pt>
                <c:pt idx="77">
                  <c:v>3.4176858976222468E-2</c:v>
                </c:pt>
                <c:pt idx="78">
                  <c:v>3.481241809710367E-2</c:v>
                </c:pt>
                <c:pt idx="79">
                  <c:v>3.5484955799841678E-2</c:v>
                </c:pt>
                <c:pt idx="80">
                  <c:v>3.6140381554800594E-2</c:v>
                </c:pt>
                <c:pt idx="81">
                  <c:v>3.6795805866389308E-2</c:v>
                </c:pt>
                <c:pt idx="82">
                  <c:v>3.7399250322741495E-2</c:v>
                </c:pt>
                <c:pt idx="83">
                  <c:v>3.8030229326091569E-2</c:v>
                </c:pt>
                <c:pt idx="84">
                  <c:v>3.8653254083668487E-2</c:v>
                </c:pt>
                <c:pt idx="85">
                  <c:v>3.9277410544015234E-2</c:v>
                </c:pt>
                <c:pt idx="86">
                  <c:v>3.985160233576035E-2</c:v>
                </c:pt>
                <c:pt idx="87">
                  <c:v>4.04524369623116E-2</c:v>
                </c:pt>
                <c:pt idx="88">
                  <c:v>4.1013097380306673E-2</c:v>
                </c:pt>
                <c:pt idx="89">
                  <c:v>4.1600024109508138E-2</c:v>
                </c:pt>
                <c:pt idx="90">
                  <c:v>4.2189302771912351E-2</c:v>
                </c:pt>
                <c:pt idx="91">
                  <c:v>4.2771830608656969E-2</c:v>
                </c:pt>
                <c:pt idx="92">
                  <c:v>4.3307155295176702E-2</c:v>
                </c:pt>
                <c:pt idx="93">
                  <c:v>4.3836632678907028E-2</c:v>
                </c:pt>
                <c:pt idx="94">
                  <c:v>4.4400672787969109E-2</c:v>
                </c:pt>
                <c:pt idx="95">
                  <c:v>4.494936183182896E-2</c:v>
                </c:pt>
                <c:pt idx="96">
                  <c:v>4.5501228143437822E-2</c:v>
                </c:pt>
                <c:pt idx="97">
                  <c:v>4.603800290434823E-2</c:v>
                </c:pt>
                <c:pt idx="98">
                  <c:v>4.6539253804361413E-2</c:v>
                </c:pt>
                <c:pt idx="99">
                  <c:v>4.7074154662610557E-2</c:v>
                </c:pt>
                <c:pt idx="100">
                  <c:v>4.7594237191105782E-2</c:v>
                </c:pt>
                <c:pt idx="101">
                  <c:v>4.8079982375187402E-2</c:v>
                </c:pt>
                <c:pt idx="102">
                  <c:v>4.8560883609315542E-2</c:v>
                </c:pt>
                <c:pt idx="103">
                  <c:v>4.9037035899412773E-2</c:v>
                </c:pt>
                <c:pt idx="104">
                  <c:v>4.9536758514478252E-2</c:v>
                </c:pt>
                <c:pt idx="105">
                  <c:v>5.0003478532604673E-2</c:v>
                </c:pt>
                <c:pt idx="106">
                  <c:v>5.0465720664921165E-2</c:v>
                </c:pt>
                <c:pt idx="107">
                  <c:v>5.0951107046220856E-2</c:v>
                </c:pt>
                <c:pt idx="108">
                  <c:v>5.1441466271182401E-2</c:v>
                </c:pt>
                <c:pt idx="109">
                  <c:v>5.1890431248588498E-2</c:v>
                </c:pt>
                <c:pt idx="110">
                  <c:v>5.2362059201047084E-2</c:v>
                </c:pt>
                <c:pt idx="111">
                  <c:v>5.2838927599493823E-2</c:v>
                </c:pt>
                <c:pt idx="112">
                  <c:v>5.3275334840441668E-2</c:v>
                </c:pt>
                <c:pt idx="113">
                  <c:v>5.3733941970960486E-2</c:v>
                </c:pt>
                <c:pt idx="114">
                  <c:v>5.4188266715312738E-2</c:v>
                </c:pt>
                <c:pt idx="115">
                  <c:v>5.4638386846920683E-2</c:v>
                </c:pt>
                <c:pt idx="116">
                  <c:v>5.508437804387889E-2</c:v>
                </c:pt>
                <c:pt idx="117">
                  <c:v>5.5501129726361675E-2</c:v>
                </c:pt>
                <c:pt idx="118">
                  <c:v>5.5939308159319467E-2</c:v>
                </c:pt>
                <c:pt idx="119">
                  <c:v>5.6383523346838937E-2</c:v>
                </c:pt>
                <c:pt idx="120">
                  <c:v>5.678938707141401E-2</c:v>
                </c:pt>
                <c:pt idx="121">
                  <c:v>5.7226158843997732E-2</c:v>
                </c:pt>
                <c:pt idx="122">
                  <c:v>5.7659152063244123E-2</c:v>
                </c:pt>
                <c:pt idx="123">
                  <c:v>5.8054695174365456E-2</c:v>
                </c:pt>
                <c:pt idx="124">
                  <c:v>5.8470846230438078E-2</c:v>
                </c:pt>
                <c:pt idx="125">
                  <c:v>5.8893239888587634E-2</c:v>
                </c:pt>
                <c:pt idx="126">
                  <c:v>5.9278929168313343E-2</c:v>
                </c:pt>
                <c:pt idx="127">
                  <c:v>5.9661525104864332E-2</c:v>
                </c:pt>
                <c:pt idx="128">
                  <c:v>6.0074008491422526E-2</c:v>
                </c:pt>
                <c:pt idx="129">
                  <c:v>6.045044720821513E-2</c:v>
                </c:pt>
                <c:pt idx="130">
                  <c:v>6.0823935576513E-2</c:v>
                </c:pt>
                <c:pt idx="131">
                  <c:v>6.119451910718865E-2</c:v>
                </c:pt>
                <c:pt idx="132">
                  <c:v>6.1562242251161137E-2</c:v>
                </c:pt>
                <c:pt idx="133">
                  <c:v>6.195935867714597E-2</c:v>
                </c:pt>
                <c:pt idx="134">
                  <c:v>6.2321377127686595E-2</c:v>
                </c:pt>
                <c:pt idx="135">
                  <c:v>6.2712508305539205E-2</c:v>
                </c:pt>
                <c:pt idx="136">
                  <c:v>6.3090953940078243E-2</c:v>
                </c:pt>
                <c:pt idx="137">
                  <c:v>6.3466449885663301E-2</c:v>
                </c:pt>
                <c:pt idx="138">
                  <c:v>6.3839040920719792E-2</c:v>
                </c:pt>
                <c:pt idx="139">
                  <c:v>6.4208770813824589E-2</c:v>
                </c:pt>
                <c:pt idx="140">
                  <c:v>6.4575682353917752E-2</c:v>
                </c:pt>
                <c:pt idx="141">
                  <c:v>6.494953744358567E-2</c:v>
                </c:pt>
                <c:pt idx="142">
                  <c:v>6.5310950338542284E-2</c:v>
                </c:pt>
                <c:pt idx="143">
                  <c:v>6.5679328101144185E-2</c:v>
                </c:pt>
                <c:pt idx="144">
                  <c:v>6.6035399673160078E-2</c:v>
                </c:pt>
                <c:pt idx="145">
                  <c:v>6.636833373712181E-2</c:v>
                </c:pt>
                <c:pt idx="146">
                  <c:v>6.6728967175085474E-2</c:v>
                </c:pt>
                <c:pt idx="147">
                  <c:v>6.7077448702136722E-2</c:v>
                </c:pt>
                <c:pt idx="148">
                  <c:v>6.7432974876327934E-2</c:v>
                </c:pt>
                <c:pt idx="149">
                  <c:v>6.7756503631306031E-2</c:v>
                </c:pt>
                <c:pt idx="150">
                  <c:v>6.8097703089087358E-2</c:v>
                </c:pt>
                <c:pt idx="151">
                  <c:v>6.8436490563353658E-2</c:v>
                </c:pt>
                <c:pt idx="152">
                  <c:v>6.8772899282738664E-2</c:v>
                </c:pt>
                <c:pt idx="153">
                  <c:v>6.908750598430391E-2</c:v>
                </c:pt>
                <c:pt idx="154">
                  <c:v>6.9400030049972194E-2</c:v>
                </c:pt>
                <c:pt idx="155">
                  <c:v>6.9729760580378386E-2</c:v>
                </c:pt>
                <c:pt idx="156">
                  <c:v>7.0057235099126314E-2</c:v>
                </c:pt>
                <c:pt idx="157">
                  <c:v>7.0392036506465638E-2</c:v>
                </c:pt>
                <c:pt idx="158">
                  <c:v>7.0696220057569259E-2</c:v>
                </c:pt>
                <c:pt idx="159">
                  <c:v>7.0998453241579718E-2</c:v>
                </c:pt>
                <c:pt idx="160">
                  <c:v>7.1317451441922808E-2</c:v>
                </c:pt>
                <c:pt idx="161">
                  <c:v>7.1615767178073941E-2</c:v>
                </c:pt>
                <c:pt idx="162">
                  <c:v>7.194018824333126E-2</c:v>
                </c:pt>
                <c:pt idx="163">
                  <c:v>7.2262487099000627E-2</c:v>
                </c:pt>
                <c:pt idx="164">
                  <c:v>7.2555070932520116E-2</c:v>
                </c:pt>
                <c:pt idx="165">
                  <c:v>7.2863999394824241E-2</c:v>
                </c:pt>
                <c:pt idx="166">
                  <c:v>7.31529035476427E-2</c:v>
                </c:pt>
                <c:pt idx="167">
                  <c:v>7.3440043708278058E-2</c:v>
                </c:pt>
                <c:pt idx="168">
                  <c:v>7.3743310338327039E-2</c:v>
                </c:pt>
                <c:pt idx="169">
                  <c:v>7.4044659718351502E-2</c:v>
                </c:pt>
                <c:pt idx="170">
                  <c:v>7.4353507049908396E-2</c:v>
                </c:pt>
                <c:pt idx="171">
                  <c:v>7.4633556957277247E-2</c:v>
                </c:pt>
                <c:pt idx="172">
                  <c:v>7.4929402706243708E-2</c:v>
                </c:pt>
                <c:pt idx="173">
                  <c:v>7.5232754623369091E-2</c:v>
                </c:pt>
                <c:pt idx="174">
                  <c:v>7.5524967566134804E-2</c:v>
                </c:pt>
                <c:pt idx="175">
                  <c:v>7.5824672366678114E-2</c:v>
                </c:pt>
                <c:pt idx="176">
                  <c:v>7.6113337880466481E-2</c:v>
                </c:pt>
                <c:pt idx="177">
                  <c:v>7.6400261086031929E-2</c:v>
                </c:pt>
                <c:pt idx="178">
                  <c:v>7.6685462488236378E-2</c:v>
                </c:pt>
                <c:pt idx="179">
                  <c:v>7.6952232680522981E-2</c:v>
                </c:pt>
                <c:pt idx="180">
                  <c:v>7.721749165449221E-2</c:v>
                </c:pt>
                <c:pt idx="181">
                  <c:v>7.7497843002675482E-2</c:v>
                </c:pt>
                <c:pt idx="182">
                  <c:v>7.7785759772539986E-2</c:v>
                </c:pt>
                <c:pt idx="183">
                  <c:v>7.8062836027386173E-2</c:v>
                </c:pt>
                <c:pt idx="184">
                  <c:v>7.8338303720325131E-2</c:v>
                </c:pt>
                <c:pt idx="185">
                  <c:v>7.8621332855145054E-2</c:v>
                </c:pt>
                <c:pt idx="186">
                  <c:v>7.8902733764223965E-2</c:v>
                </c:pt>
                <c:pt idx="187">
                  <c:v>7.918252458541053E-2</c:v>
                </c:pt>
                <c:pt idx="188">
                  <c:v>7.9460723157853907E-2</c:v>
                </c:pt>
                <c:pt idx="189">
                  <c:v>7.9712563025873817E-2</c:v>
                </c:pt>
                <c:pt idx="190">
                  <c:v>7.9963050520249435E-2</c:v>
                </c:pt>
                <c:pt idx="191">
                  <c:v>8.0212199996730238E-2</c:v>
                </c:pt>
                <c:pt idx="192">
                  <c:v>8.0475673878619758E-2</c:v>
                </c:pt>
                <c:pt idx="193">
                  <c:v>8.0722126731511912E-2</c:v>
                </c:pt>
                <c:pt idx="194">
                  <c:v>8.099171562007601E-2</c:v>
                </c:pt>
                <c:pt idx="195">
                  <c:v>8.125982305705548E-2</c:v>
                </c:pt>
                <c:pt idx="196">
                  <c:v>8.1502299298580327E-2</c:v>
                </c:pt>
                <c:pt idx="197">
                  <c:v>8.1767622006684304E-2</c:v>
                </c:pt>
                <c:pt idx="198">
                  <c:v>8.2031508448692225E-2</c:v>
                </c:pt>
                <c:pt idx="199">
                  <c:v>8.2270130231984151E-2</c:v>
                </c:pt>
                <c:pt idx="200">
                  <c:v>8.250753422481294E-2</c:v>
                </c:pt>
                <c:pt idx="201">
                  <c:v>8.2743732711148987E-2</c:v>
                </c:pt>
                <c:pt idx="202">
                  <c:v>8.2993670301106381E-2</c:v>
                </c:pt>
                <c:pt idx="203">
                  <c:v>8.3227436530549315E-2</c:v>
                </c:pt>
                <c:pt idx="204">
                  <c:v>8.346003333544072E-2</c:v>
                </c:pt>
                <c:pt idx="205">
                  <c:v>8.3691472270282508E-2</c:v>
                </c:pt>
                <c:pt idx="206">
                  <c:v>8.3921764716324621E-2</c:v>
                </c:pt>
                <c:pt idx="207">
                  <c:v>8.4165551198431277E-2</c:v>
                </c:pt>
                <c:pt idx="208">
                  <c:v>8.4393528806060325E-2</c:v>
                </c:pt>
                <c:pt idx="209">
                  <c:v>8.4643590934001089E-2</c:v>
                </c:pt>
                <c:pt idx="210">
                  <c:v>8.4892372877722555E-2</c:v>
                </c:pt>
                <c:pt idx="211">
                  <c:v>8.5116925625529527E-2</c:v>
                </c:pt>
                <c:pt idx="212">
                  <c:v>8.5354696243723827E-2</c:v>
                </c:pt>
                <c:pt idx="213">
                  <c:v>8.5591271513978939E-2</c:v>
                </c:pt>
                <c:pt idx="214">
                  <c:v>8.5826663165963324E-2</c:v>
                </c:pt>
                <c:pt idx="215">
                  <c:v>8.6069471884472559E-2</c:v>
                </c:pt>
                <c:pt idx="216">
                  <c:v>8.6311071555645325E-2</c:v>
                </c:pt>
                <c:pt idx="217">
                  <c:v>8.6542969651707158E-2</c:v>
                </c:pt>
                <c:pt idx="218">
                  <c:v>8.6773728990088728E-2</c:v>
                </c:pt>
                <c:pt idx="219">
                  <c:v>8.6989549983407799E-2</c:v>
                </c:pt>
                <c:pt idx="220">
                  <c:v>8.7204369887417754E-2</c:v>
                </c:pt>
                <c:pt idx="221">
                  <c:v>8.743191074241552E-2</c:v>
                </c:pt>
                <c:pt idx="222">
                  <c:v>8.7666831044562521E-2</c:v>
                </c:pt>
                <c:pt idx="223">
                  <c:v>8.7892181539721448E-2</c:v>
                </c:pt>
                <c:pt idx="224">
                  <c:v>8.8124885055283486E-2</c:v>
                </c:pt>
                <c:pt idx="225">
                  <c:v>8.8334633797262363E-2</c:v>
                </c:pt>
                <c:pt idx="226">
                  <c:v>8.8565224984406887E-2</c:v>
                </c:pt>
                <c:pt idx="227">
                  <c:v>8.8794722490010192E-2</c:v>
                </c:pt>
                <c:pt idx="228">
                  <c:v>8.9014831213432899E-2</c:v>
                </c:pt>
                <c:pt idx="229">
                  <c:v>8.922069369851926E-2</c:v>
                </c:pt>
                <c:pt idx="230">
                  <c:v>8.944710905122577E-2</c:v>
                </c:pt>
                <c:pt idx="231">
                  <c:v>8.9664213440152518E-2</c:v>
                </c:pt>
                <c:pt idx="232">
                  <c:v>8.9880315852914006E-2</c:v>
                </c:pt>
                <c:pt idx="233">
                  <c:v>9.0095425321293443E-2</c:v>
                </c:pt>
                <c:pt idx="234">
                  <c:v>9.0296619169536352E-2</c:v>
                </c:pt>
                <c:pt idx="235">
                  <c:v>9.0496939276516586E-2</c:v>
                </c:pt>
                <c:pt idx="236">
                  <c:v>9.0709239497634542E-2</c:v>
                </c:pt>
                <c:pt idx="237">
                  <c:v>9.0907792241111229E-2</c:v>
                </c:pt>
                <c:pt idx="238">
                  <c:v>9.1118240247654469E-2</c:v>
                </c:pt>
                <c:pt idx="239">
                  <c:v>9.1335951901448054E-2</c:v>
                </c:pt>
                <c:pt idx="240">
                  <c:v>9.1552685417224389E-2</c:v>
                </c:pt>
                <c:pt idx="241">
                  <c:v>9.1760316202994407E-2</c:v>
                </c:pt>
                <c:pt idx="242">
                  <c:v>9.1975155050624813E-2</c:v>
                </c:pt>
                <c:pt idx="243">
                  <c:v>9.2180950051447552E-2</c:v>
                </c:pt>
                <c:pt idx="244">
                  <c:v>9.237343144899568E-2</c:v>
                </c:pt>
                <c:pt idx="245">
                  <c:v>9.257748250839859E-2</c:v>
                </c:pt>
                <c:pt idx="246">
                  <c:v>9.2780645586794108E-2</c:v>
                </c:pt>
                <c:pt idx="247">
                  <c:v>9.2990992792382321E-2</c:v>
                </c:pt>
                <c:pt idx="248">
                  <c:v>9.320042511708948E-2</c:v>
                </c:pt>
                <c:pt idx="249">
                  <c:v>9.3408950276235636E-2</c:v>
                </c:pt>
                <c:pt idx="250">
                  <c:v>9.3616575888830544E-2</c:v>
                </c:pt>
                <c:pt idx="251">
                  <c:v>9.3823309479155403E-2</c:v>
                </c:pt>
                <c:pt idx="252">
                  <c:v>9.4021266040196116E-2</c:v>
                </c:pt>
                <c:pt idx="253">
                  <c:v>9.4206433072865137E-2</c:v>
                </c:pt>
                <c:pt idx="254">
                  <c:v>9.4390855916993921E-2</c:v>
                </c:pt>
                <c:pt idx="255">
                  <c:v>9.4586420151875572E-2</c:v>
                </c:pt>
                <c:pt idx="256">
                  <c:v>9.476933642737484E-2</c:v>
                </c:pt>
                <c:pt idx="257">
                  <c:v>9.4963320742962987E-2</c:v>
                </c:pt>
                <c:pt idx="258">
                  <c:v>9.5156500051951864E-2</c:v>
                </c:pt>
                <c:pt idx="259">
                  <c:v>9.5356729799254358E-2</c:v>
                </c:pt>
                <c:pt idx="260">
                  <c:v>9.5556128225828041E-2</c:v>
                </c:pt>
                <c:pt idx="261">
                  <c:v>9.5735317278857091E-2</c:v>
                </c:pt>
                <c:pt idx="262">
                  <c:v>9.5925374721893997E-2</c:v>
                </c:pt>
                <c:pt idx="263">
                  <c:v>9.6114658472157832E-2</c:v>
                </c:pt>
                <c:pt idx="264">
                  <c:v>9.6310939549116181E-2</c:v>
                </c:pt>
                <c:pt idx="265">
                  <c:v>9.6487261376465905E-2</c:v>
                </c:pt>
                <c:pt idx="266">
                  <c:v>9.6662906635295642E-2</c:v>
                </c:pt>
                <c:pt idx="267">
                  <c:v>9.6856961542589826E-2</c:v>
                </c:pt>
                <c:pt idx="268">
                  <c:v>9.7042544432549116E-2</c:v>
                </c:pt>
                <c:pt idx="269">
                  <c:v>9.7227388629340217E-2</c:v>
                </c:pt>
                <c:pt idx="270">
                  <c:v>9.7400274938695297E-2</c:v>
                </c:pt>
                <c:pt idx="271">
                  <c:v>9.7591373356293754E-2</c:v>
                </c:pt>
                <c:pt idx="272">
                  <c:v>9.7774072783170962E-2</c:v>
                </c:pt>
                <c:pt idx="273">
                  <c:v>9.7944950718649948E-2</c:v>
                </c:pt>
                <c:pt idx="274">
                  <c:v>9.8126265925591705E-2</c:v>
                </c:pt>
                <c:pt idx="275">
                  <c:v>9.8295844503823893E-2</c:v>
                </c:pt>
                <c:pt idx="276">
                  <c:v>9.8483409359117258E-2</c:v>
                </c:pt>
                <c:pt idx="277">
                  <c:v>9.8651701278406279E-2</c:v>
                </c:pt>
                <c:pt idx="278">
                  <c:v>9.8830301956515654E-2</c:v>
                </c:pt>
                <c:pt idx="279">
                  <c:v>9.9008217142549038E-2</c:v>
                </c:pt>
                <c:pt idx="280">
                  <c:v>9.9193015446210508E-2</c:v>
                </c:pt>
                <c:pt idx="281">
                  <c:v>9.9358766523789055E-2</c:v>
                </c:pt>
                <c:pt idx="282">
                  <c:v>9.9542217644229436E-2</c:v>
                </c:pt>
                <c:pt idx="283">
                  <c:v>9.9724967455512736E-2</c:v>
                </c:pt>
                <c:pt idx="284">
                  <c:v>9.9907021158508913E-2</c:v>
                </c:pt>
                <c:pt idx="285">
                  <c:v>0.10008094151398217</c:v>
                </c:pt>
                <c:pt idx="286">
                  <c:v>0.1002542106715606</c:v>
                </c:pt>
                <c:pt idx="287">
                  <c:v>0.10042683339852898</c:v>
                </c:pt>
                <c:pt idx="288">
                  <c:v>0.100606236863649</c:v>
                </c:pt>
                <c:pt idx="289">
                  <c:v>0.10077757406170751</c:v>
                </c:pt>
                <c:pt idx="290">
                  <c:v>0.10094827876512547</c:v>
                </c:pt>
                <c:pt idx="291">
                  <c:v>0.10110794102022436</c:v>
                </c:pt>
                <c:pt idx="292">
                  <c:v>0.10126704527663855</c:v>
                </c:pt>
                <c:pt idx="293">
                  <c:v>0.10142559540250773</c:v>
                </c:pt>
                <c:pt idx="294">
                  <c:v>0.10159392813902735</c:v>
                </c:pt>
                <c:pt idx="295">
                  <c:v>0.10175135444808958</c:v>
                </c:pt>
                <c:pt idx="296">
                  <c:v>0.10192585557106693</c:v>
                </c:pt>
                <c:pt idx="297">
                  <c:v>0.10208216701305939</c:v>
                </c:pt>
                <c:pt idx="298">
                  <c:v>0.10224814806816684</c:v>
                </c:pt>
                <c:pt idx="299">
                  <c:v>0.10240336632360414</c:v>
                </c:pt>
                <c:pt idx="300">
                  <c:v>0.10257550097690615</c:v>
                </c:pt>
                <c:pt idx="301">
                  <c:v>0.10272963435500615</c:v>
                </c:pt>
                <c:pt idx="302">
                  <c:v>0.10289332686859975</c:v>
                </c:pt>
                <c:pt idx="303">
                  <c:v>0.10304639646650182</c:v>
                </c:pt>
                <c:pt idx="304">
                  <c:v>0.10319895234264942</c:v>
                </c:pt>
                <c:pt idx="305">
                  <c:v>0.10336824050831395</c:v>
                </c:pt>
                <c:pt idx="306">
                  <c:v>0.10353692875472431</c:v>
                </c:pt>
                <c:pt idx="307">
                  <c:v>0.10368790021722385</c:v>
                </c:pt>
                <c:pt idx="308">
                  <c:v>0.10384826941659597</c:v>
                </c:pt>
                <c:pt idx="309">
                  <c:v>0.10401526745734913</c:v>
                </c:pt>
                <c:pt idx="310">
                  <c:v>0.1041745215205655</c:v>
                </c:pt>
                <c:pt idx="311">
                  <c:v>0.10433322705865855</c:v>
                </c:pt>
                <c:pt idx="312">
                  <c:v>0.10448162599030431</c:v>
                </c:pt>
                <c:pt idx="313">
                  <c:v>0.10463927887381852</c:v>
                </c:pt>
                <c:pt idx="314">
                  <c:v>0.10479639398135621</c:v>
                </c:pt>
                <c:pt idx="315">
                  <c:v>0.10495297489954269</c:v>
                </c:pt>
                <c:pt idx="316">
                  <c:v>0.10511614382616508</c:v>
                </c:pt>
                <c:pt idx="317">
                  <c:v>0.10527875426372668</c:v>
                </c:pt>
                <c:pt idx="318">
                  <c:v>0.10542416661883125</c:v>
                </c:pt>
                <c:pt idx="319">
                  <c:v>0.10558572768822561</c:v>
                </c:pt>
                <c:pt idx="320">
                  <c:v>0.10574674091600689</c:v>
                </c:pt>
                <c:pt idx="321">
                  <c:v>0.10590720990735858</c:v>
                </c:pt>
                <c:pt idx="322">
                  <c:v>0.10606713823231451</c:v>
                </c:pt>
                <c:pt idx="323">
                  <c:v>0.10622652942621058</c:v>
                </c:pt>
                <c:pt idx="324">
                  <c:v>0.10636905085341308</c:v>
                </c:pt>
                <c:pt idx="325">
                  <c:v>0.10652049298924449</c:v>
                </c:pt>
                <c:pt idx="326">
                  <c:v>0.10667143753820207</c:v>
                </c:pt>
                <c:pt idx="327">
                  <c:v>0.10682881450467707</c:v>
                </c:pt>
                <c:pt idx="328">
                  <c:v>0.10696949075678819</c:v>
                </c:pt>
                <c:pt idx="329">
                  <c:v>0.10710973070430541</c:v>
                </c:pt>
                <c:pt idx="330">
                  <c:v>0.10726566184987396</c:v>
                </c:pt>
                <c:pt idx="331">
                  <c:v>0.10742108165231545</c:v>
                </c:pt>
                <c:pt idx="332">
                  <c:v>0.10757599336618706</c:v>
                </c:pt>
                <c:pt idx="333">
                  <c:v>0.10772357561187051</c:v>
                </c:pt>
                <c:pt idx="334">
                  <c:v>0.10786157101122118</c:v>
                </c:pt>
                <c:pt idx="335">
                  <c:v>0.10800823867933607</c:v>
                </c:pt>
                <c:pt idx="336">
                  <c:v>0.10815443875648212</c:v>
                </c:pt>
                <c:pt idx="337">
                  <c:v>0.10830697413875157</c:v>
                </c:pt>
                <c:pt idx="338">
                  <c:v>0.10844323550602397</c:v>
                </c:pt>
                <c:pt idx="339">
                  <c:v>0.1085790867310592</c:v>
                </c:pt>
                <c:pt idx="340">
                  <c:v>0.1087145302649184</c:v>
                </c:pt>
                <c:pt idx="341">
                  <c:v>0.10886527401144619</c:v>
                </c:pt>
                <c:pt idx="342">
                  <c:v>0.10900879987007717</c:v>
                </c:pt>
                <c:pt idx="343">
                  <c:v>0.10915861028978913</c:v>
                </c:pt>
                <c:pt idx="344">
                  <c:v>0.10929237531341129</c:v>
                </c:pt>
                <c:pt idx="345">
                  <c:v>0.10944129149580362</c:v>
                </c:pt>
                <c:pt idx="346">
                  <c:v>0.10957424208241684</c:v>
                </c:pt>
                <c:pt idx="347">
                  <c:v>0.10970680172356617</c:v>
                </c:pt>
                <c:pt idx="348">
                  <c:v>0.10985442011052993</c:v>
                </c:pt>
                <c:pt idx="349">
                  <c:v>0.109994926278702</c:v>
                </c:pt>
                <c:pt idx="350">
                  <c:v>0.11014164869966969</c:v>
                </c:pt>
                <c:pt idx="351">
                  <c:v>0.1102812909594485</c:v>
                </c:pt>
                <c:pt idx="352">
                  <c:v>0.11041184144422667</c:v>
                </c:pt>
                <c:pt idx="353">
                  <c:v>0.1105506623597472</c:v>
                </c:pt>
                <c:pt idx="354">
                  <c:v>0.11068044145459888</c:v>
                </c:pt>
                <c:pt idx="355">
                  <c:v>0.11080984757763968</c:v>
                </c:pt>
                <c:pt idx="356">
                  <c:v>0.11093888285649978</c:v>
                </c:pt>
                <c:pt idx="357">
                  <c:v>0.11108270578368273</c:v>
                </c:pt>
                <c:pt idx="358">
                  <c:v>0.11121952093044718</c:v>
                </c:pt>
                <c:pt idx="359">
                  <c:v>0.11135592765067681</c:v>
                </c:pt>
                <c:pt idx="360">
                  <c:v>0.11148343950008177</c:v>
                </c:pt>
                <c:pt idx="361">
                  <c:v>0.11161059103063353</c:v>
                </c:pt>
                <c:pt idx="362">
                  <c:v>0.11174583676352534</c:v>
                </c:pt>
                <c:pt idx="363">
                  <c:v>0.1118872240539428</c:v>
                </c:pt>
                <c:pt idx="364">
                  <c:v>0.11202166730561725</c:v>
                </c:pt>
                <c:pt idx="365">
                  <c:v>0.11214733806171118</c:v>
                </c:pt>
                <c:pt idx="366">
                  <c:v>0.11228101863785545</c:v>
                </c:pt>
                <c:pt idx="367">
                  <c:v>0.11242081214945787</c:v>
                </c:pt>
                <c:pt idx="368">
                  <c:v>0.11255370809282073</c:v>
                </c:pt>
                <c:pt idx="369">
                  <c:v>0.1126862181185776</c:v>
                </c:pt>
                <c:pt idx="370">
                  <c:v>0.11281008144369209</c:v>
                </c:pt>
                <c:pt idx="371">
                  <c:v>0.11294831610659961</c:v>
                </c:pt>
                <c:pt idx="372">
                  <c:v>0.11307969900529014</c:v>
                </c:pt>
                <c:pt idx="373">
                  <c:v>0.11321714559418605</c:v>
                </c:pt>
                <c:pt idx="374">
                  <c:v>0.11333959547177708</c:v>
                </c:pt>
                <c:pt idx="375">
                  <c:v>0.11346171231548574</c:v>
                </c:pt>
                <c:pt idx="376">
                  <c:v>0.11359163853337462</c:v>
                </c:pt>
                <c:pt idx="377">
                  <c:v>0.11372119545487502</c:v>
                </c:pt>
                <c:pt idx="378">
                  <c:v>0.11385678403606425</c:v>
                </c:pt>
                <c:pt idx="379">
                  <c:v>0.11399198295549617</c:v>
                </c:pt>
                <c:pt idx="380">
                  <c:v>0.11411238393570644</c:v>
                </c:pt>
                <c:pt idx="381">
                  <c:v>0.11424685117611766</c:v>
                </c:pt>
                <c:pt idx="382">
                  <c:v>0.11436658742628514</c:v>
                </c:pt>
                <c:pt idx="383">
                  <c:v>0.11448600483722071</c:v>
                </c:pt>
                <c:pt idx="384">
                  <c:v>0.11460510509438404</c:v>
                </c:pt>
                <c:pt idx="385">
                  <c:v>0.11473817242658046</c:v>
                </c:pt>
                <c:pt idx="386">
                  <c:v>0.11486455995855527</c:v>
                </c:pt>
                <c:pt idx="387">
                  <c:v>0.11499689568366744</c:v>
                </c:pt>
                <c:pt idx="388">
                  <c:v>0.11512257916823243</c:v>
                </c:pt>
                <c:pt idx="389">
                  <c:v>0.11525419110763546</c:v>
                </c:pt>
                <c:pt idx="390">
                  <c:v>0.11537132777908754</c:v>
                </c:pt>
                <c:pt idx="391">
                  <c:v>0.11549599370936503</c:v>
                </c:pt>
                <c:pt idx="392">
                  <c:v>0.11561250542599699</c:v>
                </c:pt>
                <c:pt idx="393">
                  <c:v>0.11574275333258743</c:v>
                </c:pt>
                <c:pt idx="394">
                  <c:v>0.11585864114549549</c:v>
                </c:pt>
                <c:pt idx="395">
                  <c:v>0.11598199094889206</c:v>
                </c:pt>
                <c:pt idx="396">
                  <c:v>0.11609726670329634</c:v>
                </c:pt>
                <c:pt idx="397">
                  <c:v>0.11622617812224056</c:v>
                </c:pt>
                <c:pt idx="398">
                  <c:v>0.11634084269671308</c:v>
                </c:pt>
                <c:pt idx="399">
                  <c:v>0.11646908748142604</c:v>
                </c:pt>
                <c:pt idx="400">
                  <c:v>0.11659698258900397</c:v>
                </c:pt>
                <c:pt idx="401">
                  <c:v>0.11671837914880723</c:v>
                </c:pt>
                <c:pt idx="402">
                  <c:v>0.11683945202032053</c:v>
                </c:pt>
                <c:pt idx="403">
                  <c:v>0.11696020289325892</c:v>
                </c:pt>
                <c:pt idx="404">
                  <c:v>0.11707304705644739</c:v>
                </c:pt>
                <c:pt idx="405">
                  <c:v>0.11718560711878012</c:v>
                </c:pt>
                <c:pt idx="406">
                  <c:v>0.11731156506826457</c:v>
                </c:pt>
                <c:pt idx="407">
                  <c:v>0.11742354142674416</c:v>
                </c:pt>
                <c:pt idx="408">
                  <c:v>0.11754276077849923</c:v>
                </c:pt>
                <c:pt idx="409">
                  <c:v>0.1176677635335609</c:v>
                </c:pt>
                <c:pt idx="410">
                  <c:v>0.1177924335946462</c:v>
                </c:pt>
                <c:pt idx="411">
                  <c:v>0.11791677268133871</c:v>
                </c:pt>
                <c:pt idx="412">
                  <c:v>0.11802729141143697</c:v>
                </c:pt>
                <c:pt idx="413">
                  <c:v>0.11815100925281563</c:v>
                </c:pt>
                <c:pt idx="414">
                  <c:v>0.11827440101761211</c:v>
                </c:pt>
                <c:pt idx="415">
                  <c:v>0.11839746837488063</c:v>
                </c:pt>
                <c:pt idx="416">
                  <c:v>0.1185068468667726</c:v>
                </c:pt>
                <c:pt idx="417">
                  <c:v>0.11862930529359184</c:v>
                </c:pt>
                <c:pt idx="418">
                  <c:v>0.11874546981993006</c:v>
                </c:pt>
                <c:pt idx="419">
                  <c:v>0.11886730609888096</c:v>
                </c:pt>
                <c:pt idx="420">
                  <c:v>0.11897557179803131</c:v>
                </c:pt>
                <c:pt idx="421">
                  <c:v>0.11909681097720659</c:v>
                </c:pt>
                <c:pt idx="422">
                  <c:v>0.11921180349307126</c:v>
                </c:pt>
                <c:pt idx="423">
                  <c:v>0.11931925462617787</c:v>
                </c:pt>
                <c:pt idx="424">
                  <c:v>0.11942644733849928</c:v>
                </c:pt>
                <c:pt idx="425">
                  <c:v>0.1195406063904515</c:v>
                </c:pt>
                <c:pt idx="426">
                  <c:v>0.11965447815621988</c:v>
                </c:pt>
                <c:pt idx="427">
                  <c:v>0.11977397170341542</c:v>
                </c:pt>
                <c:pt idx="428">
                  <c:v>0.11989316047451659</c:v>
                </c:pt>
                <c:pt idx="429">
                  <c:v>0.11999901759022258</c:v>
                </c:pt>
                <c:pt idx="430">
                  <c:v>0.12011763436205103</c:v>
                </c:pt>
                <c:pt idx="431">
                  <c:v>0.12023009276272034</c:v>
                </c:pt>
                <c:pt idx="432">
                  <c:v>0.12033516993136351</c:v>
                </c:pt>
                <c:pt idx="433">
                  <c:v>0.1204529371373998</c:v>
                </c:pt>
                <c:pt idx="434">
                  <c:v>0.12055750311241664</c:v>
                </c:pt>
                <c:pt idx="435">
                  <c:v>0.12066182398737058</c:v>
                </c:pt>
                <c:pt idx="436">
                  <c:v>0.12076590090380357</c:v>
                </c:pt>
                <c:pt idx="437">
                  <c:v>0.12088258792235951</c:v>
                </c:pt>
                <c:pt idx="438">
                  <c:v>0.12099898393015285</c:v>
                </c:pt>
                <c:pt idx="439">
                  <c:v>0.12110930029773836</c:v>
                </c:pt>
                <c:pt idx="440">
                  <c:v>0.12122513285900083</c:v>
                </c:pt>
                <c:pt idx="441">
                  <c:v>0.1213279431486497</c:v>
                </c:pt>
                <c:pt idx="442">
                  <c:v>0.12143746873507455</c:v>
                </c:pt>
                <c:pt idx="443">
                  <c:v>0.12155249026942483</c:v>
                </c:pt>
                <c:pt idx="444">
                  <c:v>0.12166148194320126</c:v>
                </c:pt>
                <c:pt idx="445">
                  <c:v>0.12176330907817801</c:v>
                </c:pt>
                <c:pt idx="446">
                  <c:v>0.12186490344173406</c:v>
                </c:pt>
                <c:pt idx="447">
                  <c:v>0.12196626609124128</c:v>
                </c:pt>
                <c:pt idx="448">
                  <c:v>0.12207426411720135</c:v>
                </c:pt>
                <c:pt idx="449">
                  <c:v>0.12218200423329661</c:v>
                </c:pt>
                <c:pt idx="450">
                  <c:v>0.12228265428730112</c:v>
                </c:pt>
                <c:pt idx="451">
                  <c:v>0.12238307684556637</c:v>
                </c:pt>
                <c:pt idx="452">
                  <c:v>0.12249008275287931</c:v>
                </c:pt>
                <c:pt idx="453">
                  <c:v>0.12260253897173179</c:v>
                </c:pt>
                <c:pt idx="454">
                  <c:v>0.12270225709835458</c:v>
                </c:pt>
                <c:pt idx="455">
                  <c:v>0.12280851760523714</c:v>
                </c:pt>
                <c:pt idx="456">
                  <c:v>0.12290777836522204</c:v>
                </c:pt>
                <c:pt idx="457">
                  <c:v>0.12301923169728368</c:v>
                </c:pt>
                <c:pt idx="458">
                  <c:v>0.12313041886312837</c:v>
                </c:pt>
                <c:pt idx="459">
                  <c:v>0.12322898623661394</c:v>
                </c:pt>
                <c:pt idx="460">
                  <c:v>0.12333403013348565</c:v>
                </c:pt>
                <c:pt idx="461">
                  <c:v>0.12344446875967985</c:v>
                </c:pt>
                <c:pt idx="462">
                  <c:v>0.12354235660213797</c:v>
                </c:pt>
                <c:pt idx="463">
                  <c:v>0.12365230248523307</c:v>
                </c:pt>
                <c:pt idx="464">
                  <c:v>0.12376198915837744</c:v>
                </c:pt>
                <c:pt idx="465">
                  <c:v>0.12387141780871447</c:v>
                </c:pt>
                <c:pt idx="466">
                  <c:v>0.12396840240852369</c:v>
                </c:pt>
                <c:pt idx="467">
                  <c:v>0.12407176987598767</c:v>
                </c:pt>
                <c:pt idx="468">
                  <c:v>0.1241683210294301</c:v>
                </c:pt>
                <c:pt idx="469">
                  <c:v>0.12426466235236244</c:v>
                </c:pt>
                <c:pt idx="470">
                  <c:v>0.12436079475068795</c:v>
                </c:pt>
                <c:pt idx="471">
                  <c:v>0.12445671912432232</c:v>
                </c:pt>
                <c:pt idx="472">
                  <c:v>0.12455243636724855</c:v>
                </c:pt>
                <c:pt idx="473">
                  <c:v>0.12465447244058403</c:v>
                </c:pt>
                <c:pt idx="474">
                  <c:v>0.12475627760714902</c:v>
                </c:pt>
                <c:pt idx="475">
                  <c:v>0.12485785289063023</c:v>
                </c:pt>
                <c:pt idx="476">
                  <c:v>0.12495919930793165</c:v>
                </c:pt>
                <c:pt idx="477">
                  <c:v>0.12506031786923499</c:v>
                </c:pt>
                <c:pt idx="478">
                  <c:v>0.12516673566980197</c:v>
                </c:pt>
                <c:pt idx="479">
                  <c:v>0.12526739671974929</c:v>
                </c:pt>
                <c:pt idx="480">
                  <c:v>0.12537334160691815</c:v>
                </c:pt>
                <c:pt idx="481">
                  <c:v>0.12547904531326137</c:v>
                </c:pt>
                <c:pt idx="482">
                  <c:v>0.12558450890541695</c:v>
                </c:pt>
                <c:pt idx="483">
                  <c:v>0.12568973344302514</c:v>
                </c:pt>
                <c:pt idx="484">
                  <c:v>0.12578926105351929</c:v>
                </c:pt>
                <c:pt idx="485">
                  <c:v>0.12588221788183163</c:v>
                </c:pt>
                <c:pt idx="486">
                  <c:v>0.12598132039699483</c:v>
                </c:pt>
                <c:pt idx="487">
                  <c:v>0.1260802047296653</c:v>
                </c:pt>
                <c:pt idx="488">
                  <c:v>0.12618431252185425</c:v>
                </c:pt>
                <c:pt idx="489">
                  <c:v>0.12627646003141513</c:v>
                </c:pt>
                <c:pt idx="490">
                  <c:v>0.12638012878856786</c:v>
                </c:pt>
                <c:pt idx="491">
                  <c:v>0.12647815420233444</c:v>
                </c:pt>
                <c:pt idx="492">
                  <c:v>0.12658137358240451</c:v>
                </c:pt>
                <c:pt idx="493">
                  <c:v>0.1266843637017725</c:v>
                </c:pt>
                <c:pt idx="494">
                  <c:v>0.12677550868677478</c:v>
                </c:pt>
                <c:pt idx="495">
                  <c:v>0.12686646605114593</c:v>
                </c:pt>
                <c:pt idx="496">
                  <c:v>0.12695723656261182</c:v>
                </c:pt>
                <c:pt idx="497">
                  <c:v>0.1270540249532357</c:v>
                </c:pt>
                <c:pt idx="498">
                  <c:v>0.12715597140455226</c:v>
                </c:pt>
                <c:pt idx="499">
                  <c:v>0.12725233938170089</c:v>
                </c:pt>
                <c:pt idx="500">
                  <c:v>0.12735385091826756</c:v>
                </c:pt>
                <c:pt idx="501">
                  <c:v>0.12744980200266642</c:v>
                </c:pt>
                <c:pt idx="502">
                  <c:v>0.12755088223663635</c:v>
                </c:pt>
                <c:pt idx="503">
                  <c:v>0.12764641990545034</c:v>
                </c:pt>
                <c:pt idx="504">
                  <c:v>0.12774707240451544</c:v>
                </c:pt>
                <c:pt idx="505">
                  <c:v>0.12784750660093935</c:v>
                </c:pt>
                <c:pt idx="506">
                  <c:v>0.12794242838017822</c:v>
                </c:pt>
                <c:pt idx="507">
                  <c:v>0.12803107789622847</c:v>
                </c:pt>
                <c:pt idx="508">
                  <c:v>0.12811954962106009</c:v>
                </c:pt>
                <c:pt idx="509">
                  <c:v>0.12821917985004627</c:v>
                </c:pt>
                <c:pt idx="510">
                  <c:v>0.12831332490097169</c:v>
                </c:pt>
                <c:pt idx="511">
                  <c:v>0.1284072724600307</c:v>
                </c:pt>
                <c:pt idx="512">
                  <c:v>0.12849500851252993</c:v>
                </c:pt>
                <c:pt idx="513">
                  <c:v>0.1285885760736889</c:v>
                </c:pt>
                <c:pt idx="514">
                  <c:v>0.12868194851262582</c:v>
                </c:pt>
                <c:pt idx="515">
                  <c:v>0.12876914586335886</c:v>
                </c:pt>
                <c:pt idx="516">
                  <c:v>0.128862142855799</c:v>
                </c:pt>
                <c:pt idx="517">
                  <c:v>0.12896018837738044</c:v>
                </c:pt>
                <c:pt idx="518">
                  <c:v>0.12905802645875641</c:v>
                </c:pt>
                <c:pt idx="519">
                  <c:v>0.12915043874080157</c:v>
                </c:pt>
                <c:pt idx="520">
                  <c:v>0.1292367385148302</c:v>
                </c:pt>
                <c:pt idx="521">
                  <c:v>0.12932286956686834</c:v>
                </c:pt>
                <c:pt idx="522">
                  <c:v>0.12940883255295799</c:v>
                </c:pt>
                <c:pt idx="523">
                  <c:v>0.12950052382561827</c:v>
                </c:pt>
                <c:pt idx="524">
                  <c:v>0.12958614388872036</c:v>
                </c:pt>
                <c:pt idx="525">
                  <c:v>0.12967747279787578</c:v>
                </c:pt>
                <c:pt idx="526">
                  <c:v>0.12977380586167298</c:v>
                </c:pt>
                <c:pt idx="527">
                  <c:v>0.1298589082051107</c:v>
                </c:pt>
                <c:pt idx="528">
                  <c:v>0.12995486406336687</c:v>
                </c:pt>
                <c:pt idx="529">
                  <c:v>0.13005062099396525</c:v>
                </c:pt>
                <c:pt idx="530">
                  <c:v>0.13013520767959208</c:v>
                </c:pt>
                <c:pt idx="531">
                  <c:v>0.13021963212462973</c:v>
                </c:pt>
                <c:pt idx="532">
                  <c:v>0.13030969598318176</c:v>
                </c:pt>
                <c:pt idx="533">
                  <c:v>0.13039378932641577</c:v>
                </c:pt>
                <c:pt idx="534">
                  <c:v>0.13048864127689175</c:v>
                </c:pt>
                <c:pt idx="535">
                  <c:v>0.13058329872672236</c:v>
                </c:pt>
                <c:pt idx="536">
                  <c:v>0.13067264542125279</c:v>
                </c:pt>
                <c:pt idx="537">
                  <c:v>0.13076181376365958</c:v>
                </c:pt>
                <c:pt idx="538">
                  <c:v>0.13084507006978741</c:v>
                </c:pt>
                <c:pt idx="539">
                  <c:v>0.1309281690758759</c:v>
                </c:pt>
                <c:pt idx="540">
                  <c:v>0.13102193015709984</c:v>
                </c:pt>
                <c:pt idx="541">
                  <c:v>0.13111550106488057</c:v>
                </c:pt>
                <c:pt idx="542">
                  <c:v>0.13120380226099371</c:v>
                </c:pt>
                <c:pt idx="543">
                  <c:v>0.13128624564161351</c:v>
                </c:pt>
                <c:pt idx="544">
                  <c:v>0.13137421007219907</c:v>
                </c:pt>
                <c:pt idx="545">
                  <c:v>0.13146706971454769</c:v>
                </c:pt>
                <c:pt idx="546">
                  <c:v>0.13155974272356175</c:v>
                </c:pt>
                <c:pt idx="547">
                  <c:v>0.13164154040026688</c:v>
                </c:pt>
                <c:pt idx="548">
                  <c:v>0.13172881959603233</c:v>
                </c:pt>
                <c:pt idx="549">
                  <c:v>0.13181592838131451</c:v>
                </c:pt>
                <c:pt idx="550">
                  <c:v>0.13190790340473946</c:v>
                </c:pt>
                <c:pt idx="551">
                  <c:v>0.13199969523748334</c:v>
                </c:pt>
                <c:pt idx="552">
                  <c:v>0.1320862885962909</c:v>
                </c:pt>
                <c:pt idx="553">
                  <c:v>0.13217271413028009</c:v>
                </c:pt>
                <c:pt idx="554">
                  <c:v>0.13226398045343735</c:v>
                </c:pt>
                <c:pt idx="555">
                  <c:v>0.13235506632149507</c:v>
                </c:pt>
                <c:pt idx="556">
                  <c:v>0.13243543847555239</c:v>
                </c:pt>
                <c:pt idx="557">
                  <c:v>0.13251566370456858</c:v>
                </c:pt>
                <c:pt idx="558">
                  <c:v>0.13260127285941969</c:v>
                </c:pt>
                <c:pt idx="559">
                  <c:v>0.13269169474500775</c:v>
                </c:pt>
                <c:pt idx="560">
                  <c:v>0.13278193940893113</c:v>
                </c:pt>
                <c:pt idx="561">
                  <c:v>0.13286155197269234</c:v>
                </c:pt>
                <c:pt idx="562">
                  <c:v>0.13294651086159637</c:v>
                </c:pt>
                <c:pt idx="563">
                  <c:v>0.13303130802423335</c:v>
                </c:pt>
                <c:pt idx="564">
                  <c:v>0.13311047434926171</c:v>
                </c:pt>
                <c:pt idx="565">
                  <c:v>0.13319496023165378</c:v>
                </c:pt>
                <c:pt idx="566">
                  <c:v>0.13328422451276256</c:v>
                </c:pt>
                <c:pt idx="567">
                  <c:v>0.1333683871491036</c:v>
                </c:pt>
                <c:pt idx="568">
                  <c:v>0.13345731592766985</c:v>
                </c:pt>
                <c:pt idx="569">
                  <c:v>0.13354115770352704</c:v>
                </c:pt>
                <c:pt idx="570">
                  <c:v>0.13362975343569783</c:v>
                </c:pt>
                <c:pt idx="571">
                  <c:v>0.1346025153645718</c:v>
                </c:pt>
                <c:pt idx="572">
                  <c:v>0.13468582303091059</c:v>
                </c:pt>
                <c:pt idx="573">
                  <c:v>0.13476359884121336</c:v>
                </c:pt>
                <c:pt idx="574">
                  <c:v>0.13484123666324399</c:v>
                </c:pt>
                <c:pt idx="575">
                  <c:v>0.13580736535587934</c:v>
                </c:pt>
                <c:pt idx="576">
                  <c:v>0.13676754665867763</c:v>
                </c:pt>
                <c:pt idx="577">
                  <c:v>0.13684465067831997</c:v>
                </c:pt>
                <c:pt idx="578">
                  <c:v>0.13779875572559863</c:v>
                </c:pt>
                <c:pt idx="579">
                  <c:v>0.13787552800609582</c:v>
                </c:pt>
                <c:pt idx="580">
                  <c:v>0.13882362607060739</c:v>
                </c:pt>
                <c:pt idx="581">
                  <c:v>0.13890006933707433</c:v>
                </c:pt>
                <c:pt idx="582">
                  <c:v>0.139842228551182</c:v>
                </c:pt>
                <c:pt idx="583">
                  <c:v>0.13992361805821463</c:v>
                </c:pt>
                <c:pt idx="584">
                  <c:v>0.14000485791073369</c:v>
                </c:pt>
                <c:pt idx="585">
                  <c:v>0.14094092817012027</c:v>
                </c:pt>
                <c:pt idx="586">
                  <c:v>0.14187138338850358</c:v>
                </c:pt>
                <c:pt idx="587">
                  <c:v>0.14195206873992527</c:v>
                </c:pt>
                <c:pt idx="588">
                  <c:v>0.14203260666063933</c:v>
                </c:pt>
                <c:pt idx="589">
                  <c:v>0.14210778975598215</c:v>
                </c:pt>
                <c:pt idx="590">
                  <c:v>0.14303210401177802</c:v>
                </c:pt>
                <c:pt idx="591">
                  <c:v>0.14395092986798441</c:v>
                </c:pt>
                <c:pt idx="592">
                  <c:v>0.1440256113835674</c:v>
                </c:pt>
                <c:pt idx="593">
                  <c:v>0.14410016427135086</c:v>
                </c:pt>
                <c:pt idx="594">
                  <c:v>0.14417975079465151</c:v>
                </c:pt>
                <c:pt idx="595">
                  <c:v>0.14425919350574645</c:v>
                </c:pt>
                <c:pt idx="596">
                  <c:v>0.14517183217325302</c:v>
                </c:pt>
                <c:pt idx="597">
                  <c:v>0.14607910607223029</c:v>
                </c:pt>
                <c:pt idx="598">
                  <c:v>0.14615289910427609</c:v>
                </c:pt>
                <c:pt idx="599">
                  <c:v>0.14622656623895136</c:v>
                </c:pt>
                <c:pt idx="600">
                  <c:v>0.1463001079038474</c:v>
                </c:pt>
                <c:pt idx="601">
                  <c:v>0.14720153661645974</c:v>
                </c:pt>
                <c:pt idx="602">
                  <c:v>0.14809771902800628</c:v>
                </c:pt>
                <c:pt idx="603">
                  <c:v>0.14817077953905977</c:v>
                </c:pt>
                <c:pt idx="604">
                  <c:v>0.14824878327440028</c:v>
                </c:pt>
                <c:pt idx="605">
                  <c:v>0.1491394108870997</c:v>
                </c:pt>
                <c:pt idx="606">
                  <c:v>0.14921708805535872</c:v>
                </c:pt>
                <c:pt idx="607">
                  <c:v>0.14929462740851351</c:v>
                </c:pt>
                <c:pt idx="608">
                  <c:v>0.14937202942602279</c:v>
                </c:pt>
                <c:pt idx="609">
                  <c:v>0.15025696604812599</c:v>
                </c:pt>
                <c:pt idx="610">
                  <c:v>0.15032903911394202</c:v>
                </c:pt>
                <c:pt idx="611">
                  <c:v>0.15120872881660541</c:v>
                </c:pt>
                <c:pt idx="612">
                  <c:v>0.15128050951487404</c:v>
                </c:pt>
                <c:pt idx="613">
                  <c:v>0.15135217037140747</c:v>
                </c:pt>
                <c:pt idx="614">
                  <c:v>0.1514286877766079</c:v>
                </c:pt>
                <c:pt idx="615">
                  <c:v>0.15150507110940459</c:v>
                </c:pt>
                <c:pt idx="616">
                  <c:v>0.15237903690433086</c:v>
                </c:pt>
                <c:pt idx="617">
                  <c:v>0.1524551059735102</c:v>
                </c:pt>
                <c:pt idx="618">
                  <c:v>0.15253104237669091</c:v>
                </c:pt>
                <c:pt idx="619">
                  <c:v>0.15339968604383447</c:v>
                </c:pt>
                <c:pt idx="620">
                  <c:v>0.15347039354430136</c:v>
                </c:pt>
                <c:pt idx="621">
                  <c:v>0.15354098445944364</c:v>
                </c:pt>
                <c:pt idx="622">
                  <c:v>0.15361636488318486</c:v>
                </c:pt>
                <c:pt idx="623">
                  <c:v>0.15369161485949168</c:v>
                </c:pt>
                <c:pt idx="624">
                  <c:v>0.15455466432039655</c:v>
                </c:pt>
                <c:pt idx="625">
                  <c:v>0.1554128594111488</c:v>
                </c:pt>
                <c:pt idx="626">
                  <c:v>0.15548276276858342</c:v>
                </c:pt>
                <c:pt idx="627">
                  <c:v>0.15633599128252662</c:v>
                </c:pt>
                <c:pt idx="628">
                  <c:v>0.15718446624727966</c:v>
                </c:pt>
                <c:pt idx="629">
                  <c:v>0.15802823648758668</c:v>
                </c:pt>
                <c:pt idx="630">
                  <c:v>0.15886735009833208</c:v>
                </c:pt>
                <c:pt idx="631">
                  <c:v>0.15893649607336768</c:v>
                </c:pt>
                <c:pt idx="632">
                  <c:v>0.15900552981099803</c:v>
                </c:pt>
                <c:pt idx="633">
                  <c:v>0.15983971741353031</c:v>
                </c:pt>
                <c:pt idx="634">
                  <c:v>0.15991327377708375</c:v>
                </c:pt>
                <c:pt idx="635">
                  <c:v>0.16074273268815165</c:v>
                </c:pt>
                <c:pt idx="636">
                  <c:v>0.16081599647328382</c:v>
                </c:pt>
                <c:pt idx="637">
                  <c:v>0.1608891359496013</c:v>
                </c:pt>
                <c:pt idx="638">
                  <c:v>0.16171374834965946</c:v>
                </c:pt>
                <c:pt idx="639">
                  <c:v>0.16178185201205697</c:v>
                </c:pt>
                <c:pt idx="640">
                  <c:v>0.16184984641974165</c:v>
                </c:pt>
                <c:pt idx="641">
                  <c:v>0.16191773192173731</c:v>
                </c:pt>
                <c:pt idx="642">
                  <c:v>0.16198550886535235</c:v>
                </c:pt>
                <c:pt idx="643">
                  <c:v>0.1620579008095604</c:v>
                </c:pt>
                <c:pt idx="644">
                  <c:v>0.16212545592747007</c:v>
                </c:pt>
                <c:pt idx="645">
                  <c:v>0.16219290352898719</c:v>
                </c:pt>
                <c:pt idx="646">
                  <c:v>0.16301196840010368</c:v>
                </c:pt>
                <c:pt idx="647">
                  <c:v>0.16308385076190901</c:v>
                </c:pt>
                <c:pt idx="648">
                  <c:v>0.16315561314805338</c:v>
                </c:pt>
                <c:pt idx="649">
                  <c:v>0.16396993993096232</c:v>
                </c:pt>
                <c:pt idx="650">
                  <c:v>0.16403675531489803</c:v>
                </c:pt>
                <c:pt idx="651">
                  <c:v>0.16484656236431439</c:v>
                </c:pt>
                <c:pt idx="652">
                  <c:v>0.16491312373717426</c:v>
                </c:pt>
                <c:pt idx="653">
                  <c:v>0.16497958038655181</c:v>
                </c:pt>
                <c:pt idx="654">
                  <c:v>0.16504593264037448</c:v>
                </c:pt>
                <c:pt idx="655">
                  <c:v>0.16511681530439881</c:v>
                </c:pt>
                <c:pt idx="656">
                  <c:v>0.16592169629675779</c:v>
                </c:pt>
                <c:pt idx="657">
                  <c:v>0.16672229638016001</c:v>
                </c:pt>
                <c:pt idx="658">
                  <c:v>0.16679274974381209</c:v>
                </c:pt>
                <c:pt idx="659">
                  <c:v>0.16685848847830798</c:v>
                </c:pt>
                <c:pt idx="660">
                  <c:v>0.16765455025298903</c:v>
                </c:pt>
                <c:pt idx="661">
                  <c:v>0.16772004250496964</c:v>
                </c:pt>
                <c:pt idx="662">
                  <c:v>0.16851176498043452</c:v>
                </c:pt>
                <c:pt idx="663">
                  <c:v>0.1685770125123911</c:v>
                </c:pt>
                <c:pt idx="664">
                  <c:v>0.16864215897940182</c:v>
                </c:pt>
                <c:pt idx="665">
                  <c:v>0.16871176173179103</c:v>
                </c:pt>
                <c:pt idx="666">
                  <c:v>0.16878125123670629</c:v>
                </c:pt>
                <c:pt idx="667">
                  <c:v>0.1688506278554579</c:v>
                </c:pt>
                <c:pt idx="668">
                  <c:v>0.16963745842527711</c:v>
                </c:pt>
                <c:pt idx="669">
                  <c:v>0.16970204712443693</c:v>
                </c:pt>
                <c:pt idx="670">
                  <c:v>0.17</c:v>
                </c:pt>
                <c:pt idx="671">
                  <c:v>0.17</c:v>
                </c:pt>
                <c:pt idx="672">
                  <c:v>0.17</c:v>
                </c:pt>
                <c:pt idx="673">
                  <c:v>0.17</c:v>
                </c:pt>
                <c:pt idx="674">
                  <c:v>0.17</c:v>
                </c:pt>
                <c:pt idx="675">
                  <c:v>0.17</c:v>
                </c:pt>
                <c:pt idx="676">
                  <c:v>0.17</c:v>
                </c:pt>
                <c:pt idx="677">
                  <c:v>0.17</c:v>
                </c:pt>
                <c:pt idx="678">
                  <c:v>0.17</c:v>
                </c:pt>
                <c:pt idx="679">
                  <c:v>0.17</c:v>
                </c:pt>
                <c:pt idx="680">
                  <c:v>0.17</c:v>
                </c:pt>
                <c:pt idx="681">
                  <c:v>0.17</c:v>
                </c:pt>
                <c:pt idx="682">
                  <c:v>0.17</c:v>
                </c:pt>
                <c:pt idx="683">
                  <c:v>0.17</c:v>
                </c:pt>
                <c:pt idx="684">
                  <c:v>0.17</c:v>
                </c:pt>
                <c:pt idx="685">
                  <c:v>0.17</c:v>
                </c:pt>
                <c:pt idx="686">
                  <c:v>0.17</c:v>
                </c:pt>
                <c:pt idx="687">
                  <c:v>0.17</c:v>
                </c:pt>
                <c:pt idx="688">
                  <c:v>0.17</c:v>
                </c:pt>
                <c:pt idx="689">
                  <c:v>0.17</c:v>
                </c:pt>
                <c:pt idx="690">
                  <c:v>0.17</c:v>
                </c:pt>
                <c:pt idx="691">
                  <c:v>0.17</c:v>
                </c:pt>
                <c:pt idx="692">
                  <c:v>0.17</c:v>
                </c:pt>
                <c:pt idx="693">
                  <c:v>0.17</c:v>
                </c:pt>
                <c:pt idx="694">
                  <c:v>0.17</c:v>
                </c:pt>
                <c:pt idx="695">
                  <c:v>0.17</c:v>
                </c:pt>
                <c:pt idx="696">
                  <c:v>0.17</c:v>
                </c:pt>
                <c:pt idx="697">
                  <c:v>0.17</c:v>
                </c:pt>
                <c:pt idx="698">
                  <c:v>0.17</c:v>
                </c:pt>
                <c:pt idx="699">
                  <c:v>0.17</c:v>
                </c:pt>
                <c:pt idx="700">
                  <c:v>0.17</c:v>
                </c:pt>
                <c:pt idx="701">
                  <c:v>0.17</c:v>
                </c:pt>
                <c:pt idx="702">
                  <c:v>0.17</c:v>
                </c:pt>
                <c:pt idx="703">
                  <c:v>0.17</c:v>
                </c:pt>
                <c:pt idx="704">
                  <c:v>0.17</c:v>
                </c:pt>
                <c:pt idx="705">
                  <c:v>0.17</c:v>
                </c:pt>
                <c:pt idx="706">
                  <c:v>0.17</c:v>
                </c:pt>
                <c:pt idx="707">
                  <c:v>0.17</c:v>
                </c:pt>
                <c:pt idx="708">
                  <c:v>0.17</c:v>
                </c:pt>
                <c:pt idx="709">
                  <c:v>0.17</c:v>
                </c:pt>
                <c:pt idx="710">
                  <c:v>0.17</c:v>
                </c:pt>
                <c:pt idx="711">
                  <c:v>0.17</c:v>
                </c:pt>
                <c:pt idx="712">
                  <c:v>0.17</c:v>
                </c:pt>
                <c:pt idx="713">
                  <c:v>0.17</c:v>
                </c:pt>
                <c:pt idx="714">
                  <c:v>0.17</c:v>
                </c:pt>
                <c:pt idx="715">
                  <c:v>0.17</c:v>
                </c:pt>
                <c:pt idx="716">
                  <c:v>0.17</c:v>
                </c:pt>
                <c:pt idx="717">
                  <c:v>0.17</c:v>
                </c:pt>
                <c:pt idx="718">
                  <c:v>0.17</c:v>
                </c:pt>
                <c:pt idx="719">
                  <c:v>0.17</c:v>
                </c:pt>
                <c:pt idx="720">
                  <c:v>0.17</c:v>
                </c:pt>
                <c:pt idx="721">
                  <c:v>0.17</c:v>
                </c:pt>
                <c:pt idx="722">
                  <c:v>0.17</c:v>
                </c:pt>
                <c:pt idx="723">
                  <c:v>0.17</c:v>
                </c:pt>
                <c:pt idx="724">
                  <c:v>0.17</c:v>
                </c:pt>
                <c:pt idx="725">
                  <c:v>0.17</c:v>
                </c:pt>
                <c:pt idx="726">
                  <c:v>0.17</c:v>
                </c:pt>
                <c:pt idx="727">
                  <c:v>0.17</c:v>
                </c:pt>
                <c:pt idx="728">
                  <c:v>0.17</c:v>
                </c:pt>
                <c:pt idx="729">
                  <c:v>0.17</c:v>
                </c:pt>
                <c:pt idx="730">
                  <c:v>0.17</c:v>
                </c:pt>
                <c:pt idx="731">
                  <c:v>0.17</c:v>
                </c:pt>
                <c:pt idx="732">
                  <c:v>0.17</c:v>
                </c:pt>
                <c:pt idx="733">
                  <c:v>0.17</c:v>
                </c:pt>
                <c:pt idx="734">
                  <c:v>0.17</c:v>
                </c:pt>
                <c:pt idx="735">
                  <c:v>0.17</c:v>
                </c:pt>
                <c:pt idx="736">
                  <c:v>0.17</c:v>
                </c:pt>
                <c:pt idx="737">
                  <c:v>0.17</c:v>
                </c:pt>
                <c:pt idx="738">
                  <c:v>0.17</c:v>
                </c:pt>
                <c:pt idx="739">
                  <c:v>0.17</c:v>
                </c:pt>
                <c:pt idx="740">
                  <c:v>0.17</c:v>
                </c:pt>
                <c:pt idx="741">
                  <c:v>0.17</c:v>
                </c:pt>
                <c:pt idx="742">
                  <c:v>0.17</c:v>
                </c:pt>
                <c:pt idx="743">
                  <c:v>0.17</c:v>
                </c:pt>
                <c:pt idx="744">
                  <c:v>0.17</c:v>
                </c:pt>
                <c:pt idx="745">
                  <c:v>0.17</c:v>
                </c:pt>
                <c:pt idx="746">
                  <c:v>0.17</c:v>
                </c:pt>
                <c:pt idx="747">
                  <c:v>0.17</c:v>
                </c:pt>
                <c:pt idx="748">
                  <c:v>0.17</c:v>
                </c:pt>
                <c:pt idx="749">
                  <c:v>0.17</c:v>
                </c:pt>
                <c:pt idx="750">
                  <c:v>0.17</c:v>
                </c:pt>
                <c:pt idx="751">
                  <c:v>0.17</c:v>
                </c:pt>
                <c:pt idx="752">
                  <c:v>0.17</c:v>
                </c:pt>
                <c:pt idx="753">
                  <c:v>0.17</c:v>
                </c:pt>
                <c:pt idx="754">
                  <c:v>0.17</c:v>
                </c:pt>
                <c:pt idx="755">
                  <c:v>0.17</c:v>
                </c:pt>
                <c:pt idx="756">
                  <c:v>0.17</c:v>
                </c:pt>
                <c:pt idx="757">
                  <c:v>0.17</c:v>
                </c:pt>
                <c:pt idx="758">
                  <c:v>0.17</c:v>
                </c:pt>
                <c:pt idx="759">
                  <c:v>0.17</c:v>
                </c:pt>
                <c:pt idx="760">
                  <c:v>0.17</c:v>
                </c:pt>
                <c:pt idx="761">
                  <c:v>0.17</c:v>
                </c:pt>
                <c:pt idx="762">
                  <c:v>0.17</c:v>
                </c:pt>
                <c:pt idx="763">
                  <c:v>0.17</c:v>
                </c:pt>
                <c:pt idx="764">
                  <c:v>0.17</c:v>
                </c:pt>
                <c:pt idx="765">
                  <c:v>0.17</c:v>
                </c:pt>
                <c:pt idx="766">
                  <c:v>0.17</c:v>
                </c:pt>
                <c:pt idx="767">
                  <c:v>0.17</c:v>
                </c:pt>
                <c:pt idx="768">
                  <c:v>0.17</c:v>
                </c:pt>
                <c:pt idx="769">
                  <c:v>0.17</c:v>
                </c:pt>
                <c:pt idx="770">
                  <c:v>0.17</c:v>
                </c:pt>
                <c:pt idx="771">
                  <c:v>0.17</c:v>
                </c:pt>
                <c:pt idx="772">
                  <c:v>0.17</c:v>
                </c:pt>
                <c:pt idx="773">
                  <c:v>0.17</c:v>
                </c:pt>
                <c:pt idx="774">
                  <c:v>0.17</c:v>
                </c:pt>
                <c:pt idx="775">
                  <c:v>0.17</c:v>
                </c:pt>
                <c:pt idx="776">
                  <c:v>0.17</c:v>
                </c:pt>
                <c:pt idx="777">
                  <c:v>0.17</c:v>
                </c:pt>
                <c:pt idx="778">
                  <c:v>0.17</c:v>
                </c:pt>
                <c:pt idx="779">
                  <c:v>0.17</c:v>
                </c:pt>
                <c:pt idx="780">
                  <c:v>0.17</c:v>
                </c:pt>
                <c:pt idx="781">
                  <c:v>0.17</c:v>
                </c:pt>
                <c:pt idx="782">
                  <c:v>0.17</c:v>
                </c:pt>
                <c:pt idx="783">
                  <c:v>0.17</c:v>
                </c:pt>
                <c:pt idx="784">
                  <c:v>0.17</c:v>
                </c:pt>
                <c:pt idx="785">
                  <c:v>0.17</c:v>
                </c:pt>
                <c:pt idx="786">
                  <c:v>0.17</c:v>
                </c:pt>
                <c:pt idx="787">
                  <c:v>0.17</c:v>
                </c:pt>
                <c:pt idx="788">
                  <c:v>0.17</c:v>
                </c:pt>
                <c:pt idx="789">
                  <c:v>0.17</c:v>
                </c:pt>
                <c:pt idx="790">
                  <c:v>0.17</c:v>
                </c:pt>
                <c:pt idx="791">
                  <c:v>0.17</c:v>
                </c:pt>
                <c:pt idx="792">
                  <c:v>0.17</c:v>
                </c:pt>
                <c:pt idx="793">
                  <c:v>0.17</c:v>
                </c:pt>
                <c:pt idx="794">
                  <c:v>0.17</c:v>
                </c:pt>
                <c:pt idx="795">
                  <c:v>0.17</c:v>
                </c:pt>
                <c:pt idx="796">
                  <c:v>0.17</c:v>
                </c:pt>
                <c:pt idx="797">
                  <c:v>0.17</c:v>
                </c:pt>
                <c:pt idx="798">
                  <c:v>0.17</c:v>
                </c:pt>
                <c:pt idx="799">
                  <c:v>0.17</c:v>
                </c:pt>
                <c:pt idx="800">
                  <c:v>0.17</c:v>
                </c:pt>
                <c:pt idx="801">
                  <c:v>0.17</c:v>
                </c:pt>
                <c:pt idx="802">
                  <c:v>0.17</c:v>
                </c:pt>
                <c:pt idx="803">
                  <c:v>0.17</c:v>
                </c:pt>
                <c:pt idx="804">
                  <c:v>0.17</c:v>
                </c:pt>
                <c:pt idx="805">
                  <c:v>0.17</c:v>
                </c:pt>
                <c:pt idx="806">
                  <c:v>0.17</c:v>
                </c:pt>
                <c:pt idx="807">
                  <c:v>0.17</c:v>
                </c:pt>
                <c:pt idx="808">
                  <c:v>0.17</c:v>
                </c:pt>
                <c:pt idx="809">
                  <c:v>0.17</c:v>
                </c:pt>
                <c:pt idx="810">
                  <c:v>0.17</c:v>
                </c:pt>
                <c:pt idx="811">
                  <c:v>0.17</c:v>
                </c:pt>
                <c:pt idx="812">
                  <c:v>0.17</c:v>
                </c:pt>
                <c:pt idx="813">
                  <c:v>0.17</c:v>
                </c:pt>
                <c:pt idx="814">
                  <c:v>0.17</c:v>
                </c:pt>
                <c:pt idx="815">
                  <c:v>0.17</c:v>
                </c:pt>
                <c:pt idx="816">
                  <c:v>0.17</c:v>
                </c:pt>
                <c:pt idx="817">
                  <c:v>0.17</c:v>
                </c:pt>
                <c:pt idx="818">
                  <c:v>0.17</c:v>
                </c:pt>
                <c:pt idx="819">
                  <c:v>0.17</c:v>
                </c:pt>
                <c:pt idx="820">
                  <c:v>0.17</c:v>
                </c:pt>
                <c:pt idx="821">
                  <c:v>0.17</c:v>
                </c:pt>
                <c:pt idx="822">
                  <c:v>0.17</c:v>
                </c:pt>
                <c:pt idx="823">
                  <c:v>0.17</c:v>
                </c:pt>
                <c:pt idx="824">
                  <c:v>0.17</c:v>
                </c:pt>
                <c:pt idx="825">
                  <c:v>0.17</c:v>
                </c:pt>
                <c:pt idx="826">
                  <c:v>0.17</c:v>
                </c:pt>
                <c:pt idx="827">
                  <c:v>0.17</c:v>
                </c:pt>
                <c:pt idx="828">
                  <c:v>0.17</c:v>
                </c:pt>
                <c:pt idx="829">
                  <c:v>0.17</c:v>
                </c:pt>
                <c:pt idx="830">
                  <c:v>0.17</c:v>
                </c:pt>
                <c:pt idx="831">
                  <c:v>0.17</c:v>
                </c:pt>
                <c:pt idx="832">
                  <c:v>0.17</c:v>
                </c:pt>
                <c:pt idx="833">
                  <c:v>0.17</c:v>
                </c:pt>
                <c:pt idx="834">
                  <c:v>0.17</c:v>
                </c:pt>
                <c:pt idx="835">
                  <c:v>0.17</c:v>
                </c:pt>
                <c:pt idx="836">
                  <c:v>0.17</c:v>
                </c:pt>
                <c:pt idx="837">
                  <c:v>0.17</c:v>
                </c:pt>
                <c:pt idx="838">
                  <c:v>0.17</c:v>
                </c:pt>
                <c:pt idx="839">
                  <c:v>0.17</c:v>
                </c:pt>
                <c:pt idx="840">
                  <c:v>0.17</c:v>
                </c:pt>
                <c:pt idx="841">
                  <c:v>0.17</c:v>
                </c:pt>
                <c:pt idx="842">
                  <c:v>0.17</c:v>
                </c:pt>
                <c:pt idx="843">
                  <c:v>0.17</c:v>
                </c:pt>
                <c:pt idx="844">
                  <c:v>0.17</c:v>
                </c:pt>
                <c:pt idx="845">
                  <c:v>0.17</c:v>
                </c:pt>
                <c:pt idx="846">
                  <c:v>0.17</c:v>
                </c:pt>
                <c:pt idx="847">
                  <c:v>0.17</c:v>
                </c:pt>
                <c:pt idx="848">
                  <c:v>0.17</c:v>
                </c:pt>
                <c:pt idx="849">
                  <c:v>0.17</c:v>
                </c:pt>
                <c:pt idx="850">
                  <c:v>0.17</c:v>
                </c:pt>
                <c:pt idx="851">
                  <c:v>0.17</c:v>
                </c:pt>
                <c:pt idx="852">
                  <c:v>0.17</c:v>
                </c:pt>
                <c:pt idx="853">
                  <c:v>0.17</c:v>
                </c:pt>
                <c:pt idx="854">
                  <c:v>0.17</c:v>
                </c:pt>
                <c:pt idx="855">
                  <c:v>0.17</c:v>
                </c:pt>
                <c:pt idx="856">
                  <c:v>0.17</c:v>
                </c:pt>
                <c:pt idx="857">
                  <c:v>0.17</c:v>
                </c:pt>
                <c:pt idx="858">
                  <c:v>0.17</c:v>
                </c:pt>
                <c:pt idx="859">
                  <c:v>0.17</c:v>
                </c:pt>
                <c:pt idx="860">
                  <c:v>0.17</c:v>
                </c:pt>
                <c:pt idx="861">
                  <c:v>0.17</c:v>
                </c:pt>
                <c:pt idx="862">
                  <c:v>0.17</c:v>
                </c:pt>
                <c:pt idx="863">
                  <c:v>0.17</c:v>
                </c:pt>
                <c:pt idx="864">
                  <c:v>0.17</c:v>
                </c:pt>
                <c:pt idx="865">
                  <c:v>0.17</c:v>
                </c:pt>
                <c:pt idx="866">
                  <c:v>0.17</c:v>
                </c:pt>
                <c:pt idx="867">
                  <c:v>0.17</c:v>
                </c:pt>
                <c:pt idx="868">
                  <c:v>0.17</c:v>
                </c:pt>
                <c:pt idx="869">
                  <c:v>0.17</c:v>
                </c:pt>
                <c:pt idx="870">
                  <c:v>0.17</c:v>
                </c:pt>
                <c:pt idx="871">
                  <c:v>0.17</c:v>
                </c:pt>
                <c:pt idx="872">
                  <c:v>0.17</c:v>
                </c:pt>
                <c:pt idx="873">
                  <c:v>0.17</c:v>
                </c:pt>
                <c:pt idx="874">
                  <c:v>0.17</c:v>
                </c:pt>
                <c:pt idx="875">
                  <c:v>0.17</c:v>
                </c:pt>
                <c:pt idx="876">
                  <c:v>0.17</c:v>
                </c:pt>
                <c:pt idx="877">
                  <c:v>0.17</c:v>
                </c:pt>
                <c:pt idx="878">
                  <c:v>0.17</c:v>
                </c:pt>
                <c:pt idx="879">
                  <c:v>0.17</c:v>
                </c:pt>
                <c:pt idx="880">
                  <c:v>0.17</c:v>
                </c:pt>
                <c:pt idx="881">
                  <c:v>0.17</c:v>
                </c:pt>
                <c:pt idx="882">
                  <c:v>0.17</c:v>
                </c:pt>
                <c:pt idx="883">
                  <c:v>0.17</c:v>
                </c:pt>
                <c:pt idx="884">
                  <c:v>0.17</c:v>
                </c:pt>
                <c:pt idx="885">
                  <c:v>0.17</c:v>
                </c:pt>
                <c:pt idx="886">
                  <c:v>0.17</c:v>
                </c:pt>
                <c:pt idx="887">
                  <c:v>0.17</c:v>
                </c:pt>
                <c:pt idx="888">
                  <c:v>0.17</c:v>
                </c:pt>
                <c:pt idx="889">
                  <c:v>0.17</c:v>
                </c:pt>
                <c:pt idx="890">
                  <c:v>0.17</c:v>
                </c:pt>
                <c:pt idx="891">
                  <c:v>0.17</c:v>
                </c:pt>
                <c:pt idx="892">
                  <c:v>0.17</c:v>
                </c:pt>
                <c:pt idx="893">
                  <c:v>0.17</c:v>
                </c:pt>
                <c:pt idx="894">
                  <c:v>0.17</c:v>
                </c:pt>
                <c:pt idx="895">
                  <c:v>0.17</c:v>
                </c:pt>
                <c:pt idx="896">
                  <c:v>0.17</c:v>
                </c:pt>
                <c:pt idx="897">
                  <c:v>0.17</c:v>
                </c:pt>
                <c:pt idx="898">
                  <c:v>0.17</c:v>
                </c:pt>
                <c:pt idx="899">
                  <c:v>0.17</c:v>
                </c:pt>
                <c:pt idx="900">
                  <c:v>0.17</c:v>
                </c:pt>
                <c:pt idx="901">
                  <c:v>0.17</c:v>
                </c:pt>
                <c:pt idx="902">
                  <c:v>0.17</c:v>
                </c:pt>
                <c:pt idx="903">
                  <c:v>0.17</c:v>
                </c:pt>
                <c:pt idx="904">
                  <c:v>0.17</c:v>
                </c:pt>
                <c:pt idx="905">
                  <c:v>0.17</c:v>
                </c:pt>
                <c:pt idx="906">
                  <c:v>0.17</c:v>
                </c:pt>
                <c:pt idx="907">
                  <c:v>0.17</c:v>
                </c:pt>
                <c:pt idx="908">
                  <c:v>0.17</c:v>
                </c:pt>
                <c:pt idx="909">
                  <c:v>0.17</c:v>
                </c:pt>
                <c:pt idx="910">
                  <c:v>0.17</c:v>
                </c:pt>
                <c:pt idx="911">
                  <c:v>0.17</c:v>
                </c:pt>
                <c:pt idx="912">
                  <c:v>0.17</c:v>
                </c:pt>
                <c:pt idx="913">
                  <c:v>0.17</c:v>
                </c:pt>
                <c:pt idx="914">
                  <c:v>0.17</c:v>
                </c:pt>
                <c:pt idx="915">
                  <c:v>0.17</c:v>
                </c:pt>
                <c:pt idx="916">
                  <c:v>0.17</c:v>
                </c:pt>
                <c:pt idx="917">
                  <c:v>0.17</c:v>
                </c:pt>
                <c:pt idx="918">
                  <c:v>0.17</c:v>
                </c:pt>
                <c:pt idx="919">
                  <c:v>0.17</c:v>
                </c:pt>
                <c:pt idx="920">
                  <c:v>0.17</c:v>
                </c:pt>
                <c:pt idx="921">
                  <c:v>0.17</c:v>
                </c:pt>
                <c:pt idx="922">
                  <c:v>0.17</c:v>
                </c:pt>
                <c:pt idx="923">
                  <c:v>0.17</c:v>
                </c:pt>
                <c:pt idx="924">
                  <c:v>0.17</c:v>
                </c:pt>
                <c:pt idx="925">
                  <c:v>0.17</c:v>
                </c:pt>
                <c:pt idx="926">
                  <c:v>0.17</c:v>
                </c:pt>
                <c:pt idx="927">
                  <c:v>0.17</c:v>
                </c:pt>
                <c:pt idx="928">
                  <c:v>0.17</c:v>
                </c:pt>
                <c:pt idx="929">
                  <c:v>0.17</c:v>
                </c:pt>
                <c:pt idx="930">
                  <c:v>0.17</c:v>
                </c:pt>
                <c:pt idx="931">
                  <c:v>0.17</c:v>
                </c:pt>
                <c:pt idx="932">
                  <c:v>0.17</c:v>
                </c:pt>
                <c:pt idx="933">
                  <c:v>0.17</c:v>
                </c:pt>
                <c:pt idx="934">
                  <c:v>0.17</c:v>
                </c:pt>
                <c:pt idx="935">
                  <c:v>0.17</c:v>
                </c:pt>
                <c:pt idx="936">
                  <c:v>0.17</c:v>
                </c:pt>
                <c:pt idx="937">
                  <c:v>0.17</c:v>
                </c:pt>
                <c:pt idx="938">
                  <c:v>0.17</c:v>
                </c:pt>
                <c:pt idx="939">
                  <c:v>0.17</c:v>
                </c:pt>
                <c:pt idx="940">
                  <c:v>0.17</c:v>
                </c:pt>
                <c:pt idx="941">
                  <c:v>0.17</c:v>
                </c:pt>
                <c:pt idx="942">
                  <c:v>0.17</c:v>
                </c:pt>
                <c:pt idx="943">
                  <c:v>0.17</c:v>
                </c:pt>
                <c:pt idx="944">
                  <c:v>0.17</c:v>
                </c:pt>
                <c:pt idx="945">
                  <c:v>0.17</c:v>
                </c:pt>
                <c:pt idx="946">
                  <c:v>0.17</c:v>
                </c:pt>
                <c:pt idx="947">
                  <c:v>0.17</c:v>
                </c:pt>
                <c:pt idx="948">
                  <c:v>0.17</c:v>
                </c:pt>
                <c:pt idx="949">
                  <c:v>0.17</c:v>
                </c:pt>
                <c:pt idx="950">
                  <c:v>0.17</c:v>
                </c:pt>
                <c:pt idx="951">
                  <c:v>0.17</c:v>
                </c:pt>
                <c:pt idx="952">
                  <c:v>0.17</c:v>
                </c:pt>
                <c:pt idx="953">
                  <c:v>0.17</c:v>
                </c:pt>
                <c:pt idx="954">
                  <c:v>0.17</c:v>
                </c:pt>
                <c:pt idx="955">
                  <c:v>0.17</c:v>
                </c:pt>
                <c:pt idx="956">
                  <c:v>0.17</c:v>
                </c:pt>
                <c:pt idx="957">
                  <c:v>0.17</c:v>
                </c:pt>
                <c:pt idx="958">
                  <c:v>0.17</c:v>
                </c:pt>
                <c:pt idx="959">
                  <c:v>0.17</c:v>
                </c:pt>
                <c:pt idx="960">
                  <c:v>0.17</c:v>
                </c:pt>
                <c:pt idx="961">
                  <c:v>0.17</c:v>
                </c:pt>
                <c:pt idx="962">
                  <c:v>0.17</c:v>
                </c:pt>
                <c:pt idx="963">
                  <c:v>0.17</c:v>
                </c:pt>
                <c:pt idx="964">
                  <c:v>0.17</c:v>
                </c:pt>
                <c:pt idx="965">
                  <c:v>0.17</c:v>
                </c:pt>
                <c:pt idx="966">
                  <c:v>0.17</c:v>
                </c:pt>
                <c:pt idx="967">
                  <c:v>0.17</c:v>
                </c:pt>
                <c:pt idx="968">
                  <c:v>0.17</c:v>
                </c:pt>
                <c:pt idx="969">
                  <c:v>0.17</c:v>
                </c:pt>
                <c:pt idx="970">
                  <c:v>0.17</c:v>
                </c:pt>
                <c:pt idx="971">
                  <c:v>0.17</c:v>
                </c:pt>
                <c:pt idx="972">
                  <c:v>0.17</c:v>
                </c:pt>
                <c:pt idx="973">
                  <c:v>0.17</c:v>
                </c:pt>
                <c:pt idx="974">
                  <c:v>0.17</c:v>
                </c:pt>
                <c:pt idx="975">
                  <c:v>0.17</c:v>
                </c:pt>
                <c:pt idx="976">
                  <c:v>0.17</c:v>
                </c:pt>
                <c:pt idx="977">
                  <c:v>0.17</c:v>
                </c:pt>
                <c:pt idx="978">
                  <c:v>0.17</c:v>
                </c:pt>
                <c:pt idx="979">
                  <c:v>0.17</c:v>
                </c:pt>
                <c:pt idx="980">
                  <c:v>0.17</c:v>
                </c:pt>
                <c:pt idx="981">
                  <c:v>0.17</c:v>
                </c:pt>
                <c:pt idx="982">
                  <c:v>0.17</c:v>
                </c:pt>
                <c:pt idx="983">
                  <c:v>0.17</c:v>
                </c:pt>
                <c:pt idx="984">
                  <c:v>0.17</c:v>
                </c:pt>
                <c:pt idx="985">
                  <c:v>0.17</c:v>
                </c:pt>
                <c:pt idx="986">
                  <c:v>0.17</c:v>
                </c:pt>
                <c:pt idx="987">
                  <c:v>0.17</c:v>
                </c:pt>
                <c:pt idx="988">
                  <c:v>0.17</c:v>
                </c:pt>
                <c:pt idx="989">
                  <c:v>0.17</c:v>
                </c:pt>
                <c:pt idx="990">
                  <c:v>0.17</c:v>
                </c:pt>
                <c:pt idx="991">
                  <c:v>0.17</c:v>
                </c:pt>
                <c:pt idx="992">
                  <c:v>0.17</c:v>
                </c:pt>
                <c:pt idx="993">
                  <c:v>0.17</c:v>
                </c:pt>
                <c:pt idx="994">
                  <c:v>0.17</c:v>
                </c:pt>
                <c:pt idx="995">
                  <c:v>0.17</c:v>
                </c:pt>
                <c:pt idx="996">
                  <c:v>0.17</c:v>
                </c:pt>
                <c:pt idx="997">
                  <c:v>0.17</c:v>
                </c:pt>
                <c:pt idx="998">
                  <c:v>0.17</c:v>
                </c:pt>
                <c:pt idx="999">
                  <c:v>0.17</c:v>
                </c:pt>
              </c:numCache>
            </c:numRef>
          </c:yVal>
          <c:smooth val="1"/>
          <c:extLst>
            <c:ext xmlns:c16="http://schemas.microsoft.com/office/drawing/2014/chart" uri="{C3380CC4-5D6E-409C-BE32-E72D297353CC}">
              <c16:uniqueId val="{00000001-2BB6-4CF5-9E6E-1AD11F64C6EE}"/>
            </c:ext>
          </c:extLst>
        </c:ser>
        <c:ser>
          <c:idx val="1"/>
          <c:order val="2"/>
          <c:tx>
            <c:v>Discrete discount</c:v>
          </c:tx>
          <c:spPr>
            <a:ln w="19050" cap="rnd">
              <a:solidFill>
                <a:schemeClr val="tx1"/>
              </a:solidFill>
              <a:prstDash val="sysDash"/>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(Data)'!$K$4:$K$1003</c:f>
              <c:numCache>
                <c:formatCode>0.00000000%</c:formatCode>
                <c:ptCount val="10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0.04</c:v>
                </c:pt>
                <c:pt idx="88">
                  <c:v>0.04</c:v>
                </c:pt>
                <c:pt idx="89">
                  <c:v>0.04</c:v>
                </c:pt>
                <c:pt idx="90">
                  <c:v>0.04</c:v>
                </c:pt>
                <c:pt idx="91">
                  <c:v>0.04</c:v>
                </c:pt>
                <c:pt idx="92">
                  <c:v>0.04</c:v>
                </c:pt>
                <c:pt idx="93">
                  <c:v>0.04</c:v>
                </c:pt>
                <c:pt idx="94">
                  <c:v>0.04</c:v>
                </c:pt>
                <c:pt idx="95">
                  <c:v>0.04</c:v>
                </c:pt>
                <c:pt idx="96">
                  <c:v>0.04</c:v>
                </c:pt>
                <c:pt idx="97">
                  <c:v>0.04</c:v>
                </c:pt>
                <c:pt idx="98">
                  <c:v>0.04</c:v>
                </c:pt>
                <c:pt idx="99">
                  <c:v>0.04</c:v>
                </c:pt>
                <c:pt idx="100">
                  <c:v>0.04</c:v>
                </c:pt>
                <c:pt idx="101">
                  <c:v>0.04</c:v>
                </c:pt>
                <c:pt idx="102">
                  <c:v>0.04</c:v>
                </c:pt>
                <c:pt idx="103">
                  <c:v>0.04</c:v>
                </c:pt>
                <c:pt idx="104">
                  <c:v>0.04</c:v>
                </c:pt>
                <c:pt idx="105">
                  <c:v>0.04</c:v>
                </c:pt>
                <c:pt idx="106">
                  <c:v>0.04</c:v>
                </c:pt>
                <c:pt idx="107">
                  <c:v>0.04</c:v>
                </c:pt>
                <c:pt idx="108">
                  <c:v>0.04</c:v>
                </c:pt>
                <c:pt idx="109">
                  <c:v>0.04</c:v>
                </c:pt>
                <c:pt idx="110">
                  <c:v>0.04</c:v>
                </c:pt>
                <c:pt idx="111">
                  <c:v>0.04</c:v>
                </c:pt>
                <c:pt idx="112">
                  <c:v>0.04</c:v>
                </c:pt>
                <c:pt idx="113">
                  <c:v>0.04</c:v>
                </c:pt>
                <c:pt idx="114">
                  <c:v>0.04</c:v>
                </c:pt>
                <c:pt idx="115">
                  <c:v>0.04</c:v>
                </c:pt>
                <c:pt idx="116">
                  <c:v>0.04</c:v>
                </c:pt>
                <c:pt idx="117">
                  <c:v>0.04</c:v>
                </c:pt>
                <c:pt idx="118">
                  <c:v>0.04</c:v>
                </c:pt>
                <c:pt idx="119">
                  <c:v>0.04</c:v>
                </c:pt>
                <c:pt idx="120">
                  <c:v>0.04</c:v>
                </c:pt>
                <c:pt idx="121">
                  <c:v>0.04</c:v>
                </c:pt>
                <c:pt idx="122">
                  <c:v>0.04</c:v>
                </c:pt>
                <c:pt idx="123">
                  <c:v>0.04</c:v>
                </c:pt>
                <c:pt idx="124">
                  <c:v>0.04</c:v>
                </c:pt>
                <c:pt idx="125">
                  <c:v>0.04</c:v>
                </c:pt>
                <c:pt idx="126">
                  <c:v>0.04</c:v>
                </c:pt>
                <c:pt idx="127">
                  <c:v>0.04</c:v>
                </c:pt>
                <c:pt idx="128">
                  <c:v>0.04</c:v>
                </c:pt>
                <c:pt idx="129">
                  <c:v>0.04</c:v>
                </c:pt>
                <c:pt idx="130">
                  <c:v>0.04</c:v>
                </c:pt>
                <c:pt idx="131">
                  <c:v>0.04</c:v>
                </c:pt>
                <c:pt idx="132">
                  <c:v>0.04</c:v>
                </c:pt>
                <c:pt idx="133">
                  <c:v>0.04</c:v>
                </c:pt>
                <c:pt idx="134">
                  <c:v>0.04</c:v>
                </c:pt>
                <c:pt idx="135">
                  <c:v>0.04</c:v>
                </c:pt>
                <c:pt idx="136">
                  <c:v>0.04</c:v>
                </c:pt>
                <c:pt idx="137">
                  <c:v>0.04</c:v>
                </c:pt>
                <c:pt idx="138">
                  <c:v>0.04</c:v>
                </c:pt>
                <c:pt idx="139">
                  <c:v>0.04</c:v>
                </c:pt>
                <c:pt idx="140">
                  <c:v>0.04</c:v>
                </c:pt>
                <c:pt idx="141">
                  <c:v>0.04</c:v>
                </c:pt>
                <c:pt idx="142">
                  <c:v>0.04</c:v>
                </c:pt>
                <c:pt idx="143">
                  <c:v>0.04</c:v>
                </c:pt>
                <c:pt idx="144">
                  <c:v>0.04</c:v>
                </c:pt>
                <c:pt idx="145">
                  <c:v>0.04</c:v>
                </c:pt>
                <c:pt idx="146">
                  <c:v>0.04</c:v>
                </c:pt>
                <c:pt idx="147">
                  <c:v>0.04</c:v>
                </c:pt>
                <c:pt idx="148">
                  <c:v>0.04</c:v>
                </c:pt>
                <c:pt idx="149">
                  <c:v>0.04</c:v>
                </c:pt>
                <c:pt idx="150">
                  <c:v>0.04</c:v>
                </c:pt>
                <c:pt idx="151">
                  <c:v>0.04</c:v>
                </c:pt>
                <c:pt idx="152">
                  <c:v>0.04</c:v>
                </c:pt>
                <c:pt idx="153">
                  <c:v>0.04</c:v>
                </c:pt>
                <c:pt idx="154">
                  <c:v>0.04</c:v>
                </c:pt>
                <c:pt idx="155">
                  <c:v>0.04</c:v>
                </c:pt>
                <c:pt idx="156">
                  <c:v>0.04</c:v>
                </c:pt>
                <c:pt idx="157">
                  <c:v>0.04</c:v>
                </c:pt>
                <c:pt idx="158">
                  <c:v>0.04</c:v>
                </c:pt>
                <c:pt idx="159">
                  <c:v>0.04</c:v>
                </c:pt>
                <c:pt idx="160">
                  <c:v>0.04</c:v>
                </c:pt>
                <c:pt idx="161">
                  <c:v>0.04</c:v>
                </c:pt>
                <c:pt idx="162">
                  <c:v>0.04</c:v>
                </c:pt>
                <c:pt idx="163">
                  <c:v>0.04</c:v>
                </c:pt>
                <c:pt idx="164">
                  <c:v>0.04</c:v>
                </c:pt>
                <c:pt idx="165">
                  <c:v>0.04</c:v>
                </c:pt>
                <c:pt idx="166">
                  <c:v>0.04</c:v>
                </c:pt>
                <c:pt idx="167">
                  <c:v>0.04</c:v>
                </c:pt>
                <c:pt idx="168">
                  <c:v>0.04</c:v>
                </c:pt>
                <c:pt idx="169">
                  <c:v>0.04</c:v>
                </c:pt>
                <c:pt idx="170">
                  <c:v>0.04</c:v>
                </c:pt>
                <c:pt idx="171">
                  <c:v>0.04</c:v>
                </c:pt>
                <c:pt idx="172">
                  <c:v>0.04</c:v>
                </c:pt>
                <c:pt idx="173">
                  <c:v>0.04</c:v>
                </c:pt>
                <c:pt idx="174">
                  <c:v>0.04</c:v>
                </c:pt>
                <c:pt idx="175">
                  <c:v>0.04</c:v>
                </c:pt>
                <c:pt idx="176">
                  <c:v>0.04</c:v>
                </c:pt>
                <c:pt idx="177">
                  <c:v>0.04</c:v>
                </c:pt>
                <c:pt idx="178">
                  <c:v>0.04</c:v>
                </c:pt>
                <c:pt idx="179">
                  <c:v>0.04</c:v>
                </c:pt>
                <c:pt idx="180">
                  <c:v>0.04</c:v>
                </c:pt>
                <c:pt idx="181">
                  <c:v>0.04</c:v>
                </c:pt>
                <c:pt idx="182">
                  <c:v>0.04</c:v>
                </c:pt>
                <c:pt idx="183">
                  <c:v>0.04</c:v>
                </c:pt>
                <c:pt idx="184">
                  <c:v>0.04</c:v>
                </c:pt>
                <c:pt idx="185">
                  <c:v>0.04</c:v>
                </c:pt>
                <c:pt idx="186">
                  <c:v>0.04</c:v>
                </c:pt>
                <c:pt idx="187">
                  <c:v>0.04</c:v>
                </c:pt>
                <c:pt idx="188">
                  <c:v>0.04</c:v>
                </c:pt>
                <c:pt idx="189">
                  <c:v>0.04</c:v>
                </c:pt>
                <c:pt idx="190">
                  <c:v>0.04</c:v>
                </c:pt>
                <c:pt idx="191">
                  <c:v>0.08</c:v>
                </c:pt>
                <c:pt idx="192">
                  <c:v>0.08</c:v>
                </c:pt>
                <c:pt idx="193">
                  <c:v>0.08</c:v>
                </c:pt>
                <c:pt idx="194">
                  <c:v>0.08</c:v>
                </c:pt>
                <c:pt idx="195">
                  <c:v>0.08</c:v>
                </c:pt>
                <c:pt idx="196">
                  <c:v>0.08</c:v>
                </c:pt>
                <c:pt idx="197">
                  <c:v>0.08</c:v>
                </c:pt>
                <c:pt idx="198">
                  <c:v>0.08</c:v>
                </c:pt>
                <c:pt idx="199">
                  <c:v>0.08</c:v>
                </c:pt>
                <c:pt idx="200">
                  <c:v>0.08</c:v>
                </c:pt>
                <c:pt idx="201">
                  <c:v>0.08</c:v>
                </c:pt>
                <c:pt idx="202">
                  <c:v>0.08</c:v>
                </c:pt>
                <c:pt idx="203">
                  <c:v>0.08</c:v>
                </c:pt>
                <c:pt idx="204">
                  <c:v>0.08</c:v>
                </c:pt>
                <c:pt idx="205">
                  <c:v>0.08</c:v>
                </c:pt>
                <c:pt idx="206">
                  <c:v>0.08</c:v>
                </c:pt>
                <c:pt idx="207">
                  <c:v>0.08</c:v>
                </c:pt>
                <c:pt idx="208">
                  <c:v>0.08</c:v>
                </c:pt>
                <c:pt idx="209">
                  <c:v>0.08</c:v>
                </c:pt>
                <c:pt idx="210">
                  <c:v>0.08</c:v>
                </c:pt>
                <c:pt idx="211">
                  <c:v>0.08</c:v>
                </c:pt>
                <c:pt idx="212">
                  <c:v>0.08</c:v>
                </c:pt>
                <c:pt idx="213">
                  <c:v>0.08</c:v>
                </c:pt>
                <c:pt idx="214">
                  <c:v>0.08</c:v>
                </c:pt>
                <c:pt idx="215">
                  <c:v>0.08</c:v>
                </c:pt>
                <c:pt idx="216">
                  <c:v>0.08</c:v>
                </c:pt>
                <c:pt idx="217">
                  <c:v>0.08</c:v>
                </c:pt>
                <c:pt idx="218">
                  <c:v>0.08</c:v>
                </c:pt>
                <c:pt idx="219">
                  <c:v>0.08</c:v>
                </c:pt>
                <c:pt idx="220">
                  <c:v>0.08</c:v>
                </c:pt>
                <c:pt idx="221">
                  <c:v>0.08</c:v>
                </c:pt>
                <c:pt idx="222">
                  <c:v>0.08</c:v>
                </c:pt>
                <c:pt idx="223">
                  <c:v>0.08</c:v>
                </c:pt>
                <c:pt idx="224">
                  <c:v>0.08</c:v>
                </c:pt>
                <c:pt idx="225">
                  <c:v>0.08</c:v>
                </c:pt>
                <c:pt idx="226">
                  <c:v>0.08</c:v>
                </c:pt>
                <c:pt idx="227">
                  <c:v>0.08</c:v>
                </c:pt>
                <c:pt idx="228">
                  <c:v>0.08</c:v>
                </c:pt>
                <c:pt idx="229">
                  <c:v>0.08</c:v>
                </c:pt>
                <c:pt idx="230">
                  <c:v>0.08</c:v>
                </c:pt>
                <c:pt idx="231">
                  <c:v>0.08</c:v>
                </c:pt>
                <c:pt idx="232">
                  <c:v>0.08</c:v>
                </c:pt>
                <c:pt idx="233">
                  <c:v>0.08</c:v>
                </c:pt>
                <c:pt idx="234">
                  <c:v>0.08</c:v>
                </c:pt>
                <c:pt idx="235">
                  <c:v>0.08</c:v>
                </c:pt>
                <c:pt idx="236">
                  <c:v>0.08</c:v>
                </c:pt>
                <c:pt idx="237">
                  <c:v>0.08</c:v>
                </c:pt>
                <c:pt idx="238">
                  <c:v>0.08</c:v>
                </c:pt>
                <c:pt idx="239">
                  <c:v>0.08</c:v>
                </c:pt>
                <c:pt idx="240">
                  <c:v>0.08</c:v>
                </c:pt>
                <c:pt idx="241">
                  <c:v>0.08</c:v>
                </c:pt>
                <c:pt idx="242">
                  <c:v>0.08</c:v>
                </c:pt>
                <c:pt idx="243">
                  <c:v>0.08</c:v>
                </c:pt>
                <c:pt idx="244">
                  <c:v>0.08</c:v>
                </c:pt>
                <c:pt idx="245">
                  <c:v>0.08</c:v>
                </c:pt>
                <c:pt idx="246">
                  <c:v>0.08</c:v>
                </c:pt>
                <c:pt idx="247">
                  <c:v>0.08</c:v>
                </c:pt>
                <c:pt idx="248">
                  <c:v>0.08</c:v>
                </c:pt>
                <c:pt idx="249">
                  <c:v>0.08</c:v>
                </c:pt>
                <c:pt idx="250">
                  <c:v>0.08</c:v>
                </c:pt>
                <c:pt idx="251">
                  <c:v>0.08</c:v>
                </c:pt>
                <c:pt idx="252">
                  <c:v>0.08</c:v>
                </c:pt>
                <c:pt idx="253">
                  <c:v>0.08</c:v>
                </c:pt>
                <c:pt idx="254">
                  <c:v>0.08</c:v>
                </c:pt>
                <c:pt idx="255">
                  <c:v>0.08</c:v>
                </c:pt>
                <c:pt idx="256">
                  <c:v>0.08</c:v>
                </c:pt>
                <c:pt idx="257">
                  <c:v>0.08</c:v>
                </c:pt>
                <c:pt idx="258">
                  <c:v>0.08</c:v>
                </c:pt>
                <c:pt idx="259">
                  <c:v>0.08</c:v>
                </c:pt>
                <c:pt idx="260">
                  <c:v>0.08</c:v>
                </c:pt>
                <c:pt idx="261">
                  <c:v>0.08</c:v>
                </c:pt>
                <c:pt idx="262">
                  <c:v>0.08</c:v>
                </c:pt>
                <c:pt idx="263">
                  <c:v>0.08</c:v>
                </c:pt>
                <c:pt idx="264">
                  <c:v>0.08</c:v>
                </c:pt>
                <c:pt idx="265">
                  <c:v>0.08</c:v>
                </c:pt>
                <c:pt idx="266">
                  <c:v>0.08</c:v>
                </c:pt>
                <c:pt idx="267">
                  <c:v>0.08</c:v>
                </c:pt>
                <c:pt idx="268">
                  <c:v>0.08</c:v>
                </c:pt>
                <c:pt idx="269">
                  <c:v>0.08</c:v>
                </c:pt>
                <c:pt idx="270">
                  <c:v>0.08</c:v>
                </c:pt>
                <c:pt idx="271">
                  <c:v>0.08</c:v>
                </c:pt>
                <c:pt idx="272">
                  <c:v>0.08</c:v>
                </c:pt>
                <c:pt idx="273">
                  <c:v>0.08</c:v>
                </c:pt>
                <c:pt idx="274">
                  <c:v>0.08</c:v>
                </c:pt>
                <c:pt idx="275">
                  <c:v>0.08</c:v>
                </c:pt>
                <c:pt idx="276">
                  <c:v>0.08</c:v>
                </c:pt>
                <c:pt idx="277">
                  <c:v>0.08</c:v>
                </c:pt>
                <c:pt idx="278">
                  <c:v>0.08</c:v>
                </c:pt>
                <c:pt idx="279">
                  <c:v>0.08</c:v>
                </c:pt>
                <c:pt idx="280">
                  <c:v>0.08</c:v>
                </c:pt>
                <c:pt idx="281">
                  <c:v>0.08</c:v>
                </c:pt>
                <c:pt idx="282">
                  <c:v>0.08</c:v>
                </c:pt>
                <c:pt idx="283">
                  <c:v>0.08</c:v>
                </c:pt>
                <c:pt idx="284">
                  <c:v>0.08</c:v>
                </c:pt>
                <c:pt idx="285">
                  <c:v>0.08</c:v>
                </c:pt>
                <c:pt idx="286">
                  <c:v>0.08</c:v>
                </c:pt>
                <c:pt idx="287">
                  <c:v>0.08</c:v>
                </c:pt>
                <c:pt idx="288">
                  <c:v>0.08</c:v>
                </c:pt>
                <c:pt idx="289">
                  <c:v>0.08</c:v>
                </c:pt>
                <c:pt idx="290">
                  <c:v>0.08</c:v>
                </c:pt>
                <c:pt idx="291">
                  <c:v>0.08</c:v>
                </c:pt>
                <c:pt idx="292">
                  <c:v>0.08</c:v>
                </c:pt>
                <c:pt idx="293">
                  <c:v>0.08</c:v>
                </c:pt>
                <c:pt idx="294">
                  <c:v>0.08</c:v>
                </c:pt>
                <c:pt idx="295">
                  <c:v>0.08</c:v>
                </c:pt>
                <c:pt idx="296">
                  <c:v>0.08</c:v>
                </c:pt>
                <c:pt idx="297">
                  <c:v>0.08</c:v>
                </c:pt>
                <c:pt idx="298">
                  <c:v>0.08</c:v>
                </c:pt>
                <c:pt idx="299">
                  <c:v>0.08</c:v>
                </c:pt>
                <c:pt idx="300">
                  <c:v>0.08</c:v>
                </c:pt>
                <c:pt idx="301">
                  <c:v>0.08</c:v>
                </c:pt>
                <c:pt idx="302">
                  <c:v>0.08</c:v>
                </c:pt>
                <c:pt idx="303">
                  <c:v>0.08</c:v>
                </c:pt>
                <c:pt idx="304">
                  <c:v>0.08</c:v>
                </c:pt>
                <c:pt idx="305">
                  <c:v>0.08</c:v>
                </c:pt>
                <c:pt idx="306">
                  <c:v>0.08</c:v>
                </c:pt>
                <c:pt idx="307">
                  <c:v>0.08</c:v>
                </c:pt>
                <c:pt idx="308">
                  <c:v>0.08</c:v>
                </c:pt>
                <c:pt idx="309">
                  <c:v>0.08</c:v>
                </c:pt>
                <c:pt idx="310">
                  <c:v>0.08</c:v>
                </c:pt>
                <c:pt idx="311">
                  <c:v>0.08</c:v>
                </c:pt>
                <c:pt idx="312">
                  <c:v>0.08</c:v>
                </c:pt>
                <c:pt idx="313">
                  <c:v>0.08</c:v>
                </c:pt>
                <c:pt idx="314">
                  <c:v>0.08</c:v>
                </c:pt>
                <c:pt idx="315">
                  <c:v>0.08</c:v>
                </c:pt>
                <c:pt idx="316">
                  <c:v>0.08</c:v>
                </c:pt>
                <c:pt idx="317">
                  <c:v>0.08</c:v>
                </c:pt>
                <c:pt idx="318">
                  <c:v>0.08</c:v>
                </c:pt>
                <c:pt idx="319">
                  <c:v>0.08</c:v>
                </c:pt>
                <c:pt idx="320">
                  <c:v>0.08</c:v>
                </c:pt>
                <c:pt idx="321">
                  <c:v>0.08</c:v>
                </c:pt>
                <c:pt idx="322">
                  <c:v>0.08</c:v>
                </c:pt>
                <c:pt idx="323">
                  <c:v>0.08</c:v>
                </c:pt>
                <c:pt idx="324">
                  <c:v>0.08</c:v>
                </c:pt>
                <c:pt idx="325">
                  <c:v>0.08</c:v>
                </c:pt>
                <c:pt idx="326">
                  <c:v>0.08</c:v>
                </c:pt>
                <c:pt idx="327">
                  <c:v>0.08</c:v>
                </c:pt>
                <c:pt idx="328">
                  <c:v>0.08</c:v>
                </c:pt>
                <c:pt idx="329">
                  <c:v>0.08</c:v>
                </c:pt>
                <c:pt idx="330">
                  <c:v>0.08</c:v>
                </c:pt>
                <c:pt idx="331">
                  <c:v>0.08</c:v>
                </c:pt>
                <c:pt idx="332">
                  <c:v>0.08</c:v>
                </c:pt>
                <c:pt idx="333">
                  <c:v>0.08</c:v>
                </c:pt>
                <c:pt idx="334">
                  <c:v>0.08</c:v>
                </c:pt>
                <c:pt idx="335">
                  <c:v>0.08</c:v>
                </c:pt>
                <c:pt idx="336">
                  <c:v>0.08</c:v>
                </c:pt>
                <c:pt idx="337">
                  <c:v>0.08</c:v>
                </c:pt>
                <c:pt idx="338">
                  <c:v>0.08</c:v>
                </c:pt>
                <c:pt idx="339">
                  <c:v>0.08</c:v>
                </c:pt>
                <c:pt idx="340">
                  <c:v>0.08</c:v>
                </c:pt>
                <c:pt idx="341">
                  <c:v>0.08</c:v>
                </c:pt>
                <c:pt idx="342">
                  <c:v>0.08</c:v>
                </c:pt>
                <c:pt idx="343">
                  <c:v>0.08</c:v>
                </c:pt>
                <c:pt idx="344">
                  <c:v>0.08</c:v>
                </c:pt>
                <c:pt idx="345">
                  <c:v>0.08</c:v>
                </c:pt>
                <c:pt idx="346">
                  <c:v>0.08</c:v>
                </c:pt>
                <c:pt idx="347">
                  <c:v>0.08</c:v>
                </c:pt>
                <c:pt idx="348">
                  <c:v>0.08</c:v>
                </c:pt>
                <c:pt idx="349">
                  <c:v>0.08</c:v>
                </c:pt>
                <c:pt idx="350">
                  <c:v>0.08</c:v>
                </c:pt>
                <c:pt idx="351">
                  <c:v>0.08</c:v>
                </c:pt>
                <c:pt idx="352">
                  <c:v>0.08</c:v>
                </c:pt>
                <c:pt idx="353">
                  <c:v>0.08</c:v>
                </c:pt>
                <c:pt idx="354">
                  <c:v>0.08</c:v>
                </c:pt>
                <c:pt idx="355">
                  <c:v>0.08</c:v>
                </c:pt>
                <c:pt idx="356">
                  <c:v>0.08</c:v>
                </c:pt>
                <c:pt idx="357">
                  <c:v>0.08</c:v>
                </c:pt>
                <c:pt idx="358">
                  <c:v>0.08</c:v>
                </c:pt>
                <c:pt idx="359">
                  <c:v>0.08</c:v>
                </c:pt>
                <c:pt idx="360">
                  <c:v>0.08</c:v>
                </c:pt>
                <c:pt idx="361">
                  <c:v>0.08</c:v>
                </c:pt>
                <c:pt idx="362">
                  <c:v>0.08</c:v>
                </c:pt>
                <c:pt idx="363">
                  <c:v>0.08</c:v>
                </c:pt>
                <c:pt idx="364">
                  <c:v>0.08</c:v>
                </c:pt>
                <c:pt idx="365">
                  <c:v>0.08</c:v>
                </c:pt>
                <c:pt idx="366">
                  <c:v>0.08</c:v>
                </c:pt>
                <c:pt idx="367">
                  <c:v>0.08</c:v>
                </c:pt>
                <c:pt idx="368">
                  <c:v>0.08</c:v>
                </c:pt>
                <c:pt idx="369">
                  <c:v>0.08</c:v>
                </c:pt>
                <c:pt idx="370">
                  <c:v>0.08</c:v>
                </c:pt>
                <c:pt idx="371">
                  <c:v>0.08</c:v>
                </c:pt>
                <c:pt idx="372">
                  <c:v>0.08</c:v>
                </c:pt>
                <c:pt idx="373">
                  <c:v>0.08</c:v>
                </c:pt>
                <c:pt idx="374">
                  <c:v>0.08</c:v>
                </c:pt>
                <c:pt idx="375">
                  <c:v>0.08</c:v>
                </c:pt>
                <c:pt idx="376">
                  <c:v>0.08</c:v>
                </c:pt>
                <c:pt idx="377">
                  <c:v>0.08</c:v>
                </c:pt>
                <c:pt idx="378">
                  <c:v>0.08</c:v>
                </c:pt>
                <c:pt idx="379">
                  <c:v>0.08</c:v>
                </c:pt>
                <c:pt idx="380">
                  <c:v>0.08</c:v>
                </c:pt>
                <c:pt idx="381">
                  <c:v>0.08</c:v>
                </c:pt>
                <c:pt idx="382">
                  <c:v>0.08</c:v>
                </c:pt>
                <c:pt idx="383">
                  <c:v>0.08</c:v>
                </c:pt>
                <c:pt idx="384">
                  <c:v>0.08</c:v>
                </c:pt>
                <c:pt idx="385">
                  <c:v>0.08</c:v>
                </c:pt>
                <c:pt idx="386">
                  <c:v>0.08</c:v>
                </c:pt>
                <c:pt idx="387">
                  <c:v>0.08</c:v>
                </c:pt>
                <c:pt idx="388">
                  <c:v>0.08</c:v>
                </c:pt>
                <c:pt idx="389">
                  <c:v>0.08</c:v>
                </c:pt>
                <c:pt idx="390">
                  <c:v>0.08</c:v>
                </c:pt>
                <c:pt idx="391">
                  <c:v>0.08</c:v>
                </c:pt>
                <c:pt idx="392">
                  <c:v>0.08</c:v>
                </c:pt>
                <c:pt idx="393">
                  <c:v>0.08</c:v>
                </c:pt>
                <c:pt idx="394">
                  <c:v>0.08</c:v>
                </c:pt>
                <c:pt idx="395">
                  <c:v>0.08</c:v>
                </c:pt>
                <c:pt idx="396">
                  <c:v>0.08</c:v>
                </c:pt>
                <c:pt idx="397">
                  <c:v>0.08</c:v>
                </c:pt>
                <c:pt idx="398">
                  <c:v>0.08</c:v>
                </c:pt>
                <c:pt idx="399">
                  <c:v>0.08</c:v>
                </c:pt>
                <c:pt idx="400">
                  <c:v>0.08</c:v>
                </c:pt>
                <c:pt idx="401">
                  <c:v>0.08</c:v>
                </c:pt>
                <c:pt idx="402">
                  <c:v>0.08</c:v>
                </c:pt>
                <c:pt idx="403">
                  <c:v>0.08</c:v>
                </c:pt>
                <c:pt idx="404">
                  <c:v>0.08</c:v>
                </c:pt>
                <c:pt idx="405">
                  <c:v>0.08</c:v>
                </c:pt>
                <c:pt idx="406">
                  <c:v>0.08</c:v>
                </c:pt>
                <c:pt idx="407">
                  <c:v>0.08</c:v>
                </c:pt>
                <c:pt idx="408">
                  <c:v>0.08</c:v>
                </c:pt>
                <c:pt idx="409">
                  <c:v>0.08</c:v>
                </c:pt>
                <c:pt idx="410">
                  <c:v>0.08</c:v>
                </c:pt>
                <c:pt idx="411">
                  <c:v>0.08</c:v>
                </c:pt>
                <c:pt idx="412">
                  <c:v>0.08</c:v>
                </c:pt>
                <c:pt idx="413">
                  <c:v>0.08</c:v>
                </c:pt>
                <c:pt idx="414">
                  <c:v>0.08</c:v>
                </c:pt>
                <c:pt idx="415">
                  <c:v>0.08</c:v>
                </c:pt>
                <c:pt idx="416">
                  <c:v>0.08</c:v>
                </c:pt>
                <c:pt idx="417">
                  <c:v>0.08</c:v>
                </c:pt>
                <c:pt idx="418">
                  <c:v>0.08</c:v>
                </c:pt>
                <c:pt idx="419">
                  <c:v>0.08</c:v>
                </c:pt>
                <c:pt idx="420">
                  <c:v>0.08</c:v>
                </c:pt>
                <c:pt idx="421">
                  <c:v>0.08</c:v>
                </c:pt>
                <c:pt idx="422">
                  <c:v>0.08</c:v>
                </c:pt>
                <c:pt idx="423">
                  <c:v>0.08</c:v>
                </c:pt>
                <c:pt idx="424">
                  <c:v>0.08</c:v>
                </c:pt>
                <c:pt idx="425">
                  <c:v>0.08</c:v>
                </c:pt>
                <c:pt idx="426">
                  <c:v>0.08</c:v>
                </c:pt>
                <c:pt idx="427">
                  <c:v>0.08</c:v>
                </c:pt>
                <c:pt idx="428">
                  <c:v>0.08</c:v>
                </c:pt>
                <c:pt idx="429">
                  <c:v>0.08</c:v>
                </c:pt>
                <c:pt idx="430">
                  <c:v>0.08</c:v>
                </c:pt>
                <c:pt idx="431">
                  <c:v>0.08</c:v>
                </c:pt>
                <c:pt idx="432">
                  <c:v>0.08</c:v>
                </c:pt>
                <c:pt idx="433">
                  <c:v>0.08</c:v>
                </c:pt>
                <c:pt idx="434">
                  <c:v>0.08</c:v>
                </c:pt>
                <c:pt idx="435">
                  <c:v>0.08</c:v>
                </c:pt>
                <c:pt idx="436">
                  <c:v>0.08</c:v>
                </c:pt>
                <c:pt idx="437">
                  <c:v>0.08</c:v>
                </c:pt>
                <c:pt idx="438">
                  <c:v>0.08</c:v>
                </c:pt>
                <c:pt idx="439">
                  <c:v>0.08</c:v>
                </c:pt>
                <c:pt idx="440">
                  <c:v>0.08</c:v>
                </c:pt>
                <c:pt idx="441">
                  <c:v>0.08</c:v>
                </c:pt>
                <c:pt idx="442">
                  <c:v>0.08</c:v>
                </c:pt>
                <c:pt idx="443">
                  <c:v>0.08</c:v>
                </c:pt>
                <c:pt idx="444">
                  <c:v>0.08</c:v>
                </c:pt>
                <c:pt idx="445">
                  <c:v>0.08</c:v>
                </c:pt>
                <c:pt idx="446">
                  <c:v>0.08</c:v>
                </c:pt>
                <c:pt idx="447">
                  <c:v>0.08</c:v>
                </c:pt>
                <c:pt idx="448">
                  <c:v>0.08</c:v>
                </c:pt>
                <c:pt idx="449">
                  <c:v>0.08</c:v>
                </c:pt>
                <c:pt idx="450">
                  <c:v>0.08</c:v>
                </c:pt>
                <c:pt idx="451">
                  <c:v>0.08</c:v>
                </c:pt>
                <c:pt idx="452">
                  <c:v>0.08</c:v>
                </c:pt>
                <c:pt idx="453">
                  <c:v>0.08</c:v>
                </c:pt>
                <c:pt idx="454">
                  <c:v>0.08</c:v>
                </c:pt>
                <c:pt idx="455">
                  <c:v>0.08</c:v>
                </c:pt>
                <c:pt idx="456">
                  <c:v>0.08</c:v>
                </c:pt>
                <c:pt idx="457">
                  <c:v>0.08</c:v>
                </c:pt>
                <c:pt idx="458">
                  <c:v>0.08</c:v>
                </c:pt>
                <c:pt idx="459">
                  <c:v>0.08</c:v>
                </c:pt>
                <c:pt idx="460">
                  <c:v>0.08</c:v>
                </c:pt>
                <c:pt idx="461">
                  <c:v>0.08</c:v>
                </c:pt>
                <c:pt idx="462">
                  <c:v>0.08</c:v>
                </c:pt>
                <c:pt idx="463">
                  <c:v>0.08</c:v>
                </c:pt>
                <c:pt idx="464">
                  <c:v>0.08</c:v>
                </c:pt>
                <c:pt idx="465">
                  <c:v>0.08</c:v>
                </c:pt>
                <c:pt idx="466">
                  <c:v>0.08</c:v>
                </c:pt>
                <c:pt idx="467">
                  <c:v>0.08</c:v>
                </c:pt>
                <c:pt idx="468">
                  <c:v>0.08</c:v>
                </c:pt>
                <c:pt idx="469">
                  <c:v>0.08</c:v>
                </c:pt>
                <c:pt idx="470">
                  <c:v>0.08</c:v>
                </c:pt>
                <c:pt idx="471">
                  <c:v>0.08</c:v>
                </c:pt>
                <c:pt idx="472">
                  <c:v>0.08</c:v>
                </c:pt>
                <c:pt idx="473">
                  <c:v>0.08</c:v>
                </c:pt>
                <c:pt idx="474">
                  <c:v>0.08</c:v>
                </c:pt>
                <c:pt idx="475">
                  <c:v>0.08</c:v>
                </c:pt>
                <c:pt idx="476">
                  <c:v>0.08</c:v>
                </c:pt>
                <c:pt idx="477">
                  <c:v>0.08</c:v>
                </c:pt>
                <c:pt idx="478">
                  <c:v>0.08</c:v>
                </c:pt>
                <c:pt idx="479">
                  <c:v>0.08</c:v>
                </c:pt>
                <c:pt idx="480">
                  <c:v>0.08</c:v>
                </c:pt>
                <c:pt idx="481">
                  <c:v>0.08</c:v>
                </c:pt>
                <c:pt idx="482">
                  <c:v>0.08</c:v>
                </c:pt>
                <c:pt idx="483">
                  <c:v>0.08</c:v>
                </c:pt>
                <c:pt idx="484">
                  <c:v>0.08</c:v>
                </c:pt>
                <c:pt idx="485">
                  <c:v>0.08</c:v>
                </c:pt>
                <c:pt idx="486">
                  <c:v>0.08</c:v>
                </c:pt>
                <c:pt idx="487">
                  <c:v>0.08</c:v>
                </c:pt>
                <c:pt idx="488">
                  <c:v>0.08</c:v>
                </c:pt>
                <c:pt idx="489">
                  <c:v>0.08</c:v>
                </c:pt>
                <c:pt idx="490">
                  <c:v>0.08</c:v>
                </c:pt>
                <c:pt idx="491">
                  <c:v>0.08</c:v>
                </c:pt>
                <c:pt idx="492">
                  <c:v>0.08</c:v>
                </c:pt>
                <c:pt idx="493">
                  <c:v>0.08</c:v>
                </c:pt>
                <c:pt idx="494">
                  <c:v>0.08</c:v>
                </c:pt>
                <c:pt idx="495">
                  <c:v>0.08</c:v>
                </c:pt>
                <c:pt idx="496">
                  <c:v>0.08</c:v>
                </c:pt>
                <c:pt idx="497">
                  <c:v>0.08</c:v>
                </c:pt>
                <c:pt idx="498">
                  <c:v>0.08</c:v>
                </c:pt>
                <c:pt idx="499">
                  <c:v>0.08</c:v>
                </c:pt>
                <c:pt idx="500">
                  <c:v>0.08</c:v>
                </c:pt>
                <c:pt idx="501">
                  <c:v>0.08</c:v>
                </c:pt>
                <c:pt idx="502">
                  <c:v>0.08</c:v>
                </c:pt>
                <c:pt idx="503">
                  <c:v>0.08</c:v>
                </c:pt>
                <c:pt idx="504">
                  <c:v>0.08</c:v>
                </c:pt>
                <c:pt idx="505">
                  <c:v>0.08</c:v>
                </c:pt>
                <c:pt idx="506">
                  <c:v>0.08</c:v>
                </c:pt>
                <c:pt idx="507">
                  <c:v>0.08</c:v>
                </c:pt>
                <c:pt idx="508">
                  <c:v>0.08</c:v>
                </c:pt>
                <c:pt idx="509">
                  <c:v>0.08</c:v>
                </c:pt>
                <c:pt idx="510">
                  <c:v>0.08</c:v>
                </c:pt>
                <c:pt idx="511">
                  <c:v>0.08</c:v>
                </c:pt>
                <c:pt idx="512">
                  <c:v>0.08</c:v>
                </c:pt>
                <c:pt idx="513">
                  <c:v>0.08</c:v>
                </c:pt>
                <c:pt idx="514">
                  <c:v>0.08</c:v>
                </c:pt>
                <c:pt idx="515">
                  <c:v>0.08</c:v>
                </c:pt>
                <c:pt idx="516">
                  <c:v>0.08</c:v>
                </c:pt>
                <c:pt idx="517">
                  <c:v>0.08</c:v>
                </c:pt>
                <c:pt idx="518">
                  <c:v>0.08</c:v>
                </c:pt>
                <c:pt idx="519">
                  <c:v>0.08</c:v>
                </c:pt>
                <c:pt idx="520">
                  <c:v>0.08</c:v>
                </c:pt>
                <c:pt idx="521">
                  <c:v>0.08</c:v>
                </c:pt>
                <c:pt idx="522">
                  <c:v>0.08</c:v>
                </c:pt>
                <c:pt idx="523">
                  <c:v>0.08</c:v>
                </c:pt>
                <c:pt idx="524">
                  <c:v>0.08</c:v>
                </c:pt>
                <c:pt idx="525">
                  <c:v>0.08</c:v>
                </c:pt>
                <c:pt idx="526">
                  <c:v>0.08</c:v>
                </c:pt>
                <c:pt idx="527">
                  <c:v>0.08</c:v>
                </c:pt>
                <c:pt idx="528">
                  <c:v>0.08</c:v>
                </c:pt>
                <c:pt idx="529">
                  <c:v>0.08</c:v>
                </c:pt>
                <c:pt idx="530">
                  <c:v>0.08</c:v>
                </c:pt>
                <c:pt idx="531">
                  <c:v>0.08</c:v>
                </c:pt>
                <c:pt idx="532">
                  <c:v>0.08</c:v>
                </c:pt>
                <c:pt idx="533">
                  <c:v>0.08</c:v>
                </c:pt>
                <c:pt idx="534">
                  <c:v>0.08</c:v>
                </c:pt>
                <c:pt idx="535">
                  <c:v>0.08</c:v>
                </c:pt>
                <c:pt idx="536">
                  <c:v>0.08</c:v>
                </c:pt>
                <c:pt idx="537">
                  <c:v>0.08</c:v>
                </c:pt>
                <c:pt idx="538">
                  <c:v>0.08</c:v>
                </c:pt>
                <c:pt idx="539">
                  <c:v>0.08</c:v>
                </c:pt>
                <c:pt idx="540">
                  <c:v>0.08</c:v>
                </c:pt>
                <c:pt idx="541">
                  <c:v>0.08</c:v>
                </c:pt>
                <c:pt idx="542">
                  <c:v>0.08</c:v>
                </c:pt>
                <c:pt idx="543">
                  <c:v>0.08</c:v>
                </c:pt>
                <c:pt idx="544">
                  <c:v>0.08</c:v>
                </c:pt>
                <c:pt idx="545">
                  <c:v>0.08</c:v>
                </c:pt>
                <c:pt idx="546">
                  <c:v>0.08</c:v>
                </c:pt>
                <c:pt idx="547">
                  <c:v>0.08</c:v>
                </c:pt>
                <c:pt idx="548">
                  <c:v>0.08</c:v>
                </c:pt>
                <c:pt idx="549">
                  <c:v>0.08</c:v>
                </c:pt>
                <c:pt idx="550">
                  <c:v>0.08</c:v>
                </c:pt>
                <c:pt idx="551">
                  <c:v>0.08</c:v>
                </c:pt>
                <c:pt idx="552">
                  <c:v>0.08</c:v>
                </c:pt>
                <c:pt idx="553">
                  <c:v>0.08</c:v>
                </c:pt>
                <c:pt idx="554">
                  <c:v>0.08</c:v>
                </c:pt>
                <c:pt idx="555">
                  <c:v>0.08</c:v>
                </c:pt>
                <c:pt idx="556">
                  <c:v>0.08</c:v>
                </c:pt>
                <c:pt idx="557">
                  <c:v>0.08</c:v>
                </c:pt>
                <c:pt idx="558">
                  <c:v>0.08</c:v>
                </c:pt>
                <c:pt idx="559">
                  <c:v>0.08</c:v>
                </c:pt>
                <c:pt idx="560">
                  <c:v>0.08</c:v>
                </c:pt>
                <c:pt idx="561">
                  <c:v>0.08</c:v>
                </c:pt>
                <c:pt idx="562">
                  <c:v>0.08</c:v>
                </c:pt>
                <c:pt idx="563">
                  <c:v>0.08</c:v>
                </c:pt>
                <c:pt idx="564">
                  <c:v>0.08</c:v>
                </c:pt>
                <c:pt idx="565">
                  <c:v>0.08</c:v>
                </c:pt>
                <c:pt idx="566">
                  <c:v>0.08</c:v>
                </c:pt>
                <c:pt idx="567">
                  <c:v>0.08</c:v>
                </c:pt>
                <c:pt idx="568">
                  <c:v>0.08</c:v>
                </c:pt>
                <c:pt idx="569">
                  <c:v>0.08</c:v>
                </c:pt>
                <c:pt idx="570">
                  <c:v>0.08</c:v>
                </c:pt>
                <c:pt idx="571">
                  <c:v>0.08</c:v>
                </c:pt>
                <c:pt idx="572">
                  <c:v>0.08</c:v>
                </c:pt>
                <c:pt idx="573">
                  <c:v>0.08</c:v>
                </c:pt>
                <c:pt idx="574">
                  <c:v>0.08</c:v>
                </c:pt>
                <c:pt idx="575">
                  <c:v>0.08</c:v>
                </c:pt>
                <c:pt idx="576">
                  <c:v>0.08</c:v>
                </c:pt>
                <c:pt idx="577">
                  <c:v>0.08</c:v>
                </c:pt>
                <c:pt idx="578">
                  <c:v>0.08</c:v>
                </c:pt>
                <c:pt idx="579">
                  <c:v>0.08</c:v>
                </c:pt>
                <c:pt idx="580">
                  <c:v>0.08</c:v>
                </c:pt>
                <c:pt idx="581">
                  <c:v>0.08</c:v>
                </c:pt>
                <c:pt idx="582">
                  <c:v>0.08</c:v>
                </c:pt>
                <c:pt idx="583">
                  <c:v>0.08</c:v>
                </c:pt>
                <c:pt idx="584">
                  <c:v>0.08</c:v>
                </c:pt>
                <c:pt idx="585">
                  <c:v>0.08</c:v>
                </c:pt>
                <c:pt idx="586">
                  <c:v>0.08</c:v>
                </c:pt>
                <c:pt idx="587">
                  <c:v>0.08</c:v>
                </c:pt>
                <c:pt idx="588">
                  <c:v>0.08</c:v>
                </c:pt>
                <c:pt idx="589">
                  <c:v>0.08</c:v>
                </c:pt>
                <c:pt idx="590">
                  <c:v>0.08</c:v>
                </c:pt>
                <c:pt idx="591">
                  <c:v>0.08</c:v>
                </c:pt>
                <c:pt idx="592">
                  <c:v>0.08</c:v>
                </c:pt>
                <c:pt idx="593">
                  <c:v>0.08</c:v>
                </c:pt>
                <c:pt idx="594">
                  <c:v>0.08</c:v>
                </c:pt>
                <c:pt idx="595">
                  <c:v>0.08</c:v>
                </c:pt>
                <c:pt idx="596">
                  <c:v>0.08</c:v>
                </c:pt>
                <c:pt idx="597">
                  <c:v>0.08</c:v>
                </c:pt>
                <c:pt idx="598">
                  <c:v>0.08</c:v>
                </c:pt>
                <c:pt idx="599">
                  <c:v>0.08</c:v>
                </c:pt>
                <c:pt idx="600">
                  <c:v>0.08</c:v>
                </c:pt>
                <c:pt idx="601">
                  <c:v>0.08</c:v>
                </c:pt>
                <c:pt idx="602">
                  <c:v>0.08</c:v>
                </c:pt>
                <c:pt idx="603">
                  <c:v>0.08</c:v>
                </c:pt>
                <c:pt idx="604">
                  <c:v>0.08</c:v>
                </c:pt>
                <c:pt idx="605">
                  <c:v>0.08</c:v>
                </c:pt>
                <c:pt idx="606">
                  <c:v>0.08</c:v>
                </c:pt>
                <c:pt idx="607">
                  <c:v>0.08</c:v>
                </c:pt>
                <c:pt idx="608">
                  <c:v>0.08</c:v>
                </c:pt>
                <c:pt idx="609">
                  <c:v>0.08</c:v>
                </c:pt>
                <c:pt idx="610">
                  <c:v>0.08</c:v>
                </c:pt>
                <c:pt idx="611">
                  <c:v>0.08</c:v>
                </c:pt>
                <c:pt idx="612">
                  <c:v>0.08</c:v>
                </c:pt>
                <c:pt idx="613">
                  <c:v>0.08</c:v>
                </c:pt>
                <c:pt idx="614">
                  <c:v>0.08</c:v>
                </c:pt>
                <c:pt idx="615">
                  <c:v>0.08</c:v>
                </c:pt>
                <c:pt idx="616">
                  <c:v>0.08</c:v>
                </c:pt>
                <c:pt idx="617">
                  <c:v>0.08</c:v>
                </c:pt>
                <c:pt idx="618">
                  <c:v>0.08</c:v>
                </c:pt>
                <c:pt idx="619">
                  <c:v>0.08</c:v>
                </c:pt>
                <c:pt idx="620">
                  <c:v>0.08</c:v>
                </c:pt>
                <c:pt idx="621">
                  <c:v>0.08</c:v>
                </c:pt>
                <c:pt idx="622">
                  <c:v>0.08</c:v>
                </c:pt>
                <c:pt idx="623">
                  <c:v>0.08</c:v>
                </c:pt>
                <c:pt idx="624">
                  <c:v>0.08</c:v>
                </c:pt>
                <c:pt idx="625">
                  <c:v>0.08</c:v>
                </c:pt>
                <c:pt idx="626">
                  <c:v>0.08</c:v>
                </c:pt>
                <c:pt idx="627">
                  <c:v>0.08</c:v>
                </c:pt>
                <c:pt idx="628">
                  <c:v>0.08</c:v>
                </c:pt>
                <c:pt idx="629">
                  <c:v>0.08</c:v>
                </c:pt>
                <c:pt idx="630">
                  <c:v>0.08</c:v>
                </c:pt>
                <c:pt idx="631">
                  <c:v>0.08</c:v>
                </c:pt>
                <c:pt idx="632">
                  <c:v>0.08</c:v>
                </c:pt>
                <c:pt idx="633">
                  <c:v>0.08</c:v>
                </c:pt>
                <c:pt idx="634">
                  <c:v>0.08</c:v>
                </c:pt>
                <c:pt idx="635">
                  <c:v>0.08</c:v>
                </c:pt>
                <c:pt idx="636">
                  <c:v>0.08</c:v>
                </c:pt>
                <c:pt idx="637">
                  <c:v>0.08</c:v>
                </c:pt>
                <c:pt idx="638">
                  <c:v>0.08</c:v>
                </c:pt>
                <c:pt idx="639">
                  <c:v>0.08</c:v>
                </c:pt>
                <c:pt idx="640">
                  <c:v>0.08</c:v>
                </c:pt>
                <c:pt idx="641">
                  <c:v>0.08</c:v>
                </c:pt>
                <c:pt idx="642">
                  <c:v>0.08</c:v>
                </c:pt>
                <c:pt idx="643">
                  <c:v>0.08</c:v>
                </c:pt>
                <c:pt idx="644">
                  <c:v>0.08</c:v>
                </c:pt>
                <c:pt idx="645">
                  <c:v>0.08</c:v>
                </c:pt>
                <c:pt idx="646">
                  <c:v>0.08</c:v>
                </c:pt>
                <c:pt idx="647">
                  <c:v>0.08</c:v>
                </c:pt>
                <c:pt idx="648">
                  <c:v>0.08</c:v>
                </c:pt>
                <c:pt idx="649">
                  <c:v>0.08</c:v>
                </c:pt>
                <c:pt idx="650">
                  <c:v>0.08</c:v>
                </c:pt>
                <c:pt idx="651">
                  <c:v>0.08</c:v>
                </c:pt>
                <c:pt idx="652">
                  <c:v>0.08</c:v>
                </c:pt>
                <c:pt idx="653">
                  <c:v>0.08</c:v>
                </c:pt>
                <c:pt idx="654">
                  <c:v>0.08</c:v>
                </c:pt>
                <c:pt idx="655">
                  <c:v>0.08</c:v>
                </c:pt>
                <c:pt idx="656">
                  <c:v>0.08</c:v>
                </c:pt>
                <c:pt idx="657">
                  <c:v>0.08</c:v>
                </c:pt>
                <c:pt idx="658">
                  <c:v>0.08</c:v>
                </c:pt>
                <c:pt idx="659">
                  <c:v>0.08</c:v>
                </c:pt>
                <c:pt idx="660">
                  <c:v>0.08</c:v>
                </c:pt>
                <c:pt idx="661">
                  <c:v>0.08</c:v>
                </c:pt>
                <c:pt idx="662">
                  <c:v>0.08</c:v>
                </c:pt>
                <c:pt idx="663">
                  <c:v>0.08</c:v>
                </c:pt>
                <c:pt idx="664">
                  <c:v>0.08</c:v>
                </c:pt>
                <c:pt idx="665">
                  <c:v>0.08</c:v>
                </c:pt>
                <c:pt idx="666">
                  <c:v>0.08</c:v>
                </c:pt>
                <c:pt idx="667">
                  <c:v>0.08</c:v>
                </c:pt>
                <c:pt idx="668">
                  <c:v>0.08</c:v>
                </c:pt>
                <c:pt idx="669">
                  <c:v>0.08</c:v>
                </c:pt>
                <c:pt idx="670">
                  <c:v>0.17</c:v>
                </c:pt>
                <c:pt idx="671">
                  <c:v>0.17</c:v>
                </c:pt>
                <c:pt idx="672">
                  <c:v>0.17</c:v>
                </c:pt>
                <c:pt idx="673">
                  <c:v>0.17</c:v>
                </c:pt>
                <c:pt idx="674">
                  <c:v>0.17</c:v>
                </c:pt>
                <c:pt idx="675">
                  <c:v>0.17</c:v>
                </c:pt>
                <c:pt idx="676">
                  <c:v>0.17</c:v>
                </c:pt>
                <c:pt idx="677">
                  <c:v>0.17</c:v>
                </c:pt>
                <c:pt idx="678">
                  <c:v>0.17</c:v>
                </c:pt>
                <c:pt idx="679">
                  <c:v>0.17</c:v>
                </c:pt>
                <c:pt idx="680">
                  <c:v>0.17</c:v>
                </c:pt>
                <c:pt idx="681">
                  <c:v>0.17</c:v>
                </c:pt>
                <c:pt idx="682">
                  <c:v>0.17</c:v>
                </c:pt>
                <c:pt idx="683">
                  <c:v>0.17</c:v>
                </c:pt>
                <c:pt idx="684">
                  <c:v>0.17</c:v>
                </c:pt>
                <c:pt idx="685">
                  <c:v>0.17</c:v>
                </c:pt>
                <c:pt idx="686">
                  <c:v>0.17</c:v>
                </c:pt>
                <c:pt idx="687">
                  <c:v>0.17</c:v>
                </c:pt>
                <c:pt idx="688">
                  <c:v>0.17</c:v>
                </c:pt>
                <c:pt idx="689">
                  <c:v>0.17</c:v>
                </c:pt>
                <c:pt idx="690">
                  <c:v>0.17</c:v>
                </c:pt>
                <c:pt idx="691">
                  <c:v>0.17</c:v>
                </c:pt>
                <c:pt idx="692">
                  <c:v>0.17</c:v>
                </c:pt>
                <c:pt idx="693">
                  <c:v>0.17</c:v>
                </c:pt>
                <c:pt idx="694">
                  <c:v>0.17</c:v>
                </c:pt>
                <c:pt idx="695">
                  <c:v>0.17</c:v>
                </c:pt>
                <c:pt idx="696">
                  <c:v>0.17</c:v>
                </c:pt>
                <c:pt idx="697">
                  <c:v>0.17</c:v>
                </c:pt>
                <c:pt idx="698">
                  <c:v>0.17</c:v>
                </c:pt>
                <c:pt idx="699">
                  <c:v>0.17</c:v>
                </c:pt>
                <c:pt idx="700">
                  <c:v>0.17</c:v>
                </c:pt>
                <c:pt idx="701">
                  <c:v>0.17</c:v>
                </c:pt>
                <c:pt idx="702">
                  <c:v>0.17</c:v>
                </c:pt>
                <c:pt idx="703">
                  <c:v>0.17</c:v>
                </c:pt>
                <c:pt idx="704">
                  <c:v>0.17</c:v>
                </c:pt>
                <c:pt idx="705">
                  <c:v>0.17</c:v>
                </c:pt>
                <c:pt idx="706">
                  <c:v>0.17</c:v>
                </c:pt>
                <c:pt idx="707">
                  <c:v>0.17</c:v>
                </c:pt>
                <c:pt idx="708">
                  <c:v>0.17</c:v>
                </c:pt>
                <c:pt idx="709">
                  <c:v>0.17</c:v>
                </c:pt>
                <c:pt idx="710">
                  <c:v>0.17</c:v>
                </c:pt>
                <c:pt idx="711">
                  <c:v>0.17</c:v>
                </c:pt>
                <c:pt idx="712">
                  <c:v>0.17</c:v>
                </c:pt>
                <c:pt idx="713">
                  <c:v>0.17</c:v>
                </c:pt>
                <c:pt idx="714">
                  <c:v>0.17</c:v>
                </c:pt>
                <c:pt idx="715">
                  <c:v>0.17</c:v>
                </c:pt>
                <c:pt idx="716">
                  <c:v>0.17</c:v>
                </c:pt>
                <c:pt idx="717">
                  <c:v>0.17</c:v>
                </c:pt>
                <c:pt idx="718">
                  <c:v>0.17</c:v>
                </c:pt>
                <c:pt idx="719">
                  <c:v>0.17</c:v>
                </c:pt>
                <c:pt idx="720">
                  <c:v>0.17</c:v>
                </c:pt>
                <c:pt idx="721">
                  <c:v>0.17</c:v>
                </c:pt>
                <c:pt idx="722">
                  <c:v>0.17</c:v>
                </c:pt>
                <c:pt idx="723">
                  <c:v>0.17</c:v>
                </c:pt>
                <c:pt idx="724">
                  <c:v>0.17</c:v>
                </c:pt>
                <c:pt idx="725">
                  <c:v>0.17</c:v>
                </c:pt>
                <c:pt idx="726">
                  <c:v>0.17</c:v>
                </c:pt>
                <c:pt idx="727">
                  <c:v>0.17</c:v>
                </c:pt>
                <c:pt idx="728">
                  <c:v>0.17</c:v>
                </c:pt>
                <c:pt idx="729">
                  <c:v>0.17</c:v>
                </c:pt>
                <c:pt idx="730">
                  <c:v>0.17</c:v>
                </c:pt>
                <c:pt idx="731">
                  <c:v>0.17</c:v>
                </c:pt>
                <c:pt idx="732">
                  <c:v>0.17</c:v>
                </c:pt>
                <c:pt idx="733">
                  <c:v>0.17</c:v>
                </c:pt>
                <c:pt idx="734">
                  <c:v>0.17</c:v>
                </c:pt>
                <c:pt idx="735">
                  <c:v>0.17</c:v>
                </c:pt>
                <c:pt idx="736">
                  <c:v>0.17</c:v>
                </c:pt>
                <c:pt idx="737">
                  <c:v>0.17</c:v>
                </c:pt>
                <c:pt idx="738">
                  <c:v>0.17</c:v>
                </c:pt>
                <c:pt idx="739">
                  <c:v>0.17</c:v>
                </c:pt>
                <c:pt idx="740">
                  <c:v>0.17</c:v>
                </c:pt>
                <c:pt idx="741">
                  <c:v>0.17</c:v>
                </c:pt>
                <c:pt idx="742">
                  <c:v>0.17</c:v>
                </c:pt>
                <c:pt idx="743">
                  <c:v>0.17</c:v>
                </c:pt>
                <c:pt idx="744">
                  <c:v>0.17</c:v>
                </c:pt>
                <c:pt idx="745">
                  <c:v>0.17</c:v>
                </c:pt>
                <c:pt idx="746">
                  <c:v>0.17</c:v>
                </c:pt>
                <c:pt idx="747">
                  <c:v>0.17</c:v>
                </c:pt>
                <c:pt idx="748">
                  <c:v>0.17</c:v>
                </c:pt>
                <c:pt idx="749">
                  <c:v>0.17</c:v>
                </c:pt>
                <c:pt idx="750">
                  <c:v>0.17</c:v>
                </c:pt>
                <c:pt idx="751">
                  <c:v>0.17</c:v>
                </c:pt>
                <c:pt idx="752">
                  <c:v>0.17</c:v>
                </c:pt>
                <c:pt idx="753">
                  <c:v>0.17</c:v>
                </c:pt>
                <c:pt idx="754">
                  <c:v>0.17</c:v>
                </c:pt>
                <c:pt idx="755">
                  <c:v>0.17</c:v>
                </c:pt>
                <c:pt idx="756">
                  <c:v>0.17</c:v>
                </c:pt>
                <c:pt idx="757">
                  <c:v>0.17</c:v>
                </c:pt>
                <c:pt idx="758">
                  <c:v>0.17</c:v>
                </c:pt>
                <c:pt idx="759">
                  <c:v>0.17</c:v>
                </c:pt>
                <c:pt idx="760">
                  <c:v>0.17</c:v>
                </c:pt>
                <c:pt idx="761">
                  <c:v>0.17</c:v>
                </c:pt>
                <c:pt idx="762">
                  <c:v>0.17</c:v>
                </c:pt>
                <c:pt idx="763">
                  <c:v>0.17</c:v>
                </c:pt>
                <c:pt idx="764">
                  <c:v>0.17</c:v>
                </c:pt>
                <c:pt idx="765">
                  <c:v>0.17</c:v>
                </c:pt>
                <c:pt idx="766">
                  <c:v>0.17</c:v>
                </c:pt>
                <c:pt idx="767">
                  <c:v>0.17</c:v>
                </c:pt>
                <c:pt idx="768">
                  <c:v>0.17</c:v>
                </c:pt>
                <c:pt idx="769">
                  <c:v>0.17</c:v>
                </c:pt>
                <c:pt idx="770">
                  <c:v>0.17</c:v>
                </c:pt>
                <c:pt idx="771">
                  <c:v>0.17</c:v>
                </c:pt>
                <c:pt idx="772">
                  <c:v>0.17</c:v>
                </c:pt>
                <c:pt idx="773">
                  <c:v>0.17</c:v>
                </c:pt>
                <c:pt idx="774">
                  <c:v>0.17</c:v>
                </c:pt>
                <c:pt idx="775">
                  <c:v>0.17</c:v>
                </c:pt>
                <c:pt idx="776">
                  <c:v>0.17</c:v>
                </c:pt>
                <c:pt idx="777">
                  <c:v>0.17</c:v>
                </c:pt>
                <c:pt idx="778">
                  <c:v>0.17</c:v>
                </c:pt>
                <c:pt idx="779">
                  <c:v>0.17</c:v>
                </c:pt>
                <c:pt idx="780">
                  <c:v>0.17</c:v>
                </c:pt>
                <c:pt idx="781">
                  <c:v>0.17</c:v>
                </c:pt>
                <c:pt idx="782">
                  <c:v>0.17</c:v>
                </c:pt>
                <c:pt idx="783">
                  <c:v>0.17</c:v>
                </c:pt>
                <c:pt idx="784">
                  <c:v>0.17</c:v>
                </c:pt>
                <c:pt idx="785">
                  <c:v>0.17</c:v>
                </c:pt>
                <c:pt idx="786">
                  <c:v>0.17</c:v>
                </c:pt>
                <c:pt idx="787">
                  <c:v>0.17</c:v>
                </c:pt>
                <c:pt idx="788">
                  <c:v>0.17</c:v>
                </c:pt>
                <c:pt idx="789">
                  <c:v>0.17</c:v>
                </c:pt>
                <c:pt idx="790">
                  <c:v>0.17</c:v>
                </c:pt>
                <c:pt idx="791">
                  <c:v>0.17</c:v>
                </c:pt>
                <c:pt idx="792">
                  <c:v>0.17</c:v>
                </c:pt>
                <c:pt idx="793">
                  <c:v>0.17</c:v>
                </c:pt>
                <c:pt idx="794">
                  <c:v>0.17</c:v>
                </c:pt>
                <c:pt idx="795">
                  <c:v>0.17</c:v>
                </c:pt>
                <c:pt idx="796">
                  <c:v>0.17</c:v>
                </c:pt>
                <c:pt idx="797">
                  <c:v>0.17</c:v>
                </c:pt>
                <c:pt idx="798">
                  <c:v>0.17</c:v>
                </c:pt>
                <c:pt idx="799">
                  <c:v>0.17</c:v>
                </c:pt>
                <c:pt idx="800">
                  <c:v>0.17</c:v>
                </c:pt>
                <c:pt idx="801">
                  <c:v>0.17</c:v>
                </c:pt>
                <c:pt idx="802">
                  <c:v>0.17</c:v>
                </c:pt>
                <c:pt idx="803">
                  <c:v>0.17</c:v>
                </c:pt>
                <c:pt idx="804">
                  <c:v>0.17</c:v>
                </c:pt>
                <c:pt idx="805">
                  <c:v>0.17</c:v>
                </c:pt>
                <c:pt idx="806">
                  <c:v>0.17</c:v>
                </c:pt>
                <c:pt idx="807">
                  <c:v>0.17</c:v>
                </c:pt>
                <c:pt idx="808">
                  <c:v>0.17</c:v>
                </c:pt>
                <c:pt idx="809">
                  <c:v>0.17</c:v>
                </c:pt>
                <c:pt idx="810">
                  <c:v>0.17</c:v>
                </c:pt>
                <c:pt idx="811">
                  <c:v>0.17</c:v>
                </c:pt>
                <c:pt idx="812">
                  <c:v>0.17</c:v>
                </c:pt>
                <c:pt idx="813">
                  <c:v>0.17</c:v>
                </c:pt>
                <c:pt idx="814">
                  <c:v>0.17</c:v>
                </c:pt>
                <c:pt idx="815">
                  <c:v>0.17</c:v>
                </c:pt>
                <c:pt idx="816">
                  <c:v>0.17</c:v>
                </c:pt>
                <c:pt idx="817">
                  <c:v>0.17</c:v>
                </c:pt>
                <c:pt idx="818">
                  <c:v>0.17</c:v>
                </c:pt>
                <c:pt idx="819">
                  <c:v>0.17</c:v>
                </c:pt>
                <c:pt idx="820">
                  <c:v>0.17</c:v>
                </c:pt>
                <c:pt idx="821">
                  <c:v>0.17</c:v>
                </c:pt>
                <c:pt idx="822">
                  <c:v>0.17</c:v>
                </c:pt>
                <c:pt idx="823">
                  <c:v>0.17</c:v>
                </c:pt>
                <c:pt idx="824">
                  <c:v>0.17</c:v>
                </c:pt>
                <c:pt idx="825">
                  <c:v>0.17</c:v>
                </c:pt>
                <c:pt idx="826">
                  <c:v>0.17</c:v>
                </c:pt>
                <c:pt idx="827">
                  <c:v>0.17</c:v>
                </c:pt>
                <c:pt idx="828">
                  <c:v>0.17</c:v>
                </c:pt>
                <c:pt idx="829">
                  <c:v>0.17</c:v>
                </c:pt>
                <c:pt idx="830">
                  <c:v>0.17</c:v>
                </c:pt>
                <c:pt idx="831">
                  <c:v>0.17</c:v>
                </c:pt>
                <c:pt idx="832">
                  <c:v>0.17</c:v>
                </c:pt>
                <c:pt idx="833">
                  <c:v>0.17</c:v>
                </c:pt>
                <c:pt idx="834">
                  <c:v>0.17</c:v>
                </c:pt>
                <c:pt idx="835">
                  <c:v>0.17</c:v>
                </c:pt>
                <c:pt idx="836">
                  <c:v>0.17</c:v>
                </c:pt>
                <c:pt idx="837">
                  <c:v>0.17</c:v>
                </c:pt>
                <c:pt idx="838">
                  <c:v>0.17</c:v>
                </c:pt>
                <c:pt idx="839">
                  <c:v>0.17</c:v>
                </c:pt>
                <c:pt idx="840">
                  <c:v>0.17</c:v>
                </c:pt>
                <c:pt idx="841">
                  <c:v>0.17</c:v>
                </c:pt>
                <c:pt idx="842">
                  <c:v>0.17</c:v>
                </c:pt>
                <c:pt idx="843">
                  <c:v>0.17</c:v>
                </c:pt>
                <c:pt idx="844">
                  <c:v>0.17</c:v>
                </c:pt>
                <c:pt idx="845">
                  <c:v>0.17</c:v>
                </c:pt>
                <c:pt idx="846">
                  <c:v>0.17</c:v>
                </c:pt>
                <c:pt idx="847">
                  <c:v>0.17</c:v>
                </c:pt>
                <c:pt idx="848">
                  <c:v>0.17</c:v>
                </c:pt>
                <c:pt idx="849">
                  <c:v>0.17</c:v>
                </c:pt>
                <c:pt idx="850">
                  <c:v>0.17</c:v>
                </c:pt>
                <c:pt idx="851">
                  <c:v>0.17</c:v>
                </c:pt>
                <c:pt idx="852">
                  <c:v>0.17</c:v>
                </c:pt>
                <c:pt idx="853">
                  <c:v>0.17</c:v>
                </c:pt>
                <c:pt idx="854">
                  <c:v>0.17</c:v>
                </c:pt>
                <c:pt idx="855">
                  <c:v>0.17</c:v>
                </c:pt>
                <c:pt idx="856">
                  <c:v>0.17</c:v>
                </c:pt>
                <c:pt idx="857">
                  <c:v>0.17</c:v>
                </c:pt>
                <c:pt idx="858">
                  <c:v>0.17</c:v>
                </c:pt>
                <c:pt idx="859">
                  <c:v>0.17</c:v>
                </c:pt>
                <c:pt idx="860">
                  <c:v>0.17</c:v>
                </c:pt>
                <c:pt idx="861">
                  <c:v>0.17</c:v>
                </c:pt>
                <c:pt idx="862">
                  <c:v>0.17</c:v>
                </c:pt>
                <c:pt idx="863">
                  <c:v>0.17</c:v>
                </c:pt>
                <c:pt idx="864">
                  <c:v>0.17</c:v>
                </c:pt>
                <c:pt idx="865">
                  <c:v>0.17</c:v>
                </c:pt>
                <c:pt idx="866">
                  <c:v>0.17</c:v>
                </c:pt>
                <c:pt idx="867">
                  <c:v>0.17</c:v>
                </c:pt>
                <c:pt idx="868">
                  <c:v>0.17</c:v>
                </c:pt>
                <c:pt idx="869">
                  <c:v>0.17</c:v>
                </c:pt>
                <c:pt idx="870">
                  <c:v>0.17</c:v>
                </c:pt>
                <c:pt idx="871">
                  <c:v>0.17</c:v>
                </c:pt>
                <c:pt idx="872">
                  <c:v>0.17</c:v>
                </c:pt>
                <c:pt idx="873">
                  <c:v>0.17</c:v>
                </c:pt>
                <c:pt idx="874">
                  <c:v>0.17</c:v>
                </c:pt>
                <c:pt idx="875">
                  <c:v>0.17</c:v>
                </c:pt>
                <c:pt idx="876">
                  <c:v>0.17</c:v>
                </c:pt>
                <c:pt idx="877">
                  <c:v>0.17</c:v>
                </c:pt>
                <c:pt idx="878">
                  <c:v>0.17</c:v>
                </c:pt>
                <c:pt idx="879">
                  <c:v>0.17</c:v>
                </c:pt>
                <c:pt idx="880">
                  <c:v>0.17</c:v>
                </c:pt>
                <c:pt idx="881">
                  <c:v>0.17</c:v>
                </c:pt>
                <c:pt idx="882">
                  <c:v>0.17</c:v>
                </c:pt>
                <c:pt idx="883">
                  <c:v>0.17</c:v>
                </c:pt>
                <c:pt idx="884">
                  <c:v>0.17</c:v>
                </c:pt>
                <c:pt idx="885">
                  <c:v>0.17</c:v>
                </c:pt>
                <c:pt idx="886">
                  <c:v>0.17</c:v>
                </c:pt>
                <c:pt idx="887">
                  <c:v>0.17</c:v>
                </c:pt>
                <c:pt idx="888">
                  <c:v>0.17</c:v>
                </c:pt>
                <c:pt idx="889">
                  <c:v>0.17</c:v>
                </c:pt>
                <c:pt idx="890">
                  <c:v>0.17</c:v>
                </c:pt>
                <c:pt idx="891">
                  <c:v>0.17</c:v>
                </c:pt>
                <c:pt idx="892">
                  <c:v>0.17</c:v>
                </c:pt>
                <c:pt idx="893">
                  <c:v>0.17</c:v>
                </c:pt>
                <c:pt idx="894">
                  <c:v>0.17</c:v>
                </c:pt>
                <c:pt idx="895">
                  <c:v>0.17</c:v>
                </c:pt>
                <c:pt idx="896">
                  <c:v>0.17</c:v>
                </c:pt>
                <c:pt idx="897">
                  <c:v>0.17</c:v>
                </c:pt>
                <c:pt idx="898">
                  <c:v>0.17</c:v>
                </c:pt>
                <c:pt idx="899">
                  <c:v>0.17</c:v>
                </c:pt>
                <c:pt idx="900">
                  <c:v>0.17</c:v>
                </c:pt>
                <c:pt idx="901">
                  <c:v>0.17</c:v>
                </c:pt>
                <c:pt idx="902">
                  <c:v>0.17</c:v>
                </c:pt>
                <c:pt idx="903">
                  <c:v>0.17</c:v>
                </c:pt>
                <c:pt idx="904">
                  <c:v>0.17</c:v>
                </c:pt>
                <c:pt idx="905">
                  <c:v>0.17</c:v>
                </c:pt>
                <c:pt idx="906">
                  <c:v>0.17</c:v>
                </c:pt>
                <c:pt idx="907">
                  <c:v>0.17</c:v>
                </c:pt>
                <c:pt idx="908">
                  <c:v>0.17</c:v>
                </c:pt>
                <c:pt idx="909">
                  <c:v>0.17</c:v>
                </c:pt>
                <c:pt idx="910">
                  <c:v>0.17</c:v>
                </c:pt>
                <c:pt idx="911">
                  <c:v>0.17</c:v>
                </c:pt>
                <c:pt idx="912">
                  <c:v>0.17</c:v>
                </c:pt>
                <c:pt idx="913">
                  <c:v>0.17</c:v>
                </c:pt>
                <c:pt idx="914">
                  <c:v>0.17</c:v>
                </c:pt>
                <c:pt idx="915">
                  <c:v>0.17</c:v>
                </c:pt>
                <c:pt idx="916">
                  <c:v>0.17</c:v>
                </c:pt>
                <c:pt idx="917">
                  <c:v>0.17</c:v>
                </c:pt>
                <c:pt idx="918">
                  <c:v>0.17</c:v>
                </c:pt>
                <c:pt idx="919">
                  <c:v>0.17</c:v>
                </c:pt>
                <c:pt idx="920">
                  <c:v>0.17</c:v>
                </c:pt>
                <c:pt idx="921">
                  <c:v>0.17</c:v>
                </c:pt>
                <c:pt idx="922">
                  <c:v>0.17</c:v>
                </c:pt>
                <c:pt idx="923">
                  <c:v>0.17</c:v>
                </c:pt>
                <c:pt idx="924">
                  <c:v>0.17</c:v>
                </c:pt>
                <c:pt idx="925">
                  <c:v>0.17</c:v>
                </c:pt>
                <c:pt idx="926">
                  <c:v>0.17</c:v>
                </c:pt>
                <c:pt idx="927">
                  <c:v>0.17</c:v>
                </c:pt>
                <c:pt idx="928">
                  <c:v>0.17</c:v>
                </c:pt>
                <c:pt idx="929">
                  <c:v>0.17</c:v>
                </c:pt>
                <c:pt idx="930">
                  <c:v>0.17</c:v>
                </c:pt>
                <c:pt idx="931">
                  <c:v>0.17</c:v>
                </c:pt>
                <c:pt idx="932">
                  <c:v>0.17</c:v>
                </c:pt>
                <c:pt idx="933">
                  <c:v>0.17</c:v>
                </c:pt>
                <c:pt idx="934">
                  <c:v>0.17</c:v>
                </c:pt>
                <c:pt idx="935">
                  <c:v>0.17</c:v>
                </c:pt>
                <c:pt idx="936">
                  <c:v>0.17</c:v>
                </c:pt>
                <c:pt idx="937">
                  <c:v>0.17</c:v>
                </c:pt>
                <c:pt idx="938">
                  <c:v>0.17</c:v>
                </c:pt>
                <c:pt idx="939">
                  <c:v>0.17</c:v>
                </c:pt>
                <c:pt idx="940">
                  <c:v>0.17</c:v>
                </c:pt>
                <c:pt idx="941">
                  <c:v>0.17</c:v>
                </c:pt>
                <c:pt idx="942">
                  <c:v>0.17</c:v>
                </c:pt>
                <c:pt idx="943">
                  <c:v>0.17</c:v>
                </c:pt>
                <c:pt idx="944">
                  <c:v>0.17</c:v>
                </c:pt>
                <c:pt idx="945">
                  <c:v>0.17</c:v>
                </c:pt>
                <c:pt idx="946">
                  <c:v>0.17</c:v>
                </c:pt>
                <c:pt idx="947">
                  <c:v>0.17</c:v>
                </c:pt>
                <c:pt idx="948">
                  <c:v>0.17</c:v>
                </c:pt>
                <c:pt idx="949">
                  <c:v>0.17</c:v>
                </c:pt>
                <c:pt idx="950">
                  <c:v>0.17</c:v>
                </c:pt>
                <c:pt idx="951">
                  <c:v>0.17</c:v>
                </c:pt>
                <c:pt idx="952">
                  <c:v>0.17</c:v>
                </c:pt>
                <c:pt idx="953">
                  <c:v>0.17</c:v>
                </c:pt>
                <c:pt idx="954">
                  <c:v>0.17</c:v>
                </c:pt>
                <c:pt idx="955">
                  <c:v>0.17</c:v>
                </c:pt>
                <c:pt idx="956">
                  <c:v>0.17</c:v>
                </c:pt>
                <c:pt idx="957">
                  <c:v>0.17</c:v>
                </c:pt>
                <c:pt idx="958">
                  <c:v>0.17</c:v>
                </c:pt>
                <c:pt idx="959">
                  <c:v>0.17</c:v>
                </c:pt>
                <c:pt idx="960">
                  <c:v>0.17</c:v>
                </c:pt>
                <c:pt idx="961">
                  <c:v>0.17</c:v>
                </c:pt>
                <c:pt idx="962">
                  <c:v>0.17</c:v>
                </c:pt>
                <c:pt idx="963">
                  <c:v>0.17</c:v>
                </c:pt>
                <c:pt idx="964">
                  <c:v>0.17</c:v>
                </c:pt>
                <c:pt idx="965">
                  <c:v>0.17</c:v>
                </c:pt>
                <c:pt idx="966">
                  <c:v>0.17</c:v>
                </c:pt>
                <c:pt idx="967">
                  <c:v>0.17</c:v>
                </c:pt>
                <c:pt idx="968">
                  <c:v>0.17</c:v>
                </c:pt>
                <c:pt idx="969">
                  <c:v>0.17</c:v>
                </c:pt>
                <c:pt idx="970">
                  <c:v>0.17</c:v>
                </c:pt>
                <c:pt idx="971">
                  <c:v>0.17</c:v>
                </c:pt>
                <c:pt idx="972">
                  <c:v>0.17</c:v>
                </c:pt>
                <c:pt idx="973">
                  <c:v>0.17</c:v>
                </c:pt>
                <c:pt idx="974">
                  <c:v>0.17</c:v>
                </c:pt>
                <c:pt idx="975">
                  <c:v>0.17</c:v>
                </c:pt>
                <c:pt idx="976">
                  <c:v>0.17</c:v>
                </c:pt>
                <c:pt idx="977">
                  <c:v>0.17</c:v>
                </c:pt>
                <c:pt idx="978">
                  <c:v>0.17</c:v>
                </c:pt>
                <c:pt idx="979">
                  <c:v>0.17</c:v>
                </c:pt>
                <c:pt idx="980">
                  <c:v>0.17</c:v>
                </c:pt>
                <c:pt idx="981">
                  <c:v>0.17</c:v>
                </c:pt>
                <c:pt idx="982">
                  <c:v>0.17</c:v>
                </c:pt>
                <c:pt idx="983">
                  <c:v>0.17</c:v>
                </c:pt>
                <c:pt idx="984">
                  <c:v>0.17</c:v>
                </c:pt>
                <c:pt idx="985">
                  <c:v>0.17</c:v>
                </c:pt>
                <c:pt idx="986">
                  <c:v>0.17</c:v>
                </c:pt>
                <c:pt idx="987">
                  <c:v>0.17</c:v>
                </c:pt>
                <c:pt idx="988">
                  <c:v>0.17</c:v>
                </c:pt>
                <c:pt idx="989">
                  <c:v>0.17</c:v>
                </c:pt>
                <c:pt idx="990">
                  <c:v>0.17</c:v>
                </c:pt>
                <c:pt idx="991">
                  <c:v>0.17</c:v>
                </c:pt>
                <c:pt idx="992">
                  <c:v>0.17</c:v>
                </c:pt>
                <c:pt idx="993">
                  <c:v>0.17</c:v>
                </c:pt>
                <c:pt idx="994">
                  <c:v>0.17</c:v>
                </c:pt>
                <c:pt idx="995">
                  <c:v>0.17</c:v>
                </c:pt>
                <c:pt idx="996">
                  <c:v>0.17</c:v>
                </c:pt>
                <c:pt idx="997">
                  <c:v>0.17</c:v>
                </c:pt>
                <c:pt idx="998">
                  <c:v>0.17</c:v>
                </c:pt>
                <c:pt idx="999">
                  <c:v>0.17</c:v>
                </c:pt>
              </c:numCache>
            </c:numRef>
          </c:yVal>
          <c:smooth val="1"/>
          <c:extLst>
            <c:ext xmlns:c16="http://schemas.microsoft.com/office/drawing/2014/chart" uri="{C3380CC4-5D6E-409C-BE32-E72D297353CC}">
              <c16:uniqueId val="{00000002-2BB6-4CF5-9E6E-1AD11F64C6EE}"/>
            </c:ext>
          </c:extLst>
        </c:ser>
        <c:ser>
          <c:idx val="3"/>
          <c:order val="3"/>
          <c:tx>
            <c:v>Should-be discount subject to original price constraints</c:v>
          </c:tx>
          <c:spPr>
            <a:ln w="19050" cap="rnd">
              <a:solidFill>
                <a:srgbClr val="FFFF00"/>
              </a:solidFill>
              <a:prstDash val="dash"/>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(Data)'!$N$4:$N$1003</c:f>
              <c:numCache>
                <c:formatCode>0.00000000%</c:formatCode>
                <c:ptCount val="10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6.6893110802690448E-4</c:v>
                </c:pt>
                <c:pt idx="41">
                  <c:v>1.9584436107608072E-3</c:v>
                </c:pt>
                <c:pt idx="42">
                  <c:v>3.2151358782283035E-3</c:v>
                </c:pt>
                <c:pt idx="43">
                  <c:v>4.4426756943468648E-3</c:v>
                </c:pt>
                <c:pt idx="44">
                  <c:v>5.5821060256765476E-3</c:v>
                </c:pt>
                <c:pt idx="45">
                  <c:v>6.7567057288667742E-3</c:v>
                </c:pt>
                <c:pt idx="46">
                  <c:v>7.9054582682700492E-3</c:v>
                </c:pt>
                <c:pt idx="47">
                  <c:v>8.9712708337051916E-3</c:v>
                </c:pt>
                <c:pt idx="48">
                  <c:v>1.0014878098804858E-2</c:v>
                </c:pt>
                <c:pt idx="49">
                  <c:v>1.1037183250268812E-2</c:v>
                </c:pt>
                <c:pt idx="50">
                  <c:v>1.2094382357062949E-2</c:v>
                </c:pt>
                <c:pt idx="51">
                  <c:v>1.3075780956261496E-2</c:v>
                </c:pt>
                <c:pt idx="52">
                  <c:v>1.4038290970263656E-2</c:v>
                </c:pt>
                <c:pt idx="53">
                  <c:v>1.5035345718939719E-2</c:v>
                </c:pt>
                <c:pt idx="54">
                  <c:v>1.6018019283990492E-2</c:v>
                </c:pt>
                <c:pt idx="55">
                  <c:v>1.6982548423233768E-2</c:v>
                </c:pt>
                <c:pt idx="56">
                  <c:v>1.7924881160930717E-2</c:v>
                </c:pt>
                <c:pt idx="57">
                  <c:v>1.8800988828479248E-2</c:v>
                </c:pt>
                <c:pt idx="58">
                  <c:v>1.9661923173420859E-2</c:v>
                </c:pt>
                <c:pt idx="59">
                  <c:v>2.0555922410074645E-2</c:v>
                </c:pt>
                <c:pt idx="60">
                  <c:v>2.1387428783226858E-2</c:v>
                </c:pt>
                <c:pt idx="61">
                  <c:v>2.2251563873734836E-2</c:v>
                </c:pt>
                <c:pt idx="62">
                  <c:v>2.3108117533687023E-2</c:v>
                </c:pt>
                <c:pt idx="63">
                  <c:v>2.3950754000511387E-2</c:v>
                </c:pt>
                <c:pt idx="64">
                  <c:v>2.4729011062860073E-2</c:v>
                </c:pt>
                <c:pt idx="65">
                  <c:v>2.5545890766695889E-2</c:v>
                </c:pt>
                <c:pt idx="66">
                  <c:v>2.6300168746313024E-2</c:v>
                </c:pt>
                <c:pt idx="67">
                  <c:v>2.7085540071588809E-2</c:v>
                </c:pt>
                <c:pt idx="68">
                  <c:v>2.7866289836858016E-2</c:v>
                </c:pt>
                <c:pt idx="69">
                  <c:v>2.8586815187421233E-2</c:v>
                </c:pt>
                <c:pt idx="70">
                  <c:v>2.9296946404406832E-2</c:v>
                </c:pt>
                <c:pt idx="71">
                  <c:v>2.9996976989627E-2</c:v>
                </c:pt>
                <c:pt idx="72">
                  <c:v>3.073516205917759E-2</c:v>
                </c:pt>
                <c:pt idx="73">
                  <c:v>3.1415607252410549E-2</c:v>
                </c:pt>
                <c:pt idx="74">
                  <c:v>3.213385190078788E-2</c:v>
                </c:pt>
                <c:pt idx="75">
                  <c:v>3.2834126821517984E-2</c:v>
                </c:pt>
                <c:pt idx="76">
                  <c:v>3.3486819793083766E-2</c:v>
                </c:pt>
                <c:pt idx="77">
                  <c:v>3.4176858976222468E-2</c:v>
                </c:pt>
                <c:pt idx="78">
                  <c:v>3.481241809710367E-2</c:v>
                </c:pt>
                <c:pt idx="79">
                  <c:v>3.5484955799841678E-2</c:v>
                </c:pt>
                <c:pt idx="80">
                  <c:v>3.6140381554800594E-2</c:v>
                </c:pt>
                <c:pt idx="81">
                  <c:v>3.6795805866389308E-2</c:v>
                </c:pt>
                <c:pt idx="82">
                  <c:v>3.7399250322741495E-2</c:v>
                </c:pt>
                <c:pt idx="83">
                  <c:v>3.8030229326091569E-2</c:v>
                </c:pt>
                <c:pt idx="84">
                  <c:v>3.8653254083668487E-2</c:v>
                </c:pt>
                <c:pt idx="85">
                  <c:v>3.9277410544015234E-2</c:v>
                </c:pt>
                <c:pt idx="86">
                  <c:v>3.985160233576035E-2</c:v>
                </c:pt>
                <c:pt idx="87">
                  <c:v>4.04524369623116E-2</c:v>
                </c:pt>
                <c:pt idx="88">
                  <c:v>4.1013097380306673E-2</c:v>
                </c:pt>
                <c:pt idx="89">
                  <c:v>4.1600024109508138E-2</c:v>
                </c:pt>
                <c:pt idx="90">
                  <c:v>4.2189302771912351E-2</c:v>
                </c:pt>
                <c:pt idx="91">
                  <c:v>4.2771830608656969E-2</c:v>
                </c:pt>
                <c:pt idx="92">
                  <c:v>4.3307155295176702E-2</c:v>
                </c:pt>
                <c:pt idx="93">
                  <c:v>4.3836632678907028E-2</c:v>
                </c:pt>
                <c:pt idx="94">
                  <c:v>4.4400672787969109E-2</c:v>
                </c:pt>
                <c:pt idx="95">
                  <c:v>4.494936183182896E-2</c:v>
                </c:pt>
                <c:pt idx="96">
                  <c:v>4.5501228143437822E-2</c:v>
                </c:pt>
                <c:pt idx="97">
                  <c:v>4.603800290434823E-2</c:v>
                </c:pt>
                <c:pt idx="98">
                  <c:v>4.6539253804361413E-2</c:v>
                </c:pt>
                <c:pt idx="99">
                  <c:v>4.7074154662610557E-2</c:v>
                </c:pt>
                <c:pt idx="100">
                  <c:v>4.7594237191105782E-2</c:v>
                </c:pt>
                <c:pt idx="101">
                  <c:v>4.8079982375187402E-2</c:v>
                </c:pt>
                <c:pt idx="102">
                  <c:v>4.8560883609315542E-2</c:v>
                </c:pt>
                <c:pt idx="103">
                  <c:v>4.9037035899412773E-2</c:v>
                </c:pt>
                <c:pt idx="104">
                  <c:v>4.9536758514478252E-2</c:v>
                </c:pt>
                <c:pt idx="105">
                  <c:v>5.0003478532604673E-2</c:v>
                </c:pt>
                <c:pt idx="106">
                  <c:v>5.0465720664921165E-2</c:v>
                </c:pt>
                <c:pt idx="107">
                  <c:v>5.0951107046220856E-2</c:v>
                </c:pt>
                <c:pt idx="108">
                  <c:v>5.1441466271182401E-2</c:v>
                </c:pt>
                <c:pt idx="109">
                  <c:v>5.1890431248588498E-2</c:v>
                </c:pt>
                <c:pt idx="110">
                  <c:v>5.2362059201047084E-2</c:v>
                </c:pt>
                <c:pt idx="111">
                  <c:v>5.2838927599493823E-2</c:v>
                </c:pt>
                <c:pt idx="112">
                  <c:v>5.3275334840441668E-2</c:v>
                </c:pt>
                <c:pt idx="113">
                  <c:v>5.3733941970960486E-2</c:v>
                </c:pt>
                <c:pt idx="114">
                  <c:v>5.4188266715312738E-2</c:v>
                </c:pt>
                <c:pt idx="115">
                  <c:v>5.4638386846920683E-2</c:v>
                </c:pt>
                <c:pt idx="116">
                  <c:v>5.508437804387889E-2</c:v>
                </c:pt>
                <c:pt idx="117">
                  <c:v>5.5501129726361675E-2</c:v>
                </c:pt>
                <c:pt idx="118">
                  <c:v>5.5939308159319467E-2</c:v>
                </c:pt>
                <c:pt idx="119">
                  <c:v>5.6383523346838937E-2</c:v>
                </c:pt>
                <c:pt idx="120">
                  <c:v>5.678938707141401E-2</c:v>
                </c:pt>
                <c:pt idx="121">
                  <c:v>5.7226158843997732E-2</c:v>
                </c:pt>
                <c:pt idx="122">
                  <c:v>5.7659152063244123E-2</c:v>
                </c:pt>
                <c:pt idx="123">
                  <c:v>5.8054695174365456E-2</c:v>
                </c:pt>
                <c:pt idx="124">
                  <c:v>5.8470846230438078E-2</c:v>
                </c:pt>
                <c:pt idx="125">
                  <c:v>5.8893239888587634E-2</c:v>
                </c:pt>
                <c:pt idx="126">
                  <c:v>5.9278929168313343E-2</c:v>
                </c:pt>
                <c:pt idx="127">
                  <c:v>5.9661525104864332E-2</c:v>
                </c:pt>
                <c:pt idx="128">
                  <c:v>6.0074008491422526E-2</c:v>
                </c:pt>
                <c:pt idx="129">
                  <c:v>6.045044720821513E-2</c:v>
                </c:pt>
                <c:pt idx="130">
                  <c:v>6.0823935576513E-2</c:v>
                </c:pt>
                <c:pt idx="131">
                  <c:v>6.119451910718865E-2</c:v>
                </c:pt>
                <c:pt idx="132">
                  <c:v>6.1562242251161137E-2</c:v>
                </c:pt>
                <c:pt idx="133">
                  <c:v>6.195935867714597E-2</c:v>
                </c:pt>
                <c:pt idx="134">
                  <c:v>6.2321377127686595E-2</c:v>
                </c:pt>
                <c:pt idx="135">
                  <c:v>6.2712508305539205E-2</c:v>
                </c:pt>
                <c:pt idx="136">
                  <c:v>6.3090953940078243E-2</c:v>
                </c:pt>
                <c:pt idx="137">
                  <c:v>6.3466449885663301E-2</c:v>
                </c:pt>
                <c:pt idx="138">
                  <c:v>6.3839040920719792E-2</c:v>
                </c:pt>
                <c:pt idx="139">
                  <c:v>6.4208770813824589E-2</c:v>
                </c:pt>
                <c:pt idx="140">
                  <c:v>6.4575682353917752E-2</c:v>
                </c:pt>
                <c:pt idx="141">
                  <c:v>6.494953744358567E-2</c:v>
                </c:pt>
                <c:pt idx="142">
                  <c:v>6.5310950338542284E-2</c:v>
                </c:pt>
                <c:pt idx="143">
                  <c:v>6.5679328101144185E-2</c:v>
                </c:pt>
                <c:pt idx="144">
                  <c:v>6.6035399673160078E-2</c:v>
                </c:pt>
                <c:pt idx="145">
                  <c:v>6.636833373712181E-2</c:v>
                </c:pt>
                <c:pt idx="146">
                  <c:v>6.6728967175085474E-2</c:v>
                </c:pt>
                <c:pt idx="147">
                  <c:v>6.7077448702136722E-2</c:v>
                </c:pt>
                <c:pt idx="148">
                  <c:v>6.7432974876327934E-2</c:v>
                </c:pt>
                <c:pt idx="149">
                  <c:v>6.7756503631306031E-2</c:v>
                </c:pt>
                <c:pt idx="150">
                  <c:v>6.8097703089087358E-2</c:v>
                </c:pt>
                <c:pt idx="151">
                  <c:v>6.8436490563353658E-2</c:v>
                </c:pt>
                <c:pt idx="152">
                  <c:v>6.8772899282738664E-2</c:v>
                </c:pt>
                <c:pt idx="153">
                  <c:v>6.908750598430391E-2</c:v>
                </c:pt>
                <c:pt idx="154">
                  <c:v>6.9400030049972194E-2</c:v>
                </c:pt>
                <c:pt idx="155">
                  <c:v>6.9729760580378386E-2</c:v>
                </c:pt>
                <c:pt idx="156">
                  <c:v>7.0057235099126314E-2</c:v>
                </c:pt>
                <c:pt idx="157">
                  <c:v>7.0392036506465638E-2</c:v>
                </c:pt>
                <c:pt idx="158">
                  <c:v>7.0696220057569259E-2</c:v>
                </c:pt>
                <c:pt idx="159">
                  <c:v>7.0998453241579718E-2</c:v>
                </c:pt>
                <c:pt idx="160">
                  <c:v>7.1317451441922808E-2</c:v>
                </c:pt>
                <c:pt idx="161">
                  <c:v>7.1615767178073941E-2</c:v>
                </c:pt>
                <c:pt idx="162">
                  <c:v>7.194018824333126E-2</c:v>
                </c:pt>
                <c:pt idx="163">
                  <c:v>7.2262487099000627E-2</c:v>
                </c:pt>
                <c:pt idx="164">
                  <c:v>7.2555070932520116E-2</c:v>
                </c:pt>
                <c:pt idx="165">
                  <c:v>7.2863999394824241E-2</c:v>
                </c:pt>
                <c:pt idx="166">
                  <c:v>7.31529035476427E-2</c:v>
                </c:pt>
                <c:pt idx="167">
                  <c:v>7.3440043708278058E-2</c:v>
                </c:pt>
                <c:pt idx="168">
                  <c:v>7.3743310338327039E-2</c:v>
                </c:pt>
                <c:pt idx="169">
                  <c:v>7.4044659718351502E-2</c:v>
                </c:pt>
                <c:pt idx="170">
                  <c:v>7.4353507049908396E-2</c:v>
                </c:pt>
                <c:pt idx="171">
                  <c:v>7.4633556957277247E-2</c:v>
                </c:pt>
                <c:pt idx="172">
                  <c:v>7.4929402706243708E-2</c:v>
                </c:pt>
                <c:pt idx="173">
                  <c:v>7.5232754623369091E-2</c:v>
                </c:pt>
                <c:pt idx="174">
                  <c:v>7.5524967566134804E-2</c:v>
                </c:pt>
                <c:pt idx="175">
                  <c:v>7.5824672366678114E-2</c:v>
                </c:pt>
                <c:pt idx="176">
                  <c:v>7.6113337880466481E-2</c:v>
                </c:pt>
                <c:pt idx="177">
                  <c:v>7.6400261086031929E-2</c:v>
                </c:pt>
                <c:pt idx="178">
                  <c:v>7.6685462488236378E-2</c:v>
                </c:pt>
                <c:pt idx="179">
                  <c:v>7.6952232680522981E-2</c:v>
                </c:pt>
                <c:pt idx="180">
                  <c:v>7.721749165449221E-2</c:v>
                </c:pt>
                <c:pt idx="181">
                  <c:v>7.7497843002675482E-2</c:v>
                </c:pt>
                <c:pt idx="182">
                  <c:v>7.7785759772539986E-2</c:v>
                </c:pt>
                <c:pt idx="183">
                  <c:v>7.8062836027386173E-2</c:v>
                </c:pt>
                <c:pt idx="184">
                  <c:v>7.8338303720325131E-2</c:v>
                </c:pt>
                <c:pt idx="185">
                  <c:v>7.8621332855145054E-2</c:v>
                </c:pt>
                <c:pt idx="186">
                  <c:v>7.8902733764223965E-2</c:v>
                </c:pt>
                <c:pt idx="187">
                  <c:v>7.918252458541053E-2</c:v>
                </c:pt>
                <c:pt idx="188">
                  <c:v>7.9460723157853907E-2</c:v>
                </c:pt>
                <c:pt idx="189">
                  <c:v>7.9712563025873817E-2</c:v>
                </c:pt>
                <c:pt idx="190">
                  <c:v>7.9963050520249435E-2</c:v>
                </c:pt>
                <c:pt idx="191">
                  <c:v>8.0212199996730238E-2</c:v>
                </c:pt>
                <c:pt idx="192">
                  <c:v>8.0475673878619758E-2</c:v>
                </c:pt>
                <c:pt idx="193">
                  <c:v>8.0722126731511912E-2</c:v>
                </c:pt>
                <c:pt idx="194">
                  <c:v>8.099171562007601E-2</c:v>
                </c:pt>
                <c:pt idx="195">
                  <c:v>8.125982305705548E-2</c:v>
                </c:pt>
                <c:pt idx="196">
                  <c:v>8.1502299298580327E-2</c:v>
                </c:pt>
                <c:pt idx="197">
                  <c:v>8.1767622006684304E-2</c:v>
                </c:pt>
                <c:pt idx="198">
                  <c:v>8.2031508448692225E-2</c:v>
                </c:pt>
                <c:pt idx="199">
                  <c:v>8.2270130231984151E-2</c:v>
                </c:pt>
                <c:pt idx="200">
                  <c:v>8.250753422481294E-2</c:v>
                </c:pt>
                <c:pt idx="201">
                  <c:v>8.2743732711148987E-2</c:v>
                </c:pt>
                <c:pt idx="202">
                  <c:v>8.2993670301106381E-2</c:v>
                </c:pt>
                <c:pt idx="203">
                  <c:v>8.3227436530549315E-2</c:v>
                </c:pt>
                <c:pt idx="204">
                  <c:v>8.346003333544072E-2</c:v>
                </c:pt>
                <c:pt idx="205">
                  <c:v>8.3691472270282508E-2</c:v>
                </c:pt>
                <c:pt idx="206">
                  <c:v>8.3921764716324621E-2</c:v>
                </c:pt>
                <c:pt idx="207">
                  <c:v>8.4165551198431277E-2</c:v>
                </c:pt>
                <c:pt idx="208">
                  <c:v>8.4393528806060325E-2</c:v>
                </c:pt>
                <c:pt idx="209">
                  <c:v>8.4643590934001089E-2</c:v>
                </c:pt>
                <c:pt idx="210">
                  <c:v>8.4892372877722555E-2</c:v>
                </c:pt>
                <c:pt idx="211">
                  <c:v>8.5116925625529527E-2</c:v>
                </c:pt>
                <c:pt idx="212">
                  <c:v>8.5354696243723827E-2</c:v>
                </c:pt>
                <c:pt idx="213">
                  <c:v>8.5591271513978939E-2</c:v>
                </c:pt>
                <c:pt idx="214">
                  <c:v>8.5826663165963324E-2</c:v>
                </c:pt>
                <c:pt idx="215">
                  <c:v>8.6069471884472559E-2</c:v>
                </c:pt>
                <c:pt idx="216">
                  <c:v>8.6311071555645325E-2</c:v>
                </c:pt>
                <c:pt idx="217">
                  <c:v>8.6542969651707158E-2</c:v>
                </c:pt>
                <c:pt idx="218">
                  <c:v>8.6773728990088728E-2</c:v>
                </c:pt>
                <c:pt idx="219">
                  <c:v>8.6989549983407799E-2</c:v>
                </c:pt>
                <c:pt idx="220">
                  <c:v>8.7204369887417754E-2</c:v>
                </c:pt>
                <c:pt idx="221">
                  <c:v>8.743191074241552E-2</c:v>
                </c:pt>
                <c:pt idx="222">
                  <c:v>8.7666831044562521E-2</c:v>
                </c:pt>
                <c:pt idx="223">
                  <c:v>8.7892181539721448E-2</c:v>
                </c:pt>
                <c:pt idx="224">
                  <c:v>8.8124885055283486E-2</c:v>
                </c:pt>
                <c:pt idx="225">
                  <c:v>8.8334633797262363E-2</c:v>
                </c:pt>
                <c:pt idx="226">
                  <c:v>8.8565224984406887E-2</c:v>
                </c:pt>
                <c:pt idx="227">
                  <c:v>8.8794722490010192E-2</c:v>
                </c:pt>
                <c:pt idx="228">
                  <c:v>8.9014831213432899E-2</c:v>
                </c:pt>
                <c:pt idx="229">
                  <c:v>8.922069369851926E-2</c:v>
                </c:pt>
                <c:pt idx="230">
                  <c:v>8.944710905122577E-2</c:v>
                </c:pt>
                <c:pt idx="231">
                  <c:v>8.9664213440152518E-2</c:v>
                </c:pt>
                <c:pt idx="232">
                  <c:v>8.9880315852914006E-2</c:v>
                </c:pt>
                <c:pt idx="233">
                  <c:v>9.0095425321293443E-2</c:v>
                </c:pt>
                <c:pt idx="234">
                  <c:v>9.0296619169536352E-2</c:v>
                </c:pt>
                <c:pt idx="235">
                  <c:v>9.0496939276516586E-2</c:v>
                </c:pt>
                <c:pt idx="236">
                  <c:v>9.0709239497634542E-2</c:v>
                </c:pt>
                <c:pt idx="237">
                  <c:v>9.0907792241111229E-2</c:v>
                </c:pt>
                <c:pt idx="238">
                  <c:v>9.1118240247654469E-2</c:v>
                </c:pt>
                <c:pt idx="239">
                  <c:v>9.1335951901448054E-2</c:v>
                </c:pt>
                <c:pt idx="240">
                  <c:v>9.1552685417224389E-2</c:v>
                </c:pt>
                <c:pt idx="241">
                  <c:v>9.1760316202994407E-2</c:v>
                </c:pt>
                <c:pt idx="242">
                  <c:v>9.1975155050624813E-2</c:v>
                </c:pt>
                <c:pt idx="243">
                  <c:v>9.2180950051447552E-2</c:v>
                </c:pt>
                <c:pt idx="244">
                  <c:v>9.237343144899568E-2</c:v>
                </c:pt>
                <c:pt idx="245">
                  <c:v>9.257748250839859E-2</c:v>
                </c:pt>
                <c:pt idx="246">
                  <c:v>9.2780645586794108E-2</c:v>
                </c:pt>
                <c:pt idx="247">
                  <c:v>9.2990992792382321E-2</c:v>
                </c:pt>
                <c:pt idx="248">
                  <c:v>9.320042511708948E-2</c:v>
                </c:pt>
                <c:pt idx="249">
                  <c:v>9.3408950276235636E-2</c:v>
                </c:pt>
                <c:pt idx="250">
                  <c:v>9.3616575888830544E-2</c:v>
                </c:pt>
                <c:pt idx="251">
                  <c:v>9.3823309479155403E-2</c:v>
                </c:pt>
                <c:pt idx="252">
                  <c:v>9.4021266040196116E-2</c:v>
                </c:pt>
                <c:pt idx="253">
                  <c:v>9.4206433072865137E-2</c:v>
                </c:pt>
                <c:pt idx="254">
                  <c:v>9.4390855916993921E-2</c:v>
                </c:pt>
                <c:pt idx="255">
                  <c:v>9.4586420151875572E-2</c:v>
                </c:pt>
                <c:pt idx="256">
                  <c:v>9.476933642737484E-2</c:v>
                </c:pt>
                <c:pt idx="257">
                  <c:v>9.4963320742962987E-2</c:v>
                </c:pt>
                <c:pt idx="258">
                  <c:v>9.5156500051951864E-2</c:v>
                </c:pt>
                <c:pt idx="259">
                  <c:v>9.5356729799254358E-2</c:v>
                </c:pt>
                <c:pt idx="260">
                  <c:v>9.5556128225828041E-2</c:v>
                </c:pt>
                <c:pt idx="261">
                  <c:v>9.5735317278857091E-2</c:v>
                </c:pt>
                <c:pt idx="262">
                  <c:v>9.5925374721893997E-2</c:v>
                </c:pt>
                <c:pt idx="263">
                  <c:v>9.6114658472157832E-2</c:v>
                </c:pt>
                <c:pt idx="264">
                  <c:v>9.6310939549116181E-2</c:v>
                </c:pt>
                <c:pt idx="265">
                  <c:v>9.6487261376465905E-2</c:v>
                </c:pt>
                <c:pt idx="266">
                  <c:v>9.6662906635295642E-2</c:v>
                </c:pt>
                <c:pt idx="267">
                  <c:v>9.6856961542589826E-2</c:v>
                </c:pt>
                <c:pt idx="268">
                  <c:v>9.7042544432549116E-2</c:v>
                </c:pt>
                <c:pt idx="269">
                  <c:v>9.7227388629340217E-2</c:v>
                </c:pt>
                <c:pt idx="270">
                  <c:v>9.7400274938695297E-2</c:v>
                </c:pt>
                <c:pt idx="271">
                  <c:v>9.7591373356293754E-2</c:v>
                </c:pt>
                <c:pt idx="272">
                  <c:v>9.7774072783170962E-2</c:v>
                </c:pt>
                <c:pt idx="273">
                  <c:v>9.7944950718649948E-2</c:v>
                </c:pt>
                <c:pt idx="274">
                  <c:v>9.8126265925591705E-2</c:v>
                </c:pt>
                <c:pt idx="275">
                  <c:v>9.8295844503823893E-2</c:v>
                </c:pt>
                <c:pt idx="276">
                  <c:v>9.8483409359117258E-2</c:v>
                </c:pt>
                <c:pt idx="277">
                  <c:v>9.8651701278406279E-2</c:v>
                </c:pt>
                <c:pt idx="278">
                  <c:v>9.8830301956515654E-2</c:v>
                </c:pt>
                <c:pt idx="279">
                  <c:v>9.9008217142549038E-2</c:v>
                </c:pt>
                <c:pt idx="280">
                  <c:v>9.9193015446210508E-2</c:v>
                </c:pt>
                <c:pt idx="281">
                  <c:v>9.9358766523789055E-2</c:v>
                </c:pt>
                <c:pt idx="282">
                  <c:v>9.9542217644229436E-2</c:v>
                </c:pt>
                <c:pt idx="283">
                  <c:v>9.9724967455512736E-2</c:v>
                </c:pt>
                <c:pt idx="284">
                  <c:v>9.9907021158508913E-2</c:v>
                </c:pt>
                <c:pt idx="285">
                  <c:v>0.10008094151398217</c:v>
                </c:pt>
                <c:pt idx="286">
                  <c:v>0.1002542106715606</c:v>
                </c:pt>
                <c:pt idx="287">
                  <c:v>0.10042683339852898</c:v>
                </c:pt>
                <c:pt idx="288">
                  <c:v>0.100606236863649</c:v>
                </c:pt>
                <c:pt idx="289">
                  <c:v>0.10077757406170751</c:v>
                </c:pt>
                <c:pt idx="290">
                  <c:v>0.10094827876512547</c:v>
                </c:pt>
                <c:pt idx="291">
                  <c:v>0.10110794102022436</c:v>
                </c:pt>
                <c:pt idx="292">
                  <c:v>0.10126704527663855</c:v>
                </c:pt>
                <c:pt idx="293">
                  <c:v>0.10142559540250773</c:v>
                </c:pt>
                <c:pt idx="294">
                  <c:v>0.10159392813902735</c:v>
                </c:pt>
                <c:pt idx="295">
                  <c:v>0.10175135444808958</c:v>
                </c:pt>
                <c:pt idx="296">
                  <c:v>0.10192585557106693</c:v>
                </c:pt>
                <c:pt idx="297">
                  <c:v>0.10208216701305939</c:v>
                </c:pt>
                <c:pt idx="298">
                  <c:v>0.10224814806816684</c:v>
                </c:pt>
                <c:pt idx="299">
                  <c:v>0.10240336632360414</c:v>
                </c:pt>
                <c:pt idx="300">
                  <c:v>0.10257550097690615</c:v>
                </c:pt>
                <c:pt idx="301">
                  <c:v>0.10272963435500615</c:v>
                </c:pt>
                <c:pt idx="302">
                  <c:v>0.10289332686859975</c:v>
                </c:pt>
                <c:pt idx="303">
                  <c:v>0.10304639646650182</c:v>
                </c:pt>
                <c:pt idx="304">
                  <c:v>0.10319895234264942</c:v>
                </c:pt>
                <c:pt idx="305">
                  <c:v>0.10336824050831395</c:v>
                </c:pt>
                <c:pt idx="306">
                  <c:v>0.10353692875472431</c:v>
                </c:pt>
                <c:pt idx="307">
                  <c:v>0.10368790021722385</c:v>
                </c:pt>
                <c:pt idx="308">
                  <c:v>0.10384826941659597</c:v>
                </c:pt>
                <c:pt idx="309">
                  <c:v>0.10401526745734913</c:v>
                </c:pt>
                <c:pt idx="310">
                  <c:v>0.1041745215205655</c:v>
                </c:pt>
                <c:pt idx="311">
                  <c:v>0.10433322705865855</c:v>
                </c:pt>
                <c:pt idx="312">
                  <c:v>0.10448162599030431</c:v>
                </c:pt>
                <c:pt idx="313">
                  <c:v>0.10463927887381852</c:v>
                </c:pt>
                <c:pt idx="314">
                  <c:v>0.10479639398135621</c:v>
                </c:pt>
                <c:pt idx="315">
                  <c:v>0.10495297489954269</c:v>
                </c:pt>
                <c:pt idx="316">
                  <c:v>0.10511614382616508</c:v>
                </c:pt>
                <c:pt idx="317">
                  <c:v>0.10527875426372668</c:v>
                </c:pt>
                <c:pt idx="318">
                  <c:v>0.10542416661883125</c:v>
                </c:pt>
                <c:pt idx="319">
                  <c:v>0.10558572768822561</c:v>
                </c:pt>
                <c:pt idx="320">
                  <c:v>0.10574674091600689</c:v>
                </c:pt>
                <c:pt idx="321">
                  <c:v>0.10590720990735858</c:v>
                </c:pt>
                <c:pt idx="322">
                  <c:v>0.10606713823231451</c:v>
                </c:pt>
                <c:pt idx="323">
                  <c:v>0.10622652942621058</c:v>
                </c:pt>
                <c:pt idx="324">
                  <c:v>0.10636905085341308</c:v>
                </c:pt>
                <c:pt idx="325">
                  <c:v>0.10652049298924449</c:v>
                </c:pt>
                <c:pt idx="326">
                  <c:v>0.10667143753820207</c:v>
                </c:pt>
                <c:pt idx="327">
                  <c:v>0.10682881450467707</c:v>
                </c:pt>
                <c:pt idx="328">
                  <c:v>0.10696949075678819</c:v>
                </c:pt>
                <c:pt idx="329">
                  <c:v>0.10710973070430541</c:v>
                </c:pt>
                <c:pt idx="330">
                  <c:v>0.10726566184987396</c:v>
                </c:pt>
                <c:pt idx="331">
                  <c:v>0.10742108165231545</c:v>
                </c:pt>
                <c:pt idx="332">
                  <c:v>0.10757599336618706</c:v>
                </c:pt>
                <c:pt idx="333">
                  <c:v>0.10772357561187051</c:v>
                </c:pt>
                <c:pt idx="334">
                  <c:v>0.10786157101122118</c:v>
                </c:pt>
                <c:pt idx="335">
                  <c:v>0.10800823867933607</c:v>
                </c:pt>
                <c:pt idx="336">
                  <c:v>0.10815443875648212</c:v>
                </c:pt>
                <c:pt idx="337">
                  <c:v>0.10830697413875157</c:v>
                </c:pt>
                <c:pt idx="338">
                  <c:v>0.10844323550602397</c:v>
                </c:pt>
                <c:pt idx="339">
                  <c:v>0.1085790867310592</c:v>
                </c:pt>
                <c:pt idx="340">
                  <c:v>0.1087145302649184</c:v>
                </c:pt>
                <c:pt idx="341">
                  <c:v>0.10886527401144619</c:v>
                </c:pt>
                <c:pt idx="342">
                  <c:v>0.10900879987007717</c:v>
                </c:pt>
                <c:pt idx="343">
                  <c:v>0.10915861028978913</c:v>
                </c:pt>
                <c:pt idx="344">
                  <c:v>0.10929237531341129</c:v>
                </c:pt>
                <c:pt idx="345">
                  <c:v>0.10944129149580362</c:v>
                </c:pt>
                <c:pt idx="346">
                  <c:v>0.10957424208241684</c:v>
                </c:pt>
                <c:pt idx="347">
                  <c:v>0.10970680172356617</c:v>
                </c:pt>
                <c:pt idx="348">
                  <c:v>0.10985442011052993</c:v>
                </c:pt>
                <c:pt idx="349">
                  <c:v>0.109994926278702</c:v>
                </c:pt>
                <c:pt idx="350">
                  <c:v>0.11014164869966969</c:v>
                </c:pt>
                <c:pt idx="351">
                  <c:v>0.1102812909594485</c:v>
                </c:pt>
                <c:pt idx="352">
                  <c:v>0.11041184144422667</c:v>
                </c:pt>
                <c:pt idx="353">
                  <c:v>0.1105506623597472</c:v>
                </c:pt>
                <c:pt idx="354">
                  <c:v>0.11068044145459888</c:v>
                </c:pt>
                <c:pt idx="355">
                  <c:v>0.11080984757763968</c:v>
                </c:pt>
                <c:pt idx="356">
                  <c:v>0.11093888285649978</c:v>
                </c:pt>
                <c:pt idx="357">
                  <c:v>0.11108270578368273</c:v>
                </c:pt>
                <c:pt idx="358">
                  <c:v>0.11121952093044718</c:v>
                </c:pt>
                <c:pt idx="359">
                  <c:v>0.11135592765067681</c:v>
                </c:pt>
                <c:pt idx="360">
                  <c:v>0.11148343950008177</c:v>
                </c:pt>
                <c:pt idx="361">
                  <c:v>0.11161059103063353</c:v>
                </c:pt>
                <c:pt idx="362">
                  <c:v>0.11174583676352534</c:v>
                </c:pt>
                <c:pt idx="363">
                  <c:v>0.1118872240539428</c:v>
                </c:pt>
                <c:pt idx="364">
                  <c:v>0.11202166730561725</c:v>
                </c:pt>
                <c:pt idx="365">
                  <c:v>0.11214733806171118</c:v>
                </c:pt>
                <c:pt idx="366">
                  <c:v>0.11228101863785545</c:v>
                </c:pt>
                <c:pt idx="367">
                  <c:v>0.11242081214945787</c:v>
                </c:pt>
                <c:pt idx="368">
                  <c:v>0.11255370809282073</c:v>
                </c:pt>
                <c:pt idx="369">
                  <c:v>0.1126862181185776</c:v>
                </c:pt>
                <c:pt idx="370">
                  <c:v>0.11281008144369209</c:v>
                </c:pt>
                <c:pt idx="371">
                  <c:v>0.11294831610659961</c:v>
                </c:pt>
                <c:pt idx="372">
                  <c:v>0.11307969900529014</c:v>
                </c:pt>
                <c:pt idx="373">
                  <c:v>0.11321714559418605</c:v>
                </c:pt>
                <c:pt idx="374">
                  <c:v>0.11333959547177708</c:v>
                </c:pt>
                <c:pt idx="375">
                  <c:v>0.11346171231548574</c:v>
                </c:pt>
                <c:pt idx="376">
                  <c:v>0.11359163853337462</c:v>
                </c:pt>
                <c:pt idx="377">
                  <c:v>0.11372119545487502</c:v>
                </c:pt>
                <c:pt idx="378">
                  <c:v>0.11385678403606425</c:v>
                </c:pt>
                <c:pt idx="379">
                  <c:v>0.11399198295549617</c:v>
                </c:pt>
                <c:pt idx="380">
                  <c:v>0.11411238393570644</c:v>
                </c:pt>
                <c:pt idx="381">
                  <c:v>0.11424685117611766</c:v>
                </c:pt>
                <c:pt idx="382">
                  <c:v>0.11436658742628514</c:v>
                </c:pt>
                <c:pt idx="383">
                  <c:v>0.11448600483722071</c:v>
                </c:pt>
                <c:pt idx="384">
                  <c:v>0.11460510509438404</c:v>
                </c:pt>
                <c:pt idx="385">
                  <c:v>0.11473817242658046</c:v>
                </c:pt>
                <c:pt idx="386">
                  <c:v>0.11486455995855527</c:v>
                </c:pt>
                <c:pt idx="387">
                  <c:v>0.11499689568366744</c:v>
                </c:pt>
                <c:pt idx="388">
                  <c:v>0.11512257916823243</c:v>
                </c:pt>
                <c:pt idx="389">
                  <c:v>0.11525419110763546</c:v>
                </c:pt>
                <c:pt idx="390">
                  <c:v>0.11537132777908754</c:v>
                </c:pt>
                <c:pt idx="391">
                  <c:v>0.11549599370936503</c:v>
                </c:pt>
                <c:pt idx="392">
                  <c:v>0.11561250542599699</c:v>
                </c:pt>
                <c:pt idx="393">
                  <c:v>0.11574275333258743</c:v>
                </c:pt>
                <c:pt idx="394">
                  <c:v>0.11585864114549549</c:v>
                </c:pt>
                <c:pt idx="395">
                  <c:v>0.11598199094889206</c:v>
                </c:pt>
                <c:pt idx="396">
                  <c:v>0.11609726670329634</c:v>
                </c:pt>
                <c:pt idx="397">
                  <c:v>0.11622617812224056</c:v>
                </c:pt>
                <c:pt idx="398">
                  <c:v>0.11634084269671308</c:v>
                </c:pt>
                <c:pt idx="399">
                  <c:v>0.11646908748142604</c:v>
                </c:pt>
                <c:pt idx="400">
                  <c:v>0.11659698258900397</c:v>
                </c:pt>
                <c:pt idx="401">
                  <c:v>0.11671837914880723</c:v>
                </c:pt>
                <c:pt idx="402">
                  <c:v>0.11683945202032053</c:v>
                </c:pt>
                <c:pt idx="403">
                  <c:v>0.11696020289325892</c:v>
                </c:pt>
                <c:pt idx="404">
                  <c:v>0.11707304705644739</c:v>
                </c:pt>
                <c:pt idx="405">
                  <c:v>0.11718560711878012</c:v>
                </c:pt>
                <c:pt idx="406">
                  <c:v>0.11731156506826457</c:v>
                </c:pt>
                <c:pt idx="407">
                  <c:v>0.11742354142674416</c:v>
                </c:pt>
                <c:pt idx="408">
                  <c:v>0.11754276077849923</c:v>
                </c:pt>
                <c:pt idx="409">
                  <c:v>0.1176677635335609</c:v>
                </c:pt>
                <c:pt idx="410">
                  <c:v>0.1177924335946462</c:v>
                </c:pt>
                <c:pt idx="411">
                  <c:v>0.11791677268133871</c:v>
                </c:pt>
                <c:pt idx="412">
                  <c:v>0.11802729141143697</c:v>
                </c:pt>
                <c:pt idx="413">
                  <c:v>0.11815100925281563</c:v>
                </c:pt>
                <c:pt idx="414">
                  <c:v>0.11827440101761211</c:v>
                </c:pt>
                <c:pt idx="415">
                  <c:v>0.11839746837488063</c:v>
                </c:pt>
                <c:pt idx="416">
                  <c:v>0.1185068468667726</c:v>
                </c:pt>
                <c:pt idx="417">
                  <c:v>0.11862930529359184</c:v>
                </c:pt>
                <c:pt idx="418">
                  <c:v>0.11874546981993006</c:v>
                </c:pt>
                <c:pt idx="419">
                  <c:v>0.11886730609888096</c:v>
                </c:pt>
                <c:pt idx="420">
                  <c:v>0.11897557179803131</c:v>
                </c:pt>
                <c:pt idx="421">
                  <c:v>0.11909681097720659</c:v>
                </c:pt>
                <c:pt idx="422">
                  <c:v>0.11921180349307126</c:v>
                </c:pt>
                <c:pt idx="423">
                  <c:v>0.11931925462617787</c:v>
                </c:pt>
                <c:pt idx="424">
                  <c:v>0.11942644733849928</c:v>
                </c:pt>
                <c:pt idx="425">
                  <c:v>0.1195406063904515</c:v>
                </c:pt>
                <c:pt idx="426">
                  <c:v>0.11965447815621988</c:v>
                </c:pt>
                <c:pt idx="427">
                  <c:v>0.11977397170341542</c:v>
                </c:pt>
                <c:pt idx="428">
                  <c:v>0.11989316047451659</c:v>
                </c:pt>
                <c:pt idx="429">
                  <c:v>0.11999901759022258</c:v>
                </c:pt>
                <c:pt idx="430">
                  <c:v>0.12011763436205103</c:v>
                </c:pt>
                <c:pt idx="431">
                  <c:v>0.12023009276272034</c:v>
                </c:pt>
                <c:pt idx="432">
                  <c:v>0.12033516993136351</c:v>
                </c:pt>
                <c:pt idx="433">
                  <c:v>0.1204529371373998</c:v>
                </c:pt>
                <c:pt idx="434">
                  <c:v>0.12055750311241664</c:v>
                </c:pt>
                <c:pt idx="435">
                  <c:v>0.12066182398737058</c:v>
                </c:pt>
                <c:pt idx="436">
                  <c:v>0.12076590090380357</c:v>
                </c:pt>
                <c:pt idx="437">
                  <c:v>0.12088258792235951</c:v>
                </c:pt>
                <c:pt idx="438">
                  <c:v>0.12099898393015285</c:v>
                </c:pt>
                <c:pt idx="439">
                  <c:v>0.12110930029773836</c:v>
                </c:pt>
                <c:pt idx="440">
                  <c:v>0.12122513285900083</c:v>
                </c:pt>
                <c:pt idx="441">
                  <c:v>0.1213279431486497</c:v>
                </c:pt>
                <c:pt idx="442">
                  <c:v>0.12143746873507455</c:v>
                </c:pt>
                <c:pt idx="443">
                  <c:v>0.12155249026942483</c:v>
                </c:pt>
                <c:pt idx="444">
                  <c:v>0.12166148194320126</c:v>
                </c:pt>
                <c:pt idx="445">
                  <c:v>0.12176330907817801</c:v>
                </c:pt>
                <c:pt idx="446">
                  <c:v>0.12186490344173406</c:v>
                </c:pt>
                <c:pt idx="447">
                  <c:v>0.12196626609124128</c:v>
                </c:pt>
                <c:pt idx="448">
                  <c:v>0.12207426411720135</c:v>
                </c:pt>
                <c:pt idx="449">
                  <c:v>0.12218200423329661</c:v>
                </c:pt>
                <c:pt idx="450">
                  <c:v>0.12228265428730112</c:v>
                </c:pt>
                <c:pt idx="451">
                  <c:v>0.12238307684556637</c:v>
                </c:pt>
                <c:pt idx="452">
                  <c:v>0.12249008275287931</c:v>
                </c:pt>
                <c:pt idx="453">
                  <c:v>0.12260253897173179</c:v>
                </c:pt>
                <c:pt idx="454">
                  <c:v>0.12270225709835458</c:v>
                </c:pt>
                <c:pt idx="455">
                  <c:v>0.12280851760523714</c:v>
                </c:pt>
                <c:pt idx="456">
                  <c:v>0.12290777836522204</c:v>
                </c:pt>
                <c:pt idx="457">
                  <c:v>0.12301923169728368</c:v>
                </c:pt>
                <c:pt idx="458">
                  <c:v>0.12313041886312837</c:v>
                </c:pt>
                <c:pt idx="459">
                  <c:v>0.12322898623661394</c:v>
                </c:pt>
                <c:pt idx="460">
                  <c:v>0.12333403013348565</c:v>
                </c:pt>
                <c:pt idx="461">
                  <c:v>0.12344446875967985</c:v>
                </c:pt>
                <c:pt idx="462">
                  <c:v>0.12354235660213797</c:v>
                </c:pt>
                <c:pt idx="463">
                  <c:v>0.12365230248523307</c:v>
                </c:pt>
                <c:pt idx="464">
                  <c:v>0.12376198915837744</c:v>
                </c:pt>
                <c:pt idx="465">
                  <c:v>0.12387141780871447</c:v>
                </c:pt>
                <c:pt idx="466">
                  <c:v>0.12396840240852369</c:v>
                </c:pt>
                <c:pt idx="467">
                  <c:v>0.12407176987598767</c:v>
                </c:pt>
                <c:pt idx="468">
                  <c:v>0.1241683210294301</c:v>
                </c:pt>
                <c:pt idx="469">
                  <c:v>0.12426466235236244</c:v>
                </c:pt>
                <c:pt idx="470">
                  <c:v>0.12436079475068795</c:v>
                </c:pt>
                <c:pt idx="471">
                  <c:v>0.12445671912432232</c:v>
                </c:pt>
                <c:pt idx="472">
                  <c:v>0.12455243636724855</c:v>
                </c:pt>
                <c:pt idx="473">
                  <c:v>0.12465447244058403</c:v>
                </c:pt>
                <c:pt idx="474">
                  <c:v>0.12475627760714902</c:v>
                </c:pt>
                <c:pt idx="475">
                  <c:v>0.12485785289063023</c:v>
                </c:pt>
                <c:pt idx="476">
                  <c:v>0.12495919930793165</c:v>
                </c:pt>
                <c:pt idx="477">
                  <c:v>0.12506031786923499</c:v>
                </c:pt>
                <c:pt idx="478">
                  <c:v>0.12516673566980197</c:v>
                </c:pt>
                <c:pt idx="479">
                  <c:v>0.12526739671974929</c:v>
                </c:pt>
                <c:pt idx="480">
                  <c:v>0.12537334160691815</c:v>
                </c:pt>
                <c:pt idx="481">
                  <c:v>0.12547904531326137</c:v>
                </c:pt>
                <c:pt idx="482">
                  <c:v>0.12558450890541695</c:v>
                </c:pt>
                <c:pt idx="483">
                  <c:v>0.12568973344302514</c:v>
                </c:pt>
                <c:pt idx="484">
                  <c:v>0.12578926105351929</c:v>
                </c:pt>
                <c:pt idx="485">
                  <c:v>0.12588221788183163</c:v>
                </c:pt>
                <c:pt idx="486">
                  <c:v>0.12598132039699483</c:v>
                </c:pt>
                <c:pt idx="487">
                  <c:v>0.1260802047296653</c:v>
                </c:pt>
                <c:pt idx="488">
                  <c:v>0.12618431252185425</c:v>
                </c:pt>
                <c:pt idx="489">
                  <c:v>0.12627646003141513</c:v>
                </c:pt>
                <c:pt idx="490">
                  <c:v>0.12638012878856786</c:v>
                </c:pt>
                <c:pt idx="491">
                  <c:v>0.12647815420233444</c:v>
                </c:pt>
                <c:pt idx="492">
                  <c:v>0.12658137358240451</c:v>
                </c:pt>
                <c:pt idx="493">
                  <c:v>0.1266843637017725</c:v>
                </c:pt>
                <c:pt idx="494">
                  <c:v>0.12677550868677478</c:v>
                </c:pt>
                <c:pt idx="495">
                  <c:v>0.12686646605114593</c:v>
                </c:pt>
                <c:pt idx="496">
                  <c:v>0.12695723656261182</c:v>
                </c:pt>
                <c:pt idx="497">
                  <c:v>0.1270540249532357</c:v>
                </c:pt>
                <c:pt idx="498">
                  <c:v>0.12715597140455226</c:v>
                </c:pt>
                <c:pt idx="499">
                  <c:v>0.12725233938170089</c:v>
                </c:pt>
                <c:pt idx="500">
                  <c:v>0.12735385091826756</c:v>
                </c:pt>
                <c:pt idx="501">
                  <c:v>0.12744980200266642</c:v>
                </c:pt>
                <c:pt idx="502">
                  <c:v>0.12755088223663635</c:v>
                </c:pt>
                <c:pt idx="503">
                  <c:v>0.12764641990545034</c:v>
                </c:pt>
                <c:pt idx="504">
                  <c:v>0.12774707240451544</c:v>
                </c:pt>
                <c:pt idx="505">
                  <c:v>0.12784750660093935</c:v>
                </c:pt>
                <c:pt idx="506">
                  <c:v>0.12794242838017822</c:v>
                </c:pt>
                <c:pt idx="507">
                  <c:v>0.12803107789622847</c:v>
                </c:pt>
                <c:pt idx="508">
                  <c:v>0.12811954962106009</c:v>
                </c:pt>
                <c:pt idx="509">
                  <c:v>0.12821917985004627</c:v>
                </c:pt>
                <c:pt idx="510">
                  <c:v>0.12831332490097169</c:v>
                </c:pt>
                <c:pt idx="511">
                  <c:v>0.1284072724600307</c:v>
                </c:pt>
                <c:pt idx="512">
                  <c:v>0.12849500851252993</c:v>
                </c:pt>
                <c:pt idx="513">
                  <c:v>0.1285885760736889</c:v>
                </c:pt>
                <c:pt idx="514">
                  <c:v>0.12868194851262582</c:v>
                </c:pt>
                <c:pt idx="515">
                  <c:v>0.12876914586335886</c:v>
                </c:pt>
                <c:pt idx="516">
                  <c:v>0.128862142855799</c:v>
                </c:pt>
                <c:pt idx="517">
                  <c:v>0.12896018837738044</c:v>
                </c:pt>
                <c:pt idx="518">
                  <c:v>0.12905802645875641</c:v>
                </c:pt>
                <c:pt idx="519">
                  <c:v>0.12915043874080157</c:v>
                </c:pt>
                <c:pt idx="520">
                  <c:v>0.1292367385148302</c:v>
                </c:pt>
                <c:pt idx="521">
                  <c:v>0.12932286956686834</c:v>
                </c:pt>
                <c:pt idx="522">
                  <c:v>0.12940883255295799</c:v>
                </c:pt>
                <c:pt idx="523">
                  <c:v>0.12950052382561827</c:v>
                </c:pt>
                <c:pt idx="524">
                  <c:v>0.12958614388872036</c:v>
                </c:pt>
                <c:pt idx="525">
                  <c:v>0.12967747279787578</c:v>
                </c:pt>
                <c:pt idx="526">
                  <c:v>0.12977380586167298</c:v>
                </c:pt>
                <c:pt idx="527">
                  <c:v>0.1298589082051107</c:v>
                </c:pt>
                <c:pt idx="528">
                  <c:v>0.12995486406336687</c:v>
                </c:pt>
                <c:pt idx="529">
                  <c:v>0.13005062099396525</c:v>
                </c:pt>
                <c:pt idx="530">
                  <c:v>0.13013520767959208</c:v>
                </c:pt>
                <c:pt idx="531">
                  <c:v>0.13021963212462973</c:v>
                </c:pt>
                <c:pt idx="532">
                  <c:v>0.13030969598318176</c:v>
                </c:pt>
                <c:pt idx="533">
                  <c:v>0.13039378932641577</c:v>
                </c:pt>
                <c:pt idx="534">
                  <c:v>0.13048864127689175</c:v>
                </c:pt>
                <c:pt idx="535">
                  <c:v>0.13058329872672236</c:v>
                </c:pt>
                <c:pt idx="536">
                  <c:v>0.13067264542125279</c:v>
                </c:pt>
                <c:pt idx="537">
                  <c:v>0.13076181376365958</c:v>
                </c:pt>
                <c:pt idx="538">
                  <c:v>0.13084507006978741</c:v>
                </c:pt>
                <c:pt idx="539">
                  <c:v>0.1309281690758759</c:v>
                </c:pt>
                <c:pt idx="540">
                  <c:v>0.13102193015709984</c:v>
                </c:pt>
                <c:pt idx="541">
                  <c:v>0.13111550106488057</c:v>
                </c:pt>
                <c:pt idx="542">
                  <c:v>0.13120380226099371</c:v>
                </c:pt>
                <c:pt idx="543">
                  <c:v>0.13128624564161351</c:v>
                </c:pt>
                <c:pt idx="544">
                  <c:v>0.13137421007219907</c:v>
                </c:pt>
                <c:pt idx="545">
                  <c:v>0.13146706971454769</c:v>
                </c:pt>
                <c:pt idx="546">
                  <c:v>0.13155974272356175</c:v>
                </c:pt>
                <c:pt idx="547">
                  <c:v>0.13164154040026688</c:v>
                </c:pt>
                <c:pt idx="548">
                  <c:v>0.13172881959603233</c:v>
                </c:pt>
                <c:pt idx="549">
                  <c:v>0.13181592838131451</c:v>
                </c:pt>
                <c:pt idx="550">
                  <c:v>0.13190790340473946</c:v>
                </c:pt>
                <c:pt idx="551">
                  <c:v>0.13199969523748334</c:v>
                </c:pt>
                <c:pt idx="552">
                  <c:v>0.1320862885962909</c:v>
                </c:pt>
                <c:pt idx="553">
                  <c:v>0.13217271413028009</c:v>
                </c:pt>
                <c:pt idx="554">
                  <c:v>0.13226398045343735</c:v>
                </c:pt>
                <c:pt idx="555">
                  <c:v>0.13235506632149507</c:v>
                </c:pt>
                <c:pt idx="556">
                  <c:v>0.13243543847555239</c:v>
                </c:pt>
                <c:pt idx="557">
                  <c:v>0.13251566370456858</c:v>
                </c:pt>
                <c:pt idx="558">
                  <c:v>0.13260127285941969</c:v>
                </c:pt>
                <c:pt idx="559">
                  <c:v>0.13269169474500775</c:v>
                </c:pt>
                <c:pt idx="560">
                  <c:v>0.13278193940893113</c:v>
                </c:pt>
                <c:pt idx="561">
                  <c:v>0.13286155197269234</c:v>
                </c:pt>
                <c:pt idx="562">
                  <c:v>0.13294651086159637</c:v>
                </c:pt>
                <c:pt idx="563">
                  <c:v>0.13303130802423335</c:v>
                </c:pt>
                <c:pt idx="564">
                  <c:v>0.13311047434926171</c:v>
                </c:pt>
                <c:pt idx="565">
                  <c:v>0.13319496023165378</c:v>
                </c:pt>
                <c:pt idx="566">
                  <c:v>0.13328422451276256</c:v>
                </c:pt>
                <c:pt idx="567">
                  <c:v>0.1333683871491036</c:v>
                </c:pt>
                <c:pt idx="568">
                  <c:v>0.13345731592766985</c:v>
                </c:pt>
                <c:pt idx="569">
                  <c:v>0.13354115770352704</c:v>
                </c:pt>
                <c:pt idx="570">
                  <c:v>0.13362975343569783</c:v>
                </c:pt>
                <c:pt idx="571">
                  <c:v>0.1346025153645718</c:v>
                </c:pt>
                <c:pt idx="572">
                  <c:v>0.13468582303091059</c:v>
                </c:pt>
                <c:pt idx="573">
                  <c:v>0.13476359884121336</c:v>
                </c:pt>
                <c:pt idx="574">
                  <c:v>0.13484123666324399</c:v>
                </c:pt>
                <c:pt idx="575">
                  <c:v>0.13580736535587934</c:v>
                </c:pt>
                <c:pt idx="576">
                  <c:v>0.13676754665867763</c:v>
                </c:pt>
                <c:pt idx="577">
                  <c:v>0.13684465067831997</c:v>
                </c:pt>
                <c:pt idx="578">
                  <c:v>0.13779875572559863</c:v>
                </c:pt>
                <c:pt idx="579">
                  <c:v>0.13787552800609582</c:v>
                </c:pt>
                <c:pt idx="580">
                  <c:v>0.13882362607060739</c:v>
                </c:pt>
                <c:pt idx="581">
                  <c:v>0.13890006933707433</c:v>
                </c:pt>
                <c:pt idx="582">
                  <c:v>0.139842228551182</c:v>
                </c:pt>
                <c:pt idx="583">
                  <c:v>0.13992361805821463</c:v>
                </c:pt>
                <c:pt idx="584">
                  <c:v>0.14000485791073369</c:v>
                </c:pt>
                <c:pt idx="585">
                  <c:v>0.14094092817012027</c:v>
                </c:pt>
                <c:pt idx="586">
                  <c:v>0.14187138338850358</c:v>
                </c:pt>
                <c:pt idx="587">
                  <c:v>0.14195206873992527</c:v>
                </c:pt>
                <c:pt idx="588">
                  <c:v>0.14203260666063933</c:v>
                </c:pt>
                <c:pt idx="589">
                  <c:v>0.14210778975598215</c:v>
                </c:pt>
                <c:pt idx="590">
                  <c:v>0.14303210401177802</c:v>
                </c:pt>
                <c:pt idx="591">
                  <c:v>0.14395092986798441</c:v>
                </c:pt>
                <c:pt idx="592">
                  <c:v>0.1440256113835674</c:v>
                </c:pt>
                <c:pt idx="593">
                  <c:v>0.14410016427135086</c:v>
                </c:pt>
                <c:pt idx="594">
                  <c:v>0.14417975079465151</c:v>
                </c:pt>
                <c:pt idx="595">
                  <c:v>0.14425919350574645</c:v>
                </c:pt>
                <c:pt idx="596">
                  <c:v>0.14517183217325302</c:v>
                </c:pt>
                <c:pt idx="597">
                  <c:v>0.14607910607223029</c:v>
                </c:pt>
                <c:pt idx="598">
                  <c:v>0.14615289910427609</c:v>
                </c:pt>
                <c:pt idx="599">
                  <c:v>0.14622656623895136</c:v>
                </c:pt>
                <c:pt idx="600">
                  <c:v>0.1463001079038474</c:v>
                </c:pt>
                <c:pt idx="601">
                  <c:v>0.14720153661645974</c:v>
                </c:pt>
                <c:pt idx="602">
                  <c:v>0.14809771902800628</c:v>
                </c:pt>
                <c:pt idx="603">
                  <c:v>0.14817077953905977</c:v>
                </c:pt>
                <c:pt idx="604">
                  <c:v>0.14824878327440028</c:v>
                </c:pt>
                <c:pt idx="605">
                  <c:v>0.1491394108870997</c:v>
                </c:pt>
                <c:pt idx="606">
                  <c:v>0.14921708805535872</c:v>
                </c:pt>
                <c:pt idx="607">
                  <c:v>0.14929462740851351</c:v>
                </c:pt>
                <c:pt idx="608">
                  <c:v>0.14937202942602279</c:v>
                </c:pt>
                <c:pt idx="609">
                  <c:v>0.15025696604812599</c:v>
                </c:pt>
                <c:pt idx="610">
                  <c:v>0.15032903911394202</c:v>
                </c:pt>
                <c:pt idx="611">
                  <c:v>0.15120872881660541</c:v>
                </c:pt>
                <c:pt idx="612">
                  <c:v>0.15128050951487404</c:v>
                </c:pt>
                <c:pt idx="613">
                  <c:v>0.15135217037140747</c:v>
                </c:pt>
                <c:pt idx="614">
                  <c:v>0.1514286877766079</c:v>
                </c:pt>
                <c:pt idx="615">
                  <c:v>0.15150507110940459</c:v>
                </c:pt>
                <c:pt idx="616">
                  <c:v>0.15237903690433086</c:v>
                </c:pt>
                <c:pt idx="617">
                  <c:v>0.1524551059735102</c:v>
                </c:pt>
                <c:pt idx="618">
                  <c:v>0.15253104237669091</c:v>
                </c:pt>
                <c:pt idx="619">
                  <c:v>0.15339968604383447</c:v>
                </c:pt>
                <c:pt idx="620">
                  <c:v>0.15347039354430136</c:v>
                </c:pt>
                <c:pt idx="621">
                  <c:v>0.15354098445944364</c:v>
                </c:pt>
                <c:pt idx="622">
                  <c:v>0.15361636488318486</c:v>
                </c:pt>
                <c:pt idx="623">
                  <c:v>0.15369161485949168</c:v>
                </c:pt>
                <c:pt idx="624">
                  <c:v>0.15455466432039655</c:v>
                </c:pt>
                <c:pt idx="625">
                  <c:v>0.1554128594111488</c:v>
                </c:pt>
                <c:pt idx="626">
                  <c:v>0.15548276276858342</c:v>
                </c:pt>
                <c:pt idx="627">
                  <c:v>0.15633599128252662</c:v>
                </c:pt>
                <c:pt idx="628">
                  <c:v>0.15718446624727966</c:v>
                </c:pt>
                <c:pt idx="629">
                  <c:v>0.15802823648758668</c:v>
                </c:pt>
                <c:pt idx="630">
                  <c:v>0.15886735009833208</c:v>
                </c:pt>
                <c:pt idx="631">
                  <c:v>0.15893649607336768</c:v>
                </c:pt>
                <c:pt idx="632">
                  <c:v>0.15900552981099803</c:v>
                </c:pt>
                <c:pt idx="633">
                  <c:v>0.15983971741353031</c:v>
                </c:pt>
                <c:pt idx="634">
                  <c:v>0.15991327377708375</c:v>
                </c:pt>
                <c:pt idx="635">
                  <c:v>0.16074273268815165</c:v>
                </c:pt>
                <c:pt idx="636">
                  <c:v>0.16081599647328382</c:v>
                </c:pt>
                <c:pt idx="637">
                  <c:v>0.1608891359496013</c:v>
                </c:pt>
                <c:pt idx="638">
                  <c:v>0.16171374834965946</c:v>
                </c:pt>
                <c:pt idx="639">
                  <c:v>0.16178185201205697</c:v>
                </c:pt>
                <c:pt idx="640">
                  <c:v>0.16184984641974165</c:v>
                </c:pt>
                <c:pt idx="641">
                  <c:v>0.16191773192173731</c:v>
                </c:pt>
                <c:pt idx="642">
                  <c:v>0.16198550886535235</c:v>
                </c:pt>
                <c:pt idx="643">
                  <c:v>0.1620579008095604</c:v>
                </c:pt>
                <c:pt idx="644">
                  <c:v>0.16212545592747007</c:v>
                </c:pt>
                <c:pt idx="645">
                  <c:v>0.16219290352898719</c:v>
                </c:pt>
                <c:pt idx="646">
                  <c:v>0.16301196840010368</c:v>
                </c:pt>
                <c:pt idx="647">
                  <c:v>0.16308385076190901</c:v>
                </c:pt>
                <c:pt idx="648">
                  <c:v>0.16315561314805338</c:v>
                </c:pt>
                <c:pt idx="649">
                  <c:v>0.16396993993096232</c:v>
                </c:pt>
                <c:pt idx="650">
                  <c:v>0.16403675531489803</c:v>
                </c:pt>
                <c:pt idx="651">
                  <c:v>0.16484656236431439</c:v>
                </c:pt>
                <c:pt idx="652">
                  <c:v>0.16491312373717426</c:v>
                </c:pt>
                <c:pt idx="653">
                  <c:v>0.16497958038655181</c:v>
                </c:pt>
                <c:pt idx="654">
                  <c:v>0.16504593264037448</c:v>
                </c:pt>
                <c:pt idx="655">
                  <c:v>0.16511681530439881</c:v>
                </c:pt>
                <c:pt idx="656">
                  <c:v>0.16592169629675779</c:v>
                </c:pt>
                <c:pt idx="657">
                  <c:v>0.16672229638016001</c:v>
                </c:pt>
                <c:pt idx="658">
                  <c:v>0.16679274974381209</c:v>
                </c:pt>
                <c:pt idx="659">
                  <c:v>0.16685848847830798</c:v>
                </c:pt>
                <c:pt idx="660">
                  <c:v>0.16765455025298903</c:v>
                </c:pt>
                <c:pt idx="661">
                  <c:v>0.16772004250496964</c:v>
                </c:pt>
                <c:pt idx="662">
                  <c:v>0.16851176498043452</c:v>
                </c:pt>
                <c:pt idx="663">
                  <c:v>0.1685770125123911</c:v>
                </c:pt>
                <c:pt idx="664">
                  <c:v>0.16864215897940182</c:v>
                </c:pt>
                <c:pt idx="665">
                  <c:v>0.16871176173179103</c:v>
                </c:pt>
                <c:pt idx="666">
                  <c:v>0.16878125123670629</c:v>
                </c:pt>
                <c:pt idx="667">
                  <c:v>0.1688506278554579</c:v>
                </c:pt>
                <c:pt idx="668">
                  <c:v>0.16963745842527711</c:v>
                </c:pt>
                <c:pt idx="669">
                  <c:v>0.16970204712443693</c:v>
                </c:pt>
                <c:pt idx="670">
                  <c:v>0.17</c:v>
                </c:pt>
                <c:pt idx="671">
                  <c:v>0.17</c:v>
                </c:pt>
                <c:pt idx="672">
                  <c:v>0.17</c:v>
                </c:pt>
                <c:pt idx="673">
                  <c:v>0.17</c:v>
                </c:pt>
                <c:pt idx="674">
                  <c:v>0.17</c:v>
                </c:pt>
                <c:pt idx="675">
                  <c:v>0.17</c:v>
                </c:pt>
                <c:pt idx="676">
                  <c:v>0.17</c:v>
                </c:pt>
                <c:pt idx="677">
                  <c:v>0.17</c:v>
                </c:pt>
                <c:pt idx="678">
                  <c:v>0.17</c:v>
                </c:pt>
                <c:pt idx="679">
                  <c:v>0.17</c:v>
                </c:pt>
                <c:pt idx="680">
                  <c:v>0.17</c:v>
                </c:pt>
                <c:pt idx="681">
                  <c:v>0.17</c:v>
                </c:pt>
                <c:pt idx="682">
                  <c:v>0.17</c:v>
                </c:pt>
                <c:pt idx="683">
                  <c:v>0.17</c:v>
                </c:pt>
                <c:pt idx="684">
                  <c:v>0.17</c:v>
                </c:pt>
                <c:pt idx="685">
                  <c:v>0.17</c:v>
                </c:pt>
                <c:pt idx="686">
                  <c:v>0.17</c:v>
                </c:pt>
                <c:pt idx="687">
                  <c:v>0.17</c:v>
                </c:pt>
                <c:pt idx="688">
                  <c:v>0.17</c:v>
                </c:pt>
                <c:pt idx="689">
                  <c:v>0.17</c:v>
                </c:pt>
                <c:pt idx="690">
                  <c:v>0.17</c:v>
                </c:pt>
                <c:pt idx="691">
                  <c:v>0.17</c:v>
                </c:pt>
                <c:pt idx="692">
                  <c:v>0.17</c:v>
                </c:pt>
                <c:pt idx="693">
                  <c:v>0.17</c:v>
                </c:pt>
                <c:pt idx="694">
                  <c:v>0.17</c:v>
                </c:pt>
                <c:pt idx="695">
                  <c:v>0.17</c:v>
                </c:pt>
                <c:pt idx="696">
                  <c:v>0.17</c:v>
                </c:pt>
                <c:pt idx="697">
                  <c:v>0.17</c:v>
                </c:pt>
                <c:pt idx="698">
                  <c:v>0.17</c:v>
                </c:pt>
                <c:pt idx="699">
                  <c:v>0.17</c:v>
                </c:pt>
                <c:pt idx="700">
                  <c:v>0.17</c:v>
                </c:pt>
                <c:pt idx="701">
                  <c:v>0.17</c:v>
                </c:pt>
                <c:pt idx="702">
                  <c:v>0.17</c:v>
                </c:pt>
                <c:pt idx="703">
                  <c:v>0.17</c:v>
                </c:pt>
                <c:pt idx="704">
                  <c:v>0.17</c:v>
                </c:pt>
                <c:pt idx="705">
                  <c:v>0.17</c:v>
                </c:pt>
                <c:pt idx="706">
                  <c:v>0.17</c:v>
                </c:pt>
                <c:pt idx="707">
                  <c:v>0.17</c:v>
                </c:pt>
                <c:pt idx="708">
                  <c:v>0.17</c:v>
                </c:pt>
                <c:pt idx="709">
                  <c:v>0.17</c:v>
                </c:pt>
                <c:pt idx="710">
                  <c:v>0.17</c:v>
                </c:pt>
                <c:pt idx="711">
                  <c:v>0.17</c:v>
                </c:pt>
                <c:pt idx="712">
                  <c:v>0.17</c:v>
                </c:pt>
                <c:pt idx="713">
                  <c:v>0.17</c:v>
                </c:pt>
                <c:pt idx="714">
                  <c:v>0.17</c:v>
                </c:pt>
                <c:pt idx="715">
                  <c:v>0.17</c:v>
                </c:pt>
                <c:pt idx="716">
                  <c:v>0.17</c:v>
                </c:pt>
                <c:pt idx="717">
                  <c:v>0.17</c:v>
                </c:pt>
                <c:pt idx="718">
                  <c:v>0.17</c:v>
                </c:pt>
                <c:pt idx="719">
                  <c:v>0.17</c:v>
                </c:pt>
                <c:pt idx="720">
                  <c:v>0.17</c:v>
                </c:pt>
                <c:pt idx="721">
                  <c:v>0.17</c:v>
                </c:pt>
                <c:pt idx="722">
                  <c:v>0.17</c:v>
                </c:pt>
                <c:pt idx="723">
                  <c:v>0.17</c:v>
                </c:pt>
                <c:pt idx="724">
                  <c:v>0.17</c:v>
                </c:pt>
                <c:pt idx="725">
                  <c:v>0.17</c:v>
                </c:pt>
                <c:pt idx="726">
                  <c:v>0.17</c:v>
                </c:pt>
                <c:pt idx="727">
                  <c:v>0.17</c:v>
                </c:pt>
                <c:pt idx="728">
                  <c:v>0.17</c:v>
                </c:pt>
                <c:pt idx="729">
                  <c:v>0.17</c:v>
                </c:pt>
                <c:pt idx="730">
                  <c:v>0.17</c:v>
                </c:pt>
                <c:pt idx="731">
                  <c:v>0.17</c:v>
                </c:pt>
                <c:pt idx="732">
                  <c:v>0.17</c:v>
                </c:pt>
                <c:pt idx="733">
                  <c:v>0.17</c:v>
                </c:pt>
                <c:pt idx="734">
                  <c:v>0.17</c:v>
                </c:pt>
                <c:pt idx="735">
                  <c:v>0.17</c:v>
                </c:pt>
                <c:pt idx="736">
                  <c:v>0.17</c:v>
                </c:pt>
                <c:pt idx="737">
                  <c:v>0.17</c:v>
                </c:pt>
                <c:pt idx="738">
                  <c:v>0.17</c:v>
                </c:pt>
                <c:pt idx="739">
                  <c:v>0.17</c:v>
                </c:pt>
                <c:pt idx="740">
                  <c:v>0.17</c:v>
                </c:pt>
                <c:pt idx="741">
                  <c:v>0.17</c:v>
                </c:pt>
                <c:pt idx="742">
                  <c:v>0.17</c:v>
                </c:pt>
                <c:pt idx="743">
                  <c:v>0.17</c:v>
                </c:pt>
                <c:pt idx="744">
                  <c:v>0.17</c:v>
                </c:pt>
                <c:pt idx="745">
                  <c:v>0.17</c:v>
                </c:pt>
                <c:pt idx="746">
                  <c:v>0.17</c:v>
                </c:pt>
                <c:pt idx="747">
                  <c:v>0.17</c:v>
                </c:pt>
                <c:pt idx="748">
                  <c:v>0.17</c:v>
                </c:pt>
                <c:pt idx="749">
                  <c:v>0.17</c:v>
                </c:pt>
                <c:pt idx="750">
                  <c:v>0.17</c:v>
                </c:pt>
                <c:pt idx="751">
                  <c:v>0.17</c:v>
                </c:pt>
                <c:pt idx="752">
                  <c:v>0.17</c:v>
                </c:pt>
                <c:pt idx="753">
                  <c:v>0.17</c:v>
                </c:pt>
                <c:pt idx="754">
                  <c:v>0.17</c:v>
                </c:pt>
                <c:pt idx="755">
                  <c:v>0.17</c:v>
                </c:pt>
                <c:pt idx="756">
                  <c:v>0.17</c:v>
                </c:pt>
                <c:pt idx="757">
                  <c:v>0.17</c:v>
                </c:pt>
                <c:pt idx="758">
                  <c:v>0.17</c:v>
                </c:pt>
                <c:pt idx="759">
                  <c:v>0.17</c:v>
                </c:pt>
                <c:pt idx="760">
                  <c:v>0.17</c:v>
                </c:pt>
                <c:pt idx="761">
                  <c:v>0.17</c:v>
                </c:pt>
                <c:pt idx="762">
                  <c:v>0.17</c:v>
                </c:pt>
                <c:pt idx="763">
                  <c:v>0.17</c:v>
                </c:pt>
                <c:pt idx="764">
                  <c:v>0.17</c:v>
                </c:pt>
                <c:pt idx="765">
                  <c:v>0.17</c:v>
                </c:pt>
                <c:pt idx="766">
                  <c:v>0.17</c:v>
                </c:pt>
                <c:pt idx="767">
                  <c:v>0.17</c:v>
                </c:pt>
                <c:pt idx="768">
                  <c:v>0.17</c:v>
                </c:pt>
                <c:pt idx="769">
                  <c:v>0.17</c:v>
                </c:pt>
                <c:pt idx="770">
                  <c:v>0.17</c:v>
                </c:pt>
                <c:pt idx="771">
                  <c:v>0.17</c:v>
                </c:pt>
                <c:pt idx="772">
                  <c:v>0.17</c:v>
                </c:pt>
                <c:pt idx="773">
                  <c:v>0.17</c:v>
                </c:pt>
                <c:pt idx="774">
                  <c:v>0.17</c:v>
                </c:pt>
                <c:pt idx="775">
                  <c:v>0.17</c:v>
                </c:pt>
                <c:pt idx="776">
                  <c:v>0.17</c:v>
                </c:pt>
                <c:pt idx="777">
                  <c:v>0.17</c:v>
                </c:pt>
                <c:pt idx="778">
                  <c:v>0.17</c:v>
                </c:pt>
                <c:pt idx="779">
                  <c:v>0.17</c:v>
                </c:pt>
                <c:pt idx="780">
                  <c:v>0.17</c:v>
                </c:pt>
                <c:pt idx="781">
                  <c:v>0.17</c:v>
                </c:pt>
                <c:pt idx="782">
                  <c:v>0.17</c:v>
                </c:pt>
                <c:pt idx="783">
                  <c:v>0.17</c:v>
                </c:pt>
                <c:pt idx="784">
                  <c:v>0.17</c:v>
                </c:pt>
                <c:pt idx="785">
                  <c:v>0.17</c:v>
                </c:pt>
                <c:pt idx="786">
                  <c:v>0.17</c:v>
                </c:pt>
                <c:pt idx="787">
                  <c:v>0.17</c:v>
                </c:pt>
                <c:pt idx="788">
                  <c:v>0.17</c:v>
                </c:pt>
                <c:pt idx="789">
                  <c:v>0.17</c:v>
                </c:pt>
                <c:pt idx="790">
                  <c:v>0.17</c:v>
                </c:pt>
                <c:pt idx="791">
                  <c:v>0.17</c:v>
                </c:pt>
                <c:pt idx="792">
                  <c:v>0.17</c:v>
                </c:pt>
                <c:pt idx="793">
                  <c:v>0.17</c:v>
                </c:pt>
                <c:pt idx="794">
                  <c:v>0.17</c:v>
                </c:pt>
                <c:pt idx="795">
                  <c:v>0.17</c:v>
                </c:pt>
                <c:pt idx="796">
                  <c:v>0.17</c:v>
                </c:pt>
                <c:pt idx="797">
                  <c:v>0.17</c:v>
                </c:pt>
                <c:pt idx="798">
                  <c:v>0.17</c:v>
                </c:pt>
                <c:pt idx="799">
                  <c:v>0.17</c:v>
                </c:pt>
                <c:pt idx="800">
                  <c:v>0.17</c:v>
                </c:pt>
                <c:pt idx="801">
                  <c:v>0.17</c:v>
                </c:pt>
                <c:pt idx="802">
                  <c:v>0.17</c:v>
                </c:pt>
                <c:pt idx="803">
                  <c:v>0.17</c:v>
                </c:pt>
                <c:pt idx="804">
                  <c:v>0.17</c:v>
                </c:pt>
                <c:pt idx="805">
                  <c:v>0.17</c:v>
                </c:pt>
                <c:pt idx="806">
                  <c:v>0.17</c:v>
                </c:pt>
                <c:pt idx="807">
                  <c:v>0.17</c:v>
                </c:pt>
                <c:pt idx="808">
                  <c:v>0.17</c:v>
                </c:pt>
                <c:pt idx="809">
                  <c:v>0.17</c:v>
                </c:pt>
                <c:pt idx="810">
                  <c:v>0.17</c:v>
                </c:pt>
                <c:pt idx="811">
                  <c:v>0.17</c:v>
                </c:pt>
                <c:pt idx="812">
                  <c:v>0.17</c:v>
                </c:pt>
                <c:pt idx="813">
                  <c:v>0.17</c:v>
                </c:pt>
                <c:pt idx="814">
                  <c:v>0.17</c:v>
                </c:pt>
                <c:pt idx="815">
                  <c:v>0.17</c:v>
                </c:pt>
                <c:pt idx="816">
                  <c:v>0.17</c:v>
                </c:pt>
                <c:pt idx="817">
                  <c:v>0.17</c:v>
                </c:pt>
                <c:pt idx="818">
                  <c:v>0.17</c:v>
                </c:pt>
                <c:pt idx="819">
                  <c:v>0.17</c:v>
                </c:pt>
                <c:pt idx="820">
                  <c:v>0.17</c:v>
                </c:pt>
                <c:pt idx="821">
                  <c:v>0.17</c:v>
                </c:pt>
                <c:pt idx="822">
                  <c:v>0.17</c:v>
                </c:pt>
                <c:pt idx="823">
                  <c:v>0.17</c:v>
                </c:pt>
                <c:pt idx="824">
                  <c:v>0.17</c:v>
                </c:pt>
                <c:pt idx="825">
                  <c:v>0.17</c:v>
                </c:pt>
                <c:pt idx="826">
                  <c:v>0.17</c:v>
                </c:pt>
                <c:pt idx="827">
                  <c:v>0.17</c:v>
                </c:pt>
                <c:pt idx="828">
                  <c:v>0.17</c:v>
                </c:pt>
                <c:pt idx="829">
                  <c:v>0.17</c:v>
                </c:pt>
                <c:pt idx="830">
                  <c:v>0.17</c:v>
                </c:pt>
                <c:pt idx="831">
                  <c:v>0.17</c:v>
                </c:pt>
                <c:pt idx="832">
                  <c:v>0.17</c:v>
                </c:pt>
                <c:pt idx="833">
                  <c:v>0.17</c:v>
                </c:pt>
                <c:pt idx="834">
                  <c:v>0.17</c:v>
                </c:pt>
                <c:pt idx="835">
                  <c:v>0.17</c:v>
                </c:pt>
                <c:pt idx="836">
                  <c:v>0.17</c:v>
                </c:pt>
                <c:pt idx="837">
                  <c:v>0.17</c:v>
                </c:pt>
                <c:pt idx="838">
                  <c:v>0.17</c:v>
                </c:pt>
                <c:pt idx="839">
                  <c:v>0.17</c:v>
                </c:pt>
                <c:pt idx="840">
                  <c:v>0.17</c:v>
                </c:pt>
                <c:pt idx="841">
                  <c:v>0.17</c:v>
                </c:pt>
                <c:pt idx="842">
                  <c:v>0.17</c:v>
                </c:pt>
                <c:pt idx="843">
                  <c:v>0.17</c:v>
                </c:pt>
                <c:pt idx="844">
                  <c:v>0.17</c:v>
                </c:pt>
                <c:pt idx="845">
                  <c:v>0.17</c:v>
                </c:pt>
                <c:pt idx="846">
                  <c:v>0.17</c:v>
                </c:pt>
                <c:pt idx="847">
                  <c:v>0.17</c:v>
                </c:pt>
                <c:pt idx="848">
                  <c:v>0.17</c:v>
                </c:pt>
                <c:pt idx="849">
                  <c:v>0.17</c:v>
                </c:pt>
                <c:pt idx="850">
                  <c:v>0.17</c:v>
                </c:pt>
                <c:pt idx="851">
                  <c:v>0.17</c:v>
                </c:pt>
                <c:pt idx="852">
                  <c:v>0.17</c:v>
                </c:pt>
                <c:pt idx="853">
                  <c:v>0.17</c:v>
                </c:pt>
                <c:pt idx="854">
                  <c:v>0.17</c:v>
                </c:pt>
                <c:pt idx="855">
                  <c:v>0.17</c:v>
                </c:pt>
                <c:pt idx="856">
                  <c:v>0.17</c:v>
                </c:pt>
                <c:pt idx="857">
                  <c:v>0.17</c:v>
                </c:pt>
                <c:pt idx="858">
                  <c:v>0.17</c:v>
                </c:pt>
                <c:pt idx="859">
                  <c:v>0.17</c:v>
                </c:pt>
                <c:pt idx="860">
                  <c:v>0.17</c:v>
                </c:pt>
                <c:pt idx="861">
                  <c:v>0.17</c:v>
                </c:pt>
                <c:pt idx="862">
                  <c:v>0.17</c:v>
                </c:pt>
                <c:pt idx="863">
                  <c:v>0.17</c:v>
                </c:pt>
                <c:pt idx="864">
                  <c:v>0.17</c:v>
                </c:pt>
                <c:pt idx="865">
                  <c:v>0.17</c:v>
                </c:pt>
                <c:pt idx="866">
                  <c:v>0.17</c:v>
                </c:pt>
                <c:pt idx="867">
                  <c:v>0.17</c:v>
                </c:pt>
                <c:pt idx="868">
                  <c:v>0.17</c:v>
                </c:pt>
                <c:pt idx="869">
                  <c:v>0.17</c:v>
                </c:pt>
                <c:pt idx="870">
                  <c:v>0.17</c:v>
                </c:pt>
                <c:pt idx="871">
                  <c:v>0.17</c:v>
                </c:pt>
                <c:pt idx="872">
                  <c:v>0.17</c:v>
                </c:pt>
                <c:pt idx="873">
                  <c:v>0.17</c:v>
                </c:pt>
                <c:pt idx="874">
                  <c:v>0.17</c:v>
                </c:pt>
                <c:pt idx="875">
                  <c:v>0.17</c:v>
                </c:pt>
                <c:pt idx="876">
                  <c:v>0.17</c:v>
                </c:pt>
                <c:pt idx="877">
                  <c:v>0.17</c:v>
                </c:pt>
                <c:pt idx="878">
                  <c:v>0.17</c:v>
                </c:pt>
                <c:pt idx="879">
                  <c:v>0.17</c:v>
                </c:pt>
                <c:pt idx="880">
                  <c:v>0.17</c:v>
                </c:pt>
                <c:pt idx="881">
                  <c:v>0.17</c:v>
                </c:pt>
                <c:pt idx="882">
                  <c:v>0.17</c:v>
                </c:pt>
                <c:pt idx="883">
                  <c:v>0.17</c:v>
                </c:pt>
                <c:pt idx="884">
                  <c:v>0.17</c:v>
                </c:pt>
                <c:pt idx="885">
                  <c:v>0.17</c:v>
                </c:pt>
                <c:pt idx="886">
                  <c:v>0.17</c:v>
                </c:pt>
                <c:pt idx="887">
                  <c:v>0.17</c:v>
                </c:pt>
                <c:pt idx="888">
                  <c:v>0.17</c:v>
                </c:pt>
                <c:pt idx="889">
                  <c:v>0.17</c:v>
                </c:pt>
                <c:pt idx="890">
                  <c:v>0.17</c:v>
                </c:pt>
                <c:pt idx="891">
                  <c:v>0.17</c:v>
                </c:pt>
                <c:pt idx="892">
                  <c:v>0.17</c:v>
                </c:pt>
                <c:pt idx="893">
                  <c:v>0.17</c:v>
                </c:pt>
                <c:pt idx="894">
                  <c:v>0.17</c:v>
                </c:pt>
                <c:pt idx="895">
                  <c:v>0.17</c:v>
                </c:pt>
                <c:pt idx="896">
                  <c:v>0.17</c:v>
                </c:pt>
                <c:pt idx="897">
                  <c:v>0.17</c:v>
                </c:pt>
                <c:pt idx="898">
                  <c:v>0.17</c:v>
                </c:pt>
                <c:pt idx="899">
                  <c:v>0.17</c:v>
                </c:pt>
                <c:pt idx="900">
                  <c:v>0.17</c:v>
                </c:pt>
                <c:pt idx="901">
                  <c:v>0.17</c:v>
                </c:pt>
                <c:pt idx="902">
                  <c:v>0.17</c:v>
                </c:pt>
                <c:pt idx="903">
                  <c:v>0.17</c:v>
                </c:pt>
                <c:pt idx="904">
                  <c:v>0.17</c:v>
                </c:pt>
                <c:pt idx="905">
                  <c:v>0.17</c:v>
                </c:pt>
                <c:pt idx="906">
                  <c:v>0.17</c:v>
                </c:pt>
                <c:pt idx="907">
                  <c:v>0.17</c:v>
                </c:pt>
                <c:pt idx="908">
                  <c:v>0.17</c:v>
                </c:pt>
                <c:pt idx="909">
                  <c:v>0.17</c:v>
                </c:pt>
                <c:pt idx="910">
                  <c:v>0.17</c:v>
                </c:pt>
                <c:pt idx="911">
                  <c:v>0.17</c:v>
                </c:pt>
                <c:pt idx="912">
                  <c:v>0.17</c:v>
                </c:pt>
                <c:pt idx="913">
                  <c:v>0.17</c:v>
                </c:pt>
                <c:pt idx="914">
                  <c:v>0.17</c:v>
                </c:pt>
                <c:pt idx="915">
                  <c:v>0.17</c:v>
                </c:pt>
                <c:pt idx="916">
                  <c:v>0.17</c:v>
                </c:pt>
                <c:pt idx="917">
                  <c:v>0.17</c:v>
                </c:pt>
                <c:pt idx="918">
                  <c:v>0.17</c:v>
                </c:pt>
                <c:pt idx="919">
                  <c:v>0.17</c:v>
                </c:pt>
                <c:pt idx="920">
                  <c:v>0.17</c:v>
                </c:pt>
                <c:pt idx="921">
                  <c:v>0.17</c:v>
                </c:pt>
                <c:pt idx="922">
                  <c:v>0.17</c:v>
                </c:pt>
                <c:pt idx="923">
                  <c:v>0.17</c:v>
                </c:pt>
                <c:pt idx="924">
                  <c:v>0.17</c:v>
                </c:pt>
                <c:pt idx="925">
                  <c:v>0.17</c:v>
                </c:pt>
                <c:pt idx="926">
                  <c:v>0.17</c:v>
                </c:pt>
                <c:pt idx="927">
                  <c:v>0.17</c:v>
                </c:pt>
                <c:pt idx="928">
                  <c:v>0.17</c:v>
                </c:pt>
                <c:pt idx="929">
                  <c:v>0.17</c:v>
                </c:pt>
                <c:pt idx="930">
                  <c:v>0.17</c:v>
                </c:pt>
                <c:pt idx="931">
                  <c:v>0.17</c:v>
                </c:pt>
                <c:pt idx="932">
                  <c:v>0.17</c:v>
                </c:pt>
                <c:pt idx="933">
                  <c:v>0.17</c:v>
                </c:pt>
                <c:pt idx="934">
                  <c:v>0.17</c:v>
                </c:pt>
                <c:pt idx="935">
                  <c:v>0.17</c:v>
                </c:pt>
                <c:pt idx="936">
                  <c:v>0.17</c:v>
                </c:pt>
                <c:pt idx="937">
                  <c:v>0.17</c:v>
                </c:pt>
                <c:pt idx="938">
                  <c:v>0.17</c:v>
                </c:pt>
                <c:pt idx="939">
                  <c:v>0.17</c:v>
                </c:pt>
                <c:pt idx="940">
                  <c:v>0.17</c:v>
                </c:pt>
                <c:pt idx="941">
                  <c:v>0.17</c:v>
                </c:pt>
                <c:pt idx="942">
                  <c:v>0.17</c:v>
                </c:pt>
                <c:pt idx="943">
                  <c:v>0.17</c:v>
                </c:pt>
                <c:pt idx="944">
                  <c:v>0.17</c:v>
                </c:pt>
                <c:pt idx="945">
                  <c:v>0.17</c:v>
                </c:pt>
                <c:pt idx="946">
                  <c:v>0.17</c:v>
                </c:pt>
                <c:pt idx="947">
                  <c:v>0.17</c:v>
                </c:pt>
                <c:pt idx="948">
                  <c:v>0.17</c:v>
                </c:pt>
                <c:pt idx="949">
                  <c:v>0.17</c:v>
                </c:pt>
                <c:pt idx="950">
                  <c:v>0.17</c:v>
                </c:pt>
                <c:pt idx="951">
                  <c:v>0.17</c:v>
                </c:pt>
                <c:pt idx="952">
                  <c:v>0.17</c:v>
                </c:pt>
                <c:pt idx="953">
                  <c:v>0.17</c:v>
                </c:pt>
                <c:pt idx="954">
                  <c:v>0.17</c:v>
                </c:pt>
                <c:pt idx="955">
                  <c:v>0.17</c:v>
                </c:pt>
                <c:pt idx="956">
                  <c:v>0.17</c:v>
                </c:pt>
                <c:pt idx="957">
                  <c:v>0.17</c:v>
                </c:pt>
                <c:pt idx="958">
                  <c:v>0.17</c:v>
                </c:pt>
                <c:pt idx="959">
                  <c:v>0.17</c:v>
                </c:pt>
                <c:pt idx="960">
                  <c:v>0.17</c:v>
                </c:pt>
                <c:pt idx="961">
                  <c:v>0.17</c:v>
                </c:pt>
                <c:pt idx="962">
                  <c:v>0.17</c:v>
                </c:pt>
                <c:pt idx="963">
                  <c:v>0.17</c:v>
                </c:pt>
                <c:pt idx="964">
                  <c:v>0.17</c:v>
                </c:pt>
                <c:pt idx="965">
                  <c:v>0.17</c:v>
                </c:pt>
                <c:pt idx="966">
                  <c:v>0.17</c:v>
                </c:pt>
                <c:pt idx="967">
                  <c:v>0.17</c:v>
                </c:pt>
                <c:pt idx="968">
                  <c:v>0.17</c:v>
                </c:pt>
                <c:pt idx="969">
                  <c:v>0.17</c:v>
                </c:pt>
                <c:pt idx="970">
                  <c:v>0.17</c:v>
                </c:pt>
                <c:pt idx="971">
                  <c:v>0.17</c:v>
                </c:pt>
                <c:pt idx="972">
                  <c:v>0.17</c:v>
                </c:pt>
                <c:pt idx="973">
                  <c:v>0.17</c:v>
                </c:pt>
                <c:pt idx="974">
                  <c:v>0.17</c:v>
                </c:pt>
                <c:pt idx="975">
                  <c:v>0.17</c:v>
                </c:pt>
                <c:pt idx="976">
                  <c:v>0.17</c:v>
                </c:pt>
                <c:pt idx="977">
                  <c:v>0.17</c:v>
                </c:pt>
                <c:pt idx="978">
                  <c:v>0.17</c:v>
                </c:pt>
                <c:pt idx="979">
                  <c:v>0.17</c:v>
                </c:pt>
                <c:pt idx="980">
                  <c:v>0.17</c:v>
                </c:pt>
                <c:pt idx="981">
                  <c:v>0.17</c:v>
                </c:pt>
                <c:pt idx="982">
                  <c:v>0.17</c:v>
                </c:pt>
                <c:pt idx="983">
                  <c:v>0.17</c:v>
                </c:pt>
                <c:pt idx="984">
                  <c:v>0.17</c:v>
                </c:pt>
                <c:pt idx="985">
                  <c:v>0.17</c:v>
                </c:pt>
                <c:pt idx="986">
                  <c:v>0.17</c:v>
                </c:pt>
                <c:pt idx="987">
                  <c:v>0.17</c:v>
                </c:pt>
                <c:pt idx="988">
                  <c:v>0.17</c:v>
                </c:pt>
                <c:pt idx="989">
                  <c:v>0.17</c:v>
                </c:pt>
                <c:pt idx="990">
                  <c:v>0.17</c:v>
                </c:pt>
                <c:pt idx="991">
                  <c:v>0.17</c:v>
                </c:pt>
                <c:pt idx="992">
                  <c:v>0.17</c:v>
                </c:pt>
                <c:pt idx="993">
                  <c:v>0.17</c:v>
                </c:pt>
                <c:pt idx="994">
                  <c:v>0.17</c:v>
                </c:pt>
                <c:pt idx="995">
                  <c:v>0.17</c:v>
                </c:pt>
                <c:pt idx="996">
                  <c:v>0.17</c:v>
                </c:pt>
                <c:pt idx="997">
                  <c:v>0.17</c:v>
                </c:pt>
                <c:pt idx="998">
                  <c:v>0.17</c:v>
                </c:pt>
                <c:pt idx="999">
                  <c:v>0.17</c:v>
                </c:pt>
              </c:numCache>
            </c:numRef>
          </c:yVal>
          <c:smooth val="1"/>
          <c:extLst>
            <c:ext xmlns:c16="http://schemas.microsoft.com/office/drawing/2014/chart" uri="{C3380CC4-5D6E-409C-BE32-E72D297353CC}">
              <c16:uniqueId val="{00000003-2BB6-4CF5-9E6E-1AD11F64C6EE}"/>
            </c:ext>
          </c:extLst>
        </c:ser>
        <c:dLbls>
          <c:showLegendKey val="0"/>
          <c:showVal val="0"/>
          <c:showCatName val="0"/>
          <c:showSerName val="0"/>
          <c:showPercent val="0"/>
          <c:showBubbleSize val="0"/>
        </c:dLbls>
        <c:axId val="789118416"/>
        <c:axId val="789118768"/>
      </c:scatterChart>
      <c:valAx>
        <c:axId val="789118416"/>
        <c:scaling>
          <c:orientation val="minMax"/>
          <c:max val="1000"/>
          <c:min val="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r>
                  <a:rPr lang="en-US" altLang="zh-CN" b="1">
                    <a:solidFill>
                      <a:sysClr val="windowText" lastClr="000000"/>
                    </a:solidFill>
                  </a:rPr>
                  <a:t>Case Number</a:t>
                </a:r>
                <a:endParaRPr lang="en-US" b="1">
                  <a:solidFill>
                    <a:sysClr val="windowText" lastClr="000000"/>
                  </a:solidFill>
                </a:endParaRPr>
              </a:p>
            </c:rich>
          </c:tx>
          <c:layout>
            <c:manualLayout>
              <c:xMode val="edge"/>
              <c:yMode val="edge"/>
              <c:x val="0.5112826961268625"/>
              <c:y val="0.94630988922994785"/>
            </c:manualLayout>
          </c:layout>
          <c:overlay val="0"/>
          <c:spPr>
            <a:noFill/>
            <a:ln>
              <a:solidFill>
                <a:schemeClr val="tx1">
                  <a:lumMod val="15000"/>
                  <a:lumOff val="85000"/>
                  <a:alpha val="87000"/>
                </a:schemeClr>
              </a:solidFill>
            </a:ln>
            <a:effectLst/>
          </c:spPr>
          <c:txPr>
            <a:bodyPr rot="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9118768"/>
        <c:crosses val="autoZero"/>
        <c:crossBetween val="midCat"/>
        <c:majorUnit val="50"/>
        <c:minorUnit val="1"/>
      </c:valAx>
      <c:valAx>
        <c:axId val="789118768"/>
        <c:scaling>
          <c:orientation val="minMax"/>
        </c:scaling>
        <c:delete val="0"/>
        <c:axPos val="l"/>
        <c:majorGridlines>
          <c:spPr>
            <a:ln w="19050"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r>
                  <a:rPr lang="en-US" b="1">
                    <a:solidFill>
                      <a:sysClr val="windowText" lastClr="000000"/>
                    </a:solidFill>
                  </a:rPr>
                  <a:t>Discount </a:t>
                </a:r>
              </a:p>
            </c:rich>
          </c:tx>
          <c:overlay val="0"/>
          <c:spPr>
            <a:noFill/>
            <a:ln>
              <a:noFill/>
            </a:ln>
            <a:effectLst/>
          </c:spPr>
          <c:txPr>
            <a:bodyPr rot="-540000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endParaRPr lang="en-US"/>
            </a:p>
          </c:txPr>
        </c:title>
        <c:numFmt formatCode="0.00000000%"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9118416"/>
        <c:crosses val="autoZero"/>
        <c:crossBetween val="midCat"/>
      </c:valAx>
      <c:spPr>
        <a:noFill/>
        <a:ln>
          <a:noFill/>
        </a:ln>
        <a:effectLst/>
      </c:spPr>
    </c:plotArea>
    <c:legend>
      <c:legendPos val="r"/>
      <c:layout>
        <c:manualLayout>
          <c:xMode val="edge"/>
          <c:yMode val="edge"/>
          <c:x val="0.75912766413840138"/>
          <c:y val="0.38212263458326445"/>
          <c:w val="0.23934187978568799"/>
          <c:h val="0.3234293265789328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Total quantity measured at the amount of each product</a:t>
            </a:r>
          </a:p>
        </c:rich>
      </c:tx>
      <c:layout>
        <c:manualLayout>
          <c:xMode val="edge"/>
          <c:yMode val="edge"/>
          <c:x val="0.14115474729388222"/>
          <c:y val="2.2861764258822727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314321305413203"/>
          <c:y val="0.11319293404145751"/>
          <c:w val="0.59877629460066761"/>
          <c:h val="0.80683334546862284"/>
        </c:manualLayout>
      </c:layout>
      <c:scatterChart>
        <c:scatterStyle val="smoothMarker"/>
        <c:varyColors val="0"/>
        <c:ser>
          <c:idx val="2"/>
          <c:order val="0"/>
          <c:tx>
            <c:v>At the amount of Product 1</c:v>
          </c:tx>
          <c:spPr>
            <a:ln w="19050" cap="rnd">
              <a:solidFill>
                <a:schemeClr val="tx1"/>
              </a:solidFill>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(Data)'!$AA$4:$AA$1003</c:f>
              <c:numCache>
                <c:formatCode>General</c:formatCode>
                <c:ptCount val="1000"/>
                <c:pt idx="0">
                  <c:v>2.526727648552435</c:v>
                </c:pt>
                <c:pt idx="1">
                  <c:v>3.048997660805933</c:v>
                </c:pt>
                <c:pt idx="2">
                  <c:v>4.1329757714665938</c:v>
                </c:pt>
                <c:pt idx="3">
                  <c:v>4.6621085473038395</c:v>
                </c:pt>
                <c:pt idx="4">
                  <c:v>5.1643056423860481</c:v>
                </c:pt>
                <c:pt idx="5">
                  <c:v>6.2693414641689262</c:v>
                </c:pt>
                <c:pt idx="6">
                  <c:v>7.245661858085116</c:v>
                </c:pt>
                <c:pt idx="7">
                  <c:v>8.315824019233272</c:v>
                </c:pt>
                <c:pt idx="8">
                  <c:v>9.2746743874302311</c:v>
                </c:pt>
                <c:pt idx="9">
                  <c:v>10.329944270720775</c:v>
                </c:pt>
                <c:pt idx="10">
                  <c:v>11.281440723069865</c:v>
                </c:pt>
                <c:pt idx="11">
                  <c:v>11.853354682892983</c:v>
                </c:pt>
                <c:pt idx="12">
                  <c:v>12.911141244450089</c:v>
                </c:pt>
                <c:pt idx="13">
                  <c:v>13.958718273792542</c:v>
                </c:pt>
                <c:pt idx="14">
                  <c:v>14.538543129876372</c:v>
                </c:pt>
                <c:pt idx="15">
                  <c:v>15.10767624485759</c:v>
                </c:pt>
                <c:pt idx="16">
                  <c:v>16.068723159261673</c:v>
                </c:pt>
                <c:pt idx="17">
                  <c:v>16.632136329243494</c:v>
                </c:pt>
                <c:pt idx="18">
                  <c:v>17.6992478950039</c:v>
                </c:pt>
                <c:pt idx="19">
                  <c:v>18.658713618188582</c:v>
                </c:pt>
                <c:pt idx="20">
                  <c:v>19.22551315692154</c:v>
                </c:pt>
                <c:pt idx="21">
                  <c:v>20.292840889115606</c:v>
                </c:pt>
                <c:pt idx="22">
                  <c:v>20.859459180674975</c:v>
                </c:pt>
                <c:pt idx="23">
                  <c:v>21.820836612496823</c:v>
                </c:pt>
                <c:pt idx="24">
                  <c:v>22.776621674331519</c:v>
                </c:pt>
                <c:pt idx="25">
                  <c:v>23.846028250692541</c:v>
                </c:pt>
                <c:pt idx="26">
                  <c:v>24.798993299440436</c:v>
                </c:pt>
                <c:pt idx="27">
                  <c:v>25.747704112476555</c:v>
                </c:pt>
                <c:pt idx="28">
                  <c:v>26.692495830345059</c:v>
                </c:pt>
                <c:pt idx="29">
                  <c:v>27.270934158702318</c:v>
                </c:pt>
                <c:pt idx="30">
                  <c:v>28.344890850398212</c:v>
                </c:pt>
                <c:pt idx="31">
                  <c:v>29.290371392907819</c:v>
                </c:pt>
                <c:pt idx="32">
                  <c:v>30.359252501932176</c:v>
                </c:pt>
                <c:pt idx="33">
                  <c:v>31.303851683710242</c:v>
                </c:pt>
                <c:pt idx="34">
                  <c:v>32.368537212698314</c:v>
                </c:pt>
                <c:pt idx="35">
                  <c:v>32.959273540910914</c:v>
                </c:pt>
                <c:pt idx="36">
                  <c:v>33.545066136638489</c:v>
                </c:pt>
                <c:pt idx="37">
                  <c:v>34.612467351701007</c:v>
                </c:pt>
                <c:pt idx="38">
                  <c:v>35.19777138106226</c:v>
                </c:pt>
                <c:pt idx="39">
                  <c:v>36.26384999983604</c:v>
                </c:pt>
                <c:pt idx="40">
                  <c:v>36.848697477920055</c:v>
                </c:pt>
                <c:pt idx="41">
                  <c:v>37.801744196847302</c:v>
                </c:pt>
                <c:pt idx="42">
                  <c:v>38.383757706264831</c:v>
                </c:pt>
                <c:pt idx="43">
                  <c:v>38.961645377736339</c:v>
                </c:pt>
                <c:pt idx="44">
                  <c:v>40.035828983534302</c:v>
                </c:pt>
                <c:pt idx="45">
                  <c:v>40.990371794377907</c:v>
                </c:pt>
                <c:pt idx="46">
                  <c:v>41.569667312784595</c:v>
                </c:pt>
                <c:pt idx="47">
                  <c:v>42.643734716261747</c:v>
                </c:pt>
                <c:pt idx="48">
                  <c:v>43.713062250574417</c:v>
                </c:pt>
                <c:pt idx="49">
                  <c:v>44.778166365893298</c:v>
                </c:pt>
                <c:pt idx="50">
                  <c:v>45.735052726086799</c:v>
                </c:pt>
                <c:pt idx="51">
                  <c:v>46.797411489464402</c:v>
                </c:pt>
                <c:pt idx="52">
                  <c:v>47.856289615620035</c:v>
                </c:pt>
                <c:pt idx="53">
                  <c:v>48.813043190940441</c:v>
                </c:pt>
                <c:pt idx="54">
                  <c:v>49.407496390937311</c:v>
                </c:pt>
                <c:pt idx="55">
                  <c:v>49.998601006629514</c:v>
                </c:pt>
                <c:pt idx="56">
                  <c:v>50.95537779360064</c:v>
                </c:pt>
                <c:pt idx="57">
                  <c:v>52.01868383801871</c:v>
                </c:pt>
                <c:pt idx="58">
                  <c:v>53.07877227997443</c:v>
                </c:pt>
                <c:pt idx="59">
                  <c:v>54.035482836853696</c:v>
                </c:pt>
                <c:pt idx="60">
                  <c:v>55.093551745137425</c:v>
                </c:pt>
                <c:pt idx="61">
                  <c:v>56.049373080487236</c:v>
                </c:pt>
                <c:pt idx="62">
                  <c:v>56.648258505287792</c:v>
                </c:pt>
                <c:pt idx="63">
                  <c:v>57.24417764917419</c:v>
                </c:pt>
                <c:pt idx="64">
                  <c:v>58.305297717869557</c:v>
                </c:pt>
                <c:pt idx="65">
                  <c:v>58.90079046431719</c:v>
                </c:pt>
                <c:pt idx="66">
                  <c:v>59.961548251854104</c:v>
                </c:pt>
                <c:pt idx="67">
                  <c:v>60.919980025852269</c:v>
                </c:pt>
                <c:pt idx="68">
                  <c:v>61.515960882109383</c:v>
                </c:pt>
                <c:pt idx="69">
                  <c:v>62.57717369660385</c:v>
                </c:pt>
                <c:pt idx="70">
                  <c:v>63.635839358484304</c:v>
                </c:pt>
                <c:pt idx="71">
                  <c:v>64.692139923045289</c:v>
                </c:pt>
                <c:pt idx="72">
                  <c:v>65.292152786459923</c:v>
                </c:pt>
                <c:pt idx="73">
                  <c:v>66.34835203738669</c:v>
                </c:pt>
                <c:pt idx="74">
                  <c:v>66.947903300693582</c:v>
                </c:pt>
                <c:pt idx="75">
                  <c:v>67.910031650241578</c:v>
                </c:pt>
                <c:pt idx="76">
                  <c:v>68.966773167868098</c:v>
                </c:pt>
                <c:pt idx="77">
                  <c:v>69.566686219870377</c:v>
                </c:pt>
                <c:pt idx="78">
                  <c:v>70.623345341741455</c:v>
                </c:pt>
                <c:pt idx="79">
                  <c:v>71.222841823757989</c:v>
                </c:pt>
                <c:pt idx="80">
                  <c:v>72.186191837137429</c:v>
                </c:pt>
                <c:pt idx="81">
                  <c:v>72.784119116225952</c:v>
                </c:pt>
                <c:pt idx="82">
                  <c:v>73.843217443046285</c:v>
                </c:pt>
                <c:pt idx="83">
                  <c:v>74.806401740387386</c:v>
                </c:pt>
                <c:pt idx="84">
                  <c:v>75.768145443575236</c:v>
                </c:pt>
                <c:pt idx="85">
                  <c:v>76.367243252575506</c:v>
                </c:pt>
                <c:pt idx="86">
                  <c:v>77.427298150336298</c:v>
                </c:pt>
                <c:pt idx="87">
                  <c:v>78.388941653870972</c:v>
                </c:pt>
                <c:pt idx="88">
                  <c:v>79.447568414180324</c:v>
                </c:pt>
                <c:pt idx="89">
                  <c:v>80.408448506652377</c:v>
                </c:pt>
                <c:pt idx="90">
                  <c:v>81.010418785460303</c:v>
                </c:pt>
                <c:pt idx="91">
                  <c:v>81.610290352401577</c:v>
                </c:pt>
                <c:pt idx="92">
                  <c:v>82.671082582576659</c:v>
                </c:pt>
                <c:pt idx="93">
                  <c:v>83.729973500700424</c:v>
                </c:pt>
                <c:pt idx="94">
                  <c:v>84.331267713436418</c:v>
                </c:pt>
                <c:pt idx="95">
                  <c:v>85.29393824202775</c:v>
                </c:pt>
                <c:pt idx="96">
                  <c:v>85.893894244704484</c:v>
                </c:pt>
                <c:pt idx="97">
                  <c:v>86.855955253465552</c:v>
                </c:pt>
                <c:pt idx="98">
                  <c:v>87.917415657422239</c:v>
                </c:pt>
                <c:pt idx="99">
                  <c:v>88.517747100019434</c:v>
                </c:pt>
                <c:pt idx="100">
                  <c:v>89.479728535719275</c:v>
                </c:pt>
                <c:pt idx="101">
                  <c:v>90.541500174275342</c:v>
                </c:pt>
                <c:pt idx="102">
                  <c:v>91.601487652557736</c:v>
                </c:pt>
                <c:pt idx="103">
                  <c:v>92.659780388745645</c:v>
                </c:pt>
                <c:pt idx="104">
                  <c:v>93.622075025635112</c:v>
                </c:pt>
                <c:pt idx="105">
                  <c:v>94.679231734760464</c:v>
                </c:pt>
                <c:pt idx="106">
                  <c:v>95.734838793017374</c:v>
                </c:pt>
                <c:pt idx="107">
                  <c:v>96.696993945018463</c:v>
                </c:pt>
                <c:pt idx="108">
                  <c:v>97.304929993216049</c:v>
                </c:pt>
                <c:pt idx="109">
                  <c:v>98.36094912311772</c:v>
                </c:pt>
                <c:pt idx="110">
                  <c:v>99.323052029600589</c:v>
                </c:pt>
                <c:pt idx="111">
                  <c:v>99.931168654048633</c:v>
                </c:pt>
                <c:pt idx="112">
                  <c:v>100.98758293472271</c:v>
                </c:pt>
                <c:pt idx="113">
                  <c:v>101.94963934040857</c:v>
                </c:pt>
                <c:pt idx="114">
                  <c:v>102.91069382267914</c:v>
                </c:pt>
                <c:pt idx="115">
                  <c:v>103.87076606957575</c:v>
                </c:pt>
                <c:pt idx="116">
                  <c:v>104.82987505910945</c:v>
                </c:pt>
                <c:pt idx="117">
                  <c:v>105.88676060178193</c:v>
                </c:pt>
                <c:pt idx="118">
                  <c:v>106.84544000806042</c:v>
                </c:pt>
                <c:pt idx="119">
                  <c:v>107.45699696517823</c:v>
                </c:pt>
                <c:pt idx="120">
                  <c:v>108.51424911285676</c:v>
                </c:pt>
                <c:pt idx="121">
                  <c:v>109.12547082290081</c:v>
                </c:pt>
                <c:pt idx="122">
                  <c:v>109.73508490746624</c:v>
                </c:pt>
                <c:pt idx="123">
                  <c:v>110.79349054142953</c:v>
                </c:pt>
                <c:pt idx="124">
                  <c:v>111.75358685291464</c:v>
                </c:pt>
                <c:pt idx="125">
                  <c:v>112.36336236562902</c:v>
                </c:pt>
                <c:pt idx="126">
                  <c:v>113.42208985682772</c:v>
                </c:pt>
                <c:pt idx="127">
                  <c:v>114.4794465257395</c:v>
                </c:pt>
                <c:pt idx="128">
                  <c:v>115.09017224627762</c:v>
                </c:pt>
                <c:pt idx="129">
                  <c:v>116.14743074953373</c:v>
                </c:pt>
                <c:pt idx="130">
                  <c:v>117.2034041671083</c:v>
                </c:pt>
                <c:pt idx="131">
                  <c:v>118.25814267760929</c:v>
                </c:pt>
                <c:pt idx="132">
                  <c:v>119.31169364856218</c:v>
                </c:pt>
                <c:pt idx="133">
                  <c:v>119.92566431857718</c:v>
                </c:pt>
                <c:pt idx="134">
                  <c:v>120.97921152660929</c:v>
                </c:pt>
                <c:pt idx="135">
                  <c:v>121.59285224267069</c:v>
                </c:pt>
                <c:pt idx="136">
                  <c:v>122.55671915995563</c:v>
                </c:pt>
                <c:pt idx="137">
                  <c:v>123.51975261643751</c:v>
                </c:pt>
                <c:pt idx="138">
                  <c:v>124.48196626188802</c:v>
                </c:pt>
                <c:pt idx="139">
                  <c:v>125.44337333438293</c:v>
                </c:pt>
                <c:pt idx="140">
                  <c:v>126.40398667751047</c:v>
                </c:pt>
                <c:pt idx="141">
                  <c:v>127.01823018414153</c:v>
                </c:pt>
                <c:pt idx="142">
                  <c:v>127.97844815618843</c:v>
                </c:pt>
                <c:pt idx="143">
                  <c:v>128.59169091138912</c:v>
                </c:pt>
                <c:pt idx="144">
                  <c:v>129.55151821926523</c:v>
                </c:pt>
                <c:pt idx="145">
                  <c:v>130.61000496599533</c:v>
                </c:pt>
                <c:pt idx="146">
                  <c:v>131.22336264031057</c:v>
                </c:pt>
                <c:pt idx="147">
                  <c:v>132.18322037835637</c:v>
                </c:pt>
                <c:pt idx="148">
                  <c:v>132.7956193763234</c:v>
                </c:pt>
                <c:pt idx="149">
                  <c:v>133.85546178363535</c:v>
                </c:pt>
                <c:pt idx="150">
                  <c:v>134.8153507873289</c:v>
                </c:pt>
                <c:pt idx="151">
                  <c:v>135.77449453086129</c:v>
                </c:pt>
                <c:pt idx="152">
                  <c:v>136.73290400686599</c:v>
                </c:pt>
                <c:pt idx="153">
                  <c:v>137.79277136426299</c:v>
                </c:pt>
                <c:pt idx="154">
                  <c:v>138.85144909719685</c:v>
                </c:pt>
                <c:pt idx="155">
                  <c:v>139.80998033944405</c:v>
                </c:pt>
                <c:pt idx="156">
                  <c:v>140.7678156767617</c:v>
                </c:pt>
                <c:pt idx="157">
                  <c:v>141.38385221755013</c:v>
                </c:pt>
                <c:pt idx="158">
                  <c:v>142.44320580486948</c:v>
                </c:pt>
                <c:pt idx="159">
                  <c:v>143.50141620964627</c:v>
                </c:pt>
                <c:pt idx="160">
                  <c:v>144.45972862160778</c:v>
                </c:pt>
                <c:pt idx="161">
                  <c:v>145.51723467820503</c:v>
                </c:pt>
                <c:pt idx="162">
                  <c:v>146.13530457418051</c:v>
                </c:pt>
                <c:pt idx="163">
                  <c:v>146.75214615005308</c:v>
                </c:pt>
                <c:pt idx="164">
                  <c:v>147.81048938873607</c:v>
                </c:pt>
                <c:pt idx="165">
                  <c:v>148.76957722955527</c:v>
                </c:pt>
                <c:pt idx="166">
                  <c:v>149.82723080989015</c:v>
                </c:pt>
                <c:pt idx="167">
                  <c:v>150.88384060504728</c:v>
                </c:pt>
                <c:pt idx="168">
                  <c:v>151.8430406765959</c:v>
                </c:pt>
                <c:pt idx="169">
                  <c:v>152.80160850299558</c:v>
                </c:pt>
                <c:pt idx="170">
                  <c:v>153.42101853289253</c:v>
                </c:pt>
                <c:pt idx="171">
                  <c:v>154.47827597669223</c:v>
                </c:pt>
                <c:pt idx="172">
                  <c:v>155.43690116726358</c:v>
                </c:pt>
                <c:pt idx="173">
                  <c:v>156.05635144477171</c:v>
                </c:pt>
                <c:pt idx="174">
                  <c:v>157.01465891335309</c:v>
                </c:pt>
                <c:pt idx="175">
                  <c:v>157.63325691948518</c:v>
                </c:pt>
                <c:pt idx="176">
                  <c:v>158.59124995849535</c:v>
                </c:pt>
                <c:pt idx="177">
                  <c:v>159.54863293909565</c:v>
                </c:pt>
                <c:pt idx="178">
                  <c:v>160.50541330136147</c:v>
                </c:pt>
                <c:pt idx="179">
                  <c:v>161.56535101985781</c:v>
                </c:pt>
                <c:pt idx="180">
                  <c:v>162.62424877450232</c:v>
                </c:pt>
                <c:pt idx="181">
                  <c:v>163.58121693290661</c:v>
                </c:pt>
                <c:pt idx="182">
                  <c:v>164.20161199112238</c:v>
                </c:pt>
                <c:pt idx="183">
                  <c:v>165.15827975833309</c:v>
                </c:pt>
                <c:pt idx="184">
                  <c:v>166.11437327109158</c:v>
                </c:pt>
                <c:pt idx="185">
                  <c:v>166.73422500941075</c:v>
                </c:pt>
                <c:pt idx="186">
                  <c:v>167.35299370311606</c:v>
                </c:pt>
                <c:pt idx="187">
                  <c:v>167.97068711391495</c:v>
                </c:pt>
                <c:pt idx="188">
                  <c:v>168.58731290628066</c:v>
                </c:pt>
                <c:pt idx="189">
                  <c:v>169.65064954449738</c:v>
                </c:pt>
                <c:pt idx="190">
                  <c:v>170.71292796049883</c:v>
                </c:pt>
                <c:pt idx="191">
                  <c:v>171.77417920083747</c:v>
                </c:pt>
                <c:pt idx="192">
                  <c:v>172.73193528769053</c:v>
                </c:pt>
                <c:pt idx="193">
                  <c:v>173.79254467062805</c:v>
                </c:pt>
                <c:pt idx="194">
                  <c:v>174.41179734583653</c:v>
                </c:pt>
                <c:pt idx="195">
                  <c:v>175.03001657138375</c:v>
                </c:pt>
                <c:pt idx="196">
                  <c:v>176.09129625212213</c:v>
                </c:pt>
                <c:pt idx="197">
                  <c:v>176.70931730038023</c:v>
                </c:pt>
                <c:pt idx="198">
                  <c:v>177.32632236366891</c:v>
                </c:pt>
                <c:pt idx="199">
                  <c:v>178.38827194232746</c:v>
                </c:pt>
                <c:pt idx="200">
                  <c:v>179.44925898827728</c:v>
                </c:pt>
                <c:pt idx="201">
                  <c:v>180.50930976931841</c:v>
                </c:pt>
                <c:pt idx="202">
                  <c:v>181.46930501451354</c:v>
                </c:pt>
                <c:pt idx="203">
                  <c:v>182.52875989137266</c:v>
                </c:pt>
                <c:pt idx="204">
                  <c:v>183.5873224102003</c:v>
                </c:pt>
                <c:pt idx="205">
                  <c:v>184.64501606252185</c:v>
                </c:pt>
                <c:pt idx="206">
                  <c:v>185.70186344730843</c:v>
                </c:pt>
                <c:pt idx="207">
                  <c:v>186.66256056801205</c:v>
                </c:pt>
                <c:pt idx="208">
                  <c:v>187.71888203641367</c:v>
                </c:pt>
                <c:pt idx="209">
                  <c:v>188.34171431401418</c:v>
                </c:pt>
                <c:pt idx="210">
                  <c:v>188.96357837035262</c:v>
                </c:pt>
                <c:pt idx="211">
                  <c:v>190.02057831457009</c:v>
                </c:pt>
                <c:pt idx="212">
                  <c:v>190.98185856009687</c:v>
                </c:pt>
                <c:pt idx="213">
                  <c:v>191.94262584662681</c:v>
                </c:pt>
                <c:pt idx="214">
                  <c:v>192.90288542145481</c:v>
                </c:pt>
                <c:pt idx="215">
                  <c:v>193.5252962229452</c:v>
                </c:pt>
                <c:pt idx="216">
                  <c:v>194.14676597191266</c:v>
                </c:pt>
                <c:pt idx="217">
                  <c:v>195.10701999094118</c:v>
                </c:pt>
                <c:pt idx="218">
                  <c:v>196.06676967084192</c:v>
                </c:pt>
                <c:pt idx="219">
                  <c:v>197.12589511644666</c:v>
                </c:pt>
                <c:pt idx="220">
                  <c:v>198.18419466466344</c:v>
                </c:pt>
                <c:pt idx="221">
                  <c:v>199.14404597461183</c:v>
                </c:pt>
                <c:pt idx="222">
                  <c:v>199.76677906554875</c:v>
                </c:pt>
                <c:pt idx="223">
                  <c:v>200.72638278633235</c:v>
                </c:pt>
                <c:pt idx="224">
                  <c:v>201.34844526609618</c:v>
                </c:pt>
                <c:pt idx="225">
                  <c:v>202.40794850892081</c:v>
                </c:pt>
                <c:pt idx="226">
                  <c:v>203.02982098962281</c:v>
                </c:pt>
                <c:pt idx="227">
                  <c:v>203.65079795841956</c:v>
                </c:pt>
                <c:pt idx="228">
                  <c:v>204.61093444832215</c:v>
                </c:pt>
                <c:pt idx="229">
                  <c:v>205.67132604457629</c:v>
                </c:pt>
                <c:pt idx="230">
                  <c:v>206.29236753590021</c:v>
                </c:pt>
                <c:pt idx="231">
                  <c:v>207.25254890186653</c:v>
                </c:pt>
                <c:pt idx="232">
                  <c:v>208.21225066832858</c:v>
                </c:pt>
                <c:pt idx="233">
                  <c:v>209.17147741767477</c:v>
                </c:pt>
                <c:pt idx="234">
                  <c:v>210.23261601969187</c:v>
                </c:pt>
                <c:pt idx="235">
                  <c:v>211.29294134819983</c:v>
                </c:pt>
                <c:pt idx="236">
                  <c:v>212.2522803536786</c:v>
                </c:pt>
                <c:pt idx="237">
                  <c:v>213.31209603059085</c:v>
                </c:pt>
                <c:pt idx="238">
                  <c:v>214.2712645630177</c:v>
                </c:pt>
                <c:pt idx="239">
                  <c:v>214.8946641884491</c:v>
                </c:pt>
                <c:pt idx="240">
                  <c:v>215.51721352027585</c:v>
                </c:pt>
                <c:pt idx="241">
                  <c:v>216.47637729546392</c:v>
                </c:pt>
                <c:pt idx="242">
                  <c:v>217.09830890171037</c:v>
                </c:pt>
                <c:pt idx="243">
                  <c:v>218.05724531299043</c:v>
                </c:pt>
                <c:pt idx="244">
                  <c:v>219.11914002780955</c:v>
                </c:pt>
                <c:pt idx="245">
                  <c:v>220.07791242957668</c:v>
                </c:pt>
                <c:pt idx="246">
                  <c:v>221.03624129265546</c:v>
                </c:pt>
                <c:pt idx="247">
                  <c:v>221.65867677189783</c:v>
                </c:pt>
                <c:pt idx="248">
                  <c:v>222.28029041675086</c:v>
                </c:pt>
                <c:pt idx="249">
                  <c:v>222.90108668380302</c:v>
                </c:pt>
                <c:pt idx="250">
                  <c:v>223.52106998734013</c:v>
                </c:pt>
                <c:pt idx="251">
                  <c:v>224.14024469992168</c:v>
                </c:pt>
                <c:pt idx="252">
                  <c:v>225.09925111425017</c:v>
                </c:pt>
                <c:pt idx="253">
                  <c:v>226.16451199638627</c:v>
                </c:pt>
                <c:pt idx="254">
                  <c:v>227.22894888533258</c:v>
                </c:pt>
                <c:pt idx="255">
                  <c:v>228.18806443574516</c:v>
                </c:pt>
                <c:pt idx="256">
                  <c:v>229.25196850223892</c:v>
                </c:pt>
                <c:pt idx="257">
                  <c:v>230.21092190430289</c:v>
                </c:pt>
                <c:pt idx="258">
                  <c:v>231.16944411748369</c:v>
                </c:pt>
                <c:pt idx="259">
                  <c:v>231.79068755428563</c:v>
                </c:pt>
                <c:pt idx="260">
                  <c:v>232.4111480410775</c:v>
                </c:pt>
                <c:pt idx="261">
                  <c:v>233.47609099454331</c:v>
                </c:pt>
                <c:pt idx="262">
                  <c:v>234.43489212794364</c:v>
                </c:pt>
                <c:pt idx="263">
                  <c:v>235.39326766163862</c:v>
                </c:pt>
                <c:pt idx="264">
                  <c:v>236.01402747237717</c:v>
                </c:pt>
                <c:pt idx="265">
                  <c:v>237.07935274561589</c:v>
                </c:pt>
                <c:pt idx="266">
                  <c:v>238.14388625732917</c:v>
                </c:pt>
                <c:pt idx="267">
                  <c:v>238.76514431563783</c:v>
                </c:pt>
                <c:pt idx="268">
                  <c:v>239.72406674706616</c:v>
                </c:pt>
                <c:pt idx="269">
                  <c:v>240.68257204389491</c:v>
                </c:pt>
                <c:pt idx="270">
                  <c:v>241.74748616083073</c:v>
                </c:pt>
                <c:pt idx="271">
                  <c:v>242.36903152470413</c:v>
                </c:pt>
                <c:pt idx="272">
                  <c:v>243.32760065798271</c:v>
                </c:pt>
                <c:pt idx="273">
                  <c:v>244.39262320988212</c:v>
                </c:pt>
                <c:pt idx="274">
                  <c:v>245.35104993375836</c:v>
                </c:pt>
                <c:pt idx="275">
                  <c:v>246.41557093331758</c:v>
                </c:pt>
                <c:pt idx="276">
                  <c:v>247.03800583398441</c:v>
                </c:pt>
                <c:pt idx="277">
                  <c:v>248.1023764607794</c:v>
                </c:pt>
                <c:pt idx="278">
                  <c:v>249.0611281380738</c:v>
                </c:pt>
                <c:pt idx="279">
                  <c:v>250.01948293539624</c:v>
                </c:pt>
                <c:pt idx="280">
                  <c:v>250.64218615018677</c:v>
                </c:pt>
                <c:pt idx="281">
                  <c:v>251.70692583519894</c:v>
                </c:pt>
                <c:pt idx="282">
                  <c:v>252.32949810755107</c:v>
                </c:pt>
                <c:pt idx="283">
                  <c:v>252.95134800732703</c:v>
                </c:pt>
                <c:pt idx="284">
                  <c:v>253.57247897863502</c:v>
                </c:pt>
                <c:pt idx="285">
                  <c:v>254.53149944328237</c:v>
                </c:pt>
                <c:pt idx="286">
                  <c:v>255.49012356163689</c:v>
                </c:pt>
                <c:pt idx="287">
                  <c:v>256.44835446194134</c:v>
                </c:pt>
                <c:pt idx="288">
                  <c:v>257.06937816223103</c:v>
                </c:pt>
                <c:pt idx="289">
                  <c:v>258.02741751557738</c:v>
                </c:pt>
                <c:pt idx="290">
                  <c:v>258.98506773732396</c:v>
                </c:pt>
                <c:pt idx="291">
                  <c:v>260.05271759565119</c:v>
                </c:pt>
                <c:pt idx="292">
                  <c:v>261.11960395187117</c:v>
                </c:pt>
                <c:pt idx="293">
                  <c:v>262.18574204589419</c:v>
                </c:pt>
                <c:pt idx="294">
                  <c:v>263.14378432135612</c:v>
                </c:pt>
                <c:pt idx="295">
                  <c:v>264.2094414938648</c:v>
                </c:pt>
                <c:pt idx="296">
                  <c:v>264.83267269077396</c:v>
                </c:pt>
                <c:pt idx="297">
                  <c:v>265.89817413112814</c:v>
                </c:pt>
                <c:pt idx="298">
                  <c:v>266.8565335745738</c:v>
                </c:pt>
                <c:pt idx="299">
                  <c:v>267.92156856139133</c:v>
                </c:pt>
                <c:pt idx="300">
                  <c:v>268.54542814473581</c:v>
                </c:pt>
                <c:pt idx="301">
                  <c:v>269.61031735010846</c:v>
                </c:pt>
                <c:pt idx="302">
                  <c:v>270.56898506268516</c:v>
                </c:pt>
                <c:pt idx="303">
                  <c:v>271.63342153912703</c:v>
                </c:pt>
                <c:pt idx="304">
                  <c:v>272.69717414419114</c:v>
                </c:pt>
                <c:pt idx="305">
                  <c:v>273.32219519158605</c:v>
                </c:pt>
                <c:pt idx="306">
                  <c:v>273.94654403532076</c:v>
                </c:pt>
                <c:pt idx="307">
                  <c:v>275.01071276384664</c:v>
                </c:pt>
                <c:pt idx="308">
                  <c:v>275.9700969033625</c:v>
                </c:pt>
                <c:pt idx="309">
                  <c:v>276.59450491767006</c:v>
                </c:pt>
                <c:pt idx="310">
                  <c:v>277.55371132491319</c:v>
                </c:pt>
                <c:pt idx="311">
                  <c:v>278.5125599246453</c:v>
                </c:pt>
                <c:pt idx="312">
                  <c:v>279.57729877069181</c:v>
                </c:pt>
                <c:pt idx="313">
                  <c:v>280.53602862731645</c:v>
                </c:pt>
                <c:pt idx="314">
                  <c:v>281.49440788917491</c:v>
                </c:pt>
                <c:pt idx="315">
                  <c:v>282.45243901765514</c:v>
                </c:pt>
                <c:pt idx="316">
                  <c:v>283.07761459215624</c:v>
                </c:pt>
                <c:pt idx="317">
                  <c:v>283.70214078367479</c:v>
                </c:pt>
                <c:pt idx="318">
                  <c:v>284.7679784771085</c:v>
                </c:pt>
                <c:pt idx="319">
                  <c:v>285.39239002611572</c:v>
                </c:pt>
                <c:pt idx="320">
                  <c:v>286.01615902636701</c:v>
                </c:pt>
                <c:pt idx="321">
                  <c:v>286.63928819594605</c:v>
                </c:pt>
                <c:pt idx="322">
                  <c:v>287.26178023279203</c:v>
                </c:pt>
                <c:pt idx="323">
                  <c:v>287.8836378149154</c:v>
                </c:pt>
                <c:pt idx="324">
                  <c:v>288.95145372851931</c:v>
                </c:pt>
                <c:pt idx="325">
                  <c:v>289.91084379183292</c:v>
                </c:pt>
                <c:pt idx="326">
                  <c:v>290.86988324973362</c:v>
                </c:pt>
                <c:pt idx="327">
                  <c:v>291.49200628966986</c:v>
                </c:pt>
                <c:pt idx="328">
                  <c:v>292.56011755406399</c:v>
                </c:pt>
                <c:pt idx="329">
                  <c:v>293.62754934473389</c:v>
                </c:pt>
                <c:pt idx="330">
                  <c:v>294.25010013336134</c:v>
                </c:pt>
                <c:pt idx="331">
                  <c:v>294.87203140348635</c:v>
                </c:pt>
                <c:pt idx="332">
                  <c:v>295.49334568966111</c:v>
                </c:pt>
                <c:pt idx="333">
                  <c:v>296.45320617875564</c:v>
                </c:pt>
                <c:pt idx="334">
                  <c:v>297.52175140308543</c:v>
                </c:pt>
                <c:pt idx="335">
                  <c:v>298.48148324935562</c:v>
                </c:pt>
                <c:pt idx="336">
                  <c:v>299.44087145957076</c:v>
                </c:pt>
                <c:pt idx="337">
                  <c:v>300.06263456803697</c:v>
                </c:pt>
                <c:pt idx="338">
                  <c:v>301.13146044435314</c:v>
                </c:pt>
                <c:pt idx="339">
                  <c:v>302.19961850945424</c:v>
                </c:pt>
                <c:pt idx="340">
                  <c:v>303.26712025375804</c:v>
                </c:pt>
                <c:pt idx="341">
                  <c:v>303.88981515851316</c:v>
                </c:pt>
                <c:pt idx="342">
                  <c:v>304.84986397001182</c:v>
                </c:pt>
                <c:pt idx="343">
                  <c:v>305.47213458039022</c:v>
                </c:pt>
                <c:pt idx="344">
                  <c:v>306.54021136171292</c:v>
                </c:pt>
                <c:pt idx="345">
                  <c:v>307.1623915020345</c:v>
                </c:pt>
                <c:pt idx="346">
                  <c:v>308.23032614244585</c:v>
                </c:pt>
                <c:pt idx="347">
                  <c:v>309.29762372426097</c:v>
                </c:pt>
                <c:pt idx="348">
                  <c:v>309.92021354556135</c:v>
                </c:pt>
                <c:pt idx="349">
                  <c:v>310.88107256474416</c:v>
                </c:pt>
                <c:pt idx="350">
                  <c:v>311.50324905746612</c:v>
                </c:pt>
                <c:pt idx="351">
                  <c:v>312.46394888858413</c:v>
                </c:pt>
                <c:pt idx="352">
                  <c:v>313.5320150213737</c:v>
                </c:pt>
                <c:pt idx="353">
                  <c:v>314.49258698853311</c:v>
                </c:pt>
                <c:pt idx="354">
                  <c:v>315.56022707240299</c:v>
                </c:pt>
                <c:pt idx="355">
                  <c:v>316.62724733800752</c:v>
                </c:pt>
                <c:pt idx="356">
                  <c:v>317.69365785430125</c:v>
                </c:pt>
                <c:pt idx="357">
                  <c:v>318.31755294072673</c:v>
                </c:pt>
                <c:pt idx="358">
                  <c:v>319.27856832660211</c:v>
                </c:pt>
                <c:pt idx="359">
                  <c:v>320.23926190244072</c:v>
                </c:pt>
                <c:pt idx="360">
                  <c:v>321.30594583410306</c:v>
                </c:pt>
                <c:pt idx="361">
                  <c:v>322.37203180531566</c:v>
                </c:pt>
                <c:pt idx="362">
                  <c:v>323.33280214406051</c:v>
                </c:pt>
                <c:pt idx="363">
                  <c:v>323.95757477880619</c:v>
                </c:pt>
                <c:pt idx="364">
                  <c:v>324.91819288101118</c:v>
                </c:pt>
                <c:pt idx="365">
                  <c:v>325.98455172359365</c:v>
                </c:pt>
                <c:pt idx="366">
                  <c:v>326.94505345775951</c:v>
                </c:pt>
                <c:pt idx="367">
                  <c:v>327.57005421882542</c:v>
                </c:pt>
                <c:pt idx="368">
                  <c:v>328.53040558632728</c:v>
                </c:pt>
                <c:pt idx="369">
                  <c:v>329.49044753644165</c:v>
                </c:pt>
                <c:pt idx="370">
                  <c:v>330.55727409595863</c:v>
                </c:pt>
                <c:pt idx="371">
                  <c:v>331.18249948020855</c:v>
                </c:pt>
                <c:pt idx="372">
                  <c:v>332.1425902335755</c:v>
                </c:pt>
                <c:pt idx="373">
                  <c:v>332.767419069082</c:v>
                </c:pt>
                <c:pt idx="374">
                  <c:v>333.83477759527335</c:v>
                </c:pt>
                <c:pt idx="375">
                  <c:v>334.90155003979152</c:v>
                </c:pt>
                <c:pt idx="376">
                  <c:v>335.86188342570847</c:v>
                </c:pt>
                <c:pt idx="377">
                  <c:v>336.82191527720562</c:v>
                </c:pt>
                <c:pt idx="378">
                  <c:v>337.44742571453889</c:v>
                </c:pt>
                <c:pt idx="379">
                  <c:v>338.07239072349932</c:v>
                </c:pt>
                <c:pt idx="380">
                  <c:v>339.13988094506573</c:v>
                </c:pt>
                <c:pt idx="381">
                  <c:v>339.76475828297396</c:v>
                </c:pt>
                <c:pt idx="382">
                  <c:v>340.83212291718456</c:v>
                </c:pt>
                <c:pt idx="383">
                  <c:v>341.89891498745715</c:v>
                </c:pt>
                <c:pt idx="384">
                  <c:v>342.96514312339036</c:v>
                </c:pt>
                <c:pt idx="385">
                  <c:v>343.59083166468662</c:v>
                </c:pt>
                <c:pt idx="386">
                  <c:v>344.55194041338149</c:v>
                </c:pt>
                <c:pt idx="387">
                  <c:v>345.1772478907273</c:v>
                </c:pt>
                <c:pt idx="388">
                  <c:v>346.13821373356774</c:v>
                </c:pt>
                <c:pt idx="389">
                  <c:v>346.76314329043817</c:v>
                </c:pt>
                <c:pt idx="390">
                  <c:v>347.83051665182973</c:v>
                </c:pt>
                <c:pt idx="391">
                  <c:v>348.79152454877976</c:v>
                </c:pt>
                <c:pt idx="392">
                  <c:v>349.85852073586807</c:v>
                </c:pt>
                <c:pt idx="393">
                  <c:v>350.48396093784783</c:v>
                </c:pt>
                <c:pt idx="394">
                  <c:v>351.55084228498788</c:v>
                </c:pt>
                <c:pt idx="395">
                  <c:v>352.51207309039762</c:v>
                </c:pt>
                <c:pt idx="396">
                  <c:v>353.57858582695007</c:v>
                </c:pt>
                <c:pt idx="397">
                  <c:v>354.20452764051976</c:v>
                </c:pt>
                <c:pt idx="398">
                  <c:v>355.27093122332531</c:v>
                </c:pt>
                <c:pt idx="399">
                  <c:v>355.89678613607134</c:v>
                </c:pt>
                <c:pt idx="400">
                  <c:v>356.5221233020709</c:v>
                </c:pt>
                <c:pt idx="401">
                  <c:v>357.48387351744617</c:v>
                </c:pt>
                <c:pt idx="402">
                  <c:v>358.44533437537132</c:v>
                </c:pt>
                <c:pt idx="403">
                  <c:v>359.40650753520885</c:v>
                </c:pt>
                <c:pt idx="404">
                  <c:v>360.47376404427757</c:v>
                </c:pt>
                <c:pt idx="405">
                  <c:v>361.54048095926311</c:v>
                </c:pt>
                <c:pt idx="406">
                  <c:v>362.1666119189469</c:v>
                </c:pt>
                <c:pt idx="407">
                  <c:v>363.23322095676389</c:v>
                </c:pt>
                <c:pt idx="408">
                  <c:v>364.19478492579697</c:v>
                </c:pt>
                <c:pt idx="409">
                  <c:v>364.82097875779277</c:v>
                </c:pt>
                <c:pt idx="410">
                  <c:v>365.44666695091001</c:v>
                </c:pt>
                <c:pt idx="411">
                  <c:v>366.07185118469755</c:v>
                </c:pt>
                <c:pt idx="412">
                  <c:v>367.13937191614662</c:v>
                </c:pt>
                <c:pt idx="413">
                  <c:v>367.76447747848988</c:v>
                </c:pt>
                <c:pt idx="414">
                  <c:v>368.38908318697742</c:v>
                </c:pt>
                <c:pt idx="415">
                  <c:v>369.01319068584678</c:v>
                </c:pt>
                <c:pt idx="416">
                  <c:v>370.08144755778341</c:v>
                </c:pt>
                <c:pt idx="417">
                  <c:v>370.70548177806495</c:v>
                </c:pt>
                <c:pt idx="418">
                  <c:v>371.66814368969176</c:v>
                </c:pt>
                <c:pt idx="419">
                  <c:v>372.29183552074682</c:v>
                </c:pt>
                <c:pt idx="420">
                  <c:v>373.36056828736554</c:v>
                </c:pt>
                <c:pt idx="421">
                  <c:v>373.98418983056456</c:v>
                </c:pt>
                <c:pt idx="422">
                  <c:v>374.94703349639389</c:v>
                </c:pt>
                <c:pt idx="423">
                  <c:v>376.01581824756209</c:v>
                </c:pt>
                <c:pt idx="424">
                  <c:v>377.08407722355469</c:v>
                </c:pt>
                <c:pt idx="425">
                  <c:v>378.04696290168795</c:v>
                </c:pt>
                <c:pt idx="426">
                  <c:v>379.00956915423956</c:v>
                </c:pt>
                <c:pt idx="427">
                  <c:v>379.6339847489794</c:v>
                </c:pt>
                <c:pt idx="428">
                  <c:v>380.25791717400926</c:v>
                </c:pt>
                <c:pt idx="429">
                  <c:v>381.32680409897284</c:v>
                </c:pt>
                <c:pt idx="430">
                  <c:v>381.95066800415526</c:v>
                </c:pt>
                <c:pt idx="431">
                  <c:v>382.91360067957697</c:v>
                </c:pt>
                <c:pt idx="432">
                  <c:v>383.9825378161969</c:v>
                </c:pt>
                <c:pt idx="433">
                  <c:v>384.60648178755667</c:v>
                </c:pt>
                <c:pt idx="434">
                  <c:v>385.67531051265473</c:v>
                </c:pt>
                <c:pt idx="435">
                  <c:v>386.74362726365797</c:v>
                </c:pt>
                <c:pt idx="436">
                  <c:v>387.8114388094678</c:v>
                </c:pt>
                <c:pt idx="437">
                  <c:v>388.43612555939086</c:v>
                </c:pt>
                <c:pt idx="438">
                  <c:v>389.06033967011871</c:v>
                </c:pt>
                <c:pt idx="439">
                  <c:v>390.02406349301702</c:v>
                </c:pt>
                <c:pt idx="440">
                  <c:v>390.64795378509541</c:v>
                </c:pt>
                <c:pt idx="441">
                  <c:v>391.71662481302678</c:v>
                </c:pt>
                <c:pt idx="442">
                  <c:v>392.68037311878658</c:v>
                </c:pt>
                <c:pt idx="443">
                  <c:v>393.30434384725686</c:v>
                </c:pt>
                <c:pt idx="444">
                  <c:v>394.26796497627925</c:v>
                </c:pt>
                <c:pt idx="445">
                  <c:v>395.33683794181786</c:v>
                </c:pt>
                <c:pt idx="446">
                  <c:v>396.40521201172061</c:v>
                </c:pt>
                <c:pt idx="447">
                  <c:v>397.47309361072342</c:v>
                </c:pt>
                <c:pt idx="448">
                  <c:v>398.43689706062042</c:v>
                </c:pt>
                <c:pt idx="449">
                  <c:v>399.40043349285679</c:v>
                </c:pt>
                <c:pt idx="450">
                  <c:v>400.46812781979338</c:v>
                </c:pt>
                <c:pt idx="451">
                  <c:v>401.53533957961025</c:v>
                </c:pt>
                <c:pt idx="452">
                  <c:v>402.49891157248976</c:v>
                </c:pt>
                <c:pt idx="453">
                  <c:v>403.12495838446932</c:v>
                </c:pt>
                <c:pt idx="454">
                  <c:v>404.19222809955096</c:v>
                </c:pt>
                <c:pt idx="455">
                  <c:v>405.15582577687388</c:v>
                </c:pt>
                <c:pt idx="456">
                  <c:v>406.22276935002787</c:v>
                </c:pt>
                <c:pt idx="457">
                  <c:v>406.84926726197557</c:v>
                </c:pt>
                <c:pt idx="458">
                  <c:v>407.47531129040777</c:v>
                </c:pt>
                <c:pt idx="459">
                  <c:v>408.54254894694907</c:v>
                </c:pt>
                <c:pt idx="460">
                  <c:v>409.50645613534851</c:v>
                </c:pt>
                <c:pt idx="461">
                  <c:v>410.13256815879652</c:v>
                </c:pt>
                <c:pt idx="462">
                  <c:v>411.1998627751903</c:v>
                </c:pt>
                <c:pt idx="463">
                  <c:v>411.82590543249489</c:v>
                </c:pt>
                <c:pt idx="464">
                  <c:v>412.45150033845147</c:v>
                </c:pt>
                <c:pt idx="465">
                  <c:v>413.07664881075567</c:v>
                </c:pt>
                <c:pt idx="466">
                  <c:v>414.1446148732594</c:v>
                </c:pt>
                <c:pt idx="467">
                  <c:v>415.10910155364411</c:v>
                </c:pt>
                <c:pt idx="468">
                  <c:v>416.17674250915394</c:v>
                </c:pt>
                <c:pt idx="469">
                  <c:v>417.24392234052522</c:v>
                </c:pt>
                <c:pt idx="470">
                  <c:v>418.31064663319245</c:v>
                </c:pt>
                <c:pt idx="471">
                  <c:v>419.37692087374199</c:v>
                </c:pt>
                <c:pt idx="472">
                  <c:v>420.4427504521974</c:v>
                </c:pt>
                <c:pt idx="473">
                  <c:v>421.40767542988885</c:v>
                </c:pt>
                <c:pt idx="474">
                  <c:v>422.37234885074736</c:v>
                </c:pt>
                <c:pt idx="475">
                  <c:v>423.33677196070232</c:v>
                </c:pt>
                <c:pt idx="476">
                  <c:v>424.30094599432988</c:v>
                </c:pt>
                <c:pt idx="477">
                  <c:v>425.26487217499493</c:v>
                </c:pt>
                <c:pt idx="478">
                  <c:v>425.89262362373347</c:v>
                </c:pt>
                <c:pt idx="479">
                  <c:v>426.85643334109415</c:v>
                </c:pt>
                <c:pt idx="480">
                  <c:v>427.48388043049232</c:v>
                </c:pt>
                <c:pt idx="481">
                  <c:v>428.11089422070205</c:v>
                </c:pt>
                <c:pt idx="482">
                  <c:v>428.73747594306565</c:v>
                </c:pt>
                <c:pt idx="483">
                  <c:v>429.36362682278622</c:v>
                </c:pt>
                <c:pt idx="484">
                  <c:v>430.3277157423243</c:v>
                </c:pt>
                <c:pt idx="485">
                  <c:v>431.39589648902296</c:v>
                </c:pt>
                <c:pt idx="486">
                  <c:v>432.35987689727403</c:v>
                </c:pt>
                <c:pt idx="487">
                  <c:v>433.32361128906467</c:v>
                </c:pt>
                <c:pt idx="488">
                  <c:v>433.95009376849788</c:v>
                </c:pt>
                <c:pt idx="489">
                  <c:v>435.01846298257033</c:v>
                </c:pt>
                <c:pt idx="490">
                  <c:v>435.64488224595459</c:v>
                </c:pt>
                <c:pt idx="491">
                  <c:v>436.60877230543565</c:v>
                </c:pt>
                <c:pt idx="492">
                  <c:v>437.23489883241211</c:v>
                </c:pt>
                <c:pt idx="493">
                  <c:v>437.86060349770685</c:v>
                </c:pt>
                <c:pt idx="494">
                  <c:v>438.92974206914988</c:v>
                </c:pt>
                <c:pt idx="495">
                  <c:v>439.99842883555891</c:v>
                </c:pt>
                <c:pt idx="496">
                  <c:v>441.06666905000822</c:v>
                </c:pt>
                <c:pt idx="497">
                  <c:v>442.03098635255776</c:v>
                </c:pt>
                <c:pt idx="498">
                  <c:v>442.6574785920688</c:v>
                </c:pt>
                <c:pt idx="499">
                  <c:v>443.62168327199032</c:v>
                </c:pt>
                <c:pt idx="500">
                  <c:v>444.2478880307271</c:v>
                </c:pt>
                <c:pt idx="501">
                  <c:v>445.21198044445362</c:v>
                </c:pt>
                <c:pt idx="502">
                  <c:v>445.83789956007638</c:v>
                </c:pt>
                <c:pt idx="503">
                  <c:v>446.80188006018005</c:v>
                </c:pt>
                <c:pt idx="504">
                  <c:v>447.42751535092486</c:v>
                </c:pt>
                <c:pt idx="505">
                  <c:v>448.05273903030763</c:v>
                </c:pt>
                <c:pt idx="506">
                  <c:v>449.01673755117758</c:v>
                </c:pt>
                <c:pt idx="507">
                  <c:v>450.08698668991718</c:v>
                </c:pt>
                <c:pt idx="508">
                  <c:v>451.15678517640492</c:v>
                </c:pt>
                <c:pt idx="509">
                  <c:v>451.78243704961437</c:v>
                </c:pt>
                <c:pt idx="510">
                  <c:v>452.74659423006409</c:v>
                </c:pt>
                <c:pt idx="511">
                  <c:v>453.71051292649202</c:v>
                </c:pt>
                <c:pt idx="512">
                  <c:v>454.78048513598816</c:v>
                </c:pt>
                <c:pt idx="513">
                  <c:v>455.74430174803803</c:v>
                </c:pt>
                <c:pt idx="514">
                  <c:v>456.7078830371704</c:v>
                </c:pt>
                <c:pt idx="515">
                  <c:v>457.77768035930114</c:v>
                </c:pt>
                <c:pt idx="516">
                  <c:v>458.74116350471888</c:v>
                </c:pt>
                <c:pt idx="517">
                  <c:v>459.36774092974935</c:v>
                </c:pt>
                <c:pt idx="518">
                  <c:v>459.99391622748226</c:v>
                </c:pt>
                <c:pt idx="519">
                  <c:v>460.95741588923448</c:v>
                </c:pt>
                <c:pt idx="520">
                  <c:v>462.02773281001669</c:v>
                </c:pt>
                <c:pt idx="521">
                  <c:v>463.09760785229361</c:v>
                </c:pt>
                <c:pt idx="522">
                  <c:v>464.16704596178414</c:v>
                </c:pt>
                <c:pt idx="523">
                  <c:v>465.13071681290756</c:v>
                </c:pt>
                <c:pt idx="524">
                  <c:v>466.19985540440484</c:v>
                </c:pt>
                <c:pt idx="525">
                  <c:v>467.16343084929554</c:v>
                </c:pt>
                <c:pt idx="526">
                  <c:v>467.79094689542592</c:v>
                </c:pt>
                <c:pt idx="527">
                  <c:v>468.86012737845755</c:v>
                </c:pt>
                <c:pt idx="528">
                  <c:v>469.48758557238961</c:v>
                </c:pt>
                <c:pt idx="529">
                  <c:v>470.11464919487202</c:v>
                </c:pt>
                <c:pt idx="530">
                  <c:v>471.18407710306633</c:v>
                </c:pt>
                <c:pt idx="531">
                  <c:v>472.25308021948268</c:v>
                </c:pt>
                <c:pt idx="532">
                  <c:v>473.21718498487911</c:v>
                </c:pt>
                <c:pt idx="533">
                  <c:v>474.28589653568378</c:v>
                </c:pt>
                <c:pt idx="534">
                  <c:v>474.91369477809224</c:v>
                </c:pt>
                <c:pt idx="535">
                  <c:v>475.54110253164265</c:v>
                </c:pt>
                <c:pt idx="536">
                  <c:v>476.50535171617798</c:v>
                </c:pt>
                <c:pt idx="537">
                  <c:v>477.46937607841085</c:v>
                </c:pt>
                <c:pt idx="538">
                  <c:v>478.53859123665256</c:v>
                </c:pt>
                <c:pt idx="539">
                  <c:v>479.60738927528809</c:v>
                </c:pt>
                <c:pt idx="540">
                  <c:v>480.23531122288233</c:v>
                </c:pt>
                <c:pt idx="541">
                  <c:v>480.86284685392235</c:v>
                </c:pt>
                <c:pt idx="542">
                  <c:v>481.82714245637294</c:v>
                </c:pt>
                <c:pt idx="543">
                  <c:v>482.89631173260324</c:v>
                </c:pt>
                <c:pt idx="544">
                  <c:v>483.86051172804855</c:v>
                </c:pt>
                <c:pt idx="545">
                  <c:v>484.48822965298518</c:v>
                </c:pt>
                <c:pt idx="546">
                  <c:v>485.11556489917552</c:v>
                </c:pt>
                <c:pt idx="547">
                  <c:v>486.18510214326312</c:v>
                </c:pt>
                <c:pt idx="548">
                  <c:v>487.1494438305325</c:v>
                </c:pt>
                <c:pt idx="549">
                  <c:v>488.11356534984338</c:v>
                </c:pt>
                <c:pt idx="550">
                  <c:v>488.74108348839906</c:v>
                </c:pt>
                <c:pt idx="551">
                  <c:v>489.36822251750272</c:v>
                </c:pt>
                <c:pt idx="552">
                  <c:v>490.33236032393745</c:v>
                </c:pt>
                <c:pt idx="553">
                  <c:v>491.29627860200407</c:v>
                </c:pt>
                <c:pt idx="554">
                  <c:v>491.92327614156903</c:v>
                </c:pt>
                <c:pt idx="555">
                  <c:v>492.54989764714094</c:v>
                </c:pt>
                <c:pt idx="556">
                  <c:v>493.62082573141896</c:v>
                </c:pt>
                <c:pt idx="557">
                  <c:v>494.69133661459153</c:v>
                </c:pt>
                <c:pt idx="558">
                  <c:v>495.65552238177577</c:v>
                </c:pt>
                <c:pt idx="559">
                  <c:v>496.28253633983854</c:v>
                </c:pt>
                <c:pt idx="560">
                  <c:v>496.90917754545285</c:v>
                </c:pt>
                <c:pt idx="561">
                  <c:v>497.98004448899792</c:v>
                </c:pt>
                <c:pt idx="562">
                  <c:v>498.94437101740863</c:v>
                </c:pt>
                <c:pt idx="563">
                  <c:v>499.90848075025548</c:v>
                </c:pt>
                <c:pt idx="564">
                  <c:v>500.97918177675035</c:v>
                </c:pt>
                <c:pt idx="565">
                  <c:v>501.94320004135795</c:v>
                </c:pt>
                <c:pt idx="566">
                  <c:v>502.57046313507067</c:v>
                </c:pt>
                <c:pt idx="567">
                  <c:v>503.53438236329401</c:v>
                </c:pt>
                <c:pt idx="568">
                  <c:v>504.16139278896799</c:v>
                </c:pt>
                <c:pt idx="569">
                  <c:v>505.12521325413161</c:v>
                </c:pt>
                <c:pt idx="570">
                  <c:v>505.75197243482438</c:v>
                </c:pt>
                <c:pt idx="571">
                  <c:v>506.25516612115507</c:v>
                </c:pt>
                <c:pt idx="572">
                  <c:v>507.21898094427462</c:v>
                </c:pt>
                <c:pt idx="573">
                  <c:v>508.29097852785958</c:v>
                </c:pt>
                <c:pt idx="574">
                  <c:v>509.36256149619385</c:v>
                </c:pt>
                <c:pt idx="575">
                  <c:v>509.86560085017089</c:v>
                </c:pt>
                <c:pt idx="576">
                  <c:v>510.36788752846422</c:v>
                </c:pt>
                <c:pt idx="577">
                  <c:v>511.43956661794579</c:v>
                </c:pt>
                <c:pt idx="578">
                  <c:v>511.9413582634761</c:v>
                </c:pt>
                <c:pt idx="579">
                  <c:v>513.01288100351667</c:v>
                </c:pt>
                <c:pt idx="580">
                  <c:v>513.51418083096223</c:v>
                </c:pt>
                <c:pt idx="581">
                  <c:v>514.58554910950795</c:v>
                </c:pt>
                <c:pt idx="582">
                  <c:v>515.08636029711295</c:v>
                </c:pt>
                <c:pt idx="583">
                  <c:v>516.05103132108752</c:v>
                </c:pt>
                <c:pt idx="584">
                  <c:v>517.01549093007498</c:v>
                </c:pt>
                <c:pt idx="585">
                  <c:v>517.51575006735675</c:v>
                </c:pt>
                <c:pt idx="586">
                  <c:v>518.01527860845795</c:v>
                </c:pt>
                <c:pt idx="587">
                  <c:v>518.9797098118521</c:v>
                </c:pt>
                <c:pt idx="588">
                  <c:v>519.94393042734339</c:v>
                </c:pt>
                <c:pt idx="589">
                  <c:v>521.01612027908993</c:v>
                </c:pt>
                <c:pt idx="590">
                  <c:v>521.51535302979551</c:v>
                </c:pt>
                <c:pt idx="591">
                  <c:v>522.01386397698434</c:v>
                </c:pt>
                <c:pt idx="592">
                  <c:v>523.08614305723563</c:v>
                </c:pt>
                <c:pt idx="593">
                  <c:v>524.15801902769317</c:v>
                </c:pt>
                <c:pt idx="594">
                  <c:v>525.12256785486431</c:v>
                </c:pt>
                <c:pt idx="595">
                  <c:v>526.0869091119755</c:v>
                </c:pt>
                <c:pt idx="596">
                  <c:v>526.58537467027361</c:v>
                </c:pt>
                <c:pt idx="597">
                  <c:v>527.08312701718592</c:v>
                </c:pt>
                <c:pt idx="598">
                  <c:v>528.15532742813593</c:v>
                </c:pt>
                <c:pt idx="599">
                  <c:v>529.22712896792007</c:v>
                </c:pt>
                <c:pt idx="600">
                  <c:v>530.29853556968555</c:v>
                </c:pt>
                <c:pt idx="601">
                  <c:v>530.79630795011076</c:v>
                </c:pt>
                <c:pt idx="602">
                  <c:v>531.2933750501104</c:v>
                </c:pt>
                <c:pt idx="603">
                  <c:v>532.36487253990879</c:v>
                </c:pt>
                <c:pt idx="604">
                  <c:v>533.32982815929006</c:v>
                </c:pt>
                <c:pt idx="605">
                  <c:v>533.82652322337435</c:v>
                </c:pt>
                <c:pt idx="606">
                  <c:v>534.79136198090919</c:v>
                </c:pt>
                <c:pt idx="607">
                  <c:v>535.75599633497404</c:v>
                </c:pt>
                <c:pt idx="608">
                  <c:v>536.72042710275628</c:v>
                </c:pt>
                <c:pt idx="609">
                  <c:v>537.21668810138476</c:v>
                </c:pt>
                <c:pt idx="610">
                  <c:v>538.28873343696341</c:v>
                </c:pt>
                <c:pt idx="611">
                  <c:v>538.78454010772145</c:v>
                </c:pt>
                <c:pt idx="612">
                  <c:v>539.85643220567397</c:v>
                </c:pt>
                <c:pt idx="613">
                  <c:v>540.92793642791924</c:v>
                </c:pt>
                <c:pt idx="614">
                  <c:v>541.89268321654686</c:v>
                </c:pt>
                <c:pt idx="615">
                  <c:v>542.85722924575657</c:v>
                </c:pt>
                <c:pt idx="616">
                  <c:v>543.35299279863671</c:v>
                </c:pt>
                <c:pt idx="617">
                  <c:v>544.31742427100164</c:v>
                </c:pt>
                <c:pt idx="618">
                  <c:v>545.28165614730756</c:v>
                </c:pt>
                <c:pt idx="619">
                  <c:v>545.77690576753889</c:v>
                </c:pt>
                <c:pt idx="620">
                  <c:v>546.8489514441136</c:v>
                </c:pt>
                <c:pt idx="621">
                  <c:v>547.92061168161217</c:v>
                </c:pt>
                <c:pt idx="622">
                  <c:v>548.88495956656629</c:v>
                </c:pt>
                <c:pt idx="623">
                  <c:v>549.84911032261994</c:v>
                </c:pt>
                <c:pt idx="624">
                  <c:v>550.34431446274539</c:v>
                </c:pt>
                <c:pt idx="625">
                  <c:v>550.83884204578044</c:v>
                </c:pt>
                <c:pt idx="626">
                  <c:v>551.91081148389071</c:v>
                </c:pt>
                <c:pt idx="627">
                  <c:v>552.40489740543785</c:v>
                </c:pt>
                <c:pt idx="628">
                  <c:v>552.89831398067065</c:v>
                </c:pt>
                <c:pt idx="629">
                  <c:v>553.39106476461018</c:v>
                </c:pt>
                <c:pt idx="630">
                  <c:v>553.88315327719795</c:v>
                </c:pt>
                <c:pt idx="631">
                  <c:v>554.95566233797263</c:v>
                </c:pt>
                <c:pt idx="632">
                  <c:v>556.02778963027322</c:v>
                </c:pt>
                <c:pt idx="633">
                  <c:v>556.51967895216683</c:v>
                </c:pt>
                <c:pt idx="634">
                  <c:v>557.48455865121275</c:v>
                </c:pt>
                <c:pt idx="635">
                  <c:v>557.97587661077546</c:v>
                </c:pt>
                <c:pt idx="636">
                  <c:v>558.94064347551739</c:v>
                </c:pt>
                <c:pt idx="637">
                  <c:v>559.90521427630051</c:v>
                </c:pt>
                <c:pt idx="638">
                  <c:v>560.39604771936308</c:v>
                </c:pt>
                <c:pt idx="639">
                  <c:v>561.46881354481627</c:v>
                </c:pt>
                <c:pt idx="640">
                  <c:v>562.5411997749095</c:v>
                </c:pt>
                <c:pt idx="641">
                  <c:v>563.61320994658047</c:v>
                </c:pt>
                <c:pt idx="642">
                  <c:v>564.68484754843564</c:v>
                </c:pt>
                <c:pt idx="643">
                  <c:v>565.64974908206091</c:v>
                </c:pt>
                <c:pt idx="644">
                  <c:v>566.7211265537137</c:v>
                </c:pt>
                <c:pt idx="645">
                  <c:v>567.79213760404809</c:v>
                </c:pt>
                <c:pt idx="646">
                  <c:v>568.28375447460644</c:v>
                </c:pt>
                <c:pt idx="647">
                  <c:v>569.24876298881134</c:v>
                </c:pt>
                <c:pt idx="648">
                  <c:v>570.2135806541105</c:v>
                </c:pt>
                <c:pt idx="649">
                  <c:v>570.70471485840733</c:v>
                </c:pt>
                <c:pt idx="650">
                  <c:v>571.77602166165127</c:v>
                </c:pt>
                <c:pt idx="651">
                  <c:v>572.26673600359504</c:v>
                </c:pt>
                <c:pt idx="652">
                  <c:v>573.33789988758372</c:v>
                </c:pt>
                <c:pt idx="653">
                  <c:v>574.40870330190126</c:v>
                </c:pt>
                <c:pt idx="654">
                  <c:v>575.47914950427707</c:v>
                </c:pt>
                <c:pt idx="655">
                  <c:v>576.44436783983713</c:v>
                </c:pt>
                <c:pt idx="656">
                  <c:v>576.93518143545737</c:v>
                </c:pt>
                <c:pt idx="657">
                  <c:v>577.42536101801579</c:v>
                </c:pt>
                <c:pt idx="658">
                  <c:v>578.39054996367543</c:v>
                </c:pt>
                <c:pt idx="659">
                  <c:v>579.46128784945608</c:v>
                </c:pt>
                <c:pt idx="660">
                  <c:v>579.95113281390957</c:v>
                </c:pt>
                <c:pt idx="661">
                  <c:v>581.02173270851779</c:v>
                </c:pt>
                <c:pt idx="662">
                  <c:v>581.51116609167627</c:v>
                </c:pt>
                <c:pt idx="663">
                  <c:v>582.5816294480752</c:v>
                </c:pt>
                <c:pt idx="664">
                  <c:v>583.65174354822807</c:v>
                </c:pt>
                <c:pt idx="665">
                  <c:v>584.61732234650015</c:v>
                </c:pt>
                <c:pt idx="666">
                  <c:v>585.58271568091152</c:v>
                </c:pt>
                <c:pt idx="667">
                  <c:v>586.54792422559558</c:v>
                </c:pt>
                <c:pt idx="668">
                  <c:v>587.03739621169484</c:v>
                </c:pt>
                <c:pt idx="669">
                  <c:v>588.10768791991495</c:v>
                </c:pt>
                <c:pt idx="670">
                  <c:v>588.59675170634398</c:v>
                </c:pt>
                <c:pt idx="671">
                  <c:v>589.08519797950032</c:v>
                </c:pt>
                <c:pt idx="672">
                  <c:v>589.57302980070142</c:v>
                </c:pt>
                <c:pt idx="673">
                  <c:v>590.06025020305253</c:v>
                </c:pt>
                <c:pt idx="674">
                  <c:v>590.54686219183429</c:v>
                </c:pt>
                <c:pt idx="675">
                  <c:v>591.61786591468945</c:v>
                </c:pt>
                <c:pt idx="676">
                  <c:v>592.1040840247332</c:v>
                </c:pt>
                <c:pt idx="677">
                  <c:v>593.06985790759552</c:v>
                </c:pt>
                <c:pt idx="678">
                  <c:v>593.55555142914307</c:v>
                </c:pt>
                <c:pt idx="679">
                  <c:v>594.62673104124815</c:v>
                </c:pt>
                <c:pt idx="680">
                  <c:v>595.697564560773</c:v>
                </c:pt>
                <c:pt idx="681">
                  <c:v>596.18307875304345</c:v>
                </c:pt>
                <c:pt idx="682">
                  <c:v>597.14902575925566</c:v>
                </c:pt>
                <c:pt idx="683">
                  <c:v>597.63402077366447</c:v>
                </c:pt>
                <c:pt idx="684">
                  <c:v>598.59986117015069</c:v>
                </c:pt>
                <c:pt idx="685">
                  <c:v>599.56551829690682</c:v>
                </c:pt>
                <c:pt idx="686">
                  <c:v>600.05007383777991</c:v>
                </c:pt>
                <c:pt idx="687">
                  <c:v>600.53403911606995</c:v>
                </c:pt>
                <c:pt idx="688">
                  <c:v>601.01741694760233</c:v>
                </c:pt>
                <c:pt idx="689">
                  <c:v>602.08925072323154</c:v>
                </c:pt>
                <c:pt idx="690">
                  <c:v>603.05505610946193</c:v>
                </c:pt>
                <c:pt idx="691">
                  <c:v>604.02067909607683</c:v>
                </c:pt>
                <c:pt idx="692">
                  <c:v>604.50383329298575</c:v>
                </c:pt>
                <c:pt idx="693">
                  <c:v>605.46935058346219</c:v>
                </c:pt>
                <c:pt idx="694">
                  <c:v>605.95199944865033</c:v>
                </c:pt>
                <c:pt idx="695">
                  <c:v>606.91741120218308</c:v>
                </c:pt>
                <c:pt idx="696">
                  <c:v>607.88264184046238</c:v>
                </c:pt>
                <c:pt idx="697">
                  <c:v>608.9550481151457</c:v>
                </c:pt>
                <c:pt idx="698">
                  <c:v>609.92020075337894</c:v>
                </c:pt>
                <c:pt idx="699">
                  <c:v>610.99236142531947</c:v>
                </c:pt>
                <c:pt idx="700">
                  <c:v>612.06417700498389</c:v>
                </c:pt>
                <c:pt idx="701">
                  <c:v>613.13565043977951</c:v>
                </c:pt>
                <c:pt idx="702">
                  <c:v>614.2067846401809</c:v>
                </c:pt>
                <c:pt idx="703">
                  <c:v>614.6901014326196</c:v>
                </c:pt>
                <c:pt idx="704">
                  <c:v>615.17284276775899</c:v>
                </c:pt>
                <c:pt idx="705">
                  <c:v>616.24404377253006</c:v>
                </c:pt>
                <c:pt idx="706">
                  <c:v>617.20967021922763</c:v>
                </c:pt>
                <c:pt idx="707">
                  <c:v>617.69211412614698</c:v>
                </c:pt>
                <c:pt idx="708">
                  <c:v>618.17398808576365</c:v>
                </c:pt>
                <c:pt idx="709">
                  <c:v>619.24535408824215</c:v>
                </c:pt>
                <c:pt idx="710">
                  <c:v>620.31638582618416</c:v>
                </c:pt>
                <c:pt idx="711">
                  <c:v>621.38708609435287</c:v>
                </c:pt>
                <c:pt idx="712">
                  <c:v>622.45745765322226</c:v>
                </c:pt>
                <c:pt idx="713">
                  <c:v>623.52750322958491</c:v>
                </c:pt>
                <c:pt idx="714">
                  <c:v>624.49358893228532</c:v>
                </c:pt>
                <c:pt idx="715">
                  <c:v>624.97596338794813</c:v>
                </c:pt>
                <c:pt idx="716">
                  <c:v>626.04597840039855</c:v>
                </c:pt>
                <c:pt idx="717">
                  <c:v>627.11567152679697</c:v>
                </c:pt>
                <c:pt idx="718">
                  <c:v>628.08184744281425</c:v>
                </c:pt>
                <c:pt idx="719">
                  <c:v>629.15131659053145</c:v>
                </c:pt>
                <c:pt idx="720">
                  <c:v>630.11741549979945</c:v>
                </c:pt>
                <c:pt idx="721">
                  <c:v>631.18666270962467</c:v>
                </c:pt>
                <c:pt idx="722">
                  <c:v>631.66939702384275</c:v>
                </c:pt>
                <c:pt idx="723">
                  <c:v>632.63549062937625</c:v>
                </c:pt>
                <c:pt idx="724">
                  <c:v>633.11773411553793</c:v>
                </c:pt>
                <c:pt idx="725">
                  <c:v>634.1871474273737</c:v>
                </c:pt>
                <c:pt idx="726">
                  <c:v>635.25624626049046</c:v>
                </c:pt>
                <c:pt idx="727">
                  <c:v>636.32503315467216</c:v>
                </c:pt>
                <c:pt idx="728">
                  <c:v>637.39351061962498</c:v>
                </c:pt>
                <c:pt idx="729">
                  <c:v>638.35988140177665</c:v>
                </c:pt>
                <c:pt idx="730">
                  <c:v>639.42814501701992</c:v>
                </c:pt>
                <c:pt idx="731">
                  <c:v>640.49610362718613</c:v>
                </c:pt>
                <c:pt idx="732">
                  <c:v>640.9790051235949</c:v>
                </c:pt>
                <c:pt idx="733">
                  <c:v>642.04684982800154</c:v>
                </c:pt>
                <c:pt idx="734">
                  <c:v>642.52938377023725</c:v>
                </c:pt>
                <c:pt idx="735">
                  <c:v>643.49600250880508</c:v>
                </c:pt>
                <c:pt idx="736">
                  <c:v>643.9780516978692</c:v>
                </c:pt>
                <c:pt idx="737">
                  <c:v>645.0460629026885</c:v>
                </c:pt>
                <c:pt idx="738">
                  <c:v>646.01267483088952</c:v>
                </c:pt>
                <c:pt idx="739">
                  <c:v>647.08047706080743</c:v>
                </c:pt>
                <c:pt idx="740">
                  <c:v>648.14798088064674</c:v>
                </c:pt>
                <c:pt idx="741">
                  <c:v>648.6301084278582</c:v>
                </c:pt>
                <c:pt idx="742">
                  <c:v>649.69750173441003</c:v>
                </c:pt>
                <c:pt idx="743">
                  <c:v>650.66428854638423</c:v>
                </c:pt>
                <c:pt idx="744">
                  <c:v>651.630910469166</c:v>
                </c:pt>
                <c:pt idx="745">
                  <c:v>652.59736803684154</c:v>
                </c:pt>
                <c:pt idx="746">
                  <c:v>653.6647385283519</c:v>
                </c:pt>
                <c:pt idx="747">
                  <c:v>654.7318154664332</c:v>
                </c:pt>
                <c:pt idx="748">
                  <c:v>655.79860112792551</c:v>
                </c:pt>
                <c:pt idx="749">
                  <c:v>656.86509776382411</c:v>
                </c:pt>
                <c:pt idx="750">
                  <c:v>657.34779781281486</c:v>
                </c:pt>
                <c:pt idx="751">
                  <c:v>658.41418932407134</c:v>
                </c:pt>
                <c:pt idx="752">
                  <c:v>658.89652553587655</c:v>
                </c:pt>
                <c:pt idx="753">
                  <c:v>659.96281288117439</c:v>
                </c:pt>
                <c:pt idx="754">
                  <c:v>660.92977926681772</c:v>
                </c:pt>
                <c:pt idx="755">
                  <c:v>661.89658449116212</c:v>
                </c:pt>
                <c:pt idx="756">
                  <c:v>662.86322906526959</c:v>
                </c:pt>
                <c:pt idx="757">
                  <c:v>663.82971349721618</c:v>
                </c:pt>
                <c:pt idx="758">
                  <c:v>664.311949370908</c:v>
                </c:pt>
                <c:pt idx="759">
                  <c:v>664.79364515895793</c:v>
                </c:pt>
                <c:pt idx="760">
                  <c:v>665.76009964263017</c:v>
                </c:pt>
                <c:pt idx="761">
                  <c:v>666.72639447751453</c:v>
                </c:pt>
                <c:pt idx="762">
                  <c:v>667.69253016553</c:v>
                </c:pt>
                <c:pt idx="763">
                  <c:v>668.17388266698993</c:v>
                </c:pt>
                <c:pt idx="764">
                  <c:v>669.24104905552053</c:v>
                </c:pt>
                <c:pt idx="765">
                  <c:v>669.72204552456014</c:v>
                </c:pt>
                <c:pt idx="766">
                  <c:v>670.6882415608676</c:v>
                </c:pt>
                <c:pt idx="767">
                  <c:v>671.75538945918743</c:v>
                </c:pt>
                <c:pt idx="768">
                  <c:v>672.236095773496</c:v>
                </c:pt>
                <c:pt idx="769">
                  <c:v>673.20228768270931</c:v>
                </c:pt>
                <c:pt idx="770">
                  <c:v>674.2694171213152</c:v>
                </c:pt>
                <c:pt idx="771">
                  <c:v>675.33626222029227</c:v>
                </c:pt>
                <c:pt idx="772">
                  <c:v>676.30247601660938</c:v>
                </c:pt>
                <c:pt idx="773">
                  <c:v>676.78313346257778</c:v>
                </c:pt>
                <c:pt idx="774">
                  <c:v>677.7492540978518</c:v>
                </c:pt>
                <c:pt idx="775">
                  <c:v>678.81617110194679</c:v>
                </c:pt>
                <c:pt idx="776">
                  <c:v>679.88280653480183</c:v>
                </c:pt>
                <c:pt idx="777">
                  <c:v>680.94916250483197</c:v>
                </c:pt>
                <c:pt idx="778">
                  <c:v>681.91539470669272</c:v>
                </c:pt>
                <c:pt idx="779">
                  <c:v>682.88147258921583</c:v>
                </c:pt>
                <c:pt idx="780">
                  <c:v>683.94772816945942</c:v>
                </c:pt>
                <c:pt idx="781">
                  <c:v>684.91374129725648</c:v>
                </c:pt>
                <c:pt idx="782">
                  <c:v>685.97980931866846</c:v>
                </c:pt>
                <c:pt idx="783">
                  <c:v>687.04560273879747</c:v>
                </c:pt>
                <c:pt idx="784">
                  <c:v>688.11112358744231</c:v>
                </c:pt>
                <c:pt idx="785">
                  <c:v>689.07724952188096</c:v>
                </c:pt>
                <c:pt idx="786">
                  <c:v>690.1425875223747</c:v>
                </c:pt>
                <c:pt idx="787">
                  <c:v>691.20765651114516</c:v>
                </c:pt>
                <c:pt idx="788">
                  <c:v>692.17380686642616</c:v>
                </c:pt>
                <c:pt idx="789">
                  <c:v>692.65586285129348</c:v>
                </c:pt>
                <c:pt idx="790">
                  <c:v>693.72092147086653</c:v>
                </c:pt>
                <c:pt idx="791">
                  <c:v>694.20262252408077</c:v>
                </c:pt>
                <c:pt idx="792">
                  <c:v>695.16882997283778</c:v>
                </c:pt>
                <c:pt idx="793">
                  <c:v>695.65006892246402</c:v>
                </c:pt>
                <c:pt idx="794">
                  <c:v>696.71528583897032</c:v>
                </c:pt>
                <c:pt idx="795">
                  <c:v>697.19617375656321</c:v>
                </c:pt>
                <c:pt idx="796">
                  <c:v>698.26129316265906</c:v>
                </c:pt>
                <c:pt idx="797">
                  <c:v>699.2276436494119</c:v>
                </c:pt>
                <c:pt idx="798">
                  <c:v>699.70824186400921</c:v>
                </c:pt>
                <c:pt idx="799">
                  <c:v>700.67450275524482</c:v>
                </c:pt>
                <c:pt idx="800">
                  <c:v>701.73969731821273</c:v>
                </c:pt>
                <c:pt idx="801">
                  <c:v>702.70589588679115</c:v>
                </c:pt>
                <c:pt idx="802">
                  <c:v>703.18626484101094</c:v>
                </c:pt>
                <c:pt idx="803">
                  <c:v>704.25144819687387</c:v>
                </c:pt>
                <c:pt idx="804">
                  <c:v>705.21764391511977</c:v>
                </c:pt>
                <c:pt idx="805">
                  <c:v>705.6977254963424</c:v>
                </c:pt>
                <c:pt idx="806">
                  <c:v>706.17729667668004</c:v>
                </c:pt>
                <c:pt idx="807">
                  <c:v>706.65635960986003</c:v>
                </c:pt>
                <c:pt idx="808">
                  <c:v>707.72186327079351</c:v>
                </c:pt>
                <c:pt idx="809">
                  <c:v>708.20058586240225</c:v>
                </c:pt>
                <c:pt idx="810">
                  <c:v>708.67880446553056</c:v>
                </c:pt>
                <c:pt idx="811">
                  <c:v>709.15652118351636</c:v>
                </c:pt>
                <c:pt idx="812">
                  <c:v>710.22225764762891</c:v>
                </c:pt>
                <c:pt idx="813">
                  <c:v>711.2877314883857</c:v>
                </c:pt>
                <c:pt idx="814">
                  <c:v>712.3529445715667</c:v>
                </c:pt>
                <c:pt idx="815">
                  <c:v>712.83065565724144</c:v>
                </c:pt>
                <c:pt idx="816">
                  <c:v>713.7974538891765</c:v>
                </c:pt>
                <c:pt idx="817">
                  <c:v>714.8626549559259</c:v>
                </c:pt>
                <c:pt idx="818">
                  <c:v>715.92759802610772</c:v>
                </c:pt>
                <c:pt idx="819">
                  <c:v>716.89441597559187</c:v>
                </c:pt>
                <c:pt idx="820">
                  <c:v>717.8610880324178</c:v>
                </c:pt>
                <c:pt idx="821">
                  <c:v>718.33880268722783</c:v>
                </c:pt>
                <c:pt idx="822">
                  <c:v>719.30538699030308</c:v>
                </c:pt>
                <c:pt idx="823">
                  <c:v>720.27182602707364</c:v>
                </c:pt>
                <c:pt idx="824">
                  <c:v>721.23812021475635</c:v>
                </c:pt>
                <c:pt idx="825">
                  <c:v>722.20426996833498</c:v>
                </c:pt>
                <c:pt idx="826">
                  <c:v>723.26962028824698</c:v>
                </c:pt>
                <c:pt idx="827">
                  <c:v>723.74723109835031</c:v>
                </c:pt>
                <c:pt idx="828">
                  <c:v>724.81248500561185</c:v>
                </c:pt>
                <c:pt idx="829">
                  <c:v>725.77871643587264</c:v>
                </c:pt>
                <c:pt idx="830">
                  <c:v>726.25605208714387</c:v>
                </c:pt>
                <c:pt idx="831">
                  <c:v>727.22219694134208</c:v>
                </c:pt>
                <c:pt idx="832">
                  <c:v>728.18819887295024</c:v>
                </c:pt>
                <c:pt idx="833">
                  <c:v>729.25360892871061</c:v>
                </c:pt>
                <c:pt idx="834">
                  <c:v>729.73072689519074</c:v>
                </c:pt>
                <c:pt idx="835">
                  <c:v>730.20735647936988</c:v>
                </c:pt>
                <c:pt idx="836">
                  <c:v>730.68349966691665</c:v>
                </c:pt>
                <c:pt idx="837">
                  <c:v>731.64961227481115</c:v>
                </c:pt>
                <c:pt idx="838">
                  <c:v>732.71532810962378</c:v>
                </c:pt>
                <c:pt idx="839">
                  <c:v>733.7807879903869</c:v>
                </c:pt>
                <c:pt idx="840">
                  <c:v>734.7469258631196</c:v>
                </c:pt>
                <c:pt idx="841">
                  <c:v>735.81221480099782</c:v>
                </c:pt>
                <c:pt idx="842">
                  <c:v>736.77829494515458</c:v>
                </c:pt>
                <c:pt idx="843">
                  <c:v>737.74423451595771</c:v>
                </c:pt>
                <c:pt idx="844">
                  <c:v>738.22059216664525</c:v>
                </c:pt>
                <c:pt idx="845">
                  <c:v>738.69646781946039</c:v>
                </c:pt>
                <c:pt idx="846">
                  <c:v>739.76198496668565</c:v>
                </c:pt>
                <c:pt idx="847">
                  <c:v>740.72797817788694</c:v>
                </c:pt>
                <c:pt idx="848">
                  <c:v>741.20358608792412</c:v>
                </c:pt>
                <c:pt idx="849">
                  <c:v>742.26909005468303</c:v>
                </c:pt>
                <c:pt idx="850">
                  <c:v>742.74437645287435</c:v>
                </c:pt>
                <c:pt idx="851">
                  <c:v>743.80978451398425</c:v>
                </c:pt>
                <c:pt idx="852">
                  <c:v>744.2847508346556</c:v>
                </c:pt>
                <c:pt idx="853">
                  <c:v>744.75924294238916</c:v>
                </c:pt>
                <c:pt idx="854">
                  <c:v>745.8247114313267</c:v>
                </c:pt>
                <c:pt idx="855">
                  <c:v>746.8899299971464</c:v>
                </c:pt>
                <c:pt idx="856">
                  <c:v>747.8563326634137</c:v>
                </c:pt>
                <c:pt idx="857">
                  <c:v>748.33071782014008</c:v>
                </c:pt>
                <c:pt idx="858">
                  <c:v>748.80463262613955</c:v>
                </c:pt>
                <c:pt idx="859">
                  <c:v>749.27807893329123</c:v>
                </c:pt>
                <c:pt idx="860">
                  <c:v>749.75105857986841</c:v>
                </c:pt>
                <c:pt idx="861">
                  <c:v>750.81672798622515</c:v>
                </c:pt>
                <c:pt idx="862">
                  <c:v>751.28939725435021</c:v>
                </c:pt>
                <c:pt idx="863">
                  <c:v>752.35497187384044</c:v>
                </c:pt>
                <c:pt idx="864">
                  <c:v>753.42029892782523</c:v>
                </c:pt>
                <c:pt idx="865">
                  <c:v>754.38707757787347</c:v>
                </c:pt>
                <c:pt idx="866">
                  <c:v>755.4522383698386</c:v>
                </c:pt>
                <c:pt idx="867">
                  <c:v>756.51715454460543</c:v>
                </c:pt>
                <c:pt idx="868">
                  <c:v>756.99002825785669</c:v>
                </c:pt>
                <c:pt idx="869">
                  <c:v>757.95688200293898</c:v>
                </c:pt>
                <c:pt idx="870">
                  <c:v>759.02178626904924</c:v>
                </c:pt>
                <c:pt idx="871">
                  <c:v>760.08644836094606</c:v>
                </c:pt>
                <c:pt idx="872">
                  <c:v>761.15086988480402</c:v>
                </c:pt>
                <c:pt idx="873">
                  <c:v>762.11782306421071</c:v>
                </c:pt>
                <c:pt idx="874">
                  <c:v>762.59079747986436</c:v>
                </c:pt>
                <c:pt idx="875">
                  <c:v>763.65520869255386</c:v>
                </c:pt>
                <c:pt idx="876">
                  <c:v>764.12787433359119</c:v>
                </c:pt>
                <c:pt idx="877">
                  <c:v>765.19219723750234</c:v>
                </c:pt>
                <c:pt idx="878">
                  <c:v>766.25628307338854</c:v>
                </c:pt>
                <c:pt idx="879">
                  <c:v>766.72879071885791</c:v>
                </c:pt>
                <c:pt idx="880">
                  <c:v>767.20084279819957</c:v>
                </c:pt>
                <c:pt idx="881">
                  <c:v>768.16810645450767</c:v>
                </c:pt>
                <c:pt idx="882">
                  <c:v>769.13523430091971</c:v>
                </c:pt>
                <c:pt idx="883">
                  <c:v>770.19953690816271</c:v>
                </c:pt>
                <c:pt idx="884">
                  <c:v>771.26360398837767</c:v>
                </c:pt>
                <c:pt idx="885">
                  <c:v>772.32743707439261</c:v>
                </c:pt>
                <c:pt idx="886">
                  <c:v>773.29466125285887</c:v>
                </c:pt>
                <c:pt idx="887">
                  <c:v>774.35833844680326</c:v>
                </c:pt>
                <c:pt idx="888">
                  <c:v>774.83068744749664</c:v>
                </c:pt>
                <c:pt idx="889">
                  <c:v>775.89428015203407</c:v>
                </c:pt>
                <c:pt idx="890">
                  <c:v>776.36632420758292</c:v>
                </c:pt>
                <c:pt idx="891">
                  <c:v>776.83791821983277</c:v>
                </c:pt>
                <c:pt idx="892">
                  <c:v>777.30906389437541</c:v>
                </c:pt>
                <c:pt idx="893">
                  <c:v>777.77976292472965</c:v>
                </c:pt>
                <c:pt idx="894">
                  <c:v>778.74726698577581</c:v>
                </c:pt>
                <c:pt idx="895">
                  <c:v>779.21757348176516</c:v>
                </c:pt>
                <c:pt idx="896">
                  <c:v>779.68743678650196</c:v>
                </c:pt>
                <c:pt idx="897">
                  <c:v>780.65491135760806</c:v>
                </c:pt>
                <c:pt idx="898">
                  <c:v>781.12438558073586</c:v>
                </c:pt>
                <c:pt idx="899">
                  <c:v>781.59342001678385</c:v>
                </c:pt>
                <c:pt idx="900">
                  <c:v>782.06201629989096</c:v>
                </c:pt>
                <c:pt idx="901">
                  <c:v>783.12684606780999</c:v>
                </c:pt>
                <c:pt idx="902">
                  <c:v>784.09441894791314</c:v>
                </c:pt>
                <c:pt idx="903">
                  <c:v>785.15909047151524</c:v>
                </c:pt>
                <c:pt idx="904">
                  <c:v>786.12660464205976</c:v>
                </c:pt>
                <c:pt idx="905">
                  <c:v>786.5951605460541</c:v>
                </c:pt>
                <c:pt idx="906">
                  <c:v>787.0632817335669</c:v>
                </c:pt>
                <c:pt idx="907">
                  <c:v>788.03076651893286</c:v>
                </c:pt>
                <c:pt idx="908">
                  <c:v>789.09564580269705</c:v>
                </c:pt>
                <c:pt idx="909">
                  <c:v>790.06307250544467</c:v>
                </c:pt>
                <c:pt idx="910">
                  <c:v>791.03036655033281</c:v>
                </c:pt>
                <c:pt idx="911">
                  <c:v>792.09516391184184</c:v>
                </c:pt>
                <c:pt idx="912">
                  <c:v>793.15973008381388</c:v>
                </c:pt>
                <c:pt idx="913">
                  <c:v>794.22406653253097</c:v>
                </c:pt>
                <c:pt idx="914">
                  <c:v>795.19145377807911</c:v>
                </c:pt>
                <c:pt idx="915">
                  <c:v>796.25563648534455</c:v>
                </c:pt>
                <c:pt idx="916">
                  <c:v>797.22296746473774</c:v>
                </c:pt>
                <c:pt idx="917">
                  <c:v>798.19016798725579</c:v>
                </c:pt>
                <c:pt idx="918">
                  <c:v>799.25427283787701</c:v>
                </c:pt>
                <c:pt idx="919">
                  <c:v>800.22141831607053</c:v>
                </c:pt>
                <c:pt idx="920">
                  <c:v>800.69032489676806</c:v>
                </c:pt>
                <c:pt idx="921">
                  <c:v>801.65739089402939</c:v>
                </c:pt>
                <c:pt idx="922">
                  <c:v>802.62432755731879</c:v>
                </c:pt>
                <c:pt idx="923">
                  <c:v>803.59113521788458</c:v>
                </c:pt>
                <c:pt idx="924">
                  <c:v>804.05976080966457</c:v>
                </c:pt>
                <c:pt idx="925">
                  <c:v>804.52795742504304</c:v>
                </c:pt>
                <c:pt idx="926">
                  <c:v>805.59255983648848</c:v>
                </c:pt>
                <c:pt idx="927">
                  <c:v>806.5594136125859</c:v>
                </c:pt>
                <c:pt idx="928">
                  <c:v>807.52613899559992</c:v>
                </c:pt>
                <c:pt idx="929">
                  <c:v>808.49273631210224</c:v>
                </c:pt>
                <c:pt idx="930">
                  <c:v>808.96079508552828</c:v>
                </c:pt>
                <c:pt idx="931">
                  <c:v>809.42842828034725</c:v>
                </c:pt>
                <c:pt idx="932">
                  <c:v>810.49331004258829</c:v>
                </c:pt>
                <c:pt idx="933">
                  <c:v>810.9606594462233</c:v>
                </c:pt>
                <c:pt idx="934">
                  <c:v>811.92735237975171</c:v>
                </c:pt>
                <c:pt idx="935">
                  <c:v>812.89391768678763</c:v>
                </c:pt>
                <c:pt idx="936">
                  <c:v>813.86035569001217</c:v>
                </c:pt>
                <c:pt idx="937">
                  <c:v>814.92537612217836</c:v>
                </c:pt>
                <c:pt idx="938">
                  <c:v>815.99016893828798</c:v>
                </c:pt>
                <c:pt idx="939">
                  <c:v>817.05473555490119</c:v>
                </c:pt>
                <c:pt idx="940">
                  <c:v>817.52222707150156</c:v>
                </c:pt>
                <c:pt idx="941">
                  <c:v>818.58670717492112</c:v>
                </c:pt>
                <c:pt idx="942">
                  <c:v>819.55336877550769</c:v>
                </c:pt>
                <c:pt idx="943">
                  <c:v>820.51990463514051</c:v>
                </c:pt>
                <c:pt idx="944">
                  <c:v>820.98721031919683</c:v>
                </c:pt>
                <c:pt idx="945">
                  <c:v>821.95366881170241</c:v>
                </c:pt>
                <c:pt idx="946">
                  <c:v>822.42060363134487</c:v>
                </c:pt>
                <c:pt idx="947">
                  <c:v>823.38698484833458</c:v>
                </c:pt>
                <c:pt idx="948">
                  <c:v>823.85355032525649</c:v>
                </c:pt>
                <c:pt idx="949">
                  <c:v>824.91851893176556</c:v>
                </c:pt>
                <c:pt idx="950">
                  <c:v>825.38480591951361</c:v>
                </c:pt>
                <c:pt idx="951">
                  <c:v>826.44968673124231</c:v>
                </c:pt>
                <c:pt idx="952">
                  <c:v>827.41618882419777</c:v>
                </c:pt>
                <c:pt idx="953">
                  <c:v>827.8822462652696</c:v>
                </c:pt>
                <c:pt idx="954">
                  <c:v>828.84867145996384</c:v>
                </c:pt>
                <c:pt idx="955">
                  <c:v>829.31436385785219</c:v>
                </c:pt>
                <c:pt idx="956">
                  <c:v>830.28071224469022</c:v>
                </c:pt>
                <c:pt idx="957">
                  <c:v>831.34586615948024</c:v>
                </c:pt>
                <c:pt idx="958">
                  <c:v>832.31216534389682</c:v>
                </c:pt>
                <c:pt idx="959">
                  <c:v>833.27834081833441</c:v>
                </c:pt>
                <c:pt idx="960">
                  <c:v>833.74390056824143</c:v>
                </c:pt>
                <c:pt idx="961">
                  <c:v>834.80911578212022</c:v>
                </c:pt>
                <c:pt idx="962">
                  <c:v>835.77529012402181</c:v>
                </c:pt>
                <c:pt idx="963">
                  <c:v>836.84035649666828</c:v>
                </c:pt>
                <c:pt idx="964">
                  <c:v>837.90520024422176</c:v>
                </c:pt>
                <c:pt idx="965">
                  <c:v>838.37080288988454</c:v>
                </c:pt>
                <c:pt idx="966">
                  <c:v>839.43555971837304</c:v>
                </c:pt>
                <c:pt idx="967">
                  <c:v>840.40188197744567</c:v>
                </c:pt>
                <c:pt idx="968">
                  <c:v>840.86725756596798</c:v>
                </c:pt>
                <c:pt idx="969">
                  <c:v>841.83350422214937</c:v>
                </c:pt>
                <c:pt idx="970">
                  <c:v>842.79962894378548</c:v>
                </c:pt>
                <c:pt idx="971">
                  <c:v>843.26469099273652</c:v>
                </c:pt>
                <c:pt idx="972">
                  <c:v>843.72934810304969</c:v>
                </c:pt>
                <c:pt idx="973">
                  <c:v>844.19360168012008</c:v>
                </c:pt>
                <c:pt idx="974">
                  <c:v>845.25889556517711</c:v>
                </c:pt>
                <c:pt idx="975">
                  <c:v>846.32396815049765</c:v>
                </c:pt>
                <c:pt idx="976">
                  <c:v>847.38882076987147</c:v>
                </c:pt>
                <c:pt idx="977">
                  <c:v>847.85307196783947</c:v>
                </c:pt>
                <c:pt idx="978">
                  <c:v>848.91783848304556</c:v>
                </c:pt>
                <c:pt idx="979">
                  <c:v>849.98238731114986</c:v>
                </c:pt>
                <c:pt idx="980">
                  <c:v>850.94894385795362</c:v>
                </c:pt>
                <c:pt idx="981">
                  <c:v>851.91537972153446</c:v>
                </c:pt>
                <c:pt idx="982">
                  <c:v>852.97985778145949</c:v>
                </c:pt>
                <c:pt idx="983">
                  <c:v>853.4441963635536</c:v>
                </c:pt>
                <c:pt idx="984">
                  <c:v>854.50858998091951</c:v>
                </c:pt>
                <c:pt idx="985">
                  <c:v>855.57276885377837</c:v>
                </c:pt>
                <c:pt idx="986">
                  <c:v>856.5393483017881</c:v>
                </c:pt>
                <c:pt idx="987">
                  <c:v>857.50580823216353</c:v>
                </c:pt>
                <c:pt idx="988">
                  <c:v>857.97010041375393</c:v>
                </c:pt>
                <c:pt idx="989">
                  <c:v>858.9364862318846</c:v>
                </c:pt>
                <c:pt idx="990">
                  <c:v>860.00079908518671</c:v>
                </c:pt>
                <c:pt idx="991">
                  <c:v>861.06489852510163</c:v>
                </c:pt>
                <c:pt idx="992">
                  <c:v>862.12878581006078</c:v>
                </c:pt>
                <c:pt idx="993">
                  <c:v>863.09527002627692</c:v>
                </c:pt>
                <c:pt idx="994">
                  <c:v>863.55964396398474</c:v>
                </c:pt>
                <c:pt idx="995">
                  <c:v>864.62352130228555</c:v>
                </c:pt>
                <c:pt idx="996">
                  <c:v>865.59000402644961</c:v>
                </c:pt>
                <c:pt idx="997">
                  <c:v>866.65374283350047</c:v>
                </c:pt>
                <c:pt idx="998">
                  <c:v>867.71727229941405</c:v>
                </c:pt>
                <c:pt idx="999">
                  <c:v>868.18168049295082</c:v>
                </c:pt>
              </c:numCache>
            </c:numRef>
          </c:yVal>
          <c:smooth val="1"/>
          <c:extLst>
            <c:ext xmlns:c16="http://schemas.microsoft.com/office/drawing/2014/chart" uri="{C3380CC4-5D6E-409C-BE32-E72D297353CC}">
              <c16:uniqueId val="{00000000-6145-4D8F-917D-B41CC7028000}"/>
            </c:ext>
          </c:extLst>
        </c:ser>
        <c:ser>
          <c:idx val="0"/>
          <c:order val="1"/>
          <c:tx>
            <c:v>At the amount of Product 2</c:v>
          </c:tx>
          <c:spPr>
            <a:ln w="19050" cap="rnd">
              <a:solidFill>
                <a:schemeClr val="accent1"/>
              </a:solidFill>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(Data)'!$AB$4:$AB$1003</c:f>
              <c:numCache>
                <c:formatCode>General</c:formatCode>
                <c:ptCount val="1000"/>
                <c:pt idx="0">
                  <c:v>2.5969850455642689</c:v>
                </c:pt>
                <c:pt idx="1">
                  <c:v>3.1721982752499227</c:v>
                </c:pt>
                <c:pt idx="2">
                  <c:v>4.1770666264098422</c:v>
                </c:pt>
                <c:pt idx="3">
                  <c:v>4.7488034425051211</c:v>
                </c:pt>
                <c:pt idx="4">
                  <c:v>5.2953577224290251</c:v>
                </c:pt>
                <c:pt idx="5">
                  <c:v>6.3268498089481158</c:v>
                </c:pt>
                <c:pt idx="6">
                  <c:v>7.3810866307018701</c:v>
                </c:pt>
                <c:pt idx="7">
                  <c:v>8.3761498797716563</c:v>
                </c:pt>
                <c:pt idx="8">
                  <c:v>9.4083095512242192</c:v>
                </c:pt>
                <c:pt idx="9">
                  <c:v>10.388032675870992</c:v>
                </c:pt>
                <c:pt idx="10">
                  <c:v>11.409897362148389</c:v>
                </c:pt>
                <c:pt idx="11">
                  <c:v>12.026835197232703</c:v>
                </c:pt>
                <c:pt idx="12">
                  <c:v>13.005166282337587</c:v>
                </c:pt>
                <c:pt idx="13">
                  <c:v>13.979376883016824</c:v>
                </c:pt>
                <c:pt idx="14">
                  <c:v>14.598543384911762</c:v>
                </c:pt>
                <c:pt idx="15">
                  <c:v>15.20785298474744</c:v>
                </c:pt>
                <c:pt idx="16">
                  <c:v>16.240100265954275</c:v>
                </c:pt>
                <c:pt idx="17">
                  <c:v>16.847135235210654</c:v>
                </c:pt>
                <c:pt idx="18">
                  <c:v>17.832306940196691</c:v>
                </c:pt>
                <c:pt idx="19">
                  <c:v>18.86346104010433</c:v>
                </c:pt>
                <c:pt idx="20">
                  <c:v>19.474239821042879</c:v>
                </c:pt>
                <c:pt idx="21">
                  <c:v>20.457436860006133</c:v>
                </c:pt>
                <c:pt idx="22">
                  <c:v>21.066244091391951</c:v>
                </c:pt>
                <c:pt idx="23">
                  <c:v>22.101645222522404</c:v>
                </c:pt>
                <c:pt idx="24">
                  <c:v>23.133961562021163</c:v>
                </c:pt>
                <c:pt idx="25">
                  <c:v>24.113061441850128</c:v>
                </c:pt>
                <c:pt idx="26">
                  <c:v>25.1405098253646</c:v>
                </c:pt>
                <c:pt idx="27">
                  <c:v>26.165918949297719</c:v>
                </c:pt>
                <c:pt idx="28">
                  <c:v>27.189530994554463</c:v>
                </c:pt>
                <c:pt idx="29">
                  <c:v>27.817392416704305</c:v>
                </c:pt>
                <c:pt idx="30">
                  <c:v>28.791826125845937</c:v>
                </c:pt>
                <c:pt idx="31">
                  <c:v>29.815597280990865</c:v>
                </c:pt>
                <c:pt idx="32">
                  <c:v>30.786670071170345</c:v>
                </c:pt>
                <c:pt idx="33">
                  <c:v>31.807713355673489</c:v>
                </c:pt>
                <c:pt idx="34">
                  <c:v>32.776004136645298</c:v>
                </c:pt>
                <c:pt idx="35">
                  <c:v>33.413347209987435</c:v>
                </c:pt>
                <c:pt idx="36">
                  <c:v>34.046088606294148</c:v>
                </c:pt>
                <c:pt idx="37">
                  <c:v>35.017958915815704</c:v>
                </c:pt>
                <c:pt idx="38">
                  <c:v>35.648869456997758</c:v>
                </c:pt>
                <c:pt idx="39">
                  <c:v>36.62170241984979</c:v>
                </c:pt>
                <c:pt idx="40">
                  <c:v>37.250954031828805</c:v>
                </c:pt>
                <c:pt idx="41">
                  <c:v>38.277744446081876</c:v>
                </c:pt>
                <c:pt idx="42">
                  <c:v>38.905621294408945</c:v>
                </c:pt>
                <c:pt idx="43">
                  <c:v>39.529658445575684</c:v>
                </c:pt>
                <c:pt idx="44">
                  <c:v>40.507012607769376</c:v>
                </c:pt>
                <c:pt idx="45">
                  <c:v>41.536215841507399</c:v>
                </c:pt>
                <c:pt idx="46">
                  <c:v>42.161582196689182</c:v>
                </c:pt>
                <c:pt idx="47">
                  <c:v>43.13831398913527</c:v>
                </c:pt>
                <c:pt idx="48">
                  <c:v>44.113513327879403</c:v>
                </c:pt>
                <c:pt idx="49">
                  <c:v>45.087282962367276</c:v>
                </c:pt>
                <c:pt idx="50">
                  <c:v>46.113970162975185</c:v>
                </c:pt>
                <c:pt idx="51">
                  <c:v>47.085361320771092</c:v>
                </c:pt>
                <c:pt idx="52">
                  <c:v>48.055566494948096</c:v>
                </c:pt>
                <c:pt idx="53">
                  <c:v>49.079273460250739</c:v>
                </c:pt>
                <c:pt idx="54">
                  <c:v>49.715983789771578</c:v>
                </c:pt>
                <c:pt idx="55">
                  <c:v>50.349600367871524</c:v>
                </c:pt>
                <c:pt idx="56">
                  <c:v>51.376215797670781</c:v>
                </c:pt>
                <c:pt idx="57">
                  <c:v>52.347127398196626</c:v>
                </c:pt>
                <c:pt idx="58">
                  <c:v>53.316967409724803</c:v>
                </c:pt>
                <c:pt idx="59">
                  <c:v>54.340893596424806</c:v>
                </c:pt>
                <c:pt idx="60">
                  <c:v>55.30893794309732</c:v>
                </c:pt>
                <c:pt idx="61">
                  <c:v>56.331301547089211</c:v>
                </c:pt>
                <c:pt idx="62">
                  <c:v>56.972457800560008</c:v>
                </c:pt>
                <c:pt idx="63">
                  <c:v>57.610874927690112</c:v>
                </c:pt>
                <c:pt idx="64">
                  <c:v>58.580377214710381</c:v>
                </c:pt>
                <c:pt idx="65">
                  <c:v>59.21769367892076</c:v>
                </c:pt>
                <c:pt idx="66">
                  <c:v>60.187804024260835</c:v>
                </c:pt>
                <c:pt idx="67">
                  <c:v>61.21277592468104</c:v>
                </c:pt>
                <c:pt idx="68">
                  <c:v>61.850662006884413</c:v>
                </c:pt>
                <c:pt idx="69">
                  <c:v>62.820587002048754</c:v>
                </c:pt>
                <c:pt idx="70">
                  <c:v>63.789619103144474</c:v>
                </c:pt>
                <c:pt idx="71">
                  <c:v>64.757798600821459</c:v>
                </c:pt>
                <c:pt idx="72">
                  <c:v>65.397566585681943</c:v>
                </c:pt>
                <c:pt idx="73">
                  <c:v>66.366311479727557</c:v>
                </c:pt>
                <c:pt idx="74">
                  <c:v>67.005107066725245</c:v>
                </c:pt>
                <c:pt idx="75">
                  <c:v>68.030987018722328</c:v>
                </c:pt>
                <c:pt idx="76">
                  <c:v>68.999597826541304</c:v>
                </c:pt>
                <c:pt idx="77">
                  <c:v>69.638903085985731</c:v>
                </c:pt>
                <c:pt idx="78">
                  <c:v>70.608043733623788</c:v>
                </c:pt>
                <c:pt idx="79">
                  <c:v>71.24645847410163</c:v>
                </c:pt>
                <c:pt idx="80">
                  <c:v>72.273076529015526</c:v>
                </c:pt>
                <c:pt idx="81">
                  <c:v>72.910720523223418</c:v>
                </c:pt>
                <c:pt idx="82">
                  <c:v>73.881003247242759</c:v>
                </c:pt>
                <c:pt idx="83">
                  <c:v>74.907613603633123</c:v>
                </c:pt>
                <c:pt idx="84">
                  <c:v>75.933544261297286</c:v>
                </c:pt>
                <c:pt idx="85">
                  <c:v>76.573053718302603</c:v>
                </c:pt>
                <c:pt idx="86">
                  <c:v>77.542501494748336</c:v>
                </c:pt>
                <c:pt idx="87">
                  <c:v>78.568449066297305</c:v>
                </c:pt>
                <c:pt idx="88">
                  <c:v>79.536560552283305</c:v>
                </c:pt>
                <c:pt idx="89">
                  <c:v>80.56130649937505</c:v>
                </c:pt>
                <c:pt idx="90">
                  <c:v>81.203692695159333</c:v>
                </c:pt>
                <c:pt idx="91">
                  <c:v>81.844147323786714</c:v>
                </c:pt>
                <c:pt idx="92">
                  <c:v>82.81328276533543</c:v>
                </c:pt>
                <c:pt idx="93">
                  <c:v>83.781723405190064</c:v>
                </c:pt>
                <c:pt idx="94">
                  <c:v>84.422560165641457</c:v>
                </c:pt>
                <c:pt idx="95">
                  <c:v>85.449154564535547</c:v>
                </c:pt>
                <c:pt idx="96">
                  <c:v>86.089329986452256</c:v>
                </c:pt>
                <c:pt idx="97">
                  <c:v>87.116489683171935</c:v>
                </c:pt>
                <c:pt idx="98">
                  <c:v>88.085333877517911</c:v>
                </c:pt>
                <c:pt idx="99">
                  <c:v>88.725963312842168</c:v>
                </c:pt>
                <c:pt idx="100">
                  <c:v>89.753105884667747</c:v>
                </c:pt>
                <c:pt idx="101">
                  <c:v>90.721811509516144</c:v>
                </c:pt>
                <c:pt idx="102">
                  <c:v>91.68988138742445</c:v>
                </c:pt>
                <c:pt idx="103">
                  <c:v>92.657335656910448</c:v>
                </c:pt>
                <c:pt idx="104">
                  <c:v>93.682358460009553</c:v>
                </c:pt>
                <c:pt idx="105">
                  <c:v>94.648736704892727</c:v>
                </c:pt>
                <c:pt idx="106">
                  <c:v>95.614552182413775</c:v>
                </c:pt>
                <c:pt idx="107">
                  <c:v>96.638154658568538</c:v>
                </c:pt>
                <c:pt idx="108">
                  <c:v>97.285257143951924</c:v>
                </c:pt>
                <c:pt idx="109">
                  <c:v>98.251013432985388</c:v>
                </c:pt>
                <c:pt idx="110">
                  <c:v>99.274693685812608</c:v>
                </c:pt>
                <c:pt idx="111">
                  <c:v>99.92206371039174</c:v>
                </c:pt>
                <c:pt idx="112">
                  <c:v>100.88776100956107</c:v>
                </c:pt>
                <c:pt idx="113">
                  <c:v>101.91151579759338</c:v>
                </c:pt>
                <c:pt idx="114">
                  <c:v>102.93483019500366</c:v>
                </c:pt>
                <c:pt idx="115">
                  <c:v>103.95771777261301</c:v>
                </c:pt>
                <c:pt idx="116">
                  <c:v>104.9801915276424</c:v>
                </c:pt>
                <c:pt idx="117">
                  <c:v>105.94378043759113</c:v>
                </c:pt>
                <c:pt idx="118">
                  <c:v>106.96548536973144</c:v>
                </c:pt>
                <c:pt idx="119">
                  <c:v>107.61755834326411</c:v>
                </c:pt>
                <c:pt idx="120">
                  <c:v>108.58113297642583</c:v>
                </c:pt>
                <c:pt idx="121">
                  <c:v>109.23251640765356</c:v>
                </c:pt>
                <c:pt idx="122">
                  <c:v>109.88242231987704</c:v>
                </c:pt>
                <c:pt idx="123">
                  <c:v>110.84715475941061</c:v>
                </c:pt>
                <c:pt idx="124">
                  <c:v>111.87030157922051</c:v>
                </c:pt>
                <c:pt idx="125">
                  <c:v>112.52041806875077</c:v>
                </c:pt>
                <c:pt idx="126">
                  <c:v>113.48510911272299</c:v>
                </c:pt>
                <c:pt idx="127">
                  <c:v>114.4493436769644</c:v>
                </c:pt>
                <c:pt idx="128">
                  <c:v>115.09962031700449</c:v>
                </c:pt>
                <c:pt idx="129">
                  <c:v>116.06418592723334</c:v>
                </c:pt>
                <c:pt idx="130">
                  <c:v>117.02830559047774</c:v>
                </c:pt>
                <c:pt idx="131">
                  <c:v>117.99199017904499</c:v>
                </c:pt>
                <c:pt idx="132">
                  <c:v>118.95525017332825</c:v>
                </c:pt>
                <c:pt idx="133">
                  <c:v>119.60719633879189</c:v>
                </c:pt>
                <c:pt idx="134">
                  <c:v>120.57078020588368</c:v>
                </c:pt>
                <c:pt idx="135">
                  <c:v>121.22212052403336</c:v>
                </c:pt>
                <c:pt idx="136">
                  <c:v>122.24563363740447</c:v>
                </c:pt>
                <c:pt idx="137">
                  <c:v>123.2687832450585</c:v>
                </c:pt>
                <c:pt idx="138">
                  <c:v>124.29157870938843</c:v>
                </c:pt>
                <c:pt idx="139">
                  <c:v>125.31402906139425</c:v>
                </c:pt>
                <c:pt idx="140">
                  <c:v>126.33614301552237</c:v>
                </c:pt>
                <c:pt idx="141">
                  <c:v>126.9899761116209</c:v>
                </c:pt>
                <c:pt idx="142">
                  <c:v>128.01249319775565</c:v>
                </c:pt>
                <c:pt idx="143">
                  <c:v>128.66578389968495</c:v>
                </c:pt>
                <c:pt idx="144">
                  <c:v>129.68869828289462</c:v>
                </c:pt>
                <c:pt idx="145">
                  <c:v>130.65172339890361</c:v>
                </c:pt>
                <c:pt idx="146">
                  <c:v>131.30516938068581</c:v>
                </c:pt>
                <c:pt idx="147">
                  <c:v>132.32815954375027</c:v>
                </c:pt>
                <c:pt idx="148">
                  <c:v>132.98108968898825</c:v>
                </c:pt>
                <c:pt idx="149">
                  <c:v>133.94476764747833</c:v>
                </c:pt>
                <c:pt idx="150">
                  <c:v>134.96783113607319</c:v>
                </c:pt>
                <c:pt idx="151">
                  <c:v>135.99057231083322</c:v>
                </c:pt>
                <c:pt idx="152">
                  <c:v>137.0129986875435</c:v>
                </c:pt>
                <c:pt idx="153">
                  <c:v>137.9754019128836</c:v>
                </c:pt>
                <c:pt idx="154">
                  <c:v>138.93744809270274</c:v>
                </c:pt>
                <c:pt idx="155">
                  <c:v>139.95900680605999</c:v>
                </c:pt>
                <c:pt idx="156">
                  <c:v>140.98027770702259</c:v>
                </c:pt>
                <c:pt idx="157">
                  <c:v>141.6373515271344</c:v>
                </c:pt>
                <c:pt idx="158">
                  <c:v>142.59911983384288</c:v>
                </c:pt>
                <c:pt idx="159">
                  <c:v>143.56054929305094</c:v>
                </c:pt>
                <c:pt idx="160">
                  <c:v>144.58165578658205</c:v>
                </c:pt>
                <c:pt idx="161">
                  <c:v>145.54249692173261</c:v>
                </c:pt>
                <c:pt idx="162">
                  <c:v>146.20085757888592</c:v>
                </c:pt>
                <c:pt idx="163">
                  <c:v>146.85808992487711</c:v>
                </c:pt>
                <c:pt idx="164">
                  <c:v>147.81978400702243</c:v>
                </c:pt>
                <c:pt idx="165">
                  <c:v>148.84135378831303</c:v>
                </c:pt>
                <c:pt idx="166">
                  <c:v>149.80246452822297</c:v>
                </c:pt>
                <c:pt idx="167">
                  <c:v>150.76325836994803</c:v>
                </c:pt>
                <c:pt idx="168">
                  <c:v>151.78406266460627</c:v>
                </c:pt>
                <c:pt idx="169">
                  <c:v>152.80461201025889</c:v>
                </c:pt>
                <c:pt idx="170">
                  <c:v>153.4642944746185</c:v>
                </c:pt>
                <c:pt idx="171">
                  <c:v>154.42485537940075</c:v>
                </c:pt>
                <c:pt idx="172">
                  <c:v>155.44550575710457</c:v>
                </c:pt>
                <c:pt idx="173">
                  <c:v>156.10525317740453</c:v>
                </c:pt>
                <c:pt idx="174">
                  <c:v>157.12623593368474</c:v>
                </c:pt>
                <c:pt idx="175">
                  <c:v>157.78550635608039</c:v>
                </c:pt>
                <c:pt idx="176">
                  <c:v>158.80681777645734</c:v>
                </c:pt>
                <c:pt idx="177">
                  <c:v>159.82787864100379</c:v>
                </c:pt>
                <c:pt idx="178">
                  <c:v>160.84869388401395</c:v>
                </c:pt>
                <c:pt idx="179">
                  <c:v>161.80888075354008</c:v>
                </c:pt>
                <c:pt idx="180">
                  <c:v>162.76878036062806</c:v>
                </c:pt>
                <c:pt idx="181">
                  <c:v>163.78891422403962</c:v>
                </c:pt>
                <c:pt idx="182">
                  <c:v>164.45046609342771</c:v>
                </c:pt>
                <c:pt idx="183">
                  <c:v>165.47091646006834</c:v>
                </c:pt>
                <c:pt idx="184">
                  <c:v>166.49113737558011</c:v>
                </c:pt>
                <c:pt idx="185">
                  <c:v>167.1527676592552</c:v>
                </c:pt>
                <c:pt idx="186">
                  <c:v>167.81340102876257</c:v>
                </c:pt>
                <c:pt idx="187">
                  <c:v>168.47304439073133</c:v>
                </c:pt>
                <c:pt idx="188">
                  <c:v>169.13170456690236</c:v>
                </c:pt>
                <c:pt idx="189">
                  <c:v>170.09323654362834</c:v>
                </c:pt>
                <c:pt idx="190">
                  <c:v>171.05447587318534</c:v>
                </c:pt>
                <c:pt idx="191">
                  <c:v>172.01542746778156</c:v>
                </c:pt>
                <c:pt idx="192">
                  <c:v>173.03691712796922</c:v>
                </c:pt>
                <c:pt idx="193">
                  <c:v>173.99736720867412</c:v>
                </c:pt>
                <c:pt idx="194">
                  <c:v>174.65763590110231</c:v>
                </c:pt>
                <c:pt idx="195">
                  <c:v>175.31695437462611</c:v>
                </c:pt>
                <c:pt idx="196">
                  <c:v>176.27812354004541</c:v>
                </c:pt>
                <c:pt idx="197">
                  <c:v>176.937000501071</c:v>
                </c:pt>
                <c:pt idx="198">
                  <c:v>177.59494341426125</c:v>
                </c:pt>
                <c:pt idx="199">
                  <c:v>178.55683099987783</c:v>
                </c:pt>
                <c:pt idx="200">
                  <c:v>179.5184331854735</c:v>
                </c:pt>
                <c:pt idx="201">
                  <c:v>180.47975453859326</c:v>
                </c:pt>
                <c:pt idx="202">
                  <c:v>181.50202048277103</c:v>
                </c:pt>
                <c:pt idx="203">
                  <c:v>182.46284847621152</c:v>
                </c:pt>
                <c:pt idx="204">
                  <c:v>183.42340800431407</c:v>
                </c:pt>
                <c:pt idx="205">
                  <c:v>184.38370323610638</c:v>
                </c:pt>
                <c:pt idx="206">
                  <c:v>185.34373824360026</c:v>
                </c:pt>
                <c:pt idx="207">
                  <c:v>186.36494113610556</c:v>
                </c:pt>
                <c:pt idx="208">
                  <c:v>187.32452010302066</c:v>
                </c:pt>
                <c:pt idx="209">
                  <c:v>187.98642502917968</c:v>
                </c:pt>
                <c:pt idx="210">
                  <c:v>188.64744264155999</c:v>
                </c:pt>
                <c:pt idx="211">
                  <c:v>189.60769100408004</c:v>
                </c:pt>
                <c:pt idx="212">
                  <c:v>190.62925979114127</c:v>
                </c:pt>
                <c:pt idx="213">
                  <c:v>191.65061672510967</c:v>
                </c:pt>
                <c:pt idx="214">
                  <c:v>192.6717652946075</c:v>
                </c:pt>
                <c:pt idx="215">
                  <c:v>193.33381869763025</c:v>
                </c:pt>
                <c:pt idx="216">
                  <c:v>193.99500891025806</c:v>
                </c:pt>
                <c:pt idx="217">
                  <c:v>195.01690615808923</c:v>
                </c:pt>
                <c:pt idx="218">
                  <c:v>196.03859268086973</c:v>
                </c:pt>
                <c:pt idx="219">
                  <c:v>196.99850263686955</c:v>
                </c:pt>
                <c:pt idx="220">
                  <c:v>197.95816932511522</c:v>
                </c:pt>
                <c:pt idx="221">
                  <c:v>198.97926780951076</c:v>
                </c:pt>
                <c:pt idx="222">
                  <c:v>199.64190773007809</c:v>
                </c:pt>
                <c:pt idx="223">
                  <c:v>200.66326825376365</c:v>
                </c:pt>
                <c:pt idx="224">
                  <c:v>201.32553383852809</c:v>
                </c:pt>
                <c:pt idx="225">
                  <c:v>202.28545105938699</c:v>
                </c:pt>
                <c:pt idx="226">
                  <c:v>202.94732122533011</c:v>
                </c:pt>
                <c:pt idx="227">
                  <c:v>203.60836949404734</c:v>
                </c:pt>
                <c:pt idx="228">
                  <c:v>204.63072028355708</c:v>
                </c:pt>
                <c:pt idx="229">
                  <c:v>205.5910692551349</c:v>
                </c:pt>
                <c:pt idx="230">
                  <c:v>206.2521960406589</c:v>
                </c:pt>
                <c:pt idx="231">
                  <c:v>207.27460654192961</c:v>
                </c:pt>
                <c:pt idx="232">
                  <c:v>208.29681338681843</c:v>
                </c:pt>
                <c:pt idx="233">
                  <c:v>209.31881967590647</c:v>
                </c:pt>
                <c:pt idx="234">
                  <c:v>210.27879161578247</c:v>
                </c:pt>
                <c:pt idx="235">
                  <c:v>211.23853163304358</c:v>
                </c:pt>
                <c:pt idx="236">
                  <c:v>212.25997727056773</c:v>
                </c:pt>
                <c:pt idx="237">
                  <c:v>213.21931075916413</c:v>
                </c:pt>
                <c:pt idx="238">
                  <c:v>214.24039215596824</c:v>
                </c:pt>
                <c:pt idx="239">
                  <c:v>214.90419032461304</c:v>
                </c:pt>
                <c:pt idx="240">
                  <c:v>215.56720774533733</c:v>
                </c:pt>
                <c:pt idx="241">
                  <c:v>216.5889638578048</c:v>
                </c:pt>
                <c:pt idx="242">
                  <c:v>217.25163799190622</c:v>
                </c:pt>
                <c:pt idx="243">
                  <c:v>218.2736351816263</c:v>
                </c:pt>
                <c:pt idx="244">
                  <c:v>219.23342785384162</c:v>
                </c:pt>
                <c:pt idx="245">
                  <c:v>220.25506029378764</c:v>
                </c:pt>
                <c:pt idx="246">
                  <c:v>221.27650861803244</c:v>
                </c:pt>
                <c:pt idx="247">
                  <c:v>221.94009419988561</c:v>
                </c:pt>
                <c:pt idx="248">
                  <c:v>222.60292424077156</c:v>
                </c:pt>
                <c:pt idx="249">
                  <c:v>223.26500270129111</c:v>
                </c:pt>
                <c:pt idx="250">
                  <c:v>223.9263335051595</c:v>
                </c:pt>
                <c:pt idx="251">
                  <c:v>224.58692053970634</c:v>
                </c:pt>
                <c:pt idx="252">
                  <c:v>225.61030179809106</c:v>
                </c:pt>
                <c:pt idx="253">
                  <c:v>226.5713299073405</c:v>
                </c:pt>
                <c:pt idx="254">
                  <c:v>227.53212948602257</c:v>
                </c:pt>
                <c:pt idx="255">
                  <c:v>228.55495257471378</c:v>
                </c:pt>
                <c:pt idx="256">
                  <c:v>229.51534925684157</c:v>
                </c:pt>
                <c:pt idx="257">
                  <c:v>230.53780884401206</c:v>
                </c:pt>
                <c:pt idx="258">
                  <c:v>231.5600847699655</c:v>
                </c:pt>
                <c:pt idx="259">
                  <c:v>232.22279558029786</c:v>
                </c:pt>
                <c:pt idx="260">
                  <c:v>232.88478616995366</c:v>
                </c:pt>
                <c:pt idx="261">
                  <c:v>233.84538606921433</c:v>
                </c:pt>
                <c:pt idx="262">
                  <c:v>234.86812277800044</c:v>
                </c:pt>
                <c:pt idx="263">
                  <c:v>235.89067664750431</c:v>
                </c:pt>
                <c:pt idx="264">
                  <c:v>236.55315027466307</c:v>
                </c:pt>
                <c:pt idx="265">
                  <c:v>237.51356729992898</c:v>
                </c:pt>
                <c:pt idx="266">
                  <c:v>238.47376946861411</c:v>
                </c:pt>
                <c:pt idx="267">
                  <c:v>239.1362926511957</c:v>
                </c:pt>
                <c:pt idx="268">
                  <c:v>240.15912789830705</c:v>
                </c:pt>
                <c:pt idx="269">
                  <c:v>241.18178342861842</c:v>
                </c:pt>
                <c:pt idx="270">
                  <c:v>242.14181181011543</c:v>
                </c:pt>
                <c:pt idx="271">
                  <c:v>242.80480335031913</c:v>
                </c:pt>
                <c:pt idx="272">
                  <c:v>243.8275083295951</c:v>
                </c:pt>
                <c:pt idx="273">
                  <c:v>244.7875306064189</c:v>
                </c:pt>
                <c:pt idx="274">
                  <c:v>245.80989667773846</c:v>
                </c:pt>
                <c:pt idx="275">
                  <c:v>246.769551453725</c:v>
                </c:pt>
                <c:pt idx="276">
                  <c:v>247.43336186689754</c:v>
                </c:pt>
                <c:pt idx="277">
                  <c:v>248.39317308536002</c:v>
                </c:pt>
                <c:pt idx="278">
                  <c:v>249.41543075594672</c:v>
                </c:pt>
                <c:pt idx="279">
                  <c:v>250.4375203523731</c:v>
                </c:pt>
                <c:pt idx="280">
                  <c:v>251.101772326538</c:v>
                </c:pt>
                <c:pt idx="281">
                  <c:v>252.06142013870027</c:v>
                </c:pt>
                <c:pt idx="282">
                  <c:v>252.72535725717762</c:v>
                </c:pt>
                <c:pt idx="283">
                  <c:v>253.38863007490042</c:v>
                </c:pt>
                <c:pt idx="284">
                  <c:v>254.05124165355184</c:v>
                </c:pt>
                <c:pt idx="285">
                  <c:v>255.07451446271145</c:v>
                </c:pt>
                <c:pt idx="286">
                  <c:v>256.09761430065487</c:v>
                </c:pt>
                <c:pt idx="287">
                  <c:v>257.12054332098091</c:v>
                </c:pt>
                <c:pt idx="288">
                  <c:v>257.78362994701899</c:v>
                </c:pt>
                <c:pt idx="289">
                  <c:v>258.80676252699863</c:v>
                </c:pt>
                <c:pt idx="290">
                  <c:v>259.82972579556946</c:v>
                </c:pt>
                <c:pt idx="291">
                  <c:v>260.78978828109825</c:v>
                </c:pt>
                <c:pt idx="292">
                  <c:v>261.74965387880764</c:v>
                </c:pt>
                <c:pt idx="293">
                  <c:v>262.7093247739669</c:v>
                </c:pt>
                <c:pt idx="294">
                  <c:v>263.73166075752852</c:v>
                </c:pt>
                <c:pt idx="295">
                  <c:v>264.69098923026758</c:v>
                </c:pt>
                <c:pt idx="296">
                  <c:v>265.3559015187879</c:v>
                </c:pt>
                <c:pt idx="297">
                  <c:v>266.31537584015456</c:v>
                </c:pt>
                <c:pt idx="298">
                  <c:v>267.33761183387219</c:v>
                </c:pt>
                <c:pt idx="299">
                  <c:v>268.29675016101498</c:v>
                </c:pt>
                <c:pt idx="300">
                  <c:v>268.96205167244153</c:v>
                </c:pt>
                <c:pt idx="301">
                  <c:v>269.92133428174571</c:v>
                </c:pt>
                <c:pt idx="302">
                  <c:v>270.94347333049694</c:v>
                </c:pt>
                <c:pt idx="303">
                  <c:v>271.90242614544297</c:v>
                </c:pt>
                <c:pt idx="304">
                  <c:v>272.86119712068665</c:v>
                </c:pt>
                <c:pt idx="305">
                  <c:v>273.52720473693211</c:v>
                </c:pt>
                <c:pt idx="306">
                  <c:v>274.19259469355603</c:v>
                </c:pt>
                <c:pt idx="307">
                  <c:v>275.15183228743359</c:v>
                </c:pt>
                <c:pt idx="308">
                  <c:v>276.17407862242635</c:v>
                </c:pt>
                <c:pt idx="309">
                  <c:v>276.83952390941437</c:v>
                </c:pt>
                <c:pt idx="310">
                  <c:v>277.86196090965183</c:v>
                </c:pt>
                <c:pt idx="311">
                  <c:v>278.88424558300341</c:v>
                </c:pt>
                <c:pt idx="312">
                  <c:v>279.84319559559236</c:v>
                </c:pt>
                <c:pt idx="313">
                  <c:v>280.86518994810643</c:v>
                </c:pt>
                <c:pt idx="314">
                  <c:v>281.88703699442698</c:v>
                </c:pt>
                <c:pt idx="315">
                  <c:v>282.90873839091762</c:v>
                </c:pt>
                <c:pt idx="316">
                  <c:v>283.57558406742095</c:v>
                </c:pt>
                <c:pt idx="317">
                  <c:v>284.2418324516093</c:v>
                </c:pt>
                <c:pt idx="318">
                  <c:v>285.20081670527566</c:v>
                </c:pt>
                <c:pt idx="319">
                  <c:v>285.86678346676825</c:v>
                </c:pt>
                <c:pt idx="320">
                  <c:v>286.53215927911629</c:v>
                </c:pt>
                <c:pt idx="321">
                  <c:v>287.19694655879567</c:v>
                </c:pt>
                <c:pt idx="322">
                  <c:v>287.86114770471437</c:v>
                </c:pt>
                <c:pt idx="323">
                  <c:v>288.52476509839801</c:v>
                </c:pt>
                <c:pt idx="324">
                  <c:v>289.48514437765493</c:v>
                </c:pt>
                <c:pt idx="325">
                  <c:v>290.50875428203625</c:v>
                </c:pt>
                <c:pt idx="326">
                  <c:v>291.53220971058255</c:v>
                </c:pt>
                <c:pt idx="327">
                  <c:v>292.19623608601296</c:v>
                </c:pt>
                <c:pt idx="328">
                  <c:v>293.15645599769925</c:v>
                </c:pt>
                <c:pt idx="329">
                  <c:v>294.11649552928179</c:v>
                </c:pt>
                <c:pt idx="330">
                  <c:v>294.7805724155499</c:v>
                </c:pt>
                <c:pt idx="331">
                  <c:v>295.44407945353959</c:v>
                </c:pt>
                <c:pt idx="332">
                  <c:v>296.10701889687454</c:v>
                </c:pt>
                <c:pt idx="333">
                  <c:v>297.13136322379671</c:v>
                </c:pt>
                <c:pt idx="334">
                  <c:v>298.09201081688747</c:v>
                </c:pt>
                <c:pt idx="335">
                  <c:v>299.11605349849253</c:v>
                </c:pt>
                <c:pt idx="336">
                  <c:v>300.13994297805164</c:v>
                </c:pt>
                <c:pt idx="337">
                  <c:v>300.80362193326323</c:v>
                </c:pt>
                <c:pt idx="338">
                  <c:v>301.76410870078979</c:v>
                </c:pt>
                <c:pt idx="339">
                  <c:v>302.72441737760681</c:v>
                </c:pt>
                <c:pt idx="340">
                  <c:v>303.68454968444587</c:v>
                </c:pt>
                <c:pt idx="341">
                  <c:v>304.34858738286232</c:v>
                </c:pt>
                <c:pt idx="342">
                  <c:v>305.37254990591953</c:v>
                </c:pt>
                <c:pt idx="343">
                  <c:v>306.03635894817472</c:v>
                </c:pt>
                <c:pt idx="344">
                  <c:v>306.99677958932779</c:v>
                </c:pt>
                <c:pt idx="345">
                  <c:v>307.6603426985194</c:v>
                </c:pt>
                <c:pt idx="346">
                  <c:v>308.62088900386522</c:v>
                </c:pt>
                <c:pt idx="347">
                  <c:v>309.5812601198009</c:v>
                </c:pt>
                <c:pt idx="348">
                  <c:v>310.24488029702422</c:v>
                </c:pt>
                <c:pt idx="349">
                  <c:v>311.26923217212629</c:v>
                </c:pt>
                <c:pt idx="350">
                  <c:v>311.93263120504599</c:v>
                </c:pt>
                <c:pt idx="351">
                  <c:v>312.95715131725257</c:v>
                </c:pt>
                <c:pt idx="352">
                  <c:v>313.9176646921764</c:v>
                </c:pt>
                <c:pt idx="353">
                  <c:v>314.9418959593246</c:v>
                </c:pt>
                <c:pt idx="354">
                  <c:v>315.90209902049497</c:v>
                </c:pt>
                <c:pt idx="355">
                  <c:v>316.86213241027377</c:v>
                </c:pt>
                <c:pt idx="356">
                  <c:v>317.821997691425</c:v>
                </c:pt>
                <c:pt idx="357">
                  <c:v>318.48666721920165</c:v>
                </c:pt>
                <c:pt idx="358">
                  <c:v>319.51065468753808</c:v>
                </c:pt>
                <c:pt idx="359">
                  <c:v>320.53449907683228</c:v>
                </c:pt>
                <c:pt idx="360">
                  <c:v>321.49421970442984</c:v>
                </c:pt>
                <c:pt idx="361">
                  <c:v>322.45377618895941</c:v>
                </c:pt>
                <c:pt idx="362">
                  <c:v>323.47721712842048</c:v>
                </c:pt>
                <c:pt idx="363">
                  <c:v>324.14284926736104</c:v>
                </c:pt>
                <c:pt idx="364">
                  <c:v>325.16645320724825</c:v>
                </c:pt>
                <c:pt idx="365">
                  <c:v>326.12587041189448</c:v>
                </c:pt>
                <c:pt idx="366">
                  <c:v>327.14920816636044</c:v>
                </c:pt>
                <c:pt idx="367">
                  <c:v>327.8152012360012</c:v>
                </c:pt>
                <c:pt idx="368">
                  <c:v>328.83870032440024</c:v>
                </c:pt>
                <c:pt idx="369">
                  <c:v>329.86206361709856</c:v>
                </c:pt>
                <c:pt idx="370">
                  <c:v>330.82121829082558</c:v>
                </c:pt>
                <c:pt idx="371">
                  <c:v>331.48756616619528</c:v>
                </c:pt>
                <c:pt idx="372">
                  <c:v>332.51096306141778</c:v>
                </c:pt>
                <c:pt idx="373">
                  <c:v>333.17709475555051</c:v>
                </c:pt>
                <c:pt idx="374">
                  <c:v>334.13651599164484</c:v>
                </c:pt>
                <c:pt idx="375">
                  <c:v>335.09577986904804</c:v>
                </c:pt>
                <c:pt idx="376">
                  <c:v>336.11908542095102</c:v>
                </c:pt>
                <c:pt idx="377">
                  <c:v>337.14225936164019</c:v>
                </c:pt>
                <c:pt idx="378">
                  <c:v>337.80901194448546</c:v>
                </c:pt>
                <c:pt idx="379">
                  <c:v>338.4752631951639</c:v>
                </c:pt>
                <c:pt idx="380">
                  <c:v>339.43466502360388</c:v>
                </c:pt>
                <c:pt idx="381">
                  <c:v>340.10068797204576</c:v>
                </c:pt>
                <c:pt idx="382">
                  <c:v>341.06020440475686</c:v>
                </c:pt>
                <c:pt idx="383">
                  <c:v>342.01956549037897</c:v>
                </c:pt>
                <c:pt idx="384">
                  <c:v>342.97877255226774</c:v>
                </c:pt>
                <c:pt idx="385">
                  <c:v>343.64510704259476</c:v>
                </c:pt>
                <c:pt idx="386">
                  <c:v>344.66880454336615</c:v>
                </c:pt>
                <c:pt idx="387">
                  <c:v>345.33493240578952</c:v>
                </c:pt>
                <c:pt idx="388">
                  <c:v>346.35878309976567</c:v>
                </c:pt>
                <c:pt idx="389">
                  <c:v>347.0247065214474</c:v>
                </c:pt>
                <c:pt idx="390">
                  <c:v>347.9843139020461</c:v>
                </c:pt>
                <c:pt idx="391">
                  <c:v>349.00819369843282</c:v>
                </c:pt>
                <c:pt idx="392">
                  <c:v>349.96752551563731</c:v>
                </c:pt>
                <c:pt idx="393">
                  <c:v>350.63377579243257</c:v>
                </c:pt>
                <c:pt idx="394">
                  <c:v>351.59321912579554</c:v>
                </c:pt>
                <c:pt idx="395">
                  <c:v>352.61700623610983</c:v>
                </c:pt>
                <c:pt idx="396">
                  <c:v>353.57617806328562</c:v>
                </c:pt>
                <c:pt idx="397">
                  <c:v>354.24275008310212</c:v>
                </c:pt>
                <c:pt idx="398">
                  <c:v>355.20203253828237</c:v>
                </c:pt>
                <c:pt idx="399">
                  <c:v>355.8683871146514</c:v>
                </c:pt>
                <c:pt idx="400">
                  <c:v>356.53426634981781</c:v>
                </c:pt>
                <c:pt idx="401">
                  <c:v>357.55851688001275</c:v>
                </c:pt>
                <c:pt idx="402">
                  <c:v>358.58263790109254</c:v>
                </c:pt>
                <c:pt idx="403">
                  <c:v>359.60663057186463</c:v>
                </c:pt>
                <c:pt idx="404">
                  <c:v>360.56592232041072</c:v>
                </c:pt>
                <c:pt idx="405">
                  <c:v>361.52506681962052</c:v>
                </c:pt>
                <c:pt idx="406">
                  <c:v>362.19181554518667</c:v>
                </c:pt>
                <c:pt idx="407">
                  <c:v>363.15106829301948</c:v>
                </c:pt>
                <c:pt idx="408">
                  <c:v>364.17485232434058</c:v>
                </c:pt>
                <c:pt idx="409">
                  <c:v>364.84165966577763</c:v>
                </c:pt>
                <c:pt idx="410">
                  <c:v>365.50800271883207</c:v>
                </c:pt>
                <c:pt idx="411">
                  <c:v>366.17388297427107</c:v>
                </c:pt>
                <c:pt idx="412">
                  <c:v>367.13363355400594</c:v>
                </c:pt>
                <c:pt idx="413">
                  <c:v>367.79930771055882</c:v>
                </c:pt>
                <c:pt idx="414">
                  <c:v>368.46452287321108</c:v>
                </c:pt>
                <c:pt idx="415">
                  <c:v>369.12928050143995</c:v>
                </c:pt>
                <c:pt idx="416">
                  <c:v>370.08964787187443</c:v>
                </c:pt>
                <c:pt idx="417">
                  <c:v>370.75420591568798</c:v>
                </c:pt>
                <c:pt idx="418">
                  <c:v>371.77952387460357</c:v>
                </c:pt>
                <c:pt idx="419">
                  <c:v>372.44390144196046</c:v>
                </c:pt>
                <c:pt idx="420">
                  <c:v>373.40450604300668</c:v>
                </c:pt>
                <c:pt idx="421">
                  <c:v>374.0686877063772</c:v>
                </c:pt>
                <c:pt idx="422">
                  <c:v>375.09429541107488</c:v>
                </c:pt>
                <c:pt idx="423">
                  <c:v>376.05488080811318</c:v>
                </c:pt>
                <c:pt idx="424">
                  <c:v>377.01531672361779</c:v>
                </c:pt>
                <c:pt idx="425">
                  <c:v>378.04054981385258</c:v>
                </c:pt>
                <c:pt idx="426">
                  <c:v>379.06565468422616</c:v>
                </c:pt>
                <c:pt idx="427">
                  <c:v>379.73070169898654</c:v>
                </c:pt>
                <c:pt idx="428">
                  <c:v>380.39530496915728</c:v>
                </c:pt>
                <c:pt idx="429">
                  <c:v>381.35585215092789</c:v>
                </c:pt>
                <c:pt idx="430">
                  <c:v>382.02026362739218</c:v>
                </c:pt>
                <c:pt idx="431">
                  <c:v>383.04591952608291</c:v>
                </c:pt>
                <c:pt idx="432">
                  <c:v>384.00644769665973</c:v>
                </c:pt>
                <c:pt idx="433">
                  <c:v>384.67093496287055</c:v>
                </c:pt>
                <c:pt idx="434">
                  <c:v>385.63156427920603</c:v>
                </c:pt>
                <c:pt idx="435">
                  <c:v>386.5920469141368</c:v>
                </c:pt>
                <c:pt idx="436">
                  <c:v>387.55238398346313</c:v>
                </c:pt>
                <c:pt idx="437">
                  <c:v>388.2171761932554</c:v>
                </c:pt>
                <c:pt idx="438">
                  <c:v>388.88153468488446</c:v>
                </c:pt>
                <c:pt idx="439">
                  <c:v>389.90737312280748</c:v>
                </c:pt>
                <c:pt idx="440">
                  <c:v>390.57156253005064</c:v>
                </c:pt>
                <c:pt idx="441">
                  <c:v>391.53237195007375</c:v>
                </c:pt>
                <c:pt idx="442">
                  <c:v>392.55822481761589</c:v>
                </c:pt>
                <c:pt idx="443">
                  <c:v>393.22249173763777</c:v>
                </c:pt>
                <c:pt idx="444">
                  <c:v>394.24847802259137</c:v>
                </c:pt>
                <c:pt idx="445">
                  <c:v>395.20914744861261</c:v>
                </c:pt>
                <c:pt idx="446">
                  <c:v>396.16967289317995</c:v>
                </c:pt>
                <c:pt idx="447">
                  <c:v>397.13005542582732</c:v>
                </c:pt>
                <c:pt idx="448">
                  <c:v>398.15556277346013</c:v>
                </c:pt>
                <c:pt idx="449">
                  <c:v>399.18094684209507</c:v>
                </c:pt>
                <c:pt idx="450">
                  <c:v>400.14095752946298</c:v>
                </c:pt>
                <c:pt idx="451">
                  <c:v>401.10082915617454</c:v>
                </c:pt>
                <c:pt idx="452">
                  <c:v>402.12586459233654</c:v>
                </c:pt>
                <c:pt idx="453">
                  <c:v>402.79193042425214</c:v>
                </c:pt>
                <c:pt idx="454">
                  <c:v>403.75178679839684</c:v>
                </c:pt>
                <c:pt idx="455">
                  <c:v>404.77684127778645</c:v>
                </c:pt>
                <c:pt idx="456">
                  <c:v>405.73644916110186</c:v>
                </c:pt>
                <c:pt idx="457">
                  <c:v>406.40281427797356</c:v>
                </c:pt>
                <c:pt idx="458">
                  <c:v>407.06876311026502</c:v>
                </c:pt>
                <c:pt idx="459">
                  <c:v>408.02870075494468</c:v>
                </c:pt>
                <c:pt idx="460">
                  <c:v>409.05391113707844</c:v>
                </c:pt>
                <c:pt idx="461">
                  <c:v>409.71992691522951</c:v>
                </c:pt>
                <c:pt idx="462">
                  <c:v>410.6798487430512</c:v>
                </c:pt>
                <c:pt idx="463">
                  <c:v>411.34568424118021</c:v>
                </c:pt>
                <c:pt idx="464">
                  <c:v>412.01110910717307</c:v>
                </c:pt>
                <c:pt idx="465">
                  <c:v>412.67612450918136</c:v>
                </c:pt>
                <c:pt idx="466">
                  <c:v>413.63660626479356</c:v>
                </c:pt>
                <c:pt idx="467">
                  <c:v>414.66246393783064</c:v>
                </c:pt>
                <c:pt idx="468">
                  <c:v>415.62269538192709</c:v>
                </c:pt>
                <c:pt idx="469">
                  <c:v>416.58279091456058</c:v>
                </c:pt>
                <c:pt idx="470">
                  <c:v>417.54275149325639</c:v>
                </c:pt>
                <c:pt idx="471">
                  <c:v>418.50257806546358</c:v>
                </c:pt>
                <c:pt idx="472">
                  <c:v>419.46227156866547</c:v>
                </c:pt>
                <c:pt idx="473">
                  <c:v>420.48745844411633</c:v>
                </c:pt>
                <c:pt idx="474">
                  <c:v>421.51253025135912</c:v>
                </c:pt>
                <c:pt idx="475">
                  <c:v>422.53748787062392</c:v>
                </c:pt>
                <c:pt idx="476">
                  <c:v>423.56233217287934</c:v>
                </c:pt>
                <c:pt idx="477">
                  <c:v>424.58706401984722</c:v>
                </c:pt>
                <c:pt idx="478">
                  <c:v>425.25449583730517</c:v>
                </c:pt>
                <c:pt idx="479">
                  <c:v>426.27935243080344</c:v>
                </c:pt>
                <c:pt idx="480">
                  <c:v>426.94662215852367</c:v>
                </c:pt>
                <c:pt idx="481">
                  <c:v>427.61349454425391</c:v>
                </c:pt>
                <c:pt idx="482">
                  <c:v>428.27997067948678</c:v>
                </c:pt>
                <c:pt idx="483">
                  <c:v>428.94605165037916</c:v>
                </c:pt>
                <c:pt idx="484">
                  <c:v>429.97174436450035</c:v>
                </c:pt>
                <c:pt idx="485">
                  <c:v>430.93167139660477</c:v>
                </c:pt>
                <c:pt idx="486">
                  <c:v>431.95714199852085</c:v>
                </c:pt>
                <c:pt idx="487">
                  <c:v>432.98249913140097</c:v>
                </c:pt>
                <c:pt idx="488">
                  <c:v>433.6491192646431</c:v>
                </c:pt>
                <c:pt idx="489">
                  <c:v>434.60892366471325</c:v>
                </c:pt>
                <c:pt idx="490">
                  <c:v>435.27537352345303</c:v>
                </c:pt>
                <c:pt idx="491">
                  <c:v>436.30098122967547</c:v>
                </c:pt>
                <c:pt idx="492">
                  <c:v>436.96727718832648</c:v>
                </c:pt>
                <c:pt idx="493">
                  <c:v>437.63318604363087</c:v>
                </c:pt>
                <c:pt idx="494">
                  <c:v>438.5934132530366</c:v>
                </c:pt>
                <c:pt idx="495">
                  <c:v>439.55351032393474</c:v>
                </c:pt>
                <c:pt idx="496">
                  <c:v>440.51347812817733</c:v>
                </c:pt>
                <c:pt idx="497">
                  <c:v>441.5391226033729</c:v>
                </c:pt>
                <c:pt idx="498">
                  <c:v>442.20553532417483</c:v>
                </c:pt>
                <c:pt idx="499">
                  <c:v>443.23129923271512</c:v>
                </c:pt>
                <c:pt idx="500">
                  <c:v>443.89756123486399</c:v>
                </c:pt>
                <c:pt idx="501">
                  <c:v>444.92344403870089</c:v>
                </c:pt>
                <c:pt idx="502">
                  <c:v>445.58955657830813</c:v>
                </c:pt>
                <c:pt idx="503">
                  <c:v>446.61555774233375</c:v>
                </c:pt>
                <c:pt idx="504">
                  <c:v>447.2815220611343</c:v>
                </c:pt>
                <c:pt idx="505">
                  <c:v>447.94710857434666</c:v>
                </c:pt>
                <c:pt idx="506">
                  <c:v>448.97345837872194</c:v>
                </c:pt>
                <c:pt idx="507">
                  <c:v>449.93385164661368</c:v>
                </c:pt>
                <c:pt idx="508">
                  <c:v>450.8941166365716</c:v>
                </c:pt>
                <c:pt idx="509">
                  <c:v>451.55998825121162</c:v>
                </c:pt>
                <c:pt idx="510">
                  <c:v>452.58624290527609</c:v>
                </c:pt>
                <c:pt idx="511">
                  <c:v>453.61238541612136</c:v>
                </c:pt>
                <c:pt idx="512">
                  <c:v>454.57252776243905</c:v>
                </c:pt>
                <c:pt idx="513">
                  <c:v>455.59845545859611</c:v>
                </c:pt>
                <c:pt idx="514">
                  <c:v>456.62427334154984</c:v>
                </c:pt>
                <c:pt idx="515">
                  <c:v>457.58408480707459</c:v>
                </c:pt>
                <c:pt idx="516">
                  <c:v>458.60969232377658</c:v>
                </c:pt>
                <c:pt idx="517">
                  <c:v>459.27674578802555</c:v>
                </c:pt>
                <c:pt idx="518">
                  <c:v>459.9434301044837</c:v>
                </c:pt>
                <c:pt idx="519">
                  <c:v>460.96937617623888</c:v>
                </c:pt>
                <c:pt idx="520">
                  <c:v>461.92927893469414</c:v>
                </c:pt>
                <c:pt idx="521">
                  <c:v>462.88905834016595</c:v>
                </c:pt>
                <c:pt idx="522">
                  <c:v>463.84871517860631</c:v>
                </c:pt>
                <c:pt idx="523">
                  <c:v>464.87425174846521</c:v>
                </c:pt>
                <c:pt idx="524">
                  <c:v>465.83368781658561</c:v>
                </c:pt>
                <c:pt idx="525">
                  <c:v>466.85902032431972</c:v>
                </c:pt>
                <c:pt idx="526">
                  <c:v>467.52682862917783</c:v>
                </c:pt>
                <c:pt idx="527">
                  <c:v>468.48625050771432</c:v>
                </c:pt>
                <c:pt idx="528">
                  <c:v>469.153899715612</c:v>
                </c:pt>
                <c:pt idx="529">
                  <c:v>469.82118689762132</c:v>
                </c:pt>
                <c:pt idx="530">
                  <c:v>470.78089670822391</c:v>
                </c:pt>
                <c:pt idx="531">
                  <c:v>471.74048596817926</c:v>
                </c:pt>
                <c:pt idx="532">
                  <c:v>472.76607287599688</c:v>
                </c:pt>
                <c:pt idx="533">
                  <c:v>473.72544479598633</c:v>
                </c:pt>
                <c:pt idx="534">
                  <c:v>474.39319862440027</c:v>
                </c:pt>
                <c:pt idx="535">
                  <c:v>475.06059431089062</c:v>
                </c:pt>
                <c:pt idx="536">
                  <c:v>476.08641137990833</c:v>
                </c:pt>
                <c:pt idx="537">
                  <c:v>477.11212386475438</c:v>
                </c:pt>
                <c:pt idx="538">
                  <c:v>478.07158581373466</c:v>
                </c:pt>
                <c:pt idx="539">
                  <c:v>479.03092979770662</c:v>
                </c:pt>
                <c:pt idx="540">
                  <c:v>479.69880134115039</c:v>
                </c:pt>
                <c:pt idx="541">
                  <c:v>480.36631857687166</c:v>
                </c:pt>
                <c:pt idx="542">
                  <c:v>481.39216155728423</c:v>
                </c:pt>
                <c:pt idx="543">
                  <c:v>482.35169074512476</c:v>
                </c:pt>
                <c:pt idx="544">
                  <c:v>483.37733393248448</c:v>
                </c:pt>
                <c:pt idx="545">
                  <c:v>484.0451241466572</c:v>
                </c:pt>
                <c:pt idx="546">
                  <c:v>484.71256331831796</c:v>
                </c:pt>
                <c:pt idx="547">
                  <c:v>485.67227617926392</c:v>
                </c:pt>
                <c:pt idx="548">
                  <c:v>486.69814464291869</c:v>
                </c:pt>
                <c:pt idx="549">
                  <c:v>487.72391056382685</c:v>
                </c:pt>
                <c:pt idx="550">
                  <c:v>488.39162183496308</c:v>
                </c:pt>
                <c:pt idx="551">
                  <c:v>489.05898526833766</c:v>
                </c:pt>
                <c:pt idx="552">
                  <c:v>490.08507059077925</c:v>
                </c:pt>
                <c:pt idx="553">
                  <c:v>491.11105309743846</c:v>
                </c:pt>
                <c:pt idx="554">
                  <c:v>491.77849150180657</c:v>
                </c:pt>
                <c:pt idx="555">
                  <c:v>492.44558474493664</c:v>
                </c:pt>
                <c:pt idx="556">
                  <c:v>493.40558412350077</c:v>
                </c:pt>
                <c:pt idx="557">
                  <c:v>494.36546619860741</c:v>
                </c:pt>
                <c:pt idx="558">
                  <c:v>495.39157431992692</c:v>
                </c:pt>
                <c:pt idx="559">
                  <c:v>496.0589261250197</c:v>
                </c:pt>
                <c:pt idx="560">
                  <c:v>496.72593583447457</c:v>
                </c:pt>
                <c:pt idx="561">
                  <c:v>497.68599652576728</c:v>
                </c:pt>
                <c:pt idx="562">
                  <c:v>498.71232412166052</c:v>
                </c:pt>
                <c:pt idx="563">
                  <c:v>499.73854959880856</c:v>
                </c:pt>
                <c:pt idx="564">
                  <c:v>500.69830311888256</c:v>
                </c:pt>
                <c:pt idx="565">
                  <c:v>501.72433284108752</c:v>
                </c:pt>
                <c:pt idx="566">
                  <c:v>502.39201392574068</c:v>
                </c:pt>
                <c:pt idx="567">
                  <c:v>503.41814906622812</c:v>
                </c:pt>
                <c:pt idx="568">
                  <c:v>504.0856981217741</c:v>
                </c:pt>
                <c:pt idx="569">
                  <c:v>505.11193825925756</c:v>
                </c:pt>
                <c:pt idx="570">
                  <c:v>505.77935625711547</c:v>
                </c:pt>
                <c:pt idx="571">
                  <c:v>506.31523170657033</c:v>
                </c:pt>
                <c:pt idx="572">
                  <c:v>507.34174145280252</c:v>
                </c:pt>
                <c:pt idx="573">
                  <c:v>508.30173443769627</c:v>
                </c:pt>
                <c:pt idx="574">
                  <c:v>509.26161291428377</c:v>
                </c:pt>
                <c:pt idx="575">
                  <c:v>509.7971887109058</c:v>
                </c:pt>
                <c:pt idx="576">
                  <c:v>510.3319973438422</c:v>
                </c:pt>
                <c:pt idx="577">
                  <c:v>511.29206777944722</c:v>
                </c:pt>
                <c:pt idx="578">
                  <c:v>511.82626684878261</c:v>
                </c:pt>
                <c:pt idx="579">
                  <c:v>512.78637558200103</c:v>
                </c:pt>
                <c:pt idx="580">
                  <c:v>513.31996926105933</c:v>
                </c:pt>
                <c:pt idx="581">
                  <c:v>514.28011600931154</c:v>
                </c:pt>
                <c:pt idx="582">
                  <c:v>514.81310842237497</c:v>
                </c:pt>
                <c:pt idx="583">
                  <c:v>515.83986216849678</c:v>
                </c:pt>
                <c:pt idx="584">
                  <c:v>516.86651534271766</c:v>
                </c:pt>
                <c:pt idx="585">
                  <c:v>517.39908283071816</c:v>
                </c:pt>
                <c:pt idx="586">
                  <c:v>517.93090585503103</c:v>
                </c:pt>
                <c:pt idx="587">
                  <c:v>518.95778154092955</c:v>
                </c:pt>
                <c:pt idx="588">
                  <c:v>519.98455673463241</c:v>
                </c:pt>
                <c:pt idx="589">
                  <c:v>520.94466784484234</c:v>
                </c:pt>
                <c:pt idx="590">
                  <c:v>521.47622277534413</c:v>
                </c:pt>
                <c:pt idx="591">
                  <c:v>522.0070421014824</c:v>
                </c:pt>
                <c:pt idx="592">
                  <c:v>522.96733932938355</c:v>
                </c:pt>
                <c:pt idx="593">
                  <c:v>523.92752347927342</c:v>
                </c:pt>
                <c:pt idx="594">
                  <c:v>524.95423929726769</c:v>
                </c:pt>
                <c:pt idx="595">
                  <c:v>525.98085644661739</c:v>
                </c:pt>
                <c:pt idx="596">
                  <c:v>526.51156012063495</c:v>
                </c:pt>
                <c:pt idx="597">
                  <c:v>527.04153696930564</c:v>
                </c:pt>
                <c:pt idx="598">
                  <c:v>528.00171977459956</c:v>
                </c:pt>
                <c:pt idx="599">
                  <c:v>528.96179084511823</c:v>
                </c:pt>
                <c:pt idx="600">
                  <c:v>529.92175080782192</c:v>
                </c:pt>
                <c:pt idx="601">
                  <c:v>530.45144655321303</c:v>
                </c:pt>
                <c:pt idx="602">
                  <c:v>530.98042393629271</c:v>
                </c:pt>
                <c:pt idx="603">
                  <c:v>531.94056595979703</c:v>
                </c:pt>
                <c:pt idx="604">
                  <c:v>532.96734673164303</c:v>
                </c:pt>
                <c:pt idx="605">
                  <c:v>533.49591226495374</c:v>
                </c:pt>
                <c:pt idx="606">
                  <c:v>534.52275109685615</c:v>
                </c:pt>
                <c:pt idx="607">
                  <c:v>535.54949251030598</c:v>
                </c:pt>
                <c:pt idx="608">
                  <c:v>536.5761370967457</c:v>
                </c:pt>
                <c:pt idx="609">
                  <c:v>537.10445770164074</c:v>
                </c:pt>
                <c:pt idx="610">
                  <c:v>538.06441549433293</c:v>
                </c:pt>
                <c:pt idx="611">
                  <c:v>538.59217427859778</c:v>
                </c:pt>
                <c:pt idx="612">
                  <c:v>539.55216655793492</c:v>
                </c:pt>
                <c:pt idx="613">
                  <c:v>540.51204982718582</c:v>
                </c:pt>
                <c:pt idx="614">
                  <c:v>541.53863637595191</c:v>
                </c:pt>
                <c:pt idx="615">
                  <c:v>542.56512780265257</c:v>
                </c:pt>
                <c:pt idx="616">
                  <c:v>543.09277648789077</c:v>
                </c:pt>
                <c:pt idx="617">
                  <c:v>544.119324995542</c:v>
                </c:pt>
                <c:pt idx="618">
                  <c:v>545.1457789868208</c:v>
                </c:pt>
                <c:pt idx="619">
                  <c:v>545.67303295895226</c:v>
                </c:pt>
                <c:pt idx="620">
                  <c:v>546.63273689446828</c:v>
                </c:pt>
                <c:pt idx="621">
                  <c:v>547.5923340665322</c:v>
                </c:pt>
                <c:pt idx="622">
                  <c:v>548.61866964073158</c:v>
                </c:pt>
                <c:pt idx="623">
                  <c:v>549.64491233456283</c:v>
                </c:pt>
                <c:pt idx="624">
                  <c:v>550.17205332518461</c:v>
                </c:pt>
                <c:pt idx="625">
                  <c:v>550.69850482707045</c:v>
                </c:pt>
                <c:pt idx="626">
                  <c:v>551.65810097211488</c:v>
                </c:pt>
                <c:pt idx="627">
                  <c:v>552.18400601789165</c:v>
                </c:pt>
                <c:pt idx="628">
                  <c:v>552.70922905792111</c:v>
                </c:pt>
                <c:pt idx="629">
                  <c:v>553.23377372754885</c:v>
                </c:pt>
                <c:pt idx="630">
                  <c:v>553.75764362606981</c:v>
                </c:pt>
                <c:pt idx="631">
                  <c:v>554.71769030305154</c:v>
                </c:pt>
                <c:pt idx="632">
                  <c:v>555.67763019669724</c:v>
                </c:pt>
                <c:pt idx="633">
                  <c:v>556.20110697631458</c:v>
                </c:pt>
                <c:pt idx="634">
                  <c:v>557.22803510853612</c:v>
                </c:pt>
                <c:pt idx="635">
                  <c:v>557.75099251641541</c:v>
                </c:pt>
                <c:pt idx="636">
                  <c:v>558.77797444259454</c:v>
                </c:pt>
                <c:pt idx="637">
                  <c:v>559.80486259991892</c:v>
                </c:pt>
                <c:pt idx="638">
                  <c:v>560.32745103987509</c:v>
                </c:pt>
                <c:pt idx="639">
                  <c:v>561.28743570538438</c:v>
                </c:pt>
                <c:pt idx="640">
                  <c:v>562.24731483505514</c:v>
                </c:pt>
                <c:pt idx="641">
                  <c:v>563.2070889866668</c:v>
                </c:pt>
                <c:pt idx="642">
                  <c:v>564.16675871358507</c:v>
                </c:pt>
                <c:pt idx="643">
                  <c:v>565.19335470266492</c:v>
                </c:pt>
                <c:pt idx="644">
                  <c:v>566.15283530600345</c:v>
                </c:pt>
                <c:pt idx="645">
                  <c:v>567.11221303762784</c:v>
                </c:pt>
                <c:pt idx="646">
                  <c:v>567.63510233164197</c:v>
                </c:pt>
                <c:pt idx="647">
                  <c:v>568.66158165556101</c:v>
                </c:pt>
                <c:pt idx="648">
                  <c:v>569.6879708047353</c:v>
                </c:pt>
                <c:pt idx="649">
                  <c:v>570.2104908504831</c:v>
                </c:pt>
                <c:pt idx="650">
                  <c:v>571.16986576316083</c:v>
                </c:pt>
                <c:pt idx="651">
                  <c:v>571.69186676703362</c:v>
                </c:pt>
                <c:pt idx="652">
                  <c:v>572.65127303023087</c:v>
                </c:pt>
                <c:pt idx="653">
                  <c:v>573.61057766270233</c:v>
                </c:pt>
                <c:pt idx="654">
                  <c:v>574.56978118868449</c:v>
                </c:pt>
                <c:pt idx="655">
                  <c:v>575.59603200444553</c:v>
                </c:pt>
                <c:pt idx="656">
                  <c:v>576.11792337884185</c:v>
                </c:pt>
                <c:pt idx="657">
                  <c:v>576.63916933567953</c:v>
                </c:pt>
                <c:pt idx="658">
                  <c:v>577.6656134479266</c:v>
                </c:pt>
                <c:pt idx="659">
                  <c:v>578.62481419729556</c:v>
                </c:pt>
                <c:pt idx="660">
                  <c:v>579.14569017989527</c:v>
                </c:pt>
                <c:pt idx="661">
                  <c:v>580.10492177381104</c:v>
                </c:pt>
                <c:pt idx="662">
                  <c:v>580.62529000785389</c:v>
                </c:pt>
                <c:pt idx="663">
                  <c:v>581.58455224036697</c:v>
                </c:pt>
                <c:pt idx="664">
                  <c:v>582.54371467567807</c:v>
                </c:pt>
                <c:pt idx="665">
                  <c:v>583.57002074476816</c:v>
                </c:pt>
                <c:pt idx="666">
                  <c:v>584.59623959799137</c:v>
                </c:pt>
                <c:pt idx="667">
                  <c:v>585.62237171935544</c:v>
                </c:pt>
                <c:pt idx="668">
                  <c:v>586.14278084427951</c:v>
                </c:pt>
                <c:pt idx="669">
                  <c:v>587.10172936858942</c:v>
                </c:pt>
                <c:pt idx="670">
                  <c:v>587.62163542077383</c:v>
                </c:pt>
                <c:pt idx="671">
                  <c:v>588.14091298197729</c:v>
                </c:pt>
                <c:pt idx="672">
                  <c:v>588.65956517938446</c:v>
                </c:pt>
                <c:pt idx="673">
                  <c:v>589.1775951112196</c:v>
                </c:pt>
                <c:pt idx="674">
                  <c:v>589.69500584713569</c:v>
                </c:pt>
                <c:pt idx="675">
                  <c:v>590.65449868009819</c:v>
                </c:pt>
                <c:pt idx="676">
                  <c:v>591.17142196255338</c:v>
                </c:pt>
                <c:pt idx="677">
                  <c:v>592.19826708933931</c:v>
                </c:pt>
                <c:pt idx="678">
                  <c:v>592.7147147053463</c:v>
                </c:pt>
                <c:pt idx="679">
                  <c:v>593.67428224690411</c:v>
                </c:pt>
                <c:pt idx="680">
                  <c:v>594.63375056774942</c:v>
                </c:pt>
                <c:pt idx="681">
                  <c:v>595.1498439515849</c:v>
                </c:pt>
                <c:pt idx="682">
                  <c:v>596.17671034613011</c:v>
                </c:pt>
                <c:pt idx="683">
                  <c:v>596.69233318239435</c:v>
                </c:pt>
                <c:pt idx="684">
                  <c:v>597.71924798841201</c:v>
                </c:pt>
                <c:pt idx="685">
                  <c:v>598.74607537354927</c:v>
                </c:pt>
                <c:pt idx="686">
                  <c:v>599.26136586705331</c:v>
                </c:pt>
                <c:pt idx="687">
                  <c:v>599.77605559704637</c:v>
                </c:pt>
                <c:pt idx="688">
                  <c:v>600.29014743959385</c:v>
                </c:pt>
                <c:pt idx="689">
                  <c:v>601.24990561166146</c:v>
                </c:pt>
                <c:pt idx="690">
                  <c:v>602.27696960857747</c:v>
                </c:pt>
                <c:pt idx="691">
                  <c:v>603.30394629254067</c:v>
                </c:pt>
                <c:pt idx="692">
                  <c:v>603.8178390929146</c:v>
                </c:pt>
                <c:pt idx="693">
                  <c:v>604.84486304926634</c:v>
                </c:pt>
                <c:pt idx="694">
                  <c:v>605.35829808614062</c:v>
                </c:pt>
                <c:pt idx="695">
                  <c:v>606.38536902502585</c:v>
                </c:pt>
                <c:pt idx="696">
                  <c:v>607.41235321590204</c:v>
                </c:pt>
                <c:pt idx="697">
                  <c:v>608.37185727637541</c:v>
                </c:pt>
                <c:pt idx="698">
                  <c:v>609.39867498112199</c:v>
                </c:pt>
                <c:pt idx="699">
                  <c:v>610.35800215694758</c:v>
                </c:pt>
                <c:pt idx="700">
                  <c:v>611.31723312137979</c:v>
                </c:pt>
                <c:pt idx="701">
                  <c:v>612.27636834117834</c:v>
                </c:pt>
                <c:pt idx="702">
                  <c:v>613.23540827969828</c:v>
                </c:pt>
                <c:pt idx="703">
                  <c:v>613.74927055238777</c:v>
                </c:pt>
                <c:pt idx="704">
                  <c:v>614.26254715750838</c:v>
                </c:pt>
                <c:pt idx="705">
                  <c:v>615.22173659383452</c:v>
                </c:pt>
                <c:pt idx="706">
                  <c:v>616.24833669053862</c:v>
                </c:pt>
                <c:pt idx="707">
                  <c:v>616.7612831367976</c:v>
                </c:pt>
                <c:pt idx="708">
                  <c:v>617.27364953917345</c:v>
                </c:pt>
                <c:pt idx="709">
                  <c:v>618.23290889595114</c:v>
                </c:pt>
                <c:pt idx="710">
                  <c:v>619.19207331853636</c:v>
                </c:pt>
                <c:pt idx="711">
                  <c:v>620.15114326104651</c:v>
                </c:pt>
                <c:pt idx="712">
                  <c:v>621.11011917435462</c:v>
                </c:pt>
                <c:pt idx="713">
                  <c:v>622.06900150609704</c:v>
                </c:pt>
                <c:pt idx="714">
                  <c:v>623.09538950680394</c:v>
                </c:pt>
                <c:pt idx="715">
                  <c:v>623.60791194836509</c:v>
                </c:pt>
                <c:pt idx="716">
                  <c:v>624.56674413519465</c:v>
                </c:pt>
                <c:pt idx="717">
                  <c:v>625.52548365838879</c:v>
                </c:pt>
                <c:pt idx="718">
                  <c:v>626.55176493022577</c:v>
                </c:pt>
                <c:pt idx="719">
                  <c:v>627.5103364070311</c:v>
                </c:pt>
                <c:pt idx="720">
                  <c:v>628.53646109534725</c:v>
                </c:pt>
                <c:pt idx="721">
                  <c:v>629.4948660849941</c:v>
                </c:pt>
                <c:pt idx="722">
                  <c:v>630.00754384019149</c:v>
                </c:pt>
                <c:pt idx="723">
                  <c:v>631.03363939250642</c:v>
                </c:pt>
                <c:pt idx="724">
                  <c:v>631.54587199635819</c:v>
                </c:pt>
                <c:pt idx="725">
                  <c:v>632.50434659895745</c:v>
                </c:pt>
                <c:pt idx="726">
                  <c:v>633.46273068817106</c:v>
                </c:pt>
                <c:pt idx="727">
                  <c:v>634.42102468481949</c:v>
                </c:pt>
                <c:pt idx="728">
                  <c:v>635.37922900681031</c:v>
                </c:pt>
                <c:pt idx="729">
                  <c:v>636.40507381291411</c:v>
                </c:pt>
                <c:pt idx="730">
                  <c:v>637.3631156576605</c:v>
                </c:pt>
                <c:pt idx="731">
                  <c:v>638.32106900387271</c:v>
                </c:pt>
                <c:pt idx="732">
                  <c:v>638.83355618843382</c:v>
                </c:pt>
                <c:pt idx="733">
                  <c:v>639.79153653050025</c:v>
                </c:pt>
                <c:pt idx="734">
                  <c:v>640.30357356845639</c:v>
                </c:pt>
                <c:pt idx="735">
                  <c:v>641.32936832459086</c:v>
                </c:pt>
                <c:pt idx="736">
                  <c:v>641.8409657313166</c:v>
                </c:pt>
                <c:pt idx="737">
                  <c:v>642.79901498723552</c:v>
                </c:pt>
                <c:pt idx="738">
                  <c:v>643.82478234214693</c:v>
                </c:pt>
                <c:pt idx="739">
                  <c:v>644.7826715796308</c:v>
                </c:pt>
                <c:pt idx="740">
                  <c:v>645.74047365925708</c:v>
                </c:pt>
                <c:pt idx="741">
                  <c:v>646.25197574743504</c:v>
                </c:pt>
                <c:pt idx="742">
                  <c:v>647.20980442762027</c:v>
                </c:pt>
                <c:pt idx="743">
                  <c:v>648.23540135455221</c:v>
                </c:pt>
                <c:pt idx="744">
                  <c:v>649.26092217524206</c:v>
                </c:pt>
                <c:pt idx="745">
                  <c:v>650.28636726879756</c:v>
                </c:pt>
                <c:pt idx="746">
                  <c:v>651.24389708056719</c:v>
                </c:pt>
                <c:pt idx="747">
                  <c:v>652.20134159319696</c:v>
                </c:pt>
                <c:pt idx="748">
                  <c:v>653.15870118939426</c:v>
                </c:pt>
                <c:pt idx="749">
                  <c:v>654.11597624929277</c:v>
                </c:pt>
                <c:pt idx="750">
                  <c:v>654.62784358397221</c:v>
                </c:pt>
                <c:pt idx="751">
                  <c:v>655.58514540602789</c:v>
                </c:pt>
                <c:pt idx="752">
                  <c:v>656.09656959062579</c:v>
                </c:pt>
                <c:pt idx="753">
                  <c:v>657.05389801807075</c:v>
                </c:pt>
                <c:pt idx="754">
                  <c:v>658.07908879148806</c:v>
                </c:pt>
                <c:pt idx="755">
                  <c:v>659.10420595803612</c:v>
                </c:pt>
                <c:pt idx="756">
                  <c:v>660.1292498782268</c:v>
                </c:pt>
                <c:pt idx="757">
                  <c:v>661.15422091014091</c:v>
                </c:pt>
                <c:pt idx="758">
                  <c:v>661.66567538852689</c:v>
                </c:pt>
                <c:pt idx="759">
                  <c:v>662.17658109728291</c:v>
                </c:pt>
                <c:pt idx="760">
                  <c:v>663.20171355200762</c:v>
                </c:pt>
                <c:pt idx="761">
                  <c:v>664.22677316134093</c:v>
                </c:pt>
                <c:pt idx="762">
                  <c:v>665.25176027924203</c:v>
                </c:pt>
                <c:pt idx="763">
                  <c:v>665.76246991767709</c:v>
                </c:pt>
                <c:pt idx="764">
                  <c:v>666.71956517080685</c:v>
                </c:pt>
                <c:pt idx="765">
                  <c:v>667.22983958427949</c:v>
                </c:pt>
                <c:pt idx="766">
                  <c:v>668.25491916110445</c:v>
                </c:pt>
                <c:pt idx="767">
                  <c:v>669.21197291355747</c:v>
                </c:pt>
                <c:pt idx="768">
                  <c:v>669.72192996474132</c:v>
                </c:pt>
                <c:pt idx="769">
                  <c:v>670.74698569157931</c:v>
                </c:pt>
                <c:pt idx="770">
                  <c:v>671.70399811976506</c:v>
                </c:pt>
                <c:pt idx="771">
                  <c:v>672.66092896319788</c:v>
                </c:pt>
                <c:pt idx="772">
                  <c:v>673.685779806813</c:v>
                </c:pt>
                <c:pt idx="773">
                  <c:v>674.19564250512656</c:v>
                </c:pt>
                <c:pt idx="774">
                  <c:v>675.22053667664329</c:v>
                </c:pt>
                <c:pt idx="775">
                  <c:v>676.17736065405484</c:v>
                </c:pt>
                <c:pt idx="776">
                  <c:v>677.13410406455989</c:v>
                </c:pt>
                <c:pt idx="777">
                  <c:v>678.09076725530485</c:v>
                </c:pt>
                <c:pt idx="778">
                  <c:v>679.11539421426403</c:v>
                </c:pt>
                <c:pt idx="779">
                  <c:v>680.13995167039673</c:v>
                </c:pt>
                <c:pt idx="780">
                  <c:v>681.09640549884693</c:v>
                </c:pt>
                <c:pt idx="781">
                  <c:v>682.12082949633714</c:v>
                </c:pt>
                <c:pt idx="782">
                  <c:v>683.07714036663253</c:v>
                </c:pt>
                <c:pt idx="783">
                  <c:v>684.0333728988046</c:v>
                </c:pt>
                <c:pt idx="784">
                  <c:v>684.98952742587471</c:v>
                </c:pt>
                <c:pt idx="785">
                  <c:v>686.01369262328717</c:v>
                </c:pt>
                <c:pt idx="786">
                  <c:v>686.96970661443686</c:v>
                </c:pt>
                <c:pt idx="787">
                  <c:v>687.92564353586829</c:v>
                </c:pt>
                <c:pt idx="788">
                  <c:v>688.9496165435844</c:v>
                </c:pt>
                <c:pt idx="789">
                  <c:v>689.46055753084624</c:v>
                </c:pt>
                <c:pt idx="790">
                  <c:v>690.41645813056107</c:v>
                </c:pt>
                <c:pt idx="791">
                  <c:v>690.92696885722557</c:v>
                </c:pt>
                <c:pt idx="792">
                  <c:v>691.95103268102446</c:v>
                </c:pt>
                <c:pt idx="793">
                  <c:v>692.46112260405027</c:v>
                </c:pt>
                <c:pt idx="794">
                  <c:v>693.4170890474594</c:v>
                </c:pt>
                <c:pt idx="795">
                  <c:v>693.9267530272773</c:v>
                </c:pt>
                <c:pt idx="796">
                  <c:v>694.88274495910116</c:v>
                </c:pt>
                <c:pt idx="797">
                  <c:v>695.90683670655812</c:v>
                </c:pt>
                <c:pt idx="798">
                  <c:v>696.41618575604343</c:v>
                </c:pt>
                <c:pt idx="799">
                  <c:v>697.44031994428349</c:v>
                </c:pt>
                <c:pt idx="800">
                  <c:v>698.39621346874947</c:v>
                </c:pt>
                <c:pt idx="801">
                  <c:v>699.42022007518926</c:v>
                </c:pt>
                <c:pt idx="802">
                  <c:v>699.92936368655023</c:v>
                </c:pt>
                <c:pt idx="803">
                  <c:v>700.88522095490964</c:v>
                </c:pt>
                <c:pt idx="804">
                  <c:v>701.90920863377357</c:v>
                </c:pt>
                <c:pt idx="805">
                  <c:v>702.41803962612221</c:v>
                </c:pt>
                <c:pt idx="806">
                  <c:v>702.92635206765499</c:v>
                </c:pt>
                <c:pt idx="807">
                  <c:v>703.43414815558663</c:v>
                </c:pt>
                <c:pt idx="808">
                  <c:v>704.39016980936492</c:v>
                </c:pt>
                <c:pt idx="809">
                  <c:v>704.89755206779216</c:v>
                </c:pt>
                <c:pt idx="810">
                  <c:v>705.40442237509694</c:v>
                </c:pt>
                <c:pt idx="811">
                  <c:v>705.91078287661492</c:v>
                </c:pt>
                <c:pt idx="812">
                  <c:v>706.86702943366083</c:v>
                </c:pt>
                <c:pt idx="813">
                  <c:v>707.82319999564197</c:v>
                </c:pt>
                <c:pt idx="814">
                  <c:v>708.77929487471192</c:v>
                </c:pt>
                <c:pt idx="815">
                  <c:v>709.28544775917203</c:v>
                </c:pt>
                <c:pt idx="816">
                  <c:v>710.30987419460496</c:v>
                </c:pt>
                <c:pt idx="817">
                  <c:v>711.26593176674794</c:v>
                </c:pt>
                <c:pt idx="818">
                  <c:v>712.22191428696294</c:v>
                </c:pt>
                <c:pt idx="819">
                  <c:v>713.24615279290788</c:v>
                </c:pt>
                <c:pt idx="820">
                  <c:v>714.27032631216809</c:v>
                </c:pt>
                <c:pt idx="821">
                  <c:v>714.7764903492855</c:v>
                </c:pt>
                <c:pt idx="822">
                  <c:v>715.80070449370214</c:v>
                </c:pt>
                <c:pt idx="823">
                  <c:v>716.82485395760875</c:v>
                </c:pt>
                <c:pt idx="824">
                  <c:v>717.84893903097975</c:v>
                </c:pt>
                <c:pt idx="825">
                  <c:v>718.87296000201036</c:v>
                </c:pt>
                <c:pt idx="826">
                  <c:v>719.82860515042387</c:v>
                </c:pt>
                <c:pt idx="827">
                  <c:v>720.33478339920475</c:v>
                </c:pt>
                <c:pt idx="828">
                  <c:v>721.29045247192198</c:v>
                </c:pt>
                <c:pt idx="829">
                  <c:v>722.31439504505181</c:v>
                </c:pt>
                <c:pt idx="830">
                  <c:v>722.82027367082981</c:v>
                </c:pt>
                <c:pt idx="831">
                  <c:v>723.84425653412154</c:v>
                </c:pt>
                <c:pt idx="832">
                  <c:v>724.86817613431492</c:v>
                </c:pt>
                <c:pt idx="833">
                  <c:v>725.82369185825053</c:v>
                </c:pt>
                <c:pt idx="834">
                  <c:v>726.32937525166915</c:v>
                </c:pt>
                <c:pt idx="835">
                  <c:v>726.83456243403759</c:v>
                </c:pt>
                <c:pt idx="836">
                  <c:v>727.33925543130897</c:v>
                </c:pt>
                <c:pt idx="837">
                  <c:v>728.36336222229568</c:v>
                </c:pt>
                <c:pt idx="838">
                  <c:v>729.31903471063231</c:v>
                </c:pt>
                <c:pt idx="839">
                  <c:v>730.27463471028989</c:v>
                </c:pt>
                <c:pt idx="840">
                  <c:v>731.29856096035451</c:v>
                </c:pt>
                <c:pt idx="841">
                  <c:v>732.25403047278292</c:v>
                </c:pt>
                <c:pt idx="842">
                  <c:v>733.27783624186509</c:v>
                </c:pt>
                <c:pt idx="843">
                  <c:v>734.30158008871285</c:v>
                </c:pt>
                <c:pt idx="844">
                  <c:v>734.8064762057171</c:v>
                </c:pt>
                <c:pt idx="845">
                  <c:v>735.31088254706572</c:v>
                </c:pt>
                <c:pt idx="846">
                  <c:v>736.26635406134665</c:v>
                </c:pt>
                <c:pt idx="847">
                  <c:v>737.29018101107727</c:v>
                </c:pt>
                <c:pt idx="848">
                  <c:v>737.79429525277942</c:v>
                </c:pt>
                <c:pt idx="849">
                  <c:v>738.74973197721704</c:v>
                </c:pt>
                <c:pt idx="850">
                  <c:v>739.25345467186912</c:v>
                </c:pt>
                <c:pt idx="851">
                  <c:v>740.20891426210528</c:v>
                </c:pt>
                <c:pt idx="852">
                  <c:v>740.71224724041087</c:v>
                </c:pt>
                <c:pt idx="853">
                  <c:v>741.21509848549499</c:v>
                </c:pt>
                <c:pt idx="854">
                  <c:v>742.17067465824641</c:v>
                </c:pt>
                <c:pt idx="855">
                  <c:v>743.12617963223261</c:v>
                </c:pt>
                <c:pt idx="856">
                  <c:v>744.15011712929527</c:v>
                </c:pt>
                <c:pt idx="857">
                  <c:v>744.65277623936652</c:v>
                </c:pt>
                <c:pt idx="858">
                  <c:v>745.1549576013573</c:v>
                </c:pt>
                <c:pt idx="859">
                  <c:v>745.65666310412882</c:v>
                </c:pt>
                <c:pt idx="860">
                  <c:v>746.15789462257703</c:v>
                </c:pt>
                <c:pt idx="861">
                  <c:v>747.1136445023136</c:v>
                </c:pt>
                <c:pt idx="862">
                  <c:v>747.61449731188304</c:v>
                </c:pt>
                <c:pt idx="863">
                  <c:v>748.57026908715056</c:v>
                </c:pt>
                <c:pt idx="864">
                  <c:v>749.52596962124585</c:v>
                </c:pt>
                <c:pt idx="865">
                  <c:v>750.55017166662003</c:v>
                </c:pt>
                <c:pt idx="866">
                  <c:v>751.50574370040283</c:v>
                </c:pt>
                <c:pt idx="867">
                  <c:v>752.4612452740655</c:v>
                </c:pt>
                <c:pt idx="868">
                  <c:v>752.9620985123845</c:v>
                </c:pt>
                <c:pt idx="869">
                  <c:v>753.98622329832722</c:v>
                </c:pt>
                <c:pt idx="870">
                  <c:v>754.94168975916307</c:v>
                </c:pt>
                <c:pt idx="871">
                  <c:v>755.89708631278381</c:v>
                </c:pt>
                <c:pt idx="872">
                  <c:v>756.85241322715183</c:v>
                </c:pt>
                <c:pt idx="873">
                  <c:v>757.87630708398581</c:v>
                </c:pt>
                <c:pt idx="874">
                  <c:v>758.3771640927921</c:v>
                </c:pt>
                <c:pt idx="875">
                  <c:v>759.3324565793373</c:v>
                </c:pt>
                <c:pt idx="876">
                  <c:v>759.83293868002806</c:v>
                </c:pt>
                <c:pt idx="877">
                  <c:v>760.78825299676328</c:v>
                </c:pt>
                <c:pt idx="878">
                  <c:v>761.74349826771618</c:v>
                </c:pt>
                <c:pt idx="879">
                  <c:v>762.24369792049572</c:v>
                </c:pt>
                <c:pt idx="880">
                  <c:v>762.7434352719323</c:v>
                </c:pt>
                <c:pt idx="881">
                  <c:v>763.76749003428722</c:v>
                </c:pt>
                <c:pt idx="882">
                  <c:v>764.79148462959074</c:v>
                </c:pt>
                <c:pt idx="883">
                  <c:v>765.74673023818059</c:v>
                </c:pt>
                <c:pt idx="884">
                  <c:v>766.70190734511118</c:v>
                </c:pt>
                <c:pt idx="885">
                  <c:v>767.65701620881316</c:v>
                </c:pt>
                <c:pt idx="886">
                  <c:v>768.6807845382192</c:v>
                </c:pt>
                <c:pt idx="887">
                  <c:v>769.63577039878601</c:v>
                </c:pt>
                <c:pt idx="888">
                  <c:v>770.1356967286473</c:v>
                </c:pt>
                <c:pt idx="889">
                  <c:v>771.09070423812614</c:v>
                </c:pt>
                <c:pt idx="890">
                  <c:v>771.59026138024501</c:v>
                </c:pt>
                <c:pt idx="891">
                  <c:v>772.08936192004705</c:v>
                </c:pt>
                <c:pt idx="892">
                  <c:v>772.58800759526321</c:v>
                </c:pt>
                <c:pt idx="893">
                  <c:v>773.08620013128177</c:v>
                </c:pt>
                <c:pt idx="894">
                  <c:v>774.11027744650482</c:v>
                </c:pt>
                <c:pt idx="895">
                  <c:v>774.60811417568209</c:v>
                </c:pt>
                <c:pt idx="896">
                  <c:v>775.10550123130963</c:v>
                </c:pt>
                <c:pt idx="897">
                  <c:v>776.12970994364605</c:v>
                </c:pt>
                <c:pt idx="898">
                  <c:v>776.6267445039731</c:v>
                </c:pt>
                <c:pt idx="899">
                  <c:v>777.12333280742678</c:v>
                </c:pt>
                <c:pt idx="900">
                  <c:v>777.619476519008</c:v>
                </c:pt>
                <c:pt idx="901">
                  <c:v>778.5751065688213</c:v>
                </c:pt>
                <c:pt idx="902">
                  <c:v>779.59948550100421</c:v>
                </c:pt>
                <c:pt idx="903">
                  <c:v>780.55499109525272</c:v>
                </c:pt>
                <c:pt idx="904">
                  <c:v>781.57925455442057</c:v>
                </c:pt>
                <c:pt idx="905">
                  <c:v>782.07532287329548</c:v>
                </c:pt>
                <c:pt idx="906">
                  <c:v>782.57095008883334</c:v>
                </c:pt>
                <c:pt idx="907">
                  <c:v>783.59534326053631</c:v>
                </c:pt>
                <c:pt idx="908">
                  <c:v>784.55084612115195</c:v>
                </c:pt>
                <c:pt idx="909">
                  <c:v>785.57512433076909</c:v>
                </c:pt>
                <c:pt idx="910">
                  <c:v>786.59934341793405</c:v>
                </c:pt>
                <c:pt idx="911">
                  <c:v>787.55466833282514</c:v>
                </c:pt>
                <c:pt idx="912">
                  <c:v>788.50992606084606</c:v>
                </c:pt>
                <c:pt idx="913">
                  <c:v>789.46511684888378</c:v>
                </c:pt>
                <c:pt idx="914">
                  <c:v>790.48911356121016</c:v>
                </c:pt>
                <c:pt idx="915">
                  <c:v>791.44418357160032</c:v>
                </c:pt>
                <c:pt idx="916">
                  <c:v>792.46806844491778</c:v>
                </c:pt>
                <c:pt idx="917">
                  <c:v>793.49189579638551</c:v>
                </c:pt>
                <c:pt idx="918">
                  <c:v>794.44679246045132</c:v>
                </c:pt>
                <c:pt idx="919">
                  <c:v>795.47050929625516</c:v>
                </c:pt>
                <c:pt idx="920">
                  <c:v>795.96687257722795</c:v>
                </c:pt>
                <c:pt idx="921">
                  <c:v>796.99062439211809</c:v>
                </c:pt>
                <c:pt idx="922">
                  <c:v>798.01431937611721</c:v>
                </c:pt>
                <c:pt idx="923">
                  <c:v>799.03795775763501</c:v>
                </c:pt>
                <c:pt idx="924">
                  <c:v>799.53415876591339</c:v>
                </c:pt>
                <c:pt idx="925">
                  <c:v>800.02992428649031</c:v>
                </c:pt>
                <c:pt idx="926">
                  <c:v>800.98479980394302</c:v>
                </c:pt>
                <c:pt idx="927">
                  <c:v>802.00851152887628</c:v>
                </c:pt>
                <c:pt idx="928">
                  <c:v>803.03216688723069</c:v>
                </c:pt>
                <c:pt idx="929">
                  <c:v>804.05576610408866</c:v>
                </c:pt>
                <c:pt idx="930">
                  <c:v>804.5514556342257</c:v>
                </c:pt>
                <c:pt idx="931">
                  <c:v>805.04671303876023</c:v>
                </c:pt>
                <c:pt idx="932">
                  <c:v>806.00153516030844</c:v>
                </c:pt>
                <c:pt idx="933">
                  <c:v>806.49644649733568</c:v>
                </c:pt>
                <c:pt idx="934">
                  <c:v>807.52020884435694</c:v>
                </c:pt>
                <c:pt idx="935">
                  <c:v>808.54391507201603</c:v>
                </c:pt>
                <c:pt idx="936">
                  <c:v>809.56756540294327</c:v>
                </c:pt>
                <c:pt idx="937">
                  <c:v>810.52225072794215</c:v>
                </c:pt>
                <c:pt idx="938">
                  <c:v>811.47687200419114</c:v>
                </c:pt>
                <c:pt idx="939">
                  <c:v>812.43142945995612</c:v>
                </c:pt>
                <c:pt idx="940">
                  <c:v>812.92643323516108</c:v>
                </c:pt>
                <c:pt idx="941">
                  <c:v>813.88101031305916</c:v>
                </c:pt>
                <c:pt idx="942">
                  <c:v>814.90448822628684</c:v>
                </c:pt>
                <c:pt idx="943">
                  <c:v>815.92791129012062</c:v>
                </c:pt>
                <c:pt idx="944">
                  <c:v>816.42274913582821</c:v>
                </c:pt>
                <c:pt idx="945">
                  <c:v>817.44620623049423</c:v>
                </c:pt>
                <c:pt idx="946">
                  <c:v>817.94070732800662</c:v>
                </c:pt>
                <c:pt idx="947">
                  <c:v>818.96419830671994</c:v>
                </c:pt>
                <c:pt idx="948">
                  <c:v>819.45836407032721</c:v>
                </c:pt>
                <c:pt idx="949">
                  <c:v>820.4129212420836</c:v>
                </c:pt>
                <c:pt idx="950">
                  <c:v>820.90674712565942</c:v>
                </c:pt>
                <c:pt idx="951">
                  <c:v>821.86132345873489</c:v>
                </c:pt>
                <c:pt idx="952">
                  <c:v>822.88483452363482</c:v>
                </c:pt>
                <c:pt idx="953">
                  <c:v>823.3784100052676</c:v>
                </c:pt>
                <c:pt idx="954">
                  <c:v>824.40195452864054</c:v>
                </c:pt>
                <c:pt idx="955">
                  <c:v>824.89519872347444</c:v>
                </c:pt>
                <c:pt idx="956">
                  <c:v>825.9187765617944</c:v>
                </c:pt>
                <c:pt idx="957">
                  <c:v>826.87330138041614</c:v>
                </c:pt>
                <c:pt idx="958">
                  <c:v>827.8967743090459</c:v>
                </c:pt>
                <c:pt idx="959">
                  <c:v>828.92019326102729</c:v>
                </c:pt>
                <c:pt idx="960">
                  <c:v>829.41336374359116</c:v>
                </c:pt>
                <c:pt idx="961">
                  <c:v>830.36780654811514</c:v>
                </c:pt>
                <c:pt idx="962">
                  <c:v>831.39120856750469</c:v>
                </c:pt>
                <c:pt idx="963">
                  <c:v>832.34553918675431</c:v>
                </c:pt>
                <c:pt idx="964">
                  <c:v>833.29980797514327</c:v>
                </c:pt>
                <c:pt idx="965">
                  <c:v>833.79289186736935</c:v>
                </c:pt>
                <c:pt idx="966">
                  <c:v>834.74717949996739</c:v>
                </c:pt>
                <c:pt idx="967">
                  <c:v>835.77046528954622</c:v>
                </c:pt>
                <c:pt idx="968">
                  <c:v>836.26330143820257</c:v>
                </c:pt>
                <c:pt idx="969">
                  <c:v>837.28662019315186</c:v>
                </c:pt>
                <c:pt idx="970">
                  <c:v>838.30988597745261</c:v>
                </c:pt>
                <c:pt idx="971">
                  <c:v>838.80248106705153</c:v>
                </c:pt>
                <c:pt idx="972">
                  <c:v>839.29466484119166</c:v>
                </c:pt>
                <c:pt idx="973">
                  <c:v>839.78643873357169</c:v>
                </c:pt>
                <c:pt idx="974">
                  <c:v>840.74083654145954</c:v>
                </c:pt>
                <c:pt idx="975">
                  <c:v>841.69517284674714</c:v>
                </c:pt>
                <c:pt idx="976">
                  <c:v>842.64944786073704</c:v>
                </c:pt>
                <c:pt idx="977">
                  <c:v>843.14105265940111</c:v>
                </c:pt>
                <c:pt idx="978">
                  <c:v>844.09534604629494</c:v>
                </c:pt>
                <c:pt idx="979">
                  <c:v>845.04957839522297</c:v>
                </c:pt>
                <c:pt idx="980">
                  <c:v>846.07288716071105</c:v>
                </c:pt>
                <c:pt idx="981">
                  <c:v>847.09614353064012</c:v>
                </c:pt>
                <c:pt idx="982">
                  <c:v>848.0502175113628</c:v>
                </c:pt>
                <c:pt idx="983">
                  <c:v>848.54182261834103</c:v>
                </c:pt>
                <c:pt idx="984">
                  <c:v>849.4959149706408</c:v>
                </c:pt>
                <c:pt idx="985">
                  <c:v>850.44994708770616</c:v>
                </c:pt>
                <c:pt idx="986">
                  <c:v>851.47309028784343</c:v>
                </c:pt>
                <c:pt idx="987">
                  <c:v>852.49618184776591</c:v>
                </c:pt>
                <c:pt idx="988">
                  <c:v>852.98770674651144</c:v>
                </c:pt>
                <c:pt idx="989">
                  <c:v>854.01083052860633</c:v>
                </c:pt>
                <c:pt idx="990">
                  <c:v>854.9647365371161</c:v>
                </c:pt>
                <c:pt idx="991">
                  <c:v>855.91858306254846</c:v>
                </c:pt>
                <c:pt idx="992">
                  <c:v>856.87237030515087</c:v>
                </c:pt>
                <c:pt idx="993">
                  <c:v>857.89529979076269</c:v>
                </c:pt>
                <c:pt idx="994">
                  <c:v>858.38682084013192</c:v>
                </c:pt>
                <c:pt idx="995">
                  <c:v>859.34057894883244</c:v>
                </c:pt>
                <c:pt idx="996">
                  <c:v>860.36349327753237</c:v>
                </c:pt>
                <c:pt idx="997">
                  <c:v>861.31714539184907</c:v>
                </c:pt>
                <c:pt idx="998">
                  <c:v>862.27073898797471</c:v>
                </c:pt>
                <c:pt idx="999">
                  <c:v>862.76217159798432</c:v>
                </c:pt>
              </c:numCache>
            </c:numRef>
          </c:yVal>
          <c:smooth val="1"/>
          <c:extLst>
            <c:ext xmlns:c16="http://schemas.microsoft.com/office/drawing/2014/chart" uri="{C3380CC4-5D6E-409C-BE32-E72D297353CC}">
              <c16:uniqueId val="{00000001-6145-4D8F-917D-B41CC7028000}"/>
            </c:ext>
          </c:extLst>
        </c:ser>
        <c:ser>
          <c:idx val="1"/>
          <c:order val="2"/>
          <c:tx>
            <c:v>At the amount of Product 3</c:v>
          </c:tx>
          <c:spPr>
            <a:ln w="19050" cap="rnd">
              <a:solidFill>
                <a:srgbClr val="FF0000"/>
              </a:solidFill>
              <a:round/>
            </a:ln>
            <a:effectLst/>
          </c:spPr>
          <c:marker>
            <c:symbol val="none"/>
          </c:marker>
          <c:xVal>
            <c:numRef>
              <c:f>'Test Results (Data)'!$A$4:$A$1003</c:f>
              <c:numCache>
                <c:formatCode>General</c:formatCode>
                <c:ptCount val="10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pt idx="864">
                  <c:v>865</c:v>
                </c:pt>
                <c:pt idx="865">
                  <c:v>866</c:v>
                </c:pt>
                <c:pt idx="866">
                  <c:v>867</c:v>
                </c:pt>
                <c:pt idx="867">
                  <c:v>868</c:v>
                </c:pt>
                <c:pt idx="868">
                  <c:v>869</c:v>
                </c:pt>
                <c:pt idx="869">
                  <c:v>870</c:v>
                </c:pt>
                <c:pt idx="870">
                  <c:v>871</c:v>
                </c:pt>
                <c:pt idx="871">
                  <c:v>872</c:v>
                </c:pt>
                <c:pt idx="872">
                  <c:v>873</c:v>
                </c:pt>
                <c:pt idx="873">
                  <c:v>874</c:v>
                </c:pt>
                <c:pt idx="874">
                  <c:v>875</c:v>
                </c:pt>
                <c:pt idx="875">
                  <c:v>876</c:v>
                </c:pt>
                <c:pt idx="876">
                  <c:v>877</c:v>
                </c:pt>
                <c:pt idx="877">
                  <c:v>878</c:v>
                </c:pt>
                <c:pt idx="878">
                  <c:v>879</c:v>
                </c:pt>
                <c:pt idx="879">
                  <c:v>880</c:v>
                </c:pt>
                <c:pt idx="880">
                  <c:v>881</c:v>
                </c:pt>
                <c:pt idx="881">
                  <c:v>882</c:v>
                </c:pt>
                <c:pt idx="882">
                  <c:v>883</c:v>
                </c:pt>
                <c:pt idx="883">
                  <c:v>884</c:v>
                </c:pt>
                <c:pt idx="884">
                  <c:v>885</c:v>
                </c:pt>
                <c:pt idx="885">
                  <c:v>886</c:v>
                </c:pt>
                <c:pt idx="886">
                  <c:v>887</c:v>
                </c:pt>
                <c:pt idx="887">
                  <c:v>888</c:v>
                </c:pt>
                <c:pt idx="888">
                  <c:v>889</c:v>
                </c:pt>
                <c:pt idx="889">
                  <c:v>890</c:v>
                </c:pt>
                <c:pt idx="890">
                  <c:v>891</c:v>
                </c:pt>
                <c:pt idx="891">
                  <c:v>892</c:v>
                </c:pt>
                <c:pt idx="892">
                  <c:v>893</c:v>
                </c:pt>
                <c:pt idx="893">
                  <c:v>894</c:v>
                </c:pt>
                <c:pt idx="894">
                  <c:v>895</c:v>
                </c:pt>
                <c:pt idx="895">
                  <c:v>896</c:v>
                </c:pt>
                <c:pt idx="896">
                  <c:v>897</c:v>
                </c:pt>
                <c:pt idx="897">
                  <c:v>898</c:v>
                </c:pt>
                <c:pt idx="898">
                  <c:v>899</c:v>
                </c:pt>
                <c:pt idx="899">
                  <c:v>900</c:v>
                </c:pt>
                <c:pt idx="900">
                  <c:v>901</c:v>
                </c:pt>
                <c:pt idx="901">
                  <c:v>902</c:v>
                </c:pt>
                <c:pt idx="902">
                  <c:v>903</c:v>
                </c:pt>
                <c:pt idx="903">
                  <c:v>904</c:v>
                </c:pt>
                <c:pt idx="904">
                  <c:v>905</c:v>
                </c:pt>
                <c:pt idx="905">
                  <c:v>906</c:v>
                </c:pt>
                <c:pt idx="906">
                  <c:v>907</c:v>
                </c:pt>
                <c:pt idx="907">
                  <c:v>908</c:v>
                </c:pt>
                <c:pt idx="908">
                  <c:v>909</c:v>
                </c:pt>
                <c:pt idx="909">
                  <c:v>910</c:v>
                </c:pt>
                <c:pt idx="910">
                  <c:v>911</c:v>
                </c:pt>
                <c:pt idx="911">
                  <c:v>912</c:v>
                </c:pt>
                <c:pt idx="912">
                  <c:v>913</c:v>
                </c:pt>
                <c:pt idx="913">
                  <c:v>914</c:v>
                </c:pt>
                <c:pt idx="914">
                  <c:v>915</c:v>
                </c:pt>
                <c:pt idx="915">
                  <c:v>916</c:v>
                </c:pt>
                <c:pt idx="916">
                  <c:v>917</c:v>
                </c:pt>
                <c:pt idx="917">
                  <c:v>918</c:v>
                </c:pt>
                <c:pt idx="918">
                  <c:v>919</c:v>
                </c:pt>
                <c:pt idx="919">
                  <c:v>920</c:v>
                </c:pt>
                <c:pt idx="920">
                  <c:v>921</c:v>
                </c:pt>
                <c:pt idx="921">
                  <c:v>922</c:v>
                </c:pt>
                <c:pt idx="922">
                  <c:v>923</c:v>
                </c:pt>
                <c:pt idx="923">
                  <c:v>924</c:v>
                </c:pt>
                <c:pt idx="924">
                  <c:v>925</c:v>
                </c:pt>
                <c:pt idx="925">
                  <c:v>926</c:v>
                </c:pt>
                <c:pt idx="926">
                  <c:v>927</c:v>
                </c:pt>
                <c:pt idx="927">
                  <c:v>928</c:v>
                </c:pt>
                <c:pt idx="928">
                  <c:v>929</c:v>
                </c:pt>
                <c:pt idx="929">
                  <c:v>930</c:v>
                </c:pt>
                <c:pt idx="930">
                  <c:v>931</c:v>
                </c:pt>
                <c:pt idx="931">
                  <c:v>932</c:v>
                </c:pt>
                <c:pt idx="932">
                  <c:v>933</c:v>
                </c:pt>
                <c:pt idx="933">
                  <c:v>934</c:v>
                </c:pt>
                <c:pt idx="934">
                  <c:v>935</c:v>
                </c:pt>
                <c:pt idx="935">
                  <c:v>936</c:v>
                </c:pt>
                <c:pt idx="936">
                  <c:v>937</c:v>
                </c:pt>
                <c:pt idx="937">
                  <c:v>938</c:v>
                </c:pt>
                <c:pt idx="938">
                  <c:v>939</c:v>
                </c:pt>
                <c:pt idx="939">
                  <c:v>940</c:v>
                </c:pt>
                <c:pt idx="940">
                  <c:v>941</c:v>
                </c:pt>
                <c:pt idx="941">
                  <c:v>942</c:v>
                </c:pt>
                <c:pt idx="942">
                  <c:v>943</c:v>
                </c:pt>
                <c:pt idx="943">
                  <c:v>944</c:v>
                </c:pt>
                <c:pt idx="944">
                  <c:v>945</c:v>
                </c:pt>
                <c:pt idx="945">
                  <c:v>946</c:v>
                </c:pt>
                <c:pt idx="946">
                  <c:v>947</c:v>
                </c:pt>
                <c:pt idx="947">
                  <c:v>948</c:v>
                </c:pt>
                <c:pt idx="948">
                  <c:v>949</c:v>
                </c:pt>
                <c:pt idx="949">
                  <c:v>950</c:v>
                </c:pt>
                <c:pt idx="950">
                  <c:v>951</c:v>
                </c:pt>
                <c:pt idx="951">
                  <c:v>952</c:v>
                </c:pt>
                <c:pt idx="952">
                  <c:v>953</c:v>
                </c:pt>
                <c:pt idx="953">
                  <c:v>954</c:v>
                </c:pt>
                <c:pt idx="954">
                  <c:v>955</c:v>
                </c:pt>
                <c:pt idx="955">
                  <c:v>956</c:v>
                </c:pt>
                <c:pt idx="956">
                  <c:v>957</c:v>
                </c:pt>
                <c:pt idx="957">
                  <c:v>958</c:v>
                </c:pt>
                <c:pt idx="958">
                  <c:v>959</c:v>
                </c:pt>
                <c:pt idx="959">
                  <c:v>960</c:v>
                </c:pt>
                <c:pt idx="960">
                  <c:v>961</c:v>
                </c:pt>
                <c:pt idx="961">
                  <c:v>962</c:v>
                </c:pt>
                <c:pt idx="962">
                  <c:v>963</c:v>
                </c:pt>
                <c:pt idx="963">
                  <c:v>964</c:v>
                </c:pt>
                <c:pt idx="964">
                  <c:v>965</c:v>
                </c:pt>
                <c:pt idx="965">
                  <c:v>966</c:v>
                </c:pt>
                <c:pt idx="966">
                  <c:v>967</c:v>
                </c:pt>
                <c:pt idx="967">
                  <c:v>968</c:v>
                </c:pt>
                <c:pt idx="968">
                  <c:v>969</c:v>
                </c:pt>
                <c:pt idx="969">
                  <c:v>970</c:v>
                </c:pt>
                <c:pt idx="970">
                  <c:v>971</c:v>
                </c:pt>
                <c:pt idx="971">
                  <c:v>972</c:v>
                </c:pt>
                <c:pt idx="972">
                  <c:v>973</c:v>
                </c:pt>
                <c:pt idx="973">
                  <c:v>974</c:v>
                </c:pt>
                <c:pt idx="974">
                  <c:v>975</c:v>
                </c:pt>
                <c:pt idx="975">
                  <c:v>976</c:v>
                </c:pt>
                <c:pt idx="976">
                  <c:v>977</c:v>
                </c:pt>
                <c:pt idx="977">
                  <c:v>978</c:v>
                </c:pt>
                <c:pt idx="978">
                  <c:v>979</c:v>
                </c:pt>
                <c:pt idx="979">
                  <c:v>980</c:v>
                </c:pt>
                <c:pt idx="980">
                  <c:v>981</c:v>
                </c:pt>
                <c:pt idx="981">
                  <c:v>982</c:v>
                </c:pt>
                <c:pt idx="982">
                  <c:v>983</c:v>
                </c:pt>
                <c:pt idx="983">
                  <c:v>984</c:v>
                </c:pt>
                <c:pt idx="984">
                  <c:v>985</c:v>
                </c:pt>
                <c:pt idx="985">
                  <c:v>986</c:v>
                </c:pt>
                <c:pt idx="986">
                  <c:v>987</c:v>
                </c:pt>
                <c:pt idx="987">
                  <c:v>988</c:v>
                </c:pt>
                <c:pt idx="988">
                  <c:v>989</c:v>
                </c:pt>
                <c:pt idx="989">
                  <c:v>990</c:v>
                </c:pt>
                <c:pt idx="990">
                  <c:v>991</c:v>
                </c:pt>
                <c:pt idx="991">
                  <c:v>992</c:v>
                </c:pt>
                <c:pt idx="992">
                  <c:v>993</c:v>
                </c:pt>
                <c:pt idx="993">
                  <c:v>994</c:v>
                </c:pt>
                <c:pt idx="994">
                  <c:v>995</c:v>
                </c:pt>
                <c:pt idx="995">
                  <c:v>996</c:v>
                </c:pt>
                <c:pt idx="996">
                  <c:v>997</c:v>
                </c:pt>
                <c:pt idx="997">
                  <c:v>998</c:v>
                </c:pt>
                <c:pt idx="998">
                  <c:v>999</c:v>
                </c:pt>
                <c:pt idx="999">
                  <c:v>1000</c:v>
                </c:pt>
              </c:numCache>
            </c:numRef>
          </c:xVal>
          <c:yVal>
            <c:numRef>
              <c:f>'Test Results (Data)'!$AC$4:$AC$1003</c:f>
              <c:numCache>
                <c:formatCode>General</c:formatCode>
                <c:ptCount val="1000"/>
                <c:pt idx="0">
                  <c:v>3.1416144237650063</c:v>
                </c:pt>
                <c:pt idx="1">
                  <c:v>4.1416144237649872</c:v>
                </c:pt>
                <c:pt idx="2">
                  <c:v>5.1584277746858493</c:v>
                </c:pt>
                <c:pt idx="3">
                  <c:v>6.1584277746858902</c:v>
                </c:pt>
                <c:pt idx="4">
                  <c:v>7.158427774685812</c:v>
                </c:pt>
                <c:pt idx="5">
                  <c:v>8.1647124034053267</c:v>
                </c:pt>
                <c:pt idx="6">
                  <c:v>9.2092993489804371</c:v>
                </c:pt>
                <c:pt idx="7">
                  <c:v>10.203409290715866</c:v>
                </c:pt>
                <c:pt idx="8">
                  <c:v>11.239282668402003</c:v>
                </c:pt>
                <c:pt idx="9">
                  <c:v>12.225049776981335</c:v>
                </c:pt>
                <c:pt idx="10">
                  <c:v>13.254630336144434</c:v>
                </c:pt>
                <c:pt idx="11">
                  <c:v>14.254630336144396</c:v>
                </c:pt>
                <c:pt idx="12">
                  <c:v>15.234049132313517</c:v>
                </c:pt>
                <c:pt idx="13">
                  <c:v>16.210408158188919</c:v>
                </c:pt>
                <c:pt idx="14">
                  <c:v>17.210408158189171</c:v>
                </c:pt>
                <c:pt idx="15">
                  <c:v>18.210408158189122</c:v>
                </c:pt>
                <c:pt idx="16">
                  <c:v>19.233004171186781</c:v>
                </c:pt>
                <c:pt idx="17">
                  <c:v>20.233004171186735</c:v>
                </c:pt>
                <c:pt idx="18">
                  <c:v>21.204747055260007</c:v>
                </c:pt>
                <c:pt idx="19">
                  <c:v>22.223628466369473</c:v>
                </c:pt>
                <c:pt idx="20">
                  <c:v>23.223628466369281</c:v>
                </c:pt>
                <c:pt idx="21">
                  <c:v>24.19144428518425</c:v>
                </c:pt>
                <c:pt idx="22">
                  <c:v>25.191444285184609</c:v>
                </c:pt>
                <c:pt idx="23">
                  <c:v>26.207138271370326</c:v>
                </c:pt>
                <c:pt idx="24">
                  <c:v>27.221358664247436</c:v>
                </c:pt>
                <c:pt idx="25">
                  <c:v>28.184441744240946</c:v>
                </c:pt>
                <c:pt idx="26">
                  <c:v>29.196039173813372</c:v>
                </c:pt>
                <c:pt idx="27">
                  <c:v>30.206402429951936</c:v>
                </c:pt>
                <c:pt idx="28">
                  <c:v>31.215596065873431</c:v>
                </c:pt>
                <c:pt idx="29">
                  <c:v>32.21559606587325</c:v>
                </c:pt>
                <c:pt idx="30">
                  <c:v>33.173629297327032</c:v>
                </c:pt>
                <c:pt idx="31">
                  <c:v>34.180704240569519</c:v>
                </c:pt>
                <c:pt idx="32">
                  <c:v>35.136341886672597</c:v>
                </c:pt>
                <c:pt idx="33">
                  <c:v>36.141482558051933</c:v>
                </c:pt>
                <c:pt idx="34">
                  <c:v>37.094926515158342</c:v>
                </c:pt>
                <c:pt idx="35">
                  <c:v>38.094926515158292</c:v>
                </c:pt>
                <c:pt idx="36">
                  <c:v>39.094926515158377</c:v>
                </c:pt>
                <c:pt idx="37">
                  <c:v>40.047164779528728</c:v>
                </c:pt>
                <c:pt idx="38">
                  <c:v>41.047164779528615</c:v>
                </c:pt>
                <c:pt idx="39">
                  <c:v>41.998256707836973</c:v>
                </c:pt>
                <c:pt idx="40">
                  <c:v>42.998256707837086</c:v>
                </c:pt>
                <c:pt idx="41">
                  <c:v>44.000013273935856</c:v>
                </c:pt>
                <c:pt idx="42">
                  <c:v>45.000013273935622</c:v>
                </c:pt>
                <c:pt idx="43">
                  <c:v>46.000013273935821</c:v>
                </c:pt>
                <c:pt idx="44">
                  <c:v>46.949251607618372</c:v>
                </c:pt>
                <c:pt idx="45">
                  <c:v>47.949472967958783</c:v>
                </c:pt>
                <c:pt idx="46">
                  <c:v>48.949472967958648</c:v>
                </c:pt>
                <c:pt idx="47">
                  <c:v>49.896981684785054</c:v>
                </c:pt>
                <c:pt idx="48">
                  <c:v>50.843535409708331</c:v>
                </c:pt>
                <c:pt idx="49">
                  <c:v>51.789171336401814</c:v>
                </c:pt>
                <c:pt idx="50">
                  <c:v>52.786644927771405</c:v>
                </c:pt>
                <c:pt idx="51">
                  <c:v>53.730769462861311</c:v>
                </c:pt>
                <c:pt idx="52">
                  <c:v>54.674059472944947</c:v>
                </c:pt>
                <c:pt idx="53">
                  <c:v>55.669668356213634</c:v>
                </c:pt>
                <c:pt idx="54">
                  <c:v>56.669668356213784</c:v>
                </c:pt>
                <c:pt idx="55">
                  <c:v>57.669668356214231</c:v>
                </c:pt>
                <c:pt idx="56">
                  <c:v>58.664667889604914</c:v>
                </c:pt>
                <c:pt idx="57">
                  <c:v>59.606012723034844</c:v>
                </c:pt>
                <c:pt idx="58">
                  <c:v>60.546606628685339</c:v>
                </c:pt>
                <c:pt idx="59">
                  <c:v>61.539932693412837</c:v>
                </c:pt>
                <c:pt idx="60">
                  <c:v>62.479277992084647</c:v>
                </c:pt>
                <c:pt idx="61">
                  <c:v>63.471545912210374</c:v>
                </c:pt>
                <c:pt idx="62">
                  <c:v>64.471545912209677</c:v>
                </c:pt>
                <c:pt idx="63">
                  <c:v>65.471545912209891</c:v>
                </c:pt>
                <c:pt idx="64">
                  <c:v>66.409700734920008</c:v>
                </c:pt>
                <c:pt idx="65">
                  <c:v>67.409700734920136</c:v>
                </c:pt>
                <c:pt idx="66">
                  <c:v>68.347192406842652</c:v>
                </c:pt>
                <c:pt idx="67">
                  <c:v>69.337976612023851</c:v>
                </c:pt>
                <c:pt idx="68">
                  <c:v>70.337976612023255</c:v>
                </c:pt>
                <c:pt idx="69">
                  <c:v>71.274359071456502</c:v>
                </c:pt>
                <c:pt idx="70">
                  <c:v>72.210123289253175</c:v>
                </c:pt>
                <c:pt idx="71">
                  <c:v>73.145285015342751</c:v>
                </c:pt>
                <c:pt idx="72">
                  <c:v>74.145285015342878</c:v>
                </c:pt>
                <c:pt idx="73">
                  <c:v>75.079859165731975</c:v>
                </c:pt>
                <c:pt idx="74">
                  <c:v>76.079859165731435</c:v>
                </c:pt>
                <c:pt idx="75">
                  <c:v>77.068391081925768</c:v>
                </c:pt>
                <c:pt idx="76">
                  <c:v>78.001972870090015</c:v>
                </c:pt>
                <c:pt idx="77">
                  <c:v>79.001972870090313</c:v>
                </c:pt>
                <c:pt idx="78">
                  <c:v>79.935002624008973</c:v>
                </c:pt>
                <c:pt idx="79">
                  <c:v>80.935002624009044</c:v>
                </c:pt>
                <c:pt idx="80">
                  <c:v>81.922277790858018</c:v>
                </c:pt>
                <c:pt idx="81">
                  <c:v>82.922277790858416</c:v>
                </c:pt>
                <c:pt idx="82">
                  <c:v>83.854372398948769</c:v>
                </c:pt>
                <c:pt idx="83">
                  <c:v>84.840840747882567</c:v>
                </c:pt>
                <c:pt idx="84">
                  <c:v>85.826905493632111</c:v>
                </c:pt>
                <c:pt idx="85">
                  <c:v>86.826905493632168</c:v>
                </c:pt>
                <c:pt idx="86">
                  <c:v>87.757723847247831</c:v>
                </c:pt>
                <c:pt idx="87">
                  <c:v>88.743024586469161</c:v>
                </c:pt>
                <c:pt idx="88">
                  <c:v>89.672984961946185</c:v>
                </c:pt>
                <c:pt idx="89">
                  <c:v>90.657547603615356</c:v>
                </c:pt>
                <c:pt idx="90">
                  <c:v>91.657547603614859</c:v>
                </c:pt>
                <c:pt idx="91">
                  <c:v>92.65754760361574</c:v>
                </c:pt>
                <c:pt idx="92">
                  <c:v>93.58667814937813</c:v>
                </c:pt>
                <c:pt idx="93">
                  <c:v>94.515343595806513</c:v>
                </c:pt>
                <c:pt idx="94">
                  <c:v>95.515343595806129</c:v>
                </c:pt>
                <c:pt idx="95">
                  <c:v>96.498854015738559</c:v>
                </c:pt>
                <c:pt idx="96">
                  <c:v>97.498854015737962</c:v>
                </c:pt>
                <c:pt idx="97">
                  <c:v>98.482011619273678</c:v>
                </c:pt>
                <c:pt idx="98">
                  <c:v>99.409560035466072</c:v>
                </c:pt>
                <c:pt idx="99">
                  <c:v>100.40956003546631</c:v>
                </c:pt>
                <c:pt idx="100">
                  <c:v>101.39204778954301</c:v>
                </c:pt>
                <c:pt idx="101">
                  <c:v>102.3188408324803</c:v>
                </c:pt>
                <c:pt idx="102">
                  <c:v>103.24520903116762</c:v>
                </c:pt>
                <c:pt idx="103">
                  <c:v>104.17115995362394</c:v>
                </c:pt>
                <c:pt idx="104">
                  <c:v>105.15238514929764</c:v>
                </c:pt>
                <c:pt idx="105">
                  <c:v>106.07762611914109</c:v>
                </c:pt>
                <c:pt idx="106">
                  <c:v>107.00246824197883</c:v>
                </c:pt>
                <c:pt idx="107">
                  <c:v>107.98278830004429</c:v>
                </c:pt>
                <c:pt idx="108">
                  <c:v>108.98278830004325</c:v>
                </c:pt>
                <c:pt idx="109">
                  <c:v>109.90695051156563</c:v>
                </c:pt>
                <c:pt idx="110">
                  <c:v>110.88668184527343</c:v>
                </c:pt>
                <c:pt idx="111">
                  <c:v>111.88668184527366</c:v>
                </c:pt>
                <c:pt idx="112">
                  <c:v>112.81018205816613</c:v>
                </c:pt>
                <c:pt idx="113">
                  <c:v>113.78934025737939</c:v>
                </c:pt>
                <c:pt idx="114">
                  <c:v>114.76820926660181</c:v>
                </c:pt>
                <c:pt idx="115">
                  <c:v>115.74679289363563</c:v>
                </c:pt>
                <c:pt idx="116">
                  <c:v>116.72509484837549</c:v>
                </c:pt>
                <c:pt idx="117">
                  <c:v>117.64715302541468</c:v>
                </c:pt>
                <c:pt idx="118">
                  <c:v>118.62491801013529</c:v>
                </c:pt>
                <c:pt idx="119">
                  <c:v>119.62491801013566</c:v>
                </c:pt>
                <c:pt idx="120">
                  <c:v>120.5463670959912</c:v>
                </c:pt>
                <c:pt idx="121">
                  <c:v>121.54636709598988</c:v>
                </c:pt>
                <c:pt idx="122">
                  <c:v>122.54636709599042</c:v>
                </c:pt>
                <c:pt idx="123">
                  <c:v>123.46747123680974</c:v>
                </c:pt>
                <c:pt idx="124">
                  <c:v>124.44446256713731</c:v>
                </c:pt>
                <c:pt idx="125">
                  <c:v>125.44446256713807</c:v>
                </c:pt>
                <c:pt idx="126">
                  <c:v>126.36497999637949</c:v>
                </c:pt>
                <c:pt idx="127">
                  <c:v>127.28516526855398</c:v>
                </c:pt>
                <c:pt idx="128">
                  <c:v>128.28516526855373</c:v>
                </c:pt>
                <c:pt idx="129">
                  <c:v>129.20502307987522</c:v>
                </c:pt>
                <c:pt idx="130">
                  <c:v>130.1245579860738</c:v>
                </c:pt>
                <c:pt idx="131">
                  <c:v>131.04377440908891</c:v>
                </c:pt>
                <c:pt idx="132">
                  <c:v>131.96267664331356</c:v>
                </c:pt>
                <c:pt idx="133">
                  <c:v>132.96267664331367</c:v>
                </c:pt>
                <c:pt idx="134">
                  <c:v>133.88126886143058</c:v>
                </c:pt>
                <c:pt idx="135">
                  <c:v>134.88126886142931</c:v>
                </c:pt>
                <c:pt idx="136">
                  <c:v>135.85634684120106</c:v>
                </c:pt>
                <c:pt idx="137">
                  <c:v>136.83118506703948</c:v>
                </c:pt>
                <c:pt idx="138">
                  <c:v>137.80578617276737</c:v>
                </c:pt>
                <c:pt idx="139">
                  <c:v>138.78015273558938</c:v>
                </c:pt>
                <c:pt idx="140">
                  <c:v>139.75428727788949</c:v>
                </c:pt>
                <c:pt idx="141">
                  <c:v>140.75428727789085</c:v>
                </c:pt>
                <c:pt idx="142">
                  <c:v>141.7281922689574</c:v>
                </c:pt>
                <c:pt idx="143">
                  <c:v>142.72819226895643</c:v>
                </c:pt>
                <c:pt idx="144">
                  <c:v>143.70187012663462</c:v>
                </c:pt>
                <c:pt idx="145">
                  <c:v>144.61862566905128</c:v>
                </c:pt>
                <c:pt idx="146">
                  <c:v>145.61862566905214</c:v>
                </c:pt>
                <c:pt idx="147">
                  <c:v>146.59186921026779</c:v>
                </c:pt>
                <c:pt idx="148">
                  <c:v>147.59186921026853</c:v>
                </c:pt>
                <c:pt idx="149">
                  <c:v>148.508130741396</c:v>
                </c:pt>
                <c:pt idx="150">
                  <c:v>149.48094856665151</c:v>
                </c:pt>
                <c:pt idx="151">
                  <c:v>150.45355037709555</c:v>
                </c:pt>
                <c:pt idx="152">
                  <c:v>151.42593831799309</c:v>
                </c:pt>
                <c:pt idx="153">
                  <c:v>152.34131454701253</c:v>
                </c:pt>
                <c:pt idx="154">
                  <c:v>153.25641886374848</c:v>
                </c:pt>
                <c:pt idx="155">
                  <c:v>154.22820184138808</c:v>
                </c:pt>
                <c:pt idx="156">
                  <c:v>155.19977889475271</c:v>
                </c:pt>
                <c:pt idx="157">
                  <c:v>156.19977889475356</c:v>
                </c:pt>
                <c:pt idx="158">
                  <c:v>157.11422852563496</c:v>
                </c:pt>
                <c:pt idx="159">
                  <c:v>158.02841604435372</c:v>
                </c:pt>
                <c:pt idx="160">
                  <c:v>158.99941027960713</c:v>
                </c:pt>
                <c:pt idx="161">
                  <c:v>159.91315174907513</c:v>
                </c:pt>
                <c:pt idx="162">
                  <c:v>160.91315174907467</c:v>
                </c:pt>
                <c:pt idx="163">
                  <c:v>161.91315174907245</c:v>
                </c:pt>
                <c:pt idx="164">
                  <c:v>162.82663863465561</c:v>
                </c:pt>
                <c:pt idx="165">
                  <c:v>163.79706549993526</c:v>
                </c:pt>
                <c:pt idx="166">
                  <c:v>164.71011857440735</c:v>
                </c:pt>
                <c:pt idx="167">
                  <c:v>165.62292417423356</c:v>
                </c:pt>
                <c:pt idx="168">
                  <c:v>166.59279832779117</c:v>
                </c:pt>
                <c:pt idx="169">
                  <c:v>167.56248397958356</c:v>
                </c:pt>
                <c:pt idx="170">
                  <c:v>168.56248397958447</c:v>
                </c:pt>
                <c:pt idx="171">
                  <c:v>169.47469149303564</c:v>
                </c:pt>
                <c:pt idx="172">
                  <c:v>170.44401593858208</c:v>
                </c:pt>
                <c:pt idx="173">
                  <c:v>171.44401593858217</c:v>
                </c:pt>
                <c:pt idx="174">
                  <c:v>172.41315662773553</c:v>
                </c:pt>
                <c:pt idx="175">
                  <c:v>173.41315662773422</c:v>
                </c:pt>
                <c:pt idx="176">
                  <c:v>174.38211512068156</c:v>
                </c:pt>
                <c:pt idx="177">
                  <c:v>175.35089295162555</c:v>
                </c:pt>
                <c:pt idx="178">
                  <c:v>176.31949162942553</c:v>
                </c:pt>
                <c:pt idx="179">
                  <c:v>177.23060965027796</c:v>
                </c:pt>
                <c:pt idx="180">
                  <c:v>178.14149761089129</c:v>
                </c:pt>
                <c:pt idx="181">
                  <c:v>179.10958826220534</c:v>
                </c:pt>
                <c:pt idx="182">
                  <c:v>180.10958826220792</c:v>
                </c:pt>
                <c:pt idx="183">
                  <c:v>181.0775053882775</c:v>
                </c:pt>
                <c:pt idx="184">
                  <c:v>182.04525038279488</c:v>
                </c:pt>
                <c:pt idx="185">
                  <c:v>183.04525038279138</c:v>
                </c:pt>
                <c:pt idx="186">
                  <c:v>184.04525038279243</c:v>
                </c:pt>
                <c:pt idx="187">
                  <c:v>185.045250382793</c:v>
                </c:pt>
                <c:pt idx="188">
                  <c:v>186.04525038279411</c:v>
                </c:pt>
                <c:pt idx="189">
                  <c:v>186.95542471900214</c:v>
                </c:pt>
                <c:pt idx="190">
                  <c:v>187.86537728648278</c:v>
                </c:pt>
                <c:pt idx="191">
                  <c:v>188.17976003287089</c:v>
                </c:pt>
                <c:pt idx="192">
                  <c:v>188.40325251563067</c:v>
                </c:pt>
                <c:pt idx="193">
                  <c:v>188.61260519205462</c:v>
                </c:pt>
                <c:pt idx="194">
                  <c:v>188.84194190799025</c:v>
                </c:pt>
                <c:pt idx="195">
                  <c:v>189.07036177874656</c:v>
                </c:pt>
                <c:pt idx="196">
                  <c:v>189.2772400376688</c:v>
                </c:pt>
                <c:pt idx="197">
                  <c:v>189.50393273261903</c:v>
                </c:pt>
                <c:pt idx="198">
                  <c:v>189.72973267710282</c:v>
                </c:pt>
                <c:pt idx="199">
                  <c:v>189.93420200910165</c:v>
                </c:pt>
                <c:pt idx="200">
                  <c:v>190.13789936530702</c:v>
                </c:pt>
                <c:pt idx="201">
                  <c:v>190.34083156637615</c:v>
                </c:pt>
                <c:pt idx="202">
                  <c:v>190.5558607132777</c:v>
                </c:pt>
                <c:pt idx="203">
                  <c:v>190.75725011367632</c:v>
                </c:pt>
                <c:pt idx="204">
                  <c:v>190.95789435415423</c:v>
                </c:pt>
                <c:pt idx="205">
                  <c:v>191.15779988014003</c:v>
                </c:pt>
                <c:pt idx="206">
                  <c:v>191.35697304714049</c:v>
                </c:pt>
                <c:pt idx="207">
                  <c:v>191.56809758750541</c:v>
                </c:pt>
                <c:pt idx="208">
                  <c:v>191.76579298823978</c:v>
                </c:pt>
                <c:pt idx="209">
                  <c:v>191.98293076653079</c:v>
                </c:pt>
                <c:pt idx="210">
                  <c:v>192.19925986882396</c:v>
                </c:pt>
                <c:pt idx="211">
                  <c:v>192.39478028461946</c:v>
                </c:pt>
                <c:pt idx="212">
                  <c:v>192.6020788469898</c:v>
                </c:pt>
                <c:pt idx="213">
                  <c:v>192.80861050562086</c:v>
                </c:pt>
                <c:pt idx="214">
                  <c:v>193.01438179253159</c:v>
                </c:pt>
                <c:pt idx="215">
                  <c:v>193.22692253355297</c:v>
                </c:pt>
                <c:pt idx="216">
                  <c:v>193.43869338663762</c:v>
                </c:pt>
                <c:pt idx="217">
                  <c:v>193.64223151673767</c:v>
                </c:pt>
                <c:pt idx="218">
                  <c:v>193.84503412218658</c:v>
                </c:pt>
                <c:pt idx="219">
                  <c:v>194.03494684288529</c:v>
                </c:pt>
                <c:pt idx="220">
                  <c:v>194.22420806859077</c:v>
                </c:pt>
                <c:pt idx="221">
                  <c:v>194.42492672760852</c:v>
                </c:pt>
                <c:pt idx="222">
                  <c:v>194.63242518600333</c:v>
                </c:pt>
                <c:pt idx="223">
                  <c:v>194.83172929817366</c:v>
                </c:pt>
                <c:pt idx="224">
                  <c:v>195.03780250957277</c:v>
                </c:pt>
                <c:pt idx="225">
                  <c:v>195.22377976430869</c:v>
                </c:pt>
                <c:pt idx="226">
                  <c:v>195.42849143528474</c:v>
                </c:pt>
                <c:pt idx="227">
                  <c:v>195.6324968163064</c:v>
                </c:pt>
                <c:pt idx="228">
                  <c:v>195.828404718488</c:v>
                </c:pt>
                <c:pt idx="229">
                  <c:v>196.01185319632179</c:v>
                </c:pt>
                <c:pt idx="230">
                  <c:v>196.21386318409424</c:v>
                </c:pt>
                <c:pt idx="231">
                  <c:v>196.407808613388</c:v>
                </c:pt>
                <c:pt idx="232">
                  <c:v>196.60109533453709</c:v>
                </c:pt>
                <c:pt idx="233">
                  <c:v>196.79372850189989</c:v>
                </c:pt>
                <c:pt idx="234">
                  <c:v>196.97411216111027</c:v>
                </c:pt>
                <c:pt idx="235">
                  <c:v>197.15391641307775</c:v>
                </c:pt>
                <c:pt idx="236">
                  <c:v>197.3446962755564</c:v>
                </c:pt>
                <c:pt idx="237">
                  <c:v>197.52332964273273</c:v>
                </c:pt>
                <c:pt idx="238">
                  <c:v>197.71288408282095</c:v>
                </c:pt>
                <c:pt idx="239">
                  <c:v>197.90921872335713</c:v>
                </c:pt>
                <c:pt idx="240">
                  <c:v>198.1049117218914</c:v>
                </c:pt>
                <c:pt idx="241">
                  <c:v>198.29261101943248</c:v>
                </c:pt>
                <c:pt idx="242">
                  <c:v>198.48705889317108</c:v>
                </c:pt>
                <c:pt idx="243">
                  <c:v>198.67354331034585</c:v>
                </c:pt>
                <c:pt idx="244">
                  <c:v>198.84816027889858</c:v>
                </c:pt>
                <c:pt idx="245">
                  <c:v>199.03348120311145</c:v>
                </c:pt>
                <c:pt idx="246">
                  <c:v>199.2182087068899</c:v>
                </c:pt>
                <c:pt idx="247">
                  <c:v>199.40969273880006</c:v>
                </c:pt>
                <c:pt idx="248">
                  <c:v>199.6005709707492</c:v>
                </c:pt>
                <c:pt idx="249">
                  <c:v>199.79084779766623</c:v>
                </c:pt>
                <c:pt idx="250">
                  <c:v>199.98052756476579</c:v>
                </c:pt>
                <c:pt idx="251">
                  <c:v>200.16961456830538</c:v>
                </c:pt>
                <c:pt idx="252">
                  <c:v>200.3508817913513</c:v>
                </c:pt>
                <c:pt idx="253">
                  <c:v>200.52062222954149</c:v>
                </c:pt>
                <c:pt idx="254">
                  <c:v>200.68985795725879</c:v>
                </c:pt>
                <c:pt idx="255">
                  <c:v>200.86951133058753</c:v>
                </c:pt>
                <c:pt idx="256">
                  <c:v>201.03772649006797</c:v>
                </c:pt>
                <c:pt idx="257">
                  <c:v>201.21631124904934</c:v>
                </c:pt>
                <c:pt idx="258">
                  <c:v>201.39435065476982</c:v>
                </c:pt>
                <c:pt idx="259">
                  <c:v>201.57909437855884</c:v>
                </c:pt>
                <c:pt idx="260">
                  <c:v>201.76328018888185</c:v>
                </c:pt>
                <c:pt idx="261">
                  <c:v>201.92897670790441</c:v>
                </c:pt>
                <c:pt idx="262">
                  <c:v>202.10490789346056</c:v>
                </c:pt>
                <c:pt idx="263">
                  <c:v>202.2803120486362</c:v>
                </c:pt>
                <c:pt idx="264">
                  <c:v>202.46240006564091</c:v>
                </c:pt>
                <c:pt idx="265">
                  <c:v>202.62614560399587</c:v>
                </c:pt>
                <c:pt idx="266">
                  <c:v>202.78942631472873</c:v>
                </c:pt>
                <c:pt idx="267">
                  <c:v>202.97001068090603</c:v>
                </c:pt>
                <c:pt idx="268">
                  <c:v>203.1428979037085</c:v>
                </c:pt>
                <c:pt idx="269">
                  <c:v>203.31527872185862</c:v>
                </c:pt>
                <c:pt idx="270">
                  <c:v>203.47667230228069</c:v>
                </c:pt>
                <c:pt idx="271">
                  <c:v>203.65525242371032</c:v>
                </c:pt>
                <c:pt idx="272">
                  <c:v>203.82616570335546</c:v>
                </c:pt>
                <c:pt idx="273">
                  <c:v>203.98618128490259</c:v>
                </c:pt>
                <c:pt idx="274">
                  <c:v>204.15614121988358</c:v>
                </c:pt>
                <c:pt idx="275">
                  <c:v>204.31525867600814</c:v>
                </c:pt>
                <c:pt idx="276">
                  <c:v>204.49143220242397</c:v>
                </c:pt>
                <c:pt idx="277">
                  <c:v>204.64966382185088</c:v>
                </c:pt>
                <c:pt idx="278">
                  <c:v>204.81775422841977</c:v>
                </c:pt>
                <c:pt idx="279">
                  <c:v>204.98536991677503</c:v>
                </c:pt>
                <c:pt idx="280">
                  <c:v>205.15965058647566</c:v>
                </c:pt>
                <c:pt idx="281">
                  <c:v>205.3161245905535</c:v>
                </c:pt>
                <c:pt idx="282">
                  <c:v>205.48948072837243</c:v>
                </c:pt>
                <c:pt idx="283">
                  <c:v>205.66235484518168</c:v>
                </c:pt>
                <c:pt idx="284">
                  <c:v>205.83475001590648</c:v>
                </c:pt>
                <c:pt idx="285">
                  <c:v>205.99961091669101</c:v>
                </c:pt>
                <c:pt idx="286">
                  <c:v>206.16401756653366</c:v>
                </c:pt>
                <c:pt idx="287">
                  <c:v>206.32797285243726</c:v>
                </c:pt>
                <c:pt idx="288">
                  <c:v>206.49853997053248</c:v>
                </c:pt>
                <c:pt idx="289">
                  <c:v>206.66160155771041</c:v>
                </c:pt>
                <c:pt idx="290">
                  <c:v>206.82422018644499</c:v>
                </c:pt>
                <c:pt idx="291">
                  <c:v>206.97646322495271</c:v>
                </c:pt>
                <c:pt idx="292">
                  <c:v>207.12831260498515</c:v>
                </c:pt>
                <c:pt idx="293">
                  <c:v>207.27977071914771</c:v>
                </c:pt>
                <c:pt idx="294">
                  <c:v>207.44072436158552</c:v>
                </c:pt>
                <c:pt idx="295">
                  <c:v>207.59139009253872</c:v>
                </c:pt>
                <c:pt idx="296">
                  <c:v>207.75855614597072</c:v>
                </c:pt>
                <c:pt idx="297">
                  <c:v>207.90843901858008</c:v>
                </c:pt>
                <c:pt idx="298">
                  <c:v>208.0677407950883</c:v>
                </c:pt>
                <c:pt idx="299">
                  <c:v>208.21685000283151</c:v>
                </c:pt>
                <c:pt idx="300">
                  <c:v>208.38236497131078</c:v>
                </c:pt>
                <c:pt idx="301">
                  <c:v>208.5307095505332</c:v>
                </c:pt>
                <c:pt idx="302">
                  <c:v>208.68839782144659</c:v>
                </c:pt>
                <c:pt idx="303">
                  <c:v>208.835986772186</c:v>
                </c:pt>
                <c:pt idx="304">
                  <c:v>208.98320933688819</c:v>
                </c:pt>
                <c:pt idx="305">
                  <c:v>209.14673007562666</c:v>
                </c:pt>
                <c:pt idx="306">
                  <c:v>209.30982935076287</c:v>
                </c:pt>
                <c:pt idx="307">
                  <c:v>209.45593273991599</c:v>
                </c:pt>
                <c:pt idx="308">
                  <c:v>209.61126952791659</c:v>
                </c:pt>
                <c:pt idx="309">
                  <c:v>209.77317916837669</c:v>
                </c:pt>
                <c:pt idx="310">
                  <c:v>209.92772543134899</c:v>
                </c:pt>
                <c:pt idx="311">
                  <c:v>210.08188002072401</c:v>
                </c:pt>
                <c:pt idx="312">
                  <c:v>210.22615069904185</c:v>
                </c:pt>
                <c:pt idx="313">
                  <c:v>210.37955265509729</c:v>
                </c:pt>
                <c:pt idx="314">
                  <c:v>210.53256960514642</c:v>
                </c:pt>
                <c:pt idx="315">
                  <c:v>210.68520377772163</c:v>
                </c:pt>
                <c:pt idx="316">
                  <c:v>210.84440608936799</c:v>
                </c:pt>
                <c:pt idx="317">
                  <c:v>211.00321208608563</c:v>
                </c:pt>
                <c:pt idx="318">
                  <c:v>211.14534814160604</c:v>
                </c:pt>
                <c:pt idx="319">
                  <c:v>211.30340847887223</c:v>
                </c:pt>
                <c:pt idx="320">
                  <c:v>211.46107900597292</c:v>
                </c:pt>
                <c:pt idx="321">
                  <c:v>211.61836192939924</c:v>
                </c:pt>
                <c:pt idx="322">
                  <c:v>211.77525943614967</c:v>
                </c:pt>
                <c:pt idx="323">
                  <c:v>211.93177369396406</c:v>
                </c:pt>
                <c:pt idx="324">
                  <c:v>212.07184429410049</c:v>
                </c:pt>
                <c:pt idx="325">
                  <c:v>212.220808158804</c:v>
                </c:pt>
                <c:pt idx="326">
                  <c:v>212.36941185279727</c:v>
                </c:pt>
                <c:pt idx="327">
                  <c:v>212.52448578263059</c:v>
                </c:pt>
                <c:pt idx="328">
                  <c:v>212.66322239484745</c:v>
                </c:pt>
                <c:pt idx="329">
                  <c:v>212.80164064106725</c:v>
                </c:pt>
                <c:pt idx="330">
                  <c:v>212.95567759352224</c:v>
                </c:pt>
                <c:pt idx="331">
                  <c:v>213.10934717080539</c:v>
                </c:pt>
                <c:pt idx="332">
                  <c:v>213.26265138413629</c:v>
                </c:pt>
                <c:pt idx="333">
                  <c:v>213.40882954443609</c:v>
                </c:pt>
                <c:pt idx="334">
                  <c:v>213.54562460602818</c:v>
                </c:pt>
                <c:pt idx="335">
                  <c:v>213.69113584852218</c:v>
                </c:pt>
                <c:pt idx="336">
                  <c:v>213.83630570328015</c:v>
                </c:pt>
                <c:pt idx="337">
                  <c:v>213.98789674029427</c:v>
                </c:pt>
                <c:pt idx="338">
                  <c:v>214.12342734292127</c:v>
                </c:pt>
                <c:pt idx="339">
                  <c:v>214.25865609639857</c:v>
                </c:pt>
                <c:pt idx="340">
                  <c:v>214.39358458272665</c:v>
                </c:pt>
                <c:pt idx="341">
                  <c:v>214.5438791491847</c:v>
                </c:pt>
                <c:pt idx="342">
                  <c:v>214.68709890032525</c:v>
                </c:pt>
                <c:pt idx="343">
                  <c:v>214.83671642370274</c:v>
                </c:pt>
                <c:pt idx="344">
                  <c:v>214.97041861018906</c:v>
                </c:pt>
                <c:pt idx="345">
                  <c:v>215.11938636518119</c:v>
                </c:pt>
                <c:pt idx="346">
                  <c:v>215.25249128397823</c:v>
                </c:pt>
                <c:pt idx="347">
                  <c:v>215.38530660536864</c:v>
                </c:pt>
                <c:pt idx="348">
                  <c:v>215.5333294608584</c:v>
                </c:pt>
                <c:pt idx="349">
                  <c:v>215.67433793027951</c:v>
                </c:pt>
                <c:pt idx="350">
                  <c:v>215.82170712687832</c:v>
                </c:pt>
                <c:pt idx="351">
                  <c:v>215.96208106818844</c:v>
                </c:pt>
                <c:pt idx="352">
                  <c:v>216.09341812055916</c:v>
                </c:pt>
                <c:pt idx="353">
                  <c:v>216.23318422309382</c:v>
                </c:pt>
                <c:pt idx="354">
                  <c:v>216.36394844828615</c:v>
                </c:pt>
                <c:pt idx="355">
                  <c:v>216.49443462679716</c:v>
                </c:pt>
                <c:pt idx="356">
                  <c:v>216.62464414930992</c:v>
                </c:pt>
                <c:pt idx="357">
                  <c:v>216.76989047735051</c:v>
                </c:pt>
                <c:pt idx="358">
                  <c:v>216.90817188725103</c:v>
                </c:pt>
                <c:pt idx="359">
                  <c:v>217.04614952410247</c:v>
                </c:pt>
                <c:pt idx="360">
                  <c:v>217.17522839451129</c:v>
                </c:pt>
                <c:pt idx="361">
                  <c:v>217.30403742056197</c:v>
                </c:pt>
                <c:pt idx="362">
                  <c:v>217.44115026458172</c:v>
                </c:pt>
                <c:pt idx="363">
                  <c:v>217.58460429375384</c:v>
                </c:pt>
                <c:pt idx="364">
                  <c:v>217.72112176682575</c:v>
                </c:pt>
                <c:pt idx="365">
                  <c:v>217.84882756054665</c:v>
                </c:pt>
                <c:pt idx="366">
                  <c:v>217.98477496256658</c:v>
                </c:pt>
                <c:pt idx="367">
                  <c:v>218.12705162392197</c:v>
                </c:pt>
                <c:pt idx="368">
                  <c:v>218.26241509604549</c:v>
                </c:pt>
                <c:pt idx="369">
                  <c:v>218.39748932508471</c:v>
                </c:pt>
                <c:pt idx="370">
                  <c:v>218.5238433760255</c:v>
                </c:pt>
                <c:pt idx="371">
                  <c:v>218.66496492272205</c:v>
                </c:pt>
                <c:pt idx="372">
                  <c:v>218.79919648848821</c:v>
                </c:pt>
                <c:pt idx="373">
                  <c:v>218.93973271598483</c:v>
                </c:pt>
                <c:pt idx="374">
                  <c:v>219.06502951767391</c:v>
                </c:pt>
                <c:pt idx="375">
                  <c:v>219.19007420542442</c:v>
                </c:pt>
                <c:pt idx="376">
                  <c:v>219.32321280376104</c:v>
                </c:pt>
                <c:pt idx="377">
                  <c:v>219.45607295130293</c:v>
                </c:pt>
                <c:pt idx="378">
                  <c:v>219.59522555539198</c:v>
                </c:pt>
                <c:pt idx="379">
                  <c:v>219.73408733077628</c:v>
                </c:pt>
                <c:pt idx="380">
                  <c:v>219.85784202775193</c:v>
                </c:pt>
                <c:pt idx="381">
                  <c:v>219.99615708650728</c:v>
                </c:pt>
                <c:pt idx="382">
                  <c:v>220.11941055054845</c:v>
                </c:pt>
                <c:pt idx="383">
                  <c:v>220.24242119926987</c:v>
                </c:pt>
                <c:pt idx="384">
                  <c:v>220.36519015798925</c:v>
                </c:pt>
                <c:pt idx="385">
                  <c:v>220.50245692349529</c:v>
                </c:pt>
                <c:pt idx="386">
                  <c:v>220.63293137987466</c:v>
                </c:pt>
                <c:pt idx="387">
                  <c:v>220.76964909882719</c:v>
                </c:pt>
                <c:pt idx="388">
                  <c:v>220.89959168678539</c:v>
                </c:pt>
                <c:pt idx="389">
                  <c:v>221.03576541273196</c:v>
                </c:pt>
                <c:pt idx="390">
                  <c:v>221.15704979983133</c:v>
                </c:pt>
                <c:pt idx="391">
                  <c:v>221.28622081316567</c:v>
                </c:pt>
                <c:pt idx="392">
                  <c:v>221.40702761877603</c:v>
                </c:pt>
                <c:pt idx="393">
                  <c:v>221.54217391928202</c:v>
                </c:pt>
                <c:pt idx="394">
                  <c:v>221.66250616927729</c:v>
                </c:pt>
                <c:pt idx="395">
                  <c:v>221.79067573889753</c:v>
                </c:pt>
                <c:pt idx="396">
                  <c:v>221.91053894669383</c:v>
                </c:pt>
                <c:pt idx="397">
                  <c:v>222.04467571615908</c:v>
                </c:pt>
                <c:pt idx="398">
                  <c:v>222.16407274333991</c:v>
                </c:pt>
                <c:pt idx="399">
                  <c:v>222.29770489573383</c:v>
                </c:pt>
                <c:pt idx="400">
                  <c:v>222.43107206939982</c:v>
                </c:pt>
                <c:pt idx="401">
                  <c:v>222.55775454706847</c:v>
                </c:pt>
                <c:pt idx="402">
                  <c:v>222.68418846150198</c:v>
                </c:pt>
                <c:pt idx="403">
                  <c:v>222.81037493923392</c:v>
                </c:pt>
                <c:pt idx="404">
                  <c:v>222.92837903185085</c:v>
                </c:pt>
                <c:pt idx="405">
                  <c:v>223.04616333156952</c:v>
                </c:pt>
                <c:pt idx="406">
                  <c:v>223.17805895971171</c:v>
                </c:pt>
                <c:pt idx="407">
                  <c:v>223.29539520723736</c:v>
                </c:pt>
                <c:pt idx="408">
                  <c:v>223.42040532510691</c:v>
                </c:pt>
                <c:pt idx="409">
                  <c:v>223.5515730760012</c:v>
                </c:pt>
                <c:pt idx="410">
                  <c:v>223.68248695122426</c:v>
                </c:pt>
                <c:pt idx="411">
                  <c:v>223.81314807935939</c:v>
                </c:pt>
                <c:pt idx="412">
                  <c:v>223.9293656960036</c:v>
                </c:pt>
                <c:pt idx="413">
                  <c:v>224.05955191630966</c:v>
                </c:pt>
                <c:pt idx="414">
                  <c:v>224.18948860853882</c:v>
                </c:pt>
                <c:pt idx="415">
                  <c:v>224.31917687119733</c:v>
                </c:pt>
                <c:pt idx="416">
                  <c:v>224.43451799634343</c:v>
                </c:pt>
                <c:pt idx="417">
                  <c:v>224.56373945982637</c:v>
                </c:pt>
                <c:pt idx="418">
                  <c:v>224.6864047997413</c:v>
                </c:pt>
                <c:pt idx="419">
                  <c:v>224.81514867668616</c:v>
                </c:pt>
                <c:pt idx="420">
                  <c:v>224.92962943108307</c:v>
                </c:pt>
                <c:pt idx="421">
                  <c:v>225.05791432285619</c:v>
                </c:pt>
                <c:pt idx="422">
                  <c:v>225.17967346812347</c:v>
                </c:pt>
                <c:pt idx="423">
                  <c:v>225.293521377796</c:v>
                </c:pt>
                <c:pt idx="424">
                  <c:v>225.40716668664629</c:v>
                </c:pt>
                <c:pt idx="425">
                  <c:v>225.52827594387438</c:v>
                </c:pt>
                <c:pt idx="426">
                  <c:v>225.64916090711591</c:v>
                </c:pt>
                <c:pt idx="427">
                  <c:v>225.77610039088364</c:v>
                </c:pt>
                <c:pt idx="428">
                  <c:v>225.902804426519</c:v>
                </c:pt>
                <c:pt idx="429">
                  <c:v>226.01541021808262</c:v>
                </c:pt>
                <c:pt idx="430">
                  <c:v>226.14167192379193</c:v>
                </c:pt>
                <c:pt idx="431">
                  <c:v>226.26145921584637</c:v>
                </c:pt>
                <c:pt idx="432">
                  <c:v>226.37345543171031</c:v>
                </c:pt>
                <c:pt idx="433">
                  <c:v>226.49905908722624</c:v>
                </c:pt>
                <c:pt idx="434">
                  <c:v>226.61065559428943</c:v>
                </c:pt>
                <c:pt idx="435">
                  <c:v>226.7220585452952</c:v>
                </c:pt>
                <c:pt idx="436">
                  <c:v>226.83326873085701</c:v>
                </c:pt>
                <c:pt idx="437">
                  <c:v>226.95803382786892</c:v>
                </c:pt>
                <c:pt idx="438">
                  <c:v>227.08257264896503</c:v>
                </c:pt>
                <c:pt idx="439">
                  <c:v>227.20068482274164</c:v>
                </c:pt>
                <c:pt idx="440">
                  <c:v>227.32478509537231</c:v>
                </c:pt>
                <c:pt idx="441">
                  <c:v>227.43500410894899</c:v>
                </c:pt>
                <c:pt idx="442">
                  <c:v>227.55249532707384</c:v>
                </c:pt>
                <c:pt idx="443">
                  <c:v>227.67596332729642</c:v>
                </c:pt>
                <c:pt idx="444">
                  <c:v>227.79303541776031</c:v>
                </c:pt>
                <c:pt idx="445">
                  <c:v>227.90247933479625</c:v>
                </c:pt>
                <c:pt idx="446">
                  <c:v>228.01173812718852</c:v>
                </c:pt>
                <c:pt idx="447">
                  <c:v>228.12081253246103</c:v>
                </c:pt>
                <c:pt idx="448">
                  <c:v>228.23709841975671</c:v>
                </c:pt>
                <c:pt idx="449">
                  <c:v>228.3531799356264</c:v>
                </c:pt>
                <c:pt idx="450">
                  <c:v>228.46168868685155</c:v>
                </c:pt>
                <c:pt idx="451">
                  <c:v>228.57001597639135</c:v>
                </c:pt>
                <c:pt idx="452">
                  <c:v>228.68551499961305</c:v>
                </c:pt>
                <c:pt idx="453">
                  <c:v>228.80697501825082</c:v>
                </c:pt>
                <c:pt idx="454">
                  <c:v>228.91474406498895</c:v>
                </c:pt>
                <c:pt idx="455">
                  <c:v>229.0296530598327</c:v>
                </c:pt>
                <c:pt idx="456">
                  <c:v>229.13705729255454</c:v>
                </c:pt>
                <c:pt idx="457">
                  <c:v>229.25772891787608</c:v>
                </c:pt>
                <c:pt idx="458">
                  <c:v>229.37819097881535</c:v>
                </c:pt>
                <c:pt idx="459">
                  <c:v>229.4850462516867</c:v>
                </c:pt>
                <c:pt idx="460">
                  <c:v>229.59899064288115</c:v>
                </c:pt>
                <c:pt idx="461">
                  <c:v>229.7188626097159</c:v>
                </c:pt>
                <c:pt idx="462">
                  <c:v>229.82517669648462</c:v>
                </c:pt>
                <c:pt idx="463">
                  <c:v>229.94465962456795</c:v>
                </c:pt>
                <c:pt idx="464">
                  <c:v>230.06393770585316</c:v>
                </c:pt>
                <c:pt idx="465">
                  <c:v>230.18301174719878</c:v>
                </c:pt>
                <c:pt idx="466">
                  <c:v>230.28860883486496</c:v>
                </c:pt>
                <c:pt idx="467">
                  <c:v>230.40122181630312</c:v>
                </c:pt>
                <c:pt idx="468">
                  <c:v>230.50647056459476</c:v>
                </c:pt>
                <c:pt idx="469">
                  <c:v>230.61155007524391</c:v>
                </c:pt>
                <c:pt idx="470">
                  <c:v>230.71646098888542</c:v>
                </c:pt>
                <c:pt idx="471">
                  <c:v>230.82120394219754</c:v>
                </c:pt>
                <c:pt idx="472">
                  <c:v>230.92577956793636</c:v>
                </c:pt>
                <c:pt idx="473">
                  <c:v>231.03732359038673</c:v>
                </c:pt>
                <c:pt idx="474">
                  <c:v>231.14868185430348</c:v>
                </c:pt>
                <c:pt idx="475">
                  <c:v>231.2598550747725</c:v>
                </c:pt>
                <c:pt idx="476">
                  <c:v>231.37084396254113</c:v>
                </c:pt>
                <c:pt idx="477">
                  <c:v>231.48164922405593</c:v>
                </c:pt>
                <c:pt idx="478">
                  <c:v>231.59833251961447</c:v>
                </c:pt>
                <c:pt idx="479">
                  <c:v>231.70877094766081</c:v>
                </c:pt>
                <c:pt idx="480">
                  <c:v>231.82507706148664</c:v>
                </c:pt>
                <c:pt idx="481">
                  <c:v>231.94119063967514</c:v>
                </c:pt>
                <c:pt idx="482">
                  <c:v>232.05711241453827</c:v>
                </c:pt>
                <c:pt idx="483">
                  <c:v>232.17284311403577</c:v>
                </c:pt>
                <c:pt idx="484">
                  <c:v>232.28237401703521</c:v>
                </c:pt>
                <c:pt idx="485">
                  <c:v>232.38473166176954</c:v>
                </c:pt>
                <c:pt idx="486">
                  <c:v>232.49391818716416</c:v>
                </c:pt>
                <c:pt idx="487">
                  <c:v>232.60292781039482</c:v>
                </c:pt>
                <c:pt idx="488">
                  <c:v>232.71776432342534</c:v>
                </c:pt>
                <c:pt idx="489">
                  <c:v>232.81946672028209</c:v>
                </c:pt>
                <c:pt idx="490">
                  <c:v>232.93395097838561</c:v>
                </c:pt>
                <c:pt idx="491">
                  <c:v>233.04226742452431</c:v>
                </c:pt>
                <c:pt idx="492">
                  <c:v>233.15639070778582</c:v>
                </c:pt>
                <c:pt idx="493">
                  <c:v>233.27032966566145</c:v>
                </c:pt>
                <c:pt idx="494">
                  <c:v>233.37122189474204</c:v>
                </c:pt>
                <c:pt idx="495">
                  <c:v>233.47196044680882</c:v>
                </c:pt>
                <c:pt idx="496">
                  <c:v>233.5725458733894</c:v>
                </c:pt>
                <c:pt idx="497">
                  <c:v>233.67985915489689</c:v>
                </c:pt>
                <c:pt idx="498">
                  <c:v>233.79295758357634</c:v>
                </c:pt>
                <c:pt idx="499">
                  <c:v>233.8999297871251</c:v>
                </c:pt>
                <c:pt idx="500">
                  <c:v>234.01267725982427</c:v>
                </c:pt>
                <c:pt idx="501">
                  <c:v>234.11931084466272</c:v>
                </c:pt>
                <c:pt idx="502">
                  <c:v>234.23170987053771</c:v>
                </c:pt>
                <c:pt idx="503">
                  <c:v>234.33800726834431</c:v>
                </c:pt>
                <c:pt idx="504">
                  <c:v>234.45006032855167</c:v>
                </c:pt>
                <c:pt idx="505">
                  <c:v>234.56193666392826</c:v>
                </c:pt>
                <c:pt idx="506">
                  <c:v>234.66773349197226</c:v>
                </c:pt>
                <c:pt idx="507">
                  <c:v>234.7665929522131</c:v>
                </c:pt>
                <c:pt idx="508">
                  <c:v>234.86530569363921</c:v>
                </c:pt>
                <c:pt idx="509">
                  <c:v>234.97653027790128</c:v>
                </c:pt>
                <c:pt idx="510">
                  <c:v>235.08169144391783</c:v>
                </c:pt>
                <c:pt idx="511">
                  <c:v>235.18669025508456</c:v>
                </c:pt>
                <c:pt idx="512">
                  <c:v>235.28479946245866</c:v>
                </c:pt>
                <c:pt idx="513">
                  <c:v>235.38948563482197</c:v>
                </c:pt>
                <c:pt idx="514">
                  <c:v>235.49401114502706</c:v>
                </c:pt>
                <c:pt idx="515">
                  <c:v>235.59167600342852</c:v>
                </c:pt>
                <c:pt idx="516">
                  <c:v>235.69589212908198</c:v>
                </c:pt>
                <c:pt idx="517">
                  <c:v>235.80582781719383</c:v>
                </c:pt>
                <c:pt idx="518">
                  <c:v>235.91559436771274</c:v>
                </c:pt>
                <c:pt idx="519">
                  <c:v>236.01933185839383</c:v>
                </c:pt>
                <c:pt idx="520">
                  <c:v>236.1162588839897</c:v>
                </c:pt>
                <c:pt idx="521">
                  <c:v>236.21304568381436</c:v>
                </c:pt>
                <c:pt idx="522">
                  <c:v>236.30969273618874</c:v>
                </c:pt>
                <c:pt idx="523">
                  <c:v>236.41283413513708</c:v>
                </c:pt>
                <c:pt idx="524">
                  <c:v>236.50919663080575</c:v>
                </c:pt>
                <c:pt idx="525">
                  <c:v>236.61203798920138</c:v>
                </c:pt>
                <c:pt idx="526">
                  <c:v>236.72057446506048</c:v>
                </c:pt>
                <c:pt idx="527">
                  <c:v>236.81650894025319</c:v>
                </c:pt>
                <c:pt idx="528">
                  <c:v>236.92473630001334</c:v>
                </c:pt>
                <c:pt idx="529">
                  <c:v>237.0328005069926</c:v>
                </c:pt>
                <c:pt idx="530">
                  <c:v>237.12830970020408</c:v>
                </c:pt>
                <c:pt idx="531">
                  <c:v>237.22368334328212</c:v>
                </c:pt>
                <c:pt idx="532">
                  <c:v>237.32548028979298</c:v>
                </c:pt>
                <c:pt idx="533">
                  <c:v>237.42057786876893</c:v>
                </c:pt>
                <c:pt idx="534">
                  <c:v>237.52789867385778</c:v>
                </c:pt>
                <c:pt idx="535">
                  <c:v>237.6350594527413</c:v>
                </c:pt>
                <c:pt idx="536">
                  <c:v>237.73626304095225</c:v>
                </c:pt>
                <c:pt idx="537">
                  <c:v>237.83731795736742</c:v>
                </c:pt>
                <c:pt idx="538">
                  <c:v>237.93172087624313</c:v>
                </c:pt>
                <c:pt idx="539">
                  <c:v>238.02599182277712</c:v>
                </c:pt>
                <c:pt idx="540">
                  <c:v>238.13241394640977</c:v>
                </c:pt>
                <c:pt idx="541">
                  <c:v>238.23867910958151</c:v>
                </c:pt>
                <c:pt idx="542">
                  <c:v>238.3390136396167</c:v>
                </c:pt>
                <c:pt idx="543">
                  <c:v>238.43273942959661</c:v>
                </c:pt>
                <c:pt idx="544">
                  <c:v>238.53279228490101</c:v>
                </c:pt>
                <c:pt idx="545">
                  <c:v>238.63846962799278</c:v>
                </c:pt>
                <c:pt idx="546">
                  <c:v>238.74399252600276</c:v>
                </c:pt>
                <c:pt idx="547">
                  <c:v>238.83718026575991</c:v>
                </c:pt>
                <c:pt idx="548">
                  <c:v>238.9366626068344</c:v>
                </c:pt>
                <c:pt idx="549">
                  <c:v>239.03600200444757</c:v>
                </c:pt>
                <c:pt idx="550">
                  <c:v>239.14094654226338</c:v>
                </c:pt>
                <c:pt idx="551">
                  <c:v>239.24573908755744</c:v>
                </c:pt>
                <c:pt idx="552">
                  <c:v>239.34464914379322</c:v>
                </c:pt>
                <c:pt idx="553">
                  <c:v>239.44341812385704</c:v>
                </c:pt>
                <c:pt idx="554">
                  <c:v>239.5477741956731</c:v>
                </c:pt>
                <c:pt idx="555">
                  <c:v>239.65198022841466</c:v>
                </c:pt>
                <c:pt idx="556">
                  <c:v>239.74397606234504</c:v>
                </c:pt>
                <c:pt idx="557">
                  <c:v>239.83584744488189</c:v>
                </c:pt>
                <c:pt idx="558">
                  <c:v>239.93393253426547</c:v>
                </c:pt>
                <c:pt idx="559">
                  <c:v>240.03758579945679</c:v>
                </c:pt>
                <c:pt idx="560">
                  <c:v>240.14109133989768</c:v>
                </c:pt>
                <c:pt idx="561">
                  <c:v>240.23244846287957</c:v>
                </c:pt>
                <c:pt idx="562">
                  <c:v>240.32998820058262</c:v>
                </c:pt>
                <c:pt idx="563">
                  <c:v>240.42739129011892</c:v>
                </c:pt>
                <c:pt idx="564">
                  <c:v>240.51837069839166</c:v>
                </c:pt>
                <c:pt idx="565">
                  <c:v>240.61551058640055</c:v>
                </c:pt>
                <c:pt idx="566">
                  <c:v>240.71819748280492</c:v>
                </c:pt>
                <c:pt idx="567">
                  <c:v>240.81506543393621</c:v>
                </c:pt>
                <c:pt idx="568">
                  <c:v>240.91747161443891</c:v>
                </c:pt>
                <c:pt idx="569">
                  <c:v>241.01406935648868</c:v>
                </c:pt>
                <c:pt idx="570">
                  <c:v>241.11619659001332</c:v>
                </c:pt>
                <c:pt idx="571">
                  <c:v>242.2410723146219</c:v>
                </c:pt>
                <c:pt idx="572">
                  <c:v>242.33770960497307</c:v>
                </c:pt>
                <c:pt idx="573">
                  <c:v>242.42797311496744</c:v>
                </c:pt>
                <c:pt idx="574">
                  <c:v>242.51811810933711</c:v>
                </c:pt>
                <c:pt idx="575">
                  <c:v>243.64337495655403</c:v>
                </c:pt>
                <c:pt idx="576">
                  <c:v>244.76813348399503</c:v>
                </c:pt>
                <c:pt idx="577">
                  <c:v>244.85873260880183</c:v>
                </c:pt>
                <c:pt idx="578">
                  <c:v>245.98328177066182</c:v>
                </c:pt>
                <c:pt idx="579">
                  <c:v>246.07404729964267</c:v>
                </c:pt>
                <c:pt idx="580">
                  <c:v>247.19838922535752</c:v>
                </c:pt>
                <c:pt idx="581">
                  <c:v>247.2893202350719</c:v>
                </c:pt>
                <c:pt idx="582">
                  <c:v>248.41345702373212</c:v>
                </c:pt>
                <c:pt idx="583">
                  <c:v>248.51086425674271</c:v>
                </c:pt>
                <c:pt idx="584">
                  <c:v>248.60813967063919</c:v>
                </c:pt>
                <c:pt idx="585">
                  <c:v>249.73239382087073</c:v>
                </c:pt>
                <c:pt idx="586">
                  <c:v>250.85616541255771</c:v>
                </c:pt>
                <c:pt idx="587">
                  <c:v>250.95390988575039</c:v>
                </c:pt>
                <c:pt idx="588">
                  <c:v>251.05152291033195</c:v>
                </c:pt>
                <c:pt idx="589">
                  <c:v>251.14268835543251</c:v>
                </c:pt>
                <c:pt idx="590">
                  <c:v>252.26685793191189</c:v>
                </c:pt>
                <c:pt idx="591">
                  <c:v>253.39055009286582</c:v>
                </c:pt>
                <c:pt idx="592">
                  <c:v>253.48215577643344</c:v>
                </c:pt>
                <c:pt idx="593">
                  <c:v>253.57364469096896</c:v>
                </c:pt>
                <c:pt idx="594">
                  <c:v>253.67135596219936</c:v>
                </c:pt>
                <c:pt idx="595">
                  <c:v>253.76893728734569</c:v>
                </c:pt>
                <c:pt idx="596">
                  <c:v>254.89330201801428</c:v>
                </c:pt>
                <c:pt idx="597">
                  <c:v>256.01719355062482</c:v>
                </c:pt>
                <c:pt idx="598">
                  <c:v>256.10887542229631</c:v>
                </c:pt>
                <c:pt idx="599">
                  <c:v>256.20044153257328</c:v>
                </c:pt>
                <c:pt idx="600">
                  <c:v>256.29189222650751</c:v>
                </c:pt>
                <c:pt idx="601">
                  <c:v>257.41613815026079</c:v>
                </c:pt>
                <c:pt idx="602">
                  <c:v>258.53991592330658</c:v>
                </c:pt>
                <c:pt idx="603">
                  <c:v>258.63179918834737</c:v>
                </c:pt>
                <c:pt idx="604">
                  <c:v>258.72994395997381</c:v>
                </c:pt>
                <c:pt idx="605">
                  <c:v>259.85382125679297</c:v>
                </c:pt>
                <c:pt idx="606">
                  <c:v>259.95212864397081</c:v>
                </c:pt>
                <c:pt idx="607">
                  <c:v>260.05030766352132</c:v>
                </c:pt>
                <c:pt idx="608">
                  <c:v>260.14835870333076</c:v>
                </c:pt>
                <c:pt idx="609">
                  <c:v>261.27264384416532</c:v>
                </c:pt>
                <c:pt idx="610">
                  <c:v>261.36447586895616</c:v>
                </c:pt>
                <c:pt idx="611">
                  <c:v>262.48856970470644</c:v>
                </c:pt>
                <c:pt idx="612">
                  <c:v>262.58055782168094</c:v>
                </c:pt>
                <c:pt idx="613">
                  <c:v>262.67243228059147</c:v>
                </c:pt>
                <c:pt idx="614">
                  <c:v>262.77057724759914</c:v>
                </c:pt>
                <c:pt idx="615">
                  <c:v>262.86859565337409</c:v>
                </c:pt>
                <c:pt idx="616">
                  <c:v>263.99334363822652</c:v>
                </c:pt>
                <c:pt idx="617">
                  <c:v>264.09152289258003</c:v>
                </c:pt>
                <c:pt idx="618">
                  <c:v>264.18957613182778</c:v>
                </c:pt>
                <c:pt idx="619">
                  <c:v>265.31443811995047</c:v>
                </c:pt>
                <c:pt idx="620">
                  <c:v>265.40626320330011</c:v>
                </c:pt>
                <c:pt idx="621">
                  <c:v>265.49797623896973</c:v>
                </c:pt>
                <c:pt idx="622">
                  <c:v>265.59595533383924</c:v>
                </c:pt>
                <c:pt idx="623">
                  <c:v>265.69380964683415</c:v>
                </c:pt>
                <c:pt idx="624">
                  <c:v>266.8193170623029</c:v>
                </c:pt>
                <c:pt idx="625">
                  <c:v>267.94436851977099</c:v>
                </c:pt>
                <c:pt idx="626">
                  <c:v>268.03626751225488</c:v>
                </c:pt>
                <c:pt idx="627">
                  <c:v>269.1611306856675</c:v>
                </c:pt>
                <c:pt idx="628">
                  <c:v>270.285544026455</c:v>
                </c:pt>
                <c:pt idx="629">
                  <c:v>271.40951090912688</c:v>
                </c:pt>
                <c:pt idx="630">
                  <c:v>272.53303466901957</c:v>
                </c:pt>
                <c:pt idx="631">
                  <c:v>272.62587431715224</c:v>
                </c:pt>
                <c:pt idx="632">
                  <c:v>272.71860243592789</c:v>
                </c:pt>
                <c:pt idx="633">
                  <c:v>273.8422084574226</c:v>
                </c:pt>
                <c:pt idx="634">
                  <c:v>273.94156040423769</c:v>
                </c:pt>
                <c:pt idx="635">
                  <c:v>275.06500662359497</c:v>
                </c:pt>
                <c:pt idx="636">
                  <c:v>275.16451214750737</c:v>
                </c:pt>
                <c:pt idx="637">
                  <c:v>275.26389341247256</c:v>
                </c:pt>
                <c:pt idx="638">
                  <c:v>276.3874583996402</c:v>
                </c:pt>
                <c:pt idx="639">
                  <c:v>276.48050645453003</c:v>
                </c:pt>
                <c:pt idx="640">
                  <c:v>276.57344403381808</c:v>
                </c:pt>
                <c:pt idx="641">
                  <c:v>276.66627144727522</c:v>
                </c:pt>
                <c:pt idx="642">
                  <c:v>276.75898900324512</c:v>
                </c:pt>
                <c:pt idx="643">
                  <c:v>276.85806239588754</c:v>
                </c:pt>
                <c:pt idx="644">
                  <c:v>276.95055597174439</c:v>
                </c:pt>
                <c:pt idx="645">
                  <c:v>277.0429406112446</c:v>
                </c:pt>
                <c:pt idx="646">
                  <c:v>278.16789286365622</c:v>
                </c:pt>
                <c:pt idx="647">
                  <c:v>278.2668907943783</c:v>
                </c:pt>
                <c:pt idx="648">
                  <c:v>278.36576712302394</c:v>
                </c:pt>
                <c:pt idx="649">
                  <c:v>279.49083182262922</c:v>
                </c:pt>
                <c:pt idx="650">
                  <c:v>279.5833935621842</c:v>
                </c:pt>
                <c:pt idx="651">
                  <c:v>280.70827954120216</c:v>
                </c:pt>
                <c:pt idx="652">
                  <c:v>280.80098820906085</c:v>
                </c:pt>
                <c:pt idx="653">
                  <c:v>280.8935889372496</c:v>
                </c:pt>
                <c:pt idx="654">
                  <c:v>280.98608202233459</c:v>
                </c:pt>
                <c:pt idx="655">
                  <c:v>281.08493213712467</c:v>
                </c:pt>
                <c:pt idx="656">
                  <c:v>282.21042070185575</c:v>
                </c:pt>
                <c:pt idx="657">
                  <c:v>283.33547819618775</c:v>
                </c:pt>
                <c:pt idx="658">
                  <c:v>283.43475035525478</c:v>
                </c:pt>
                <c:pt idx="659">
                  <c:v>283.52741831904598</c:v>
                </c:pt>
                <c:pt idx="660">
                  <c:v>284.65256991071493</c:v>
                </c:pt>
                <c:pt idx="661">
                  <c:v>284.74538303872185</c:v>
                </c:pt>
                <c:pt idx="662">
                  <c:v>285.87035962186718</c:v>
                </c:pt>
                <c:pt idx="663">
                  <c:v>285.96331721194326</c:v>
                </c:pt>
                <c:pt idx="664">
                  <c:v>286.05616825477551</c:v>
                </c:pt>
                <c:pt idx="665">
                  <c:v>286.15541204601328</c:v>
                </c:pt>
                <c:pt idx="666">
                  <c:v>286.25453700360185</c:v>
                </c:pt>
                <c:pt idx="667">
                  <c:v>286.35354345679337</c:v>
                </c:pt>
                <c:pt idx="668">
                  <c:v>287.47939939725052</c:v>
                </c:pt>
                <c:pt idx="669">
                  <c:v>287.57206157391641</c:v>
                </c:pt>
                <c:pt idx="670">
                  <c:v>288.69774217256867</c:v>
                </c:pt>
                <c:pt idx="671">
                  <c:v>289.82300077081817</c:v>
                </c:pt>
                <c:pt idx="672">
                  <c:v>290.94784032133595</c:v>
                </c:pt>
                <c:pt idx="673">
                  <c:v>292.07226374479956</c:v>
                </c:pt>
                <c:pt idx="674">
                  <c:v>293.19627393037518</c:v>
                </c:pt>
                <c:pt idx="675">
                  <c:v>293.29006860594535</c:v>
                </c:pt>
                <c:pt idx="676">
                  <c:v>294.41391406290433</c:v>
                </c:pt>
                <c:pt idx="677">
                  <c:v>294.51443559995744</c:v>
                </c:pt>
                <c:pt idx="678">
                  <c:v>295.63813492340637</c:v>
                </c:pt>
                <c:pt idx="679">
                  <c:v>295.73220329196653</c:v>
                </c:pt>
                <c:pt idx="680">
                  <c:v>295.82616612676014</c:v>
                </c:pt>
                <c:pt idx="681">
                  <c:v>296.9499474265678</c:v>
                </c:pt>
                <c:pt idx="682">
                  <c:v>297.05065236712352</c:v>
                </c:pt>
                <c:pt idx="683">
                  <c:v>298.1742893948695</c:v>
                </c:pt>
                <c:pt idx="684">
                  <c:v>298.27513649590094</c:v>
                </c:pt>
                <c:pt idx="685">
                  <c:v>298.37586584717104</c:v>
                </c:pt>
                <c:pt idx="686">
                  <c:v>299.49961911275113</c:v>
                </c:pt>
                <c:pt idx="687">
                  <c:v>300.62297139963636</c:v>
                </c:pt>
                <c:pt idx="688">
                  <c:v>301.74592541273432</c:v>
                </c:pt>
                <c:pt idx="689">
                  <c:v>301.84066424206276</c:v>
                </c:pt>
                <c:pt idx="690">
                  <c:v>301.94194151462023</c:v>
                </c:pt>
                <c:pt idx="691">
                  <c:v>302.04310146507459</c:v>
                </c:pt>
                <c:pt idx="692">
                  <c:v>303.16641394017711</c:v>
                </c:pt>
                <c:pt idx="693">
                  <c:v>303.26771353075429</c:v>
                </c:pt>
                <c:pt idx="694">
                  <c:v>304.39088719975064</c:v>
                </c:pt>
                <c:pt idx="695">
                  <c:v>304.49232577888216</c:v>
                </c:pt>
                <c:pt idx="696">
                  <c:v>304.59364764645193</c:v>
                </c:pt>
                <c:pt idx="697">
                  <c:v>304.68821444572762</c:v>
                </c:pt>
                <c:pt idx="698">
                  <c:v>304.78931143110714</c:v>
                </c:pt>
                <c:pt idx="699">
                  <c:v>304.88366647208812</c:v>
                </c:pt>
                <c:pt idx="700">
                  <c:v>304.97791850291475</c:v>
                </c:pt>
                <c:pt idx="701">
                  <c:v>305.07206778913257</c:v>
                </c:pt>
                <c:pt idx="702">
                  <c:v>305.16611459516389</c:v>
                </c:pt>
                <c:pt idx="703">
                  <c:v>306.29084920477084</c:v>
                </c:pt>
                <c:pt idx="704">
                  <c:v>307.41518881175216</c:v>
                </c:pt>
                <c:pt idx="705">
                  <c:v>307.50960737642231</c:v>
                </c:pt>
                <c:pt idx="706">
                  <c:v>307.61055864104583</c:v>
                </c:pt>
                <c:pt idx="707">
                  <c:v>308.73499455305267</c:v>
                </c:pt>
                <c:pt idx="708">
                  <c:v>309.85903946080458</c:v>
                </c:pt>
                <c:pt idx="709">
                  <c:v>309.95371996926912</c:v>
                </c:pt>
                <c:pt idx="710">
                  <c:v>310.04829846588996</c:v>
                </c:pt>
                <c:pt idx="711">
                  <c:v>310.14277521009927</c:v>
                </c:pt>
                <c:pt idx="712">
                  <c:v>310.23715046024518</c:v>
                </c:pt>
                <c:pt idx="713">
                  <c:v>310.33142447360166</c:v>
                </c:pt>
                <c:pt idx="714">
                  <c:v>310.43223365434403</c:v>
                </c:pt>
                <c:pt idx="715">
                  <c:v>311.55731256899736</c:v>
                </c:pt>
                <c:pt idx="716">
                  <c:v>311.65161382314585</c:v>
                </c:pt>
                <c:pt idx="717">
                  <c:v>311.74581446732151</c:v>
                </c:pt>
                <c:pt idx="718">
                  <c:v>311.84655022546809</c:v>
                </c:pt>
                <c:pt idx="719">
                  <c:v>311.94054555346264</c:v>
                </c:pt>
                <c:pt idx="720">
                  <c:v>312.04106426795909</c:v>
                </c:pt>
                <c:pt idx="721">
                  <c:v>312.13485531260227</c:v>
                </c:pt>
                <c:pt idx="722">
                  <c:v>313.26097515464119</c:v>
                </c:pt>
                <c:pt idx="723">
                  <c:v>313.36152671107965</c:v>
                </c:pt>
                <c:pt idx="724">
                  <c:v>314.48750453735494</c:v>
                </c:pt>
                <c:pt idx="725">
                  <c:v>314.5815562788581</c:v>
                </c:pt>
                <c:pt idx="726">
                  <c:v>314.67550889226283</c:v>
                </c:pt>
                <c:pt idx="727">
                  <c:v>314.76936262394634</c:v>
                </c:pt>
                <c:pt idx="728">
                  <c:v>314.86311771928257</c:v>
                </c:pt>
                <c:pt idx="729">
                  <c:v>314.96339168447906</c:v>
                </c:pt>
                <c:pt idx="730">
                  <c:v>315.05694544701572</c:v>
                </c:pt>
                <c:pt idx="731">
                  <c:v>315.15040130771331</c:v>
                </c:pt>
                <c:pt idx="732">
                  <c:v>316.27762225392098</c:v>
                </c:pt>
                <c:pt idx="733">
                  <c:v>316.37121062534766</c:v>
                </c:pt>
                <c:pt idx="734">
                  <c:v>317.49827154713182</c:v>
                </c:pt>
                <c:pt idx="735">
                  <c:v>317.59862003268307</c:v>
                </c:pt>
                <c:pt idx="736">
                  <c:v>318.72553840075864</c:v>
                </c:pt>
                <c:pt idx="737">
                  <c:v>318.81938528510233</c:v>
                </c:pt>
                <c:pt idx="738">
                  <c:v>318.91976719776551</c:v>
                </c:pt>
                <c:pt idx="739">
                  <c:v>319.01341485838236</c:v>
                </c:pt>
                <c:pt idx="740">
                  <c:v>319.10696564689852</c:v>
                </c:pt>
                <c:pt idx="741">
                  <c:v>320.23442662923128</c:v>
                </c:pt>
                <c:pt idx="742">
                  <c:v>320.32810850843686</c:v>
                </c:pt>
                <c:pt idx="743">
                  <c:v>320.42832092965909</c:v>
                </c:pt>
                <c:pt idx="744">
                  <c:v>320.52842516300046</c:v>
                </c:pt>
                <c:pt idx="745">
                  <c:v>320.62842147869947</c:v>
                </c:pt>
                <c:pt idx="746">
                  <c:v>320.7217044628037</c:v>
                </c:pt>
                <c:pt idx="747">
                  <c:v>320.81489185503114</c:v>
                </c:pt>
                <c:pt idx="748">
                  <c:v>320.90798388615838</c:v>
                </c:pt>
                <c:pt idx="749">
                  <c:v>321.00098078605288</c:v>
                </c:pt>
                <c:pt idx="750">
                  <c:v>322.12991819354511</c:v>
                </c:pt>
                <c:pt idx="751">
                  <c:v>322.2230462952615</c:v>
                </c:pt>
                <c:pt idx="752">
                  <c:v>323.35182189569872</c:v>
                </c:pt>
                <c:pt idx="753">
                  <c:v>323.44508063854977</c:v>
                </c:pt>
                <c:pt idx="754">
                  <c:v>323.54485427608313</c:v>
                </c:pt>
                <c:pt idx="755">
                  <c:v>323.64452171939161</c:v>
                </c:pt>
                <c:pt idx="756">
                  <c:v>323.74408322995856</c:v>
                </c:pt>
                <c:pt idx="757">
                  <c:v>323.84353906825066</c:v>
                </c:pt>
                <c:pt idx="758">
                  <c:v>324.97311624883656</c:v>
                </c:pt>
                <c:pt idx="759">
                  <c:v>326.10230764987313</c:v>
                </c:pt>
                <c:pt idx="760">
                  <c:v>326.20213785603914</c:v>
                </c:pt>
                <c:pt idx="761">
                  <c:v>326.3018626151412</c:v>
                </c:pt>
                <c:pt idx="762">
                  <c:v>326.40148218484421</c:v>
                </c:pt>
                <c:pt idx="763">
                  <c:v>327.53100698714479</c:v>
                </c:pt>
                <c:pt idx="764">
                  <c:v>327.62415195845784</c:v>
                </c:pt>
                <c:pt idx="765">
                  <c:v>328.75351645495556</c:v>
                </c:pt>
                <c:pt idx="766">
                  <c:v>328.85340980957125</c:v>
                </c:pt>
                <c:pt idx="767">
                  <c:v>328.9465858877802</c:v>
                </c:pt>
                <c:pt idx="768">
                  <c:v>330.07602860071916</c:v>
                </c:pt>
                <c:pt idx="769">
                  <c:v>330.17595682183997</c:v>
                </c:pt>
                <c:pt idx="770">
                  <c:v>330.26916388304272</c:v>
                </c:pt>
                <c:pt idx="771">
                  <c:v>330.36227827762809</c:v>
                </c:pt>
                <c:pt idx="772">
                  <c:v>330.46190787751436</c:v>
                </c:pt>
                <c:pt idx="773">
                  <c:v>331.59188542805072</c:v>
                </c:pt>
                <c:pt idx="774">
                  <c:v>331.6916474358797</c:v>
                </c:pt>
                <c:pt idx="775">
                  <c:v>331.78469631062467</c:v>
                </c:pt>
                <c:pt idx="776">
                  <c:v>331.87765326206562</c:v>
                </c:pt>
                <c:pt idx="777">
                  <c:v>331.97051850410622</c:v>
                </c:pt>
                <c:pt idx="778">
                  <c:v>332.06988824195219</c:v>
                </c:pt>
                <c:pt idx="779">
                  <c:v>332.1691553674259</c:v>
                </c:pt>
                <c:pt idx="780">
                  <c:v>332.26173773107985</c:v>
                </c:pt>
                <c:pt idx="781">
                  <c:v>332.36080714064201</c:v>
                </c:pt>
                <c:pt idx="782">
                  <c:v>332.45320351590567</c:v>
                </c:pt>
                <c:pt idx="783">
                  <c:v>332.54550946058578</c:v>
                </c:pt>
                <c:pt idx="784">
                  <c:v>332.6377251830728</c:v>
                </c:pt>
                <c:pt idx="785">
                  <c:v>332.736408607996</c:v>
                </c:pt>
                <c:pt idx="786">
                  <c:v>332.82844004244481</c:v>
                </c:pt>
                <c:pt idx="787">
                  <c:v>332.9203818792667</c:v>
                </c:pt>
                <c:pt idx="788">
                  <c:v>333.01877643332875</c:v>
                </c:pt>
                <c:pt idx="789">
                  <c:v>334.15175352506623</c:v>
                </c:pt>
                <c:pt idx="790">
                  <c:v>334.24373032622543</c:v>
                </c:pt>
                <c:pt idx="791">
                  <c:v>335.37654058380394</c:v>
                </c:pt>
                <c:pt idx="792">
                  <c:v>335.47520769242925</c:v>
                </c:pt>
                <c:pt idx="793">
                  <c:v>336.60786781892449</c:v>
                </c:pt>
                <c:pt idx="794">
                  <c:v>336.70009621262739</c:v>
                </c:pt>
                <c:pt idx="795">
                  <c:v>337.83259194618614</c:v>
                </c:pt>
                <c:pt idx="796">
                  <c:v>337.92494757516727</c:v>
                </c:pt>
                <c:pt idx="797">
                  <c:v>338.02379171171287</c:v>
                </c:pt>
                <c:pt idx="798">
                  <c:v>339.15635523140719</c:v>
                </c:pt>
                <c:pt idx="799">
                  <c:v>339.2553304676137</c:v>
                </c:pt>
                <c:pt idx="800">
                  <c:v>339.34762659693746</c:v>
                </c:pt>
                <c:pt idx="801">
                  <c:v>339.44640942254779</c:v>
                </c:pt>
                <c:pt idx="802">
                  <c:v>340.57927060340376</c:v>
                </c:pt>
                <c:pt idx="803">
                  <c:v>340.67160038764257</c:v>
                </c:pt>
                <c:pt idx="804">
                  <c:v>340.77042146592203</c:v>
                </c:pt>
                <c:pt idx="805">
                  <c:v>341.90334930781552</c:v>
                </c:pt>
                <c:pt idx="806">
                  <c:v>343.03590163774993</c:v>
                </c:pt>
                <c:pt idx="807">
                  <c:v>344.16808067647719</c:v>
                </c:pt>
                <c:pt idx="808">
                  <c:v>344.26087041050835</c:v>
                </c:pt>
                <c:pt idx="809">
                  <c:v>345.39289089136889</c:v>
                </c:pt>
                <c:pt idx="810">
                  <c:v>346.52454200793227</c:v>
                </c:pt>
                <c:pt idx="811">
                  <c:v>347.65582592256783</c:v>
                </c:pt>
                <c:pt idx="812">
                  <c:v>347.7491634760438</c:v>
                </c:pt>
                <c:pt idx="813">
                  <c:v>347.84241280574025</c:v>
                </c:pt>
                <c:pt idx="814">
                  <c:v>347.93557410797877</c:v>
                </c:pt>
                <c:pt idx="815">
                  <c:v>349.06712579266298</c:v>
                </c:pt>
                <c:pt idx="816">
                  <c:v>349.16707133437092</c:v>
                </c:pt>
                <c:pt idx="817">
                  <c:v>349.26026336968704</c:v>
                </c:pt>
                <c:pt idx="818">
                  <c:v>349.35336784893872</c:v>
                </c:pt>
                <c:pt idx="819">
                  <c:v>349.45303100415498</c:v>
                </c:pt>
                <c:pt idx="820">
                  <c:v>349.55259608496908</c:v>
                </c:pt>
                <c:pt idx="821">
                  <c:v>350.68487863346462</c:v>
                </c:pt>
                <c:pt idx="822">
                  <c:v>350.78457051440853</c:v>
                </c:pt>
                <c:pt idx="823">
                  <c:v>350.88416463750684</c:v>
                </c:pt>
                <c:pt idx="824">
                  <c:v>350.98366122447635</c:v>
                </c:pt>
                <c:pt idx="825">
                  <c:v>351.08306049623837</c:v>
                </c:pt>
                <c:pt idx="826">
                  <c:v>351.17574068006428</c:v>
                </c:pt>
                <c:pt idx="827">
                  <c:v>352.3087634566113</c:v>
                </c:pt>
                <c:pt idx="828">
                  <c:v>352.40156615442908</c:v>
                </c:pt>
                <c:pt idx="829">
                  <c:v>352.50091111186669</c:v>
                </c:pt>
                <c:pt idx="830">
                  <c:v>353.63400037052446</c:v>
                </c:pt>
                <c:pt idx="831">
                  <c:v>353.73347156602892</c:v>
                </c:pt>
                <c:pt idx="832">
                  <c:v>353.83284625527244</c:v>
                </c:pt>
                <c:pt idx="833">
                  <c:v>353.92550077571155</c:v>
                </c:pt>
                <c:pt idx="834">
                  <c:v>355.05887846493238</c:v>
                </c:pt>
                <c:pt idx="835">
                  <c:v>356.19189340120005</c:v>
                </c:pt>
                <c:pt idx="836">
                  <c:v>357.32454765071321</c:v>
                </c:pt>
                <c:pt idx="837">
                  <c:v>357.42440100748769</c:v>
                </c:pt>
                <c:pt idx="838">
                  <c:v>357.5175005565402</c:v>
                </c:pt>
                <c:pt idx="839">
                  <c:v>357.61051473763592</c:v>
                </c:pt>
                <c:pt idx="840">
                  <c:v>357.7100927712201</c:v>
                </c:pt>
                <c:pt idx="841">
                  <c:v>357.80293251348576</c:v>
                </c:pt>
                <c:pt idx="842">
                  <c:v>357.90232585286185</c:v>
                </c:pt>
                <c:pt idx="843">
                  <c:v>358.00162396492453</c:v>
                </c:pt>
                <c:pt idx="844">
                  <c:v>359.13541731974487</c:v>
                </c:pt>
                <c:pt idx="845">
                  <c:v>360.26885099602418</c:v>
                </c:pt>
                <c:pt idx="846">
                  <c:v>360.3618381647463</c:v>
                </c:pt>
                <c:pt idx="847">
                  <c:v>360.46139167057663</c:v>
                </c:pt>
                <c:pt idx="848">
                  <c:v>361.59489073240604</c:v>
                </c:pt>
                <c:pt idx="849">
                  <c:v>361.68790893385886</c:v>
                </c:pt>
                <c:pt idx="850">
                  <c:v>362.82125511654152</c:v>
                </c:pt>
                <c:pt idx="851">
                  <c:v>362.91439260449101</c:v>
                </c:pt>
                <c:pt idx="852">
                  <c:v>364.04758696755488</c:v>
                </c:pt>
                <c:pt idx="853">
                  <c:v>365.18042797520064</c:v>
                </c:pt>
                <c:pt idx="854">
                  <c:v>365.27388688298328</c:v>
                </c:pt>
                <c:pt idx="855">
                  <c:v>365.36726159188015</c:v>
                </c:pt>
                <c:pt idx="856">
                  <c:v>365.46723814974035</c:v>
                </c:pt>
                <c:pt idx="857">
                  <c:v>366.6003484483943</c:v>
                </c:pt>
                <c:pt idx="858">
                  <c:v>367.73310805491872</c:v>
                </c:pt>
                <c:pt idx="859">
                  <c:v>368.86551890417957</c:v>
                </c:pt>
                <c:pt idx="860">
                  <c:v>369.99758291444618</c:v>
                </c:pt>
                <c:pt idx="861">
                  <c:v>370.09159052336412</c:v>
                </c:pt>
                <c:pt idx="862">
                  <c:v>371.22350983699738</c:v>
                </c:pt>
                <c:pt idx="863">
                  <c:v>371.31763348996122</c:v>
                </c:pt>
                <c:pt idx="864">
                  <c:v>371.41167312363939</c:v>
                </c:pt>
                <c:pt idx="865">
                  <c:v>371.51236788605576</c:v>
                </c:pt>
                <c:pt idx="866">
                  <c:v>371.6062358019966</c:v>
                </c:pt>
                <c:pt idx="867">
                  <c:v>371.7000202301337</c:v>
                </c:pt>
                <c:pt idx="868">
                  <c:v>372.83260803300925</c:v>
                </c:pt>
                <c:pt idx="869">
                  <c:v>372.93324693532242</c:v>
                </c:pt>
                <c:pt idx="870">
                  <c:v>373.02705981967955</c:v>
                </c:pt>
                <c:pt idx="871">
                  <c:v>373.12078963739145</c:v>
                </c:pt>
                <c:pt idx="872">
                  <c:v>373.21443656155907</c:v>
                </c:pt>
                <c:pt idx="873">
                  <c:v>373.31472053669705</c:v>
                </c:pt>
                <c:pt idx="874">
                  <c:v>374.44798629051218</c:v>
                </c:pt>
                <c:pt idx="875">
                  <c:v>374.54166205663302</c:v>
                </c:pt>
                <c:pt idx="876">
                  <c:v>375.67478198172938</c:v>
                </c:pt>
                <c:pt idx="877">
                  <c:v>375.76857306071219</c:v>
                </c:pt>
                <c:pt idx="878">
                  <c:v>375.86228172856272</c:v>
                </c:pt>
                <c:pt idx="879">
                  <c:v>376.99545410469381</c:v>
                </c:pt>
                <c:pt idx="880">
                  <c:v>378.12828529929186</c:v>
                </c:pt>
                <c:pt idx="881">
                  <c:v>378.22906357491092</c:v>
                </c:pt>
                <c:pt idx="882">
                  <c:v>378.32974919938448</c:v>
                </c:pt>
                <c:pt idx="883">
                  <c:v>378.42359693814183</c:v>
                </c:pt>
                <c:pt idx="884">
                  <c:v>378.51736274574404</c:v>
                </c:pt>
                <c:pt idx="885">
                  <c:v>378.61104679048668</c:v>
                </c:pt>
                <c:pt idx="886">
                  <c:v>378.71138225151032</c:v>
                </c:pt>
                <c:pt idx="887">
                  <c:v>378.80489914025577</c:v>
                </c:pt>
                <c:pt idx="888">
                  <c:v>379.93880614285416</c:v>
                </c:pt>
                <c:pt idx="889">
                  <c:v>380.03243748013676</c:v>
                </c:pt>
                <c:pt idx="890">
                  <c:v>381.16619953516118</c:v>
                </c:pt>
                <c:pt idx="891">
                  <c:v>382.2996227497286</c:v>
                </c:pt>
                <c:pt idx="892">
                  <c:v>383.43270892221562</c:v>
                </c:pt>
                <c:pt idx="893">
                  <c:v>384.56545983615098</c:v>
                </c:pt>
                <c:pt idx="894">
                  <c:v>384.66657738892206</c:v>
                </c:pt>
                <c:pt idx="895">
                  <c:v>385.79920249129856</c:v>
                </c:pt>
                <c:pt idx="896">
                  <c:v>386.93149546196639</c:v>
                </c:pt>
                <c:pt idx="897">
                  <c:v>387.03293603750819</c:v>
                </c:pt>
                <c:pt idx="898">
                  <c:v>388.16510539582731</c:v>
                </c:pt>
                <c:pt idx="899">
                  <c:v>389.29694569887511</c:v>
                </c:pt>
                <c:pt idx="900">
                  <c:v>390.42845866163924</c:v>
                </c:pt>
                <c:pt idx="901">
                  <c:v>390.52358048067657</c:v>
                </c:pt>
                <c:pt idx="902">
                  <c:v>390.62546242842899</c:v>
                </c:pt>
                <c:pt idx="903">
                  <c:v>390.72041711812903</c:v>
                </c:pt>
                <c:pt idx="904">
                  <c:v>390.82212199811585</c:v>
                </c:pt>
                <c:pt idx="905">
                  <c:v>391.95410310473318</c:v>
                </c:pt>
                <c:pt idx="906">
                  <c:v>393.0857587648776</c:v>
                </c:pt>
                <c:pt idx="907">
                  <c:v>393.18778208895156</c:v>
                </c:pt>
                <c:pt idx="908">
                  <c:v>393.28286734990741</c:v>
                </c:pt>
                <c:pt idx="909">
                  <c:v>393.384714270318</c:v>
                </c:pt>
                <c:pt idx="910">
                  <c:v>393.48647019933367</c:v>
                </c:pt>
                <c:pt idx="911">
                  <c:v>393.58130492454347</c:v>
                </c:pt>
                <c:pt idx="912">
                  <c:v>393.67605919334517</c:v>
                </c:pt>
                <c:pt idx="913">
                  <c:v>393.7707331663845</c:v>
                </c:pt>
                <c:pt idx="914">
                  <c:v>393.87214519001913</c:v>
                </c:pt>
                <c:pt idx="915">
                  <c:v>393.96665498675799</c:v>
                </c:pt>
                <c:pt idx="916">
                  <c:v>394.06789304777601</c:v>
                </c:pt>
                <c:pt idx="917">
                  <c:v>394.16904137141</c:v>
                </c:pt>
                <c:pt idx="918">
                  <c:v>394.26330411425698</c:v>
                </c:pt>
                <c:pt idx="919">
                  <c:v>394.36427952117162</c:v>
                </c:pt>
                <c:pt idx="920">
                  <c:v>395.4981772717569</c:v>
                </c:pt>
                <c:pt idx="921">
                  <c:v>395.59926645309656</c:v>
                </c:pt>
                <c:pt idx="922">
                  <c:v>395.70026651147111</c:v>
                </c:pt>
                <c:pt idx="923">
                  <c:v>395.80117762860471</c:v>
                </c:pt>
                <c:pt idx="924">
                  <c:v>396.93535597246728</c:v>
                </c:pt>
                <c:pt idx="925">
                  <c:v>398.06920798157205</c:v>
                </c:pt>
                <c:pt idx="926">
                  <c:v>398.16362561955594</c:v>
                </c:pt>
                <c:pt idx="927">
                  <c:v>398.26476934662247</c:v>
                </c:pt>
                <c:pt idx="928">
                  <c:v>398.36582445258375</c:v>
                </c:pt>
                <c:pt idx="929">
                  <c:v>398.46679111702377</c:v>
                </c:pt>
                <c:pt idx="930">
                  <c:v>399.6011104367567</c:v>
                </c:pt>
                <c:pt idx="931">
                  <c:v>400.73510528005562</c:v>
                </c:pt>
                <c:pt idx="932">
                  <c:v>400.82957145364696</c:v>
                </c:pt>
                <c:pt idx="933">
                  <c:v>401.96343036940709</c:v>
                </c:pt>
                <c:pt idx="934">
                  <c:v>402.06482859607485</c:v>
                </c:pt>
                <c:pt idx="935">
                  <c:v>402.1661385945709</c:v>
                </c:pt>
                <c:pt idx="936">
                  <c:v>402.26736054244776</c:v>
                </c:pt>
                <c:pt idx="937">
                  <c:v>402.36168876107484</c:v>
                </c:pt>
                <c:pt idx="938">
                  <c:v>402.45593912375062</c:v>
                </c:pt>
                <c:pt idx="939">
                  <c:v>402.55011178173271</c:v>
                </c:pt>
                <c:pt idx="940">
                  <c:v>403.68480691195884</c:v>
                </c:pt>
                <c:pt idx="941">
                  <c:v>403.77908792570634</c:v>
                </c:pt>
                <c:pt idx="942">
                  <c:v>403.88009496969443</c:v>
                </c:pt>
                <c:pt idx="943">
                  <c:v>403.98101486775823</c:v>
                </c:pt>
                <c:pt idx="944">
                  <c:v>405.11597119464892</c:v>
                </c:pt>
                <c:pt idx="945">
                  <c:v>405.21700279651014</c:v>
                </c:pt>
                <c:pt idx="946">
                  <c:v>406.35183596704871</c:v>
                </c:pt>
                <c:pt idx="947">
                  <c:v>406.45297888451449</c:v>
                </c:pt>
                <c:pt idx="948">
                  <c:v>407.5876896885826</c:v>
                </c:pt>
                <c:pt idx="949">
                  <c:v>407.68212336723013</c:v>
                </c:pt>
                <c:pt idx="950">
                  <c:v>408.81669928909184</c:v>
                </c:pt>
                <c:pt idx="951">
                  <c:v>408.91123997128011</c:v>
                </c:pt>
                <c:pt idx="952">
                  <c:v>409.01252935388646</c:v>
                </c:pt>
                <c:pt idx="953">
                  <c:v>410.14716808995047</c:v>
                </c:pt>
                <c:pt idx="954">
                  <c:v>410.2485676997531</c:v>
                </c:pt>
                <c:pt idx="955">
                  <c:v>411.38308600730295</c:v>
                </c:pt>
                <c:pt idx="956">
                  <c:v>411.48459546531893</c:v>
                </c:pt>
                <c:pt idx="957">
                  <c:v>411.57918385549391</c:v>
                </c:pt>
                <c:pt idx="958">
                  <c:v>411.6805265050171</c:v>
                </c:pt>
                <c:pt idx="959">
                  <c:v>411.78178308975845</c:v>
                </c:pt>
                <c:pt idx="960">
                  <c:v>412.91675584333012</c:v>
                </c:pt>
                <c:pt idx="961">
                  <c:v>413.0112897141741</c:v>
                </c:pt>
                <c:pt idx="962">
                  <c:v>413.1125759352891</c:v>
                </c:pt>
                <c:pt idx="963">
                  <c:v>413.20695372883813</c:v>
                </c:pt>
                <c:pt idx="964">
                  <c:v>413.30125563282451</c:v>
                </c:pt>
                <c:pt idx="965">
                  <c:v>414.43665383885593</c:v>
                </c:pt>
                <c:pt idx="966">
                  <c:v>414.53106170955073</c:v>
                </c:pt>
                <c:pt idx="967">
                  <c:v>414.63221824804521</c:v>
                </c:pt>
                <c:pt idx="968">
                  <c:v>415.76767706301825</c:v>
                </c:pt>
                <c:pt idx="969">
                  <c:v>415.86894279446312</c:v>
                </c:pt>
                <c:pt idx="970">
                  <c:v>415.97012346169862</c:v>
                </c:pt>
                <c:pt idx="971">
                  <c:v>417.10565581928529</c:v>
                </c:pt>
                <c:pt idx="972">
                  <c:v>418.24087469787145</c:v>
                </c:pt>
                <c:pt idx="973">
                  <c:v>419.37578161851815</c:v>
                </c:pt>
                <c:pt idx="974">
                  <c:v>419.47059831170753</c:v>
                </c:pt>
                <c:pt idx="975">
                  <c:v>419.5653395450322</c:v>
                </c:pt>
                <c:pt idx="976">
                  <c:v>419.66000545987259</c:v>
                </c:pt>
                <c:pt idx="977">
                  <c:v>420.79514097757169</c:v>
                </c:pt>
                <c:pt idx="978">
                  <c:v>420.88991122509731</c:v>
                </c:pt>
                <c:pt idx="979">
                  <c:v>420.98460634992404</c:v>
                </c:pt>
                <c:pt idx="980">
                  <c:v>421.08607979126691</c:v>
                </c:pt>
                <c:pt idx="981">
                  <c:v>421.18746887693055</c:v>
                </c:pt>
                <c:pt idx="982">
                  <c:v>421.28193184768122</c:v>
                </c:pt>
                <c:pt idx="983">
                  <c:v>422.41767853578745</c:v>
                </c:pt>
                <c:pt idx="984">
                  <c:v>422.51224571336871</c:v>
                </c:pt>
                <c:pt idx="985">
                  <c:v>422.60673838566981</c:v>
                </c:pt>
                <c:pt idx="986">
                  <c:v>422.70800016584644</c:v>
                </c:pt>
                <c:pt idx="987">
                  <c:v>422.8091782693898</c:v>
                </c:pt>
                <c:pt idx="988">
                  <c:v>423.94535411835915</c:v>
                </c:pt>
                <c:pt idx="989">
                  <c:v>424.04663972832475</c:v>
                </c:pt>
                <c:pt idx="990">
                  <c:v>424.14100243074319</c:v>
                </c:pt>
                <c:pt idx="991">
                  <c:v>424.23529123879513</c:v>
                </c:pt>
                <c:pt idx="992">
                  <c:v>424.3295062886466</c:v>
                </c:pt>
                <c:pt idx="993">
                  <c:v>424.43047586587551</c:v>
                </c:pt>
                <c:pt idx="994">
                  <c:v>425.56725586235149</c:v>
                </c:pt>
                <c:pt idx="995">
                  <c:v>425.66149741781499</c:v>
                </c:pt>
                <c:pt idx="996">
                  <c:v>425.76249720009815</c:v>
                </c:pt>
                <c:pt idx="997">
                  <c:v>425.85658826948082</c:v>
                </c:pt>
                <c:pt idx="998">
                  <c:v>425.95060617752256</c:v>
                </c:pt>
                <c:pt idx="999">
                  <c:v>427.08779693005914</c:v>
                </c:pt>
              </c:numCache>
            </c:numRef>
          </c:yVal>
          <c:smooth val="1"/>
          <c:extLst>
            <c:ext xmlns:c16="http://schemas.microsoft.com/office/drawing/2014/chart" uri="{C3380CC4-5D6E-409C-BE32-E72D297353CC}">
              <c16:uniqueId val="{00000002-6145-4D8F-917D-B41CC7028000}"/>
            </c:ext>
          </c:extLst>
        </c:ser>
        <c:dLbls>
          <c:showLegendKey val="0"/>
          <c:showVal val="0"/>
          <c:showCatName val="0"/>
          <c:showSerName val="0"/>
          <c:showPercent val="0"/>
          <c:showBubbleSize val="0"/>
        </c:dLbls>
        <c:axId val="789118416"/>
        <c:axId val="789118768"/>
      </c:scatterChart>
      <c:valAx>
        <c:axId val="789118416"/>
        <c:scaling>
          <c:orientation val="minMax"/>
          <c:max val="1000"/>
          <c:min val="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r>
                  <a:rPr lang="en-US" altLang="zh-CN" b="1">
                    <a:solidFill>
                      <a:sysClr val="windowText" lastClr="000000"/>
                    </a:solidFill>
                  </a:rPr>
                  <a:t>Case Number</a:t>
                </a:r>
                <a:endParaRPr lang="en-US" b="1">
                  <a:solidFill>
                    <a:sysClr val="windowText" lastClr="000000"/>
                  </a:solidFill>
                </a:endParaRPr>
              </a:p>
            </c:rich>
          </c:tx>
          <c:layout>
            <c:manualLayout>
              <c:xMode val="edge"/>
              <c:yMode val="edge"/>
              <c:x val="0.41618763332724246"/>
              <c:y val="0.95740256995177986"/>
            </c:manualLayout>
          </c:layout>
          <c:overlay val="0"/>
          <c:spPr>
            <a:noFill/>
            <a:ln>
              <a:solidFill>
                <a:schemeClr val="tx1">
                  <a:lumMod val="15000"/>
                  <a:lumOff val="85000"/>
                  <a:alpha val="87000"/>
                </a:schemeClr>
              </a:solidFill>
            </a:ln>
            <a:effectLst/>
          </c:spPr>
          <c:txPr>
            <a:bodyPr rot="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9118768"/>
        <c:crosses val="autoZero"/>
        <c:crossBetween val="midCat"/>
        <c:majorUnit val="50"/>
        <c:minorUnit val="1"/>
      </c:valAx>
      <c:valAx>
        <c:axId val="789118768"/>
        <c:scaling>
          <c:orientation val="minMax"/>
        </c:scaling>
        <c:delete val="0"/>
        <c:axPos val="l"/>
        <c:majorGridlines>
          <c:spPr>
            <a:ln w="19050"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r>
                  <a:rPr lang="en-US" b="1">
                    <a:solidFill>
                      <a:sysClr val="windowText" lastClr="000000"/>
                    </a:solidFill>
                  </a:rPr>
                  <a:t>Discounted total price </a:t>
                </a:r>
              </a:p>
            </c:rich>
          </c:tx>
          <c:overlay val="0"/>
          <c:spPr>
            <a:noFill/>
            <a:ln>
              <a:noFill/>
            </a:ln>
            <a:effectLst/>
          </c:spPr>
          <c:txPr>
            <a:bodyPr rot="-5400000" spcFirstLastPara="1" vertOverflow="ellipsis" vert="horz" wrap="square" anchor="ctr" anchorCtr="1"/>
            <a:lstStyle/>
            <a:p>
              <a:pPr>
                <a:defRPr sz="1000" b="1" i="0" u="none" strike="noStrike" kern="1200" baseline="0">
                  <a:solidFill>
                    <a:sysClr val="windowText" lastClr="000000"/>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9118416"/>
        <c:crosses val="autoZero"/>
        <c:crossBetween val="midCat"/>
      </c:valAx>
      <c:spPr>
        <a:noFill/>
        <a:ln>
          <a:noFill/>
        </a:ln>
        <a:effectLst/>
      </c:spPr>
    </c:plotArea>
    <c:legend>
      <c:legendPos val="r"/>
      <c:layout>
        <c:manualLayout>
          <c:xMode val="edge"/>
          <c:yMode val="edge"/>
          <c:x val="0.75912766413840138"/>
          <c:y val="0.38212263458326445"/>
          <c:w val="0.23934187978568799"/>
          <c:h val="0.3234293265789328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8</xdr:col>
      <xdr:colOff>45719</xdr:colOff>
      <xdr:row>3</xdr:row>
      <xdr:rowOff>7620</xdr:rowOff>
    </xdr:from>
    <xdr:to>
      <xdr:col>8</xdr:col>
      <xdr:colOff>1554480</xdr:colOff>
      <xdr:row>3</xdr:row>
      <xdr:rowOff>335280</xdr:rowOff>
    </xdr:to>
    <xdr:pic>
      <xdr:nvPicPr>
        <xdr:cNvPr id="4" name="Picture 3">
          <a:extLst>
            <a:ext uri="{FF2B5EF4-FFF2-40B4-BE49-F238E27FC236}">
              <a16:creationId xmlns:a16="http://schemas.microsoft.com/office/drawing/2014/main" id="{1CF0F472-FAD2-AD26-9E85-03FBB091AD1E}"/>
            </a:ext>
          </a:extLst>
        </xdr:cNvPr>
        <xdr:cNvPicPr>
          <a:picLocks noChangeAspect="1"/>
        </xdr:cNvPicPr>
      </xdr:nvPicPr>
      <xdr:blipFill>
        <a:blip xmlns:r="http://schemas.openxmlformats.org/officeDocument/2006/relationships" r:embed="rId1"/>
        <a:stretch>
          <a:fillRect/>
        </a:stretch>
      </xdr:blipFill>
      <xdr:spPr>
        <a:xfrm>
          <a:off x="8176259" y="1341120"/>
          <a:ext cx="1508761" cy="327660"/>
        </a:xfrm>
        <a:prstGeom prst="rect">
          <a:avLst/>
        </a:prstGeom>
      </xdr:spPr>
    </xdr:pic>
    <xdr:clientData/>
  </xdr:twoCellAnchor>
  <xdr:twoCellAnchor editAs="oneCell">
    <xdr:from>
      <xdr:col>8</xdr:col>
      <xdr:colOff>7620</xdr:colOff>
      <xdr:row>4</xdr:row>
      <xdr:rowOff>15240</xdr:rowOff>
    </xdr:from>
    <xdr:to>
      <xdr:col>8</xdr:col>
      <xdr:colOff>2133600</xdr:colOff>
      <xdr:row>4</xdr:row>
      <xdr:rowOff>365845</xdr:rowOff>
    </xdr:to>
    <xdr:pic>
      <xdr:nvPicPr>
        <xdr:cNvPr id="5" name="Picture 4">
          <a:extLst>
            <a:ext uri="{FF2B5EF4-FFF2-40B4-BE49-F238E27FC236}">
              <a16:creationId xmlns:a16="http://schemas.microsoft.com/office/drawing/2014/main" id="{4B7A0E54-09F3-7719-74F2-E95E24700A10}"/>
            </a:ext>
          </a:extLst>
        </xdr:cNvPr>
        <xdr:cNvPicPr>
          <a:picLocks noChangeAspect="1"/>
        </xdr:cNvPicPr>
      </xdr:nvPicPr>
      <xdr:blipFill>
        <a:blip xmlns:r="http://schemas.openxmlformats.org/officeDocument/2006/relationships" r:embed="rId2"/>
        <a:stretch>
          <a:fillRect/>
        </a:stretch>
      </xdr:blipFill>
      <xdr:spPr>
        <a:xfrm>
          <a:off x="8138160" y="1379220"/>
          <a:ext cx="2125980" cy="350605"/>
        </a:xfrm>
        <a:prstGeom prst="rect">
          <a:avLst/>
        </a:prstGeom>
      </xdr:spPr>
    </xdr:pic>
    <xdr:clientData/>
  </xdr:twoCellAnchor>
  <xdr:twoCellAnchor editAs="oneCell">
    <xdr:from>
      <xdr:col>0</xdr:col>
      <xdr:colOff>38101</xdr:colOff>
      <xdr:row>1</xdr:row>
      <xdr:rowOff>40443</xdr:rowOff>
    </xdr:from>
    <xdr:to>
      <xdr:col>4</xdr:col>
      <xdr:colOff>655320</xdr:colOff>
      <xdr:row>5</xdr:row>
      <xdr:rowOff>351149</xdr:rowOff>
    </xdr:to>
    <xdr:pic>
      <xdr:nvPicPr>
        <xdr:cNvPr id="8" name="Picture 7">
          <a:extLst>
            <a:ext uri="{FF2B5EF4-FFF2-40B4-BE49-F238E27FC236}">
              <a16:creationId xmlns:a16="http://schemas.microsoft.com/office/drawing/2014/main" id="{6F460ADA-055E-7F3A-6EBE-EA59BBD25F6B}"/>
            </a:ext>
          </a:extLst>
        </xdr:cNvPr>
        <xdr:cNvPicPr>
          <a:picLocks noChangeAspect="1"/>
        </xdr:cNvPicPr>
      </xdr:nvPicPr>
      <xdr:blipFill>
        <a:blip xmlns:r="http://schemas.openxmlformats.org/officeDocument/2006/relationships" r:embed="rId3"/>
        <a:stretch>
          <a:fillRect/>
        </a:stretch>
      </xdr:blipFill>
      <xdr:spPr>
        <a:xfrm>
          <a:off x="38101" y="330003"/>
          <a:ext cx="5311139" cy="1766126"/>
        </a:xfrm>
        <a:prstGeom prst="rect">
          <a:avLst/>
        </a:prstGeom>
      </xdr:spPr>
    </xdr:pic>
    <xdr:clientData/>
  </xdr:twoCellAnchor>
  <xdr:twoCellAnchor editAs="oneCell">
    <xdr:from>
      <xdr:col>8</xdr:col>
      <xdr:colOff>41035</xdr:colOff>
      <xdr:row>2</xdr:row>
      <xdr:rowOff>17583</xdr:rowOff>
    </xdr:from>
    <xdr:to>
      <xdr:col>8</xdr:col>
      <xdr:colOff>1594338</xdr:colOff>
      <xdr:row>2</xdr:row>
      <xdr:rowOff>386860</xdr:rowOff>
    </xdr:to>
    <xdr:pic>
      <xdr:nvPicPr>
        <xdr:cNvPr id="9" name="Picture 8">
          <a:extLst>
            <a:ext uri="{FF2B5EF4-FFF2-40B4-BE49-F238E27FC236}">
              <a16:creationId xmlns:a16="http://schemas.microsoft.com/office/drawing/2014/main" id="{6F7CB579-3805-EC73-45D0-312AEC56B70A}"/>
            </a:ext>
          </a:extLst>
        </xdr:cNvPr>
        <xdr:cNvPicPr>
          <a:picLocks noChangeAspect="1"/>
        </xdr:cNvPicPr>
      </xdr:nvPicPr>
      <xdr:blipFill>
        <a:blip xmlns:r="http://schemas.openxmlformats.org/officeDocument/2006/relationships" r:embed="rId4"/>
        <a:stretch>
          <a:fillRect/>
        </a:stretch>
      </xdr:blipFill>
      <xdr:spPr>
        <a:xfrm>
          <a:off x="8170989" y="961291"/>
          <a:ext cx="1553303" cy="36927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519953</xdr:colOff>
      <xdr:row>2</xdr:row>
      <xdr:rowOff>17928</xdr:rowOff>
    </xdr:from>
    <xdr:to>
      <xdr:col>13</xdr:col>
      <xdr:colOff>289560</xdr:colOff>
      <xdr:row>25</xdr:row>
      <xdr:rowOff>55580</xdr:rowOff>
    </xdr:to>
    <xdr:graphicFrame macro="">
      <xdr:nvGraphicFramePr>
        <xdr:cNvPr id="4" name="Chart 3">
          <a:extLst>
            <a:ext uri="{FF2B5EF4-FFF2-40B4-BE49-F238E27FC236}">
              <a16:creationId xmlns:a16="http://schemas.microsoft.com/office/drawing/2014/main" id="{A5D8A00A-4AD4-4936-A28B-E6B9FBAAE5F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373380</xdr:colOff>
      <xdr:row>1</xdr:row>
      <xdr:rowOff>175260</xdr:rowOff>
    </xdr:from>
    <xdr:to>
      <xdr:col>25</xdr:col>
      <xdr:colOff>211567</xdr:colOff>
      <xdr:row>25</xdr:row>
      <xdr:rowOff>30032</xdr:rowOff>
    </xdr:to>
    <xdr:graphicFrame macro="">
      <xdr:nvGraphicFramePr>
        <xdr:cNvPr id="2" name="Chart 1">
          <a:extLst>
            <a:ext uri="{FF2B5EF4-FFF2-40B4-BE49-F238E27FC236}">
              <a16:creationId xmlns:a16="http://schemas.microsoft.com/office/drawing/2014/main" id="{DCB981A0-B007-4860-AE22-5C48E8019FB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510541</xdr:colOff>
      <xdr:row>26</xdr:row>
      <xdr:rowOff>121920</xdr:rowOff>
    </xdr:from>
    <xdr:to>
      <xdr:col>13</xdr:col>
      <xdr:colOff>198120</xdr:colOff>
      <xdr:row>51</xdr:row>
      <xdr:rowOff>129539</xdr:rowOff>
    </xdr:to>
    <xdr:graphicFrame macro="">
      <xdr:nvGraphicFramePr>
        <xdr:cNvPr id="5" name="Chart 4">
          <a:extLst>
            <a:ext uri="{FF2B5EF4-FFF2-40B4-BE49-F238E27FC236}">
              <a16:creationId xmlns:a16="http://schemas.microsoft.com/office/drawing/2014/main" id="{36FC1A5C-A527-46BC-B049-2D0E4A52E9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xdr:col>
      <xdr:colOff>312420</xdr:colOff>
      <xdr:row>2</xdr:row>
      <xdr:rowOff>0</xdr:rowOff>
    </xdr:from>
    <xdr:to>
      <xdr:col>38</xdr:col>
      <xdr:colOff>82027</xdr:colOff>
      <xdr:row>25</xdr:row>
      <xdr:rowOff>37652</xdr:rowOff>
    </xdr:to>
    <xdr:graphicFrame macro="">
      <xdr:nvGraphicFramePr>
        <xdr:cNvPr id="6" name="Chart 5">
          <a:extLst>
            <a:ext uri="{FF2B5EF4-FFF2-40B4-BE49-F238E27FC236}">
              <a16:creationId xmlns:a16="http://schemas.microsoft.com/office/drawing/2014/main" id="{581474A6-F92A-414E-A4D5-124803E555F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13</xdr:col>
      <xdr:colOff>326570</xdr:colOff>
      <xdr:row>26</xdr:row>
      <xdr:rowOff>141514</xdr:rowOff>
    </xdr:from>
    <xdr:to>
      <xdr:col>24</xdr:col>
      <xdr:colOff>391885</xdr:colOff>
      <xdr:row>51</xdr:row>
      <xdr:rowOff>141514</xdr:rowOff>
    </xdr:to>
    <xdr:graphicFrame macro="">
      <xdr:nvGraphicFramePr>
        <xdr:cNvPr id="7" name="Chart 6">
          <a:extLst>
            <a:ext uri="{FF2B5EF4-FFF2-40B4-BE49-F238E27FC236}">
              <a16:creationId xmlns:a16="http://schemas.microsoft.com/office/drawing/2014/main" id="{20B63DFC-DB44-4DE5-892E-F79C2FDC89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558CE-78EA-4DDE-A702-96AC3500E22E}">
  <dimension ref="A1:I10"/>
  <sheetViews>
    <sheetView workbookViewId="0">
      <selection activeCell="J15" sqref="J15"/>
    </sheetView>
  </sheetViews>
  <sheetFormatPr defaultRowHeight="14.4"/>
  <sheetData>
    <row r="1" spans="1:9" ht="14.4" customHeight="1">
      <c r="A1" s="16" t="s">
        <v>56</v>
      </c>
      <c r="B1" s="16"/>
      <c r="C1" s="16"/>
      <c r="D1" s="16"/>
      <c r="E1" s="16"/>
      <c r="F1" s="16"/>
      <c r="G1" s="16"/>
      <c r="H1" s="16"/>
      <c r="I1" s="12"/>
    </row>
    <row r="2" spans="1:9" ht="14.4" customHeight="1">
      <c r="A2" s="16"/>
      <c r="B2" s="16"/>
      <c r="C2" s="16"/>
      <c r="D2" s="16"/>
      <c r="E2" s="16"/>
      <c r="F2" s="16"/>
      <c r="G2" s="16"/>
      <c r="H2" s="16"/>
      <c r="I2" s="12"/>
    </row>
    <row r="3" spans="1:9" ht="14.4" customHeight="1">
      <c r="A3" s="16"/>
      <c r="B3" s="16"/>
      <c r="C3" s="16"/>
      <c r="D3" s="16"/>
      <c r="E3" s="16"/>
      <c r="F3" s="16"/>
      <c r="G3" s="16"/>
      <c r="H3" s="16"/>
      <c r="I3" s="12"/>
    </row>
    <row r="4" spans="1:9" ht="14.4" customHeight="1">
      <c r="A4" s="16"/>
      <c r="B4" s="16"/>
      <c r="C4" s="16"/>
      <c r="D4" s="16"/>
      <c r="E4" s="16"/>
      <c r="F4" s="16"/>
      <c r="G4" s="16"/>
      <c r="H4" s="16"/>
      <c r="I4" s="12"/>
    </row>
    <row r="5" spans="1:9" ht="14.4" customHeight="1">
      <c r="A5" s="16"/>
      <c r="B5" s="16"/>
      <c r="C5" s="16"/>
      <c r="D5" s="16"/>
      <c r="E5" s="16"/>
      <c r="F5" s="16"/>
      <c r="G5" s="16"/>
      <c r="H5" s="16"/>
      <c r="I5" s="12"/>
    </row>
    <row r="6" spans="1:9" ht="14.4" customHeight="1">
      <c r="A6" s="16"/>
      <c r="B6" s="16"/>
      <c r="C6" s="16"/>
      <c r="D6" s="16"/>
      <c r="E6" s="16"/>
      <c r="F6" s="16"/>
      <c r="G6" s="16"/>
      <c r="H6" s="16"/>
      <c r="I6" s="12"/>
    </row>
    <row r="7" spans="1:9" ht="14.4" customHeight="1">
      <c r="A7" s="16"/>
      <c r="B7" s="16"/>
      <c r="C7" s="16"/>
      <c r="D7" s="16"/>
      <c r="E7" s="16"/>
      <c r="F7" s="16"/>
      <c r="G7" s="16"/>
      <c r="H7" s="16"/>
      <c r="I7" s="12"/>
    </row>
    <row r="8" spans="1:9" ht="14.4" customHeight="1">
      <c r="A8" s="16"/>
      <c r="B8" s="16"/>
      <c r="C8" s="16"/>
      <c r="D8" s="16"/>
      <c r="E8" s="16"/>
      <c r="F8" s="16"/>
      <c r="G8" s="16"/>
      <c r="H8" s="16"/>
      <c r="I8" s="12"/>
    </row>
    <row r="9" spans="1:9" ht="3" customHeight="1">
      <c r="A9" s="16"/>
      <c r="B9" s="16"/>
      <c r="C9" s="16"/>
      <c r="D9" s="16"/>
      <c r="E9" s="16"/>
      <c r="F9" s="16"/>
      <c r="G9" s="16"/>
      <c r="H9" s="16"/>
      <c r="I9" s="12"/>
    </row>
    <row r="10" spans="1:9">
      <c r="A10" s="12"/>
      <c r="B10" s="12"/>
      <c r="C10" s="12"/>
      <c r="D10" s="12"/>
      <c r="E10" s="12"/>
      <c r="F10" s="12"/>
      <c r="G10" s="12"/>
      <c r="H10" s="12"/>
      <c r="I10" s="12"/>
    </row>
  </sheetData>
  <mergeCells count="1">
    <mergeCell ref="A1:H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C062B-16DE-42B5-AD18-EE2211325F80}">
  <dimension ref="A1:R1007"/>
  <sheetViews>
    <sheetView zoomScaleNormal="100" workbookViewId="0">
      <pane ySplit="8" topLeftCell="A9" activePane="bottomLeft" state="frozen"/>
      <selection pane="bottomLeft" activeCell="F1" sqref="F1:F7"/>
    </sheetView>
  </sheetViews>
  <sheetFormatPr defaultRowHeight="14.4"/>
  <cols>
    <col min="1" max="1" width="11.33203125" customWidth="1"/>
    <col min="2" max="2" width="11.33203125" hidden="1" customWidth="1"/>
    <col min="3" max="4" width="28.5546875" customWidth="1"/>
    <col min="5" max="5" width="28.109375" customWidth="1"/>
    <col min="6" max="6" width="12" customWidth="1"/>
    <col min="7" max="7" width="5.5546875" customWidth="1"/>
    <col min="9" max="9" width="31.44140625" customWidth="1"/>
    <col min="10" max="10" width="13.21875" customWidth="1"/>
    <col min="11" max="11" width="15" customWidth="1"/>
    <col min="12" max="12" width="10.77734375" customWidth="1"/>
    <col min="13" max="13" width="12" customWidth="1"/>
    <col min="14" max="14" width="11.44140625" customWidth="1"/>
    <col min="15" max="15" width="12.77734375" customWidth="1"/>
    <col min="16" max="16" width="14.5546875" customWidth="1"/>
    <col min="17" max="17" width="15.5546875" customWidth="1"/>
    <col min="18" max="18" width="14.6640625" customWidth="1"/>
  </cols>
  <sheetData>
    <row r="1" spans="1:18" ht="22.8" customHeight="1">
      <c r="A1" s="17" t="s">
        <v>48</v>
      </c>
      <c r="B1" s="18"/>
      <c r="C1" s="18"/>
      <c r="D1" s="18"/>
      <c r="E1" s="19"/>
      <c r="F1" s="30" t="s">
        <v>9</v>
      </c>
      <c r="G1" s="9"/>
      <c r="H1" s="20" t="s">
        <v>54</v>
      </c>
      <c r="I1" s="20"/>
      <c r="J1" s="20"/>
      <c r="K1" s="20"/>
      <c r="L1" s="20"/>
      <c r="M1" s="20"/>
      <c r="N1" s="20"/>
      <c r="O1" s="20"/>
      <c r="P1" s="20"/>
      <c r="Q1" s="20"/>
      <c r="R1" s="20"/>
    </row>
    <row r="2" spans="1:18" ht="25.2" customHeight="1">
      <c r="A2" s="21"/>
      <c r="B2" s="22"/>
      <c r="C2" s="22"/>
      <c r="D2" s="22"/>
      <c r="E2" s="23"/>
      <c r="F2" s="31"/>
      <c r="G2" s="9"/>
      <c r="H2" s="14" t="s">
        <v>1</v>
      </c>
      <c r="I2" s="14" t="s">
        <v>53</v>
      </c>
      <c r="J2" s="14" t="s">
        <v>2</v>
      </c>
      <c r="K2" s="14" t="s">
        <v>45</v>
      </c>
      <c r="L2" s="14" t="s">
        <v>3</v>
      </c>
      <c r="M2" s="14" t="s">
        <v>46</v>
      </c>
      <c r="N2" s="14" t="s">
        <v>4</v>
      </c>
      <c r="O2" s="14" t="s">
        <v>47</v>
      </c>
      <c r="P2" s="15" t="s">
        <v>6</v>
      </c>
      <c r="Q2" s="15" t="s">
        <v>7</v>
      </c>
      <c r="R2" s="15" t="s">
        <v>8</v>
      </c>
    </row>
    <row r="3" spans="1:18" ht="30.6" customHeight="1">
      <c r="A3" s="24"/>
      <c r="B3" s="25"/>
      <c r="C3" s="25"/>
      <c r="D3" s="25"/>
      <c r="E3" s="26"/>
      <c r="F3" s="31"/>
      <c r="G3" s="9"/>
      <c r="H3" s="2">
        <v>1</v>
      </c>
      <c r="I3" s="6"/>
      <c r="J3" s="2">
        <v>100</v>
      </c>
      <c r="K3" s="7">
        <v>0.1</v>
      </c>
      <c r="L3" s="2">
        <v>200</v>
      </c>
      <c r="M3" s="7">
        <v>0.15</v>
      </c>
      <c r="N3" s="7" t="s">
        <v>5</v>
      </c>
      <c r="O3" s="7" t="s">
        <v>5</v>
      </c>
      <c r="P3" s="4">
        <f>(LN(L3)-LN(J3))/(LN(L3*(1-M3))-LN(J3*(1-K3)))</f>
        <v>1.0898733072515292</v>
      </c>
      <c r="Q3" s="7" t="s">
        <v>5</v>
      </c>
      <c r="R3" s="4">
        <f>P3</f>
        <v>1.0898733072515292</v>
      </c>
    </row>
    <row r="4" spans="1:18" ht="28.8" customHeight="1">
      <c r="A4" s="24"/>
      <c r="B4" s="25"/>
      <c r="C4" s="25"/>
      <c r="D4" s="25"/>
      <c r="E4" s="26"/>
      <c r="F4" s="31"/>
      <c r="G4" s="9"/>
      <c r="H4" s="2">
        <v>2</v>
      </c>
      <c r="I4" s="6"/>
      <c r="J4" s="2">
        <v>99</v>
      </c>
      <c r="K4" s="7">
        <v>0.05</v>
      </c>
      <c r="L4" s="2">
        <v>199</v>
      </c>
      <c r="M4" s="7">
        <v>0.1</v>
      </c>
      <c r="N4" s="7" t="s">
        <v>5</v>
      </c>
      <c r="O4" s="7" t="s">
        <v>5</v>
      </c>
      <c r="P4" s="4">
        <f>(LN(L4)-LN(J4))/(LN(L4*(1-M4))-LN(J4*(1-K4)))</f>
        <v>1.0839399643801562</v>
      </c>
      <c r="Q4" s="7" t="s">
        <v>5</v>
      </c>
      <c r="R4" s="4">
        <f>P4</f>
        <v>1.0839399643801562</v>
      </c>
    </row>
    <row r="5" spans="1:18" ht="30" customHeight="1">
      <c r="A5" s="24"/>
      <c r="B5" s="25"/>
      <c r="C5" s="25"/>
      <c r="D5" s="25"/>
      <c r="E5" s="26"/>
      <c r="F5" s="31"/>
      <c r="G5" s="9"/>
      <c r="H5" s="2">
        <v>3</v>
      </c>
      <c r="I5" s="6"/>
      <c r="J5" s="2">
        <v>88</v>
      </c>
      <c r="K5" s="7">
        <v>0.04</v>
      </c>
      <c r="L5" s="2">
        <v>188</v>
      </c>
      <c r="M5" s="7">
        <v>0.08</v>
      </c>
      <c r="N5" s="2">
        <v>288</v>
      </c>
      <c r="O5" s="7">
        <v>0.17</v>
      </c>
      <c r="P5" s="4">
        <f>(LN(L5)-LN(J5))/(LN(L5*(1-M5))-LN(J5*(1-K5)))</f>
        <v>1.0593955476704964</v>
      </c>
      <c r="Q5" s="4">
        <f>(LN(N5)-LN(L5))/(LN(N5*(1-O5))-LN(L5*(1-M5)))</f>
        <v>1.3181623601768697</v>
      </c>
      <c r="R5" s="4">
        <f>MIN(P5,Q5)</f>
        <v>1.0593955476704964</v>
      </c>
    </row>
    <row r="6" spans="1:18" ht="33.6" customHeight="1">
      <c r="A6" s="27"/>
      <c r="B6" s="28"/>
      <c r="C6" s="28"/>
      <c r="D6" s="28"/>
      <c r="E6" s="29"/>
      <c r="F6" s="31"/>
      <c r="G6" s="9" t="s">
        <v>12</v>
      </c>
    </row>
    <row r="7" spans="1:18" ht="12.6" customHeight="1">
      <c r="A7" s="10" t="s">
        <v>0</v>
      </c>
      <c r="B7" s="10" t="s">
        <v>55</v>
      </c>
      <c r="C7" s="10" t="s">
        <v>49</v>
      </c>
      <c r="D7" s="10" t="s">
        <v>50</v>
      </c>
      <c r="E7" s="10" t="s">
        <v>51</v>
      </c>
      <c r="F7" s="32"/>
      <c r="G7" s="9"/>
    </row>
    <row r="8" spans="1:18" ht="14.4" customHeight="1">
      <c r="A8" s="3">
        <v>1</v>
      </c>
      <c r="B8" s="3">
        <f ca="1">RANDBETWEEN(1,3)</f>
        <v>1</v>
      </c>
      <c r="C8" s="4">
        <v>1</v>
      </c>
      <c r="D8" s="4">
        <v>1</v>
      </c>
      <c r="E8" s="4">
        <v>1</v>
      </c>
      <c r="F8" s="4">
        <f t="shared" ref="F8:F71" si="0">C8+D8+E8</f>
        <v>3</v>
      </c>
      <c r="G8" s="9"/>
    </row>
    <row r="9" spans="1:18">
      <c r="A9" s="3">
        <f t="shared" ref="A9:A72" si="1">A8+1</f>
        <v>2</v>
      </c>
      <c r="B9" s="3">
        <f t="shared" ref="B9:B72" ca="1" si="2">RANDBETWEEN(1,3)</f>
        <v>3</v>
      </c>
      <c r="C9" s="4">
        <f ca="1">IF(B9=1,C8+1,C8)</f>
        <v>1</v>
      </c>
      <c r="D9" s="4">
        <f ca="1">IF(B9=2,D8+1,D8)</f>
        <v>1</v>
      </c>
      <c r="E9" s="4">
        <f ca="1">IF(B9=3,E8+1,E8)</f>
        <v>2</v>
      </c>
      <c r="F9" s="4">
        <f t="shared" ca="1" si="0"/>
        <v>4</v>
      </c>
      <c r="G9" s="9"/>
    </row>
    <row r="10" spans="1:18">
      <c r="A10" s="3">
        <f t="shared" si="1"/>
        <v>3</v>
      </c>
      <c r="B10" s="3">
        <f t="shared" ca="1" si="2"/>
        <v>1</v>
      </c>
      <c r="C10" s="4">
        <f t="shared" ref="C10:C73" ca="1" si="3">IF(B10=1,C9+1,C9)</f>
        <v>2</v>
      </c>
      <c r="D10" s="4">
        <f t="shared" ref="D10:D73" ca="1" si="4">IF(B10=2,D9+1,D9)</f>
        <v>1</v>
      </c>
      <c r="E10" s="4">
        <f t="shared" ref="E10:E73" ca="1" si="5">IF(B10=3,E9+1,E9)</f>
        <v>2</v>
      </c>
      <c r="F10" s="4">
        <f t="shared" ca="1" si="0"/>
        <v>5</v>
      </c>
      <c r="G10" s="9"/>
    </row>
    <row r="11" spans="1:18">
      <c r="A11" s="3">
        <f t="shared" si="1"/>
        <v>4</v>
      </c>
      <c r="B11" s="3">
        <f t="shared" ca="1" si="2"/>
        <v>3</v>
      </c>
      <c r="C11" s="4">
        <f t="shared" ca="1" si="3"/>
        <v>2</v>
      </c>
      <c r="D11" s="4">
        <f t="shared" ca="1" si="4"/>
        <v>1</v>
      </c>
      <c r="E11" s="4">
        <f t="shared" ca="1" si="5"/>
        <v>3</v>
      </c>
      <c r="F11" s="4">
        <f t="shared" ca="1" si="0"/>
        <v>6</v>
      </c>
      <c r="G11" s="9"/>
    </row>
    <row r="12" spans="1:18">
      <c r="A12" s="3">
        <f t="shared" si="1"/>
        <v>5</v>
      </c>
      <c r="B12" s="3">
        <f t="shared" ca="1" si="2"/>
        <v>3</v>
      </c>
      <c r="C12" s="4">
        <f t="shared" ca="1" si="3"/>
        <v>2</v>
      </c>
      <c r="D12" s="4">
        <f t="shared" ca="1" si="4"/>
        <v>1</v>
      </c>
      <c r="E12" s="4">
        <f t="shared" ca="1" si="5"/>
        <v>4</v>
      </c>
      <c r="F12" s="4">
        <f t="shared" ca="1" si="0"/>
        <v>7</v>
      </c>
      <c r="G12" s="9"/>
    </row>
    <row r="13" spans="1:18">
      <c r="A13" s="3">
        <f t="shared" si="1"/>
        <v>6</v>
      </c>
      <c r="B13" s="3">
        <f t="shared" ca="1" si="2"/>
        <v>1</v>
      </c>
      <c r="C13" s="4">
        <f t="shared" ca="1" si="3"/>
        <v>3</v>
      </c>
      <c r="D13" s="4">
        <f t="shared" ca="1" si="4"/>
        <v>1</v>
      </c>
      <c r="E13" s="4">
        <f t="shared" ca="1" si="5"/>
        <v>4</v>
      </c>
      <c r="F13" s="4">
        <f t="shared" ca="1" si="0"/>
        <v>8</v>
      </c>
      <c r="G13" s="9"/>
    </row>
    <row r="14" spans="1:18">
      <c r="A14" s="3">
        <f t="shared" si="1"/>
        <v>7</v>
      </c>
      <c r="B14" s="3">
        <f t="shared" ca="1" si="2"/>
        <v>2</v>
      </c>
      <c r="C14" s="4">
        <f t="shared" ca="1" si="3"/>
        <v>3</v>
      </c>
      <c r="D14" s="4">
        <f t="shared" ca="1" si="4"/>
        <v>2</v>
      </c>
      <c r="E14" s="4">
        <f t="shared" ca="1" si="5"/>
        <v>4</v>
      </c>
      <c r="F14" s="4">
        <f t="shared" ca="1" si="0"/>
        <v>9</v>
      </c>
      <c r="G14" s="9"/>
    </row>
    <row r="15" spans="1:18">
      <c r="A15" s="3">
        <f t="shared" si="1"/>
        <v>8</v>
      </c>
      <c r="B15" s="3">
        <f t="shared" ca="1" si="2"/>
        <v>1</v>
      </c>
      <c r="C15" s="4">
        <f t="shared" ca="1" si="3"/>
        <v>4</v>
      </c>
      <c r="D15" s="4">
        <f t="shared" ca="1" si="4"/>
        <v>2</v>
      </c>
      <c r="E15" s="4">
        <f t="shared" ca="1" si="5"/>
        <v>4</v>
      </c>
      <c r="F15" s="4">
        <f t="shared" ca="1" si="0"/>
        <v>10</v>
      </c>
      <c r="G15" s="9"/>
    </row>
    <row r="16" spans="1:18">
      <c r="A16" s="3">
        <f t="shared" si="1"/>
        <v>9</v>
      </c>
      <c r="B16" s="3">
        <f t="shared" ca="1" si="2"/>
        <v>2</v>
      </c>
      <c r="C16" s="4">
        <f t="shared" ca="1" si="3"/>
        <v>4</v>
      </c>
      <c r="D16" s="4">
        <f t="shared" ca="1" si="4"/>
        <v>3</v>
      </c>
      <c r="E16" s="4">
        <f t="shared" ca="1" si="5"/>
        <v>4</v>
      </c>
      <c r="F16" s="4">
        <f t="shared" ca="1" si="0"/>
        <v>11</v>
      </c>
      <c r="G16" s="9"/>
    </row>
    <row r="17" spans="1:7">
      <c r="A17" s="3">
        <f t="shared" si="1"/>
        <v>10</v>
      </c>
      <c r="B17" s="3">
        <f t="shared" ca="1" si="2"/>
        <v>1</v>
      </c>
      <c r="C17" s="4">
        <f t="shared" ca="1" si="3"/>
        <v>5</v>
      </c>
      <c r="D17" s="4">
        <f t="shared" ca="1" si="4"/>
        <v>3</v>
      </c>
      <c r="E17" s="4">
        <f t="shared" ca="1" si="5"/>
        <v>4</v>
      </c>
      <c r="F17" s="4">
        <f t="shared" ca="1" si="0"/>
        <v>12</v>
      </c>
      <c r="G17" s="9"/>
    </row>
    <row r="18" spans="1:7">
      <c r="A18" s="3">
        <f t="shared" si="1"/>
        <v>11</v>
      </c>
      <c r="B18" s="3">
        <f t="shared" ca="1" si="2"/>
        <v>2</v>
      </c>
      <c r="C18" s="4">
        <f t="shared" ca="1" si="3"/>
        <v>5</v>
      </c>
      <c r="D18" s="4">
        <f t="shared" ca="1" si="4"/>
        <v>4</v>
      </c>
      <c r="E18" s="4">
        <f t="shared" ca="1" si="5"/>
        <v>4</v>
      </c>
      <c r="F18" s="4">
        <f t="shared" ca="1" si="0"/>
        <v>13</v>
      </c>
      <c r="G18" s="9"/>
    </row>
    <row r="19" spans="1:7">
      <c r="A19" s="3">
        <f t="shared" si="1"/>
        <v>12</v>
      </c>
      <c r="B19" s="3">
        <f t="shared" ca="1" si="2"/>
        <v>3</v>
      </c>
      <c r="C19" s="4">
        <f t="shared" ca="1" si="3"/>
        <v>5</v>
      </c>
      <c r="D19" s="4">
        <f t="shared" ca="1" si="4"/>
        <v>4</v>
      </c>
      <c r="E19" s="4">
        <f t="shared" ca="1" si="5"/>
        <v>5</v>
      </c>
      <c r="F19" s="4">
        <f t="shared" ca="1" si="0"/>
        <v>14</v>
      </c>
      <c r="G19" s="9"/>
    </row>
    <row r="20" spans="1:7">
      <c r="A20" s="3">
        <f t="shared" si="1"/>
        <v>13</v>
      </c>
      <c r="B20" s="3">
        <f t="shared" ca="1" si="2"/>
        <v>1</v>
      </c>
      <c r="C20" s="4">
        <f t="shared" ca="1" si="3"/>
        <v>6</v>
      </c>
      <c r="D20" s="4">
        <f t="shared" ca="1" si="4"/>
        <v>4</v>
      </c>
      <c r="E20" s="4">
        <f t="shared" ca="1" si="5"/>
        <v>5</v>
      </c>
      <c r="F20" s="4">
        <f t="shared" ca="1" si="0"/>
        <v>15</v>
      </c>
      <c r="G20" s="9"/>
    </row>
    <row r="21" spans="1:7">
      <c r="A21" s="3">
        <f t="shared" si="1"/>
        <v>14</v>
      </c>
      <c r="B21" s="3">
        <f t="shared" ca="1" si="2"/>
        <v>1</v>
      </c>
      <c r="C21" s="4">
        <f t="shared" ca="1" si="3"/>
        <v>7</v>
      </c>
      <c r="D21" s="4">
        <f t="shared" ca="1" si="4"/>
        <v>4</v>
      </c>
      <c r="E21" s="4">
        <f t="shared" ca="1" si="5"/>
        <v>5</v>
      </c>
      <c r="F21" s="4">
        <f t="shared" ca="1" si="0"/>
        <v>16</v>
      </c>
      <c r="G21" s="9"/>
    </row>
    <row r="22" spans="1:7">
      <c r="A22" s="3">
        <f t="shared" si="1"/>
        <v>15</v>
      </c>
      <c r="B22" s="3">
        <f t="shared" ca="1" si="2"/>
        <v>3</v>
      </c>
      <c r="C22" s="4">
        <f t="shared" ca="1" si="3"/>
        <v>7</v>
      </c>
      <c r="D22" s="4">
        <f t="shared" ca="1" si="4"/>
        <v>4</v>
      </c>
      <c r="E22" s="4">
        <f t="shared" ca="1" si="5"/>
        <v>6</v>
      </c>
      <c r="F22" s="4">
        <f t="shared" ca="1" si="0"/>
        <v>17</v>
      </c>
      <c r="G22" s="9"/>
    </row>
    <row r="23" spans="1:7">
      <c r="A23" s="3">
        <f t="shared" si="1"/>
        <v>16</v>
      </c>
      <c r="B23" s="3">
        <f t="shared" ca="1" si="2"/>
        <v>3</v>
      </c>
      <c r="C23" s="4">
        <f t="shared" ca="1" si="3"/>
        <v>7</v>
      </c>
      <c r="D23" s="4">
        <f t="shared" ca="1" si="4"/>
        <v>4</v>
      </c>
      <c r="E23" s="4">
        <f t="shared" ca="1" si="5"/>
        <v>7</v>
      </c>
      <c r="F23" s="4">
        <f t="shared" ca="1" si="0"/>
        <v>18</v>
      </c>
      <c r="G23" s="9"/>
    </row>
    <row r="24" spans="1:7">
      <c r="A24" s="3">
        <f t="shared" si="1"/>
        <v>17</v>
      </c>
      <c r="B24" s="3">
        <f t="shared" ca="1" si="2"/>
        <v>2</v>
      </c>
      <c r="C24" s="4">
        <f t="shared" ca="1" si="3"/>
        <v>7</v>
      </c>
      <c r="D24" s="4">
        <f t="shared" ca="1" si="4"/>
        <v>5</v>
      </c>
      <c r="E24" s="4">
        <f t="shared" ca="1" si="5"/>
        <v>7</v>
      </c>
      <c r="F24" s="4">
        <f t="shared" ca="1" si="0"/>
        <v>19</v>
      </c>
      <c r="G24" s="9"/>
    </row>
    <row r="25" spans="1:7">
      <c r="A25" s="3">
        <f t="shared" si="1"/>
        <v>18</v>
      </c>
      <c r="B25" s="3">
        <f t="shared" ca="1" si="2"/>
        <v>3</v>
      </c>
      <c r="C25" s="4">
        <f t="shared" ca="1" si="3"/>
        <v>7</v>
      </c>
      <c r="D25" s="4">
        <f t="shared" ca="1" si="4"/>
        <v>5</v>
      </c>
      <c r="E25" s="4">
        <f t="shared" ca="1" si="5"/>
        <v>8</v>
      </c>
      <c r="F25" s="4">
        <f t="shared" ca="1" si="0"/>
        <v>20</v>
      </c>
      <c r="G25" s="9"/>
    </row>
    <row r="26" spans="1:7">
      <c r="A26" s="3">
        <f t="shared" si="1"/>
        <v>19</v>
      </c>
      <c r="B26" s="3">
        <f t="shared" ca="1" si="2"/>
        <v>1</v>
      </c>
      <c r="C26" s="4">
        <f t="shared" ca="1" si="3"/>
        <v>8</v>
      </c>
      <c r="D26" s="4">
        <f t="shared" ca="1" si="4"/>
        <v>5</v>
      </c>
      <c r="E26" s="4">
        <f t="shared" ca="1" si="5"/>
        <v>8</v>
      </c>
      <c r="F26" s="4">
        <f t="shared" ca="1" si="0"/>
        <v>21</v>
      </c>
      <c r="G26" s="9"/>
    </row>
    <row r="27" spans="1:7">
      <c r="A27" s="3">
        <f t="shared" si="1"/>
        <v>20</v>
      </c>
      <c r="B27" s="3">
        <f t="shared" ca="1" si="2"/>
        <v>2</v>
      </c>
      <c r="C27" s="4">
        <f t="shared" ca="1" si="3"/>
        <v>8</v>
      </c>
      <c r="D27" s="4">
        <f t="shared" ca="1" si="4"/>
        <v>6</v>
      </c>
      <c r="E27" s="4">
        <f t="shared" ca="1" si="5"/>
        <v>8</v>
      </c>
      <c r="F27" s="4">
        <f t="shared" ca="1" si="0"/>
        <v>22</v>
      </c>
      <c r="G27" s="9"/>
    </row>
    <row r="28" spans="1:7">
      <c r="A28" s="3">
        <f t="shared" si="1"/>
        <v>21</v>
      </c>
      <c r="B28" s="3">
        <f t="shared" ca="1" si="2"/>
        <v>3</v>
      </c>
      <c r="C28" s="4">
        <f t="shared" ca="1" si="3"/>
        <v>8</v>
      </c>
      <c r="D28" s="4">
        <f t="shared" ca="1" si="4"/>
        <v>6</v>
      </c>
      <c r="E28" s="4">
        <f t="shared" ca="1" si="5"/>
        <v>9</v>
      </c>
      <c r="F28" s="4">
        <f t="shared" ca="1" si="0"/>
        <v>23</v>
      </c>
      <c r="G28" s="9"/>
    </row>
    <row r="29" spans="1:7">
      <c r="A29" s="3">
        <f t="shared" si="1"/>
        <v>22</v>
      </c>
      <c r="B29" s="3">
        <f t="shared" ca="1" si="2"/>
        <v>1</v>
      </c>
      <c r="C29" s="4">
        <f t="shared" ca="1" si="3"/>
        <v>9</v>
      </c>
      <c r="D29" s="4">
        <f t="shared" ca="1" si="4"/>
        <v>6</v>
      </c>
      <c r="E29" s="4">
        <f t="shared" ca="1" si="5"/>
        <v>9</v>
      </c>
      <c r="F29" s="4">
        <f t="shared" ca="1" si="0"/>
        <v>24</v>
      </c>
      <c r="G29" s="9"/>
    </row>
    <row r="30" spans="1:7">
      <c r="A30" s="3">
        <f t="shared" si="1"/>
        <v>23</v>
      </c>
      <c r="B30" s="3">
        <f t="shared" ca="1" si="2"/>
        <v>3</v>
      </c>
      <c r="C30" s="4">
        <f t="shared" ca="1" si="3"/>
        <v>9</v>
      </c>
      <c r="D30" s="4">
        <f t="shared" ca="1" si="4"/>
        <v>6</v>
      </c>
      <c r="E30" s="4">
        <f t="shared" ca="1" si="5"/>
        <v>10</v>
      </c>
      <c r="F30" s="4">
        <f t="shared" ca="1" si="0"/>
        <v>25</v>
      </c>
      <c r="G30" s="9"/>
    </row>
    <row r="31" spans="1:7">
      <c r="A31" s="3">
        <f t="shared" si="1"/>
        <v>24</v>
      </c>
      <c r="B31" s="3">
        <f t="shared" ca="1" si="2"/>
        <v>2</v>
      </c>
      <c r="C31" s="4">
        <f t="shared" ca="1" si="3"/>
        <v>9</v>
      </c>
      <c r="D31" s="4">
        <f t="shared" ca="1" si="4"/>
        <v>7</v>
      </c>
      <c r="E31" s="4">
        <f t="shared" ca="1" si="5"/>
        <v>10</v>
      </c>
      <c r="F31" s="4">
        <f t="shared" ca="1" si="0"/>
        <v>26</v>
      </c>
      <c r="G31" s="9"/>
    </row>
    <row r="32" spans="1:7">
      <c r="A32" s="3">
        <f t="shared" si="1"/>
        <v>25</v>
      </c>
      <c r="B32" s="3">
        <f t="shared" ca="1" si="2"/>
        <v>2</v>
      </c>
      <c r="C32" s="4">
        <f t="shared" ca="1" si="3"/>
        <v>9</v>
      </c>
      <c r="D32" s="4">
        <f t="shared" ca="1" si="4"/>
        <v>8</v>
      </c>
      <c r="E32" s="4">
        <f t="shared" ca="1" si="5"/>
        <v>10</v>
      </c>
      <c r="F32" s="4">
        <f t="shared" ca="1" si="0"/>
        <v>27</v>
      </c>
      <c r="G32" s="9"/>
    </row>
    <row r="33" spans="1:7">
      <c r="A33" s="3">
        <f t="shared" si="1"/>
        <v>26</v>
      </c>
      <c r="B33" s="3">
        <f t="shared" ca="1" si="2"/>
        <v>1</v>
      </c>
      <c r="C33" s="4">
        <f t="shared" ca="1" si="3"/>
        <v>10</v>
      </c>
      <c r="D33" s="4">
        <f t="shared" ca="1" si="4"/>
        <v>8</v>
      </c>
      <c r="E33" s="4">
        <f t="shared" ca="1" si="5"/>
        <v>10</v>
      </c>
      <c r="F33" s="4">
        <f t="shared" ca="1" si="0"/>
        <v>28</v>
      </c>
      <c r="G33" s="9"/>
    </row>
    <row r="34" spans="1:7">
      <c r="A34" s="3">
        <f t="shared" si="1"/>
        <v>27</v>
      </c>
      <c r="B34" s="3">
        <f t="shared" ca="1" si="2"/>
        <v>2</v>
      </c>
      <c r="C34" s="4">
        <f t="shared" ca="1" si="3"/>
        <v>10</v>
      </c>
      <c r="D34" s="4">
        <f t="shared" ca="1" si="4"/>
        <v>9</v>
      </c>
      <c r="E34" s="4">
        <f t="shared" ca="1" si="5"/>
        <v>10</v>
      </c>
      <c r="F34" s="4">
        <f t="shared" ca="1" si="0"/>
        <v>29</v>
      </c>
      <c r="G34" s="9"/>
    </row>
    <row r="35" spans="1:7">
      <c r="A35" s="3">
        <f t="shared" si="1"/>
        <v>28</v>
      </c>
      <c r="B35" s="3">
        <f t="shared" ca="1" si="2"/>
        <v>2</v>
      </c>
      <c r="C35" s="4">
        <f t="shared" ca="1" si="3"/>
        <v>10</v>
      </c>
      <c r="D35" s="4">
        <f t="shared" ca="1" si="4"/>
        <v>10</v>
      </c>
      <c r="E35" s="4">
        <f t="shared" ca="1" si="5"/>
        <v>10</v>
      </c>
      <c r="F35" s="4">
        <f t="shared" ca="1" si="0"/>
        <v>30</v>
      </c>
      <c r="G35" s="9"/>
    </row>
    <row r="36" spans="1:7">
      <c r="A36" s="3">
        <f t="shared" si="1"/>
        <v>29</v>
      </c>
      <c r="B36" s="3">
        <f t="shared" ca="1" si="2"/>
        <v>2</v>
      </c>
      <c r="C36" s="4">
        <f t="shared" ca="1" si="3"/>
        <v>10</v>
      </c>
      <c r="D36" s="4">
        <f t="shared" ca="1" si="4"/>
        <v>11</v>
      </c>
      <c r="E36" s="4">
        <f t="shared" ca="1" si="5"/>
        <v>10</v>
      </c>
      <c r="F36" s="4">
        <f t="shared" ca="1" si="0"/>
        <v>31</v>
      </c>
      <c r="G36" s="9"/>
    </row>
    <row r="37" spans="1:7">
      <c r="A37" s="3">
        <f t="shared" si="1"/>
        <v>30</v>
      </c>
      <c r="B37" s="3">
        <f t="shared" ca="1" si="2"/>
        <v>3</v>
      </c>
      <c r="C37" s="4">
        <f t="shared" ca="1" si="3"/>
        <v>10</v>
      </c>
      <c r="D37" s="4">
        <f t="shared" ca="1" si="4"/>
        <v>11</v>
      </c>
      <c r="E37" s="4">
        <f t="shared" ca="1" si="5"/>
        <v>11</v>
      </c>
      <c r="F37" s="4">
        <f t="shared" ca="1" si="0"/>
        <v>32</v>
      </c>
      <c r="G37" s="9"/>
    </row>
    <row r="38" spans="1:7">
      <c r="A38" s="3">
        <f t="shared" si="1"/>
        <v>31</v>
      </c>
      <c r="B38" s="3">
        <f t="shared" ca="1" si="2"/>
        <v>1</v>
      </c>
      <c r="C38" s="4">
        <f t="shared" ca="1" si="3"/>
        <v>11</v>
      </c>
      <c r="D38" s="4">
        <f t="shared" ca="1" si="4"/>
        <v>11</v>
      </c>
      <c r="E38" s="4">
        <f t="shared" ca="1" si="5"/>
        <v>11</v>
      </c>
      <c r="F38" s="4">
        <f t="shared" ca="1" si="0"/>
        <v>33</v>
      </c>
      <c r="G38" s="9"/>
    </row>
    <row r="39" spans="1:7">
      <c r="A39" s="3">
        <f t="shared" si="1"/>
        <v>32</v>
      </c>
      <c r="B39" s="3">
        <f t="shared" ca="1" si="2"/>
        <v>2</v>
      </c>
      <c r="C39" s="4">
        <f t="shared" ca="1" si="3"/>
        <v>11</v>
      </c>
      <c r="D39" s="4">
        <f t="shared" ca="1" si="4"/>
        <v>12</v>
      </c>
      <c r="E39" s="4">
        <f t="shared" ca="1" si="5"/>
        <v>11</v>
      </c>
      <c r="F39" s="4">
        <f t="shared" ca="1" si="0"/>
        <v>34</v>
      </c>
      <c r="G39" s="9"/>
    </row>
    <row r="40" spans="1:7">
      <c r="A40" s="3">
        <f t="shared" si="1"/>
        <v>33</v>
      </c>
      <c r="B40" s="3">
        <f t="shared" ca="1" si="2"/>
        <v>1</v>
      </c>
      <c r="C40" s="4">
        <f t="shared" ca="1" si="3"/>
        <v>12</v>
      </c>
      <c r="D40" s="4">
        <f t="shared" ca="1" si="4"/>
        <v>12</v>
      </c>
      <c r="E40" s="4">
        <f t="shared" ca="1" si="5"/>
        <v>11</v>
      </c>
      <c r="F40" s="4">
        <f t="shared" ca="1" si="0"/>
        <v>35</v>
      </c>
      <c r="G40" s="9"/>
    </row>
    <row r="41" spans="1:7">
      <c r="A41" s="3">
        <f t="shared" si="1"/>
        <v>34</v>
      </c>
      <c r="B41" s="3">
        <f t="shared" ca="1" si="2"/>
        <v>2</v>
      </c>
      <c r="C41" s="4">
        <f t="shared" ca="1" si="3"/>
        <v>12</v>
      </c>
      <c r="D41" s="4">
        <f t="shared" ca="1" si="4"/>
        <v>13</v>
      </c>
      <c r="E41" s="4">
        <f t="shared" ca="1" si="5"/>
        <v>11</v>
      </c>
      <c r="F41" s="4">
        <f t="shared" ca="1" si="0"/>
        <v>36</v>
      </c>
      <c r="G41" s="9"/>
    </row>
    <row r="42" spans="1:7">
      <c r="A42" s="3">
        <f t="shared" si="1"/>
        <v>35</v>
      </c>
      <c r="B42" s="3">
        <f t="shared" ca="1" si="2"/>
        <v>1</v>
      </c>
      <c r="C42" s="4">
        <f t="shared" ca="1" si="3"/>
        <v>13</v>
      </c>
      <c r="D42" s="4">
        <f t="shared" ca="1" si="4"/>
        <v>13</v>
      </c>
      <c r="E42" s="4">
        <f t="shared" ca="1" si="5"/>
        <v>11</v>
      </c>
      <c r="F42" s="4">
        <f t="shared" ca="1" si="0"/>
        <v>37</v>
      </c>
      <c r="G42" s="9"/>
    </row>
    <row r="43" spans="1:7">
      <c r="A43" s="3">
        <f t="shared" si="1"/>
        <v>36</v>
      </c>
      <c r="B43" s="3">
        <f t="shared" ca="1" si="2"/>
        <v>3</v>
      </c>
      <c r="C43" s="4">
        <f t="shared" ca="1" si="3"/>
        <v>13</v>
      </c>
      <c r="D43" s="4">
        <f t="shared" ca="1" si="4"/>
        <v>13</v>
      </c>
      <c r="E43" s="4">
        <f t="shared" ca="1" si="5"/>
        <v>12</v>
      </c>
      <c r="F43" s="4">
        <f t="shared" ca="1" si="0"/>
        <v>38</v>
      </c>
      <c r="G43" s="9"/>
    </row>
    <row r="44" spans="1:7">
      <c r="A44" s="3">
        <f t="shared" si="1"/>
        <v>37</v>
      </c>
      <c r="B44" s="3">
        <f t="shared" ca="1" si="2"/>
        <v>3</v>
      </c>
      <c r="C44" s="4">
        <f t="shared" ca="1" si="3"/>
        <v>13</v>
      </c>
      <c r="D44" s="4">
        <f t="shared" ca="1" si="4"/>
        <v>13</v>
      </c>
      <c r="E44" s="4">
        <f t="shared" ca="1" si="5"/>
        <v>13</v>
      </c>
      <c r="F44" s="4">
        <f t="shared" ca="1" si="0"/>
        <v>39</v>
      </c>
      <c r="G44" s="9"/>
    </row>
    <row r="45" spans="1:7">
      <c r="A45" s="3">
        <f t="shared" si="1"/>
        <v>38</v>
      </c>
      <c r="B45" s="3">
        <f t="shared" ca="1" si="2"/>
        <v>1</v>
      </c>
      <c r="C45" s="4">
        <f t="shared" ca="1" si="3"/>
        <v>14</v>
      </c>
      <c r="D45" s="4">
        <f t="shared" ca="1" si="4"/>
        <v>13</v>
      </c>
      <c r="E45" s="4">
        <f t="shared" ca="1" si="5"/>
        <v>13</v>
      </c>
      <c r="F45" s="4">
        <f t="shared" ca="1" si="0"/>
        <v>40</v>
      </c>
      <c r="G45" s="9"/>
    </row>
    <row r="46" spans="1:7">
      <c r="A46" s="3">
        <f t="shared" si="1"/>
        <v>39</v>
      </c>
      <c r="B46" s="3">
        <f t="shared" ca="1" si="2"/>
        <v>3</v>
      </c>
      <c r="C46" s="4">
        <f t="shared" ca="1" si="3"/>
        <v>14</v>
      </c>
      <c r="D46" s="4">
        <f t="shared" ca="1" si="4"/>
        <v>13</v>
      </c>
      <c r="E46" s="4">
        <f t="shared" ca="1" si="5"/>
        <v>14</v>
      </c>
      <c r="F46" s="4">
        <f t="shared" ca="1" si="0"/>
        <v>41</v>
      </c>
      <c r="G46" s="9"/>
    </row>
    <row r="47" spans="1:7">
      <c r="A47" s="3">
        <f t="shared" si="1"/>
        <v>40</v>
      </c>
      <c r="B47" s="3">
        <f t="shared" ca="1" si="2"/>
        <v>1</v>
      </c>
      <c r="C47" s="4">
        <f t="shared" ca="1" si="3"/>
        <v>15</v>
      </c>
      <c r="D47" s="4">
        <f t="shared" ca="1" si="4"/>
        <v>13</v>
      </c>
      <c r="E47" s="4">
        <f t="shared" ca="1" si="5"/>
        <v>14</v>
      </c>
      <c r="F47" s="4">
        <f t="shared" ca="1" si="0"/>
        <v>42</v>
      </c>
      <c r="G47" s="9"/>
    </row>
    <row r="48" spans="1:7">
      <c r="A48" s="3">
        <f t="shared" si="1"/>
        <v>41</v>
      </c>
      <c r="B48" s="3">
        <f t="shared" ca="1" si="2"/>
        <v>3</v>
      </c>
      <c r="C48" s="4">
        <f t="shared" ca="1" si="3"/>
        <v>15</v>
      </c>
      <c r="D48" s="4">
        <f t="shared" ca="1" si="4"/>
        <v>13</v>
      </c>
      <c r="E48" s="4">
        <f t="shared" ca="1" si="5"/>
        <v>15</v>
      </c>
      <c r="F48" s="4">
        <f t="shared" ca="1" si="0"/>
        <v>43</v>
      </c>
      <c r="G48" s="9"/>
    </row>
    <row r="49" spans="1:7">
      <c r="A49" s="3">
        <f t="shared" si="1"/>
        <v>42</v>
      </c>
      <c r="B49" s="3">
        <f t="shared" ca="1" si="2"/>
        <v>2</v>
      </c>
      <c r="C49" s="4">
        <f t="shared" ca="1" si="3"/>
        <v>15</v>
      </c>
      <c r="D49" s="4">
        <f t="shared" ca="1" si="4"/>
        <v>14</v>
      </c>
      <c r="E49" s="4">
        <f t="shared" ca="1" si="5"/>
        <v>15</v>
      </c>
      <c r="F49" s="4">
        <f t="shared" ca="1" si="0"/>
        <v>44</v>
      </c>
      <c r="G49" s="9"/>
    </row>
    <row r="50" spans="1:7">
      <c r="A50" s="3">
        <f t="shared" si="1"/>
        <v>43</v>
      </c>
      <c r="B50" s="3">
        <f t="shared" ca="1" si="2"/>
        <v>3</v>
      </c>
      <c r="C50" s="4">
        <f t="shared" ca="1" si="3"/>
        <v>15</v>
      </c>
      <c r="D50" s="4">
        <f t="shared" ca="1" si="4"/>
        <v>14</v>
      </c>
      <c r="E50" s="4">
        <f t="shared" ca="1" si="5"/>
        <v>16</v>
      </c>
      <c r="F50" s="4">
        <f t="shared" ca="1" si="0"/>
        <v>45</v>
      </c>
      <c r="G50" s="9"/>
    </row>
    <row r="51" spans="1:7">
      <c r="A51" s="3">
        <f t="shared" si="1"/>
        <v>44</v>
      </c>
      <c r="B51" s="3">
        <f t="shared" ca="1" si="2"/>
        <v>3</v>
      </c>
      <c r="C51" s="4">
        <f t="shared" ca="1" si="3"/>
        <v>15</v>
      </c>
      <c r="D51" s="4">
        <f t="shared" ca="1" si="4"/>
        <v>14</v>
      </c>
      <c r="E51" s="4">
        <f t="shared" ca="1" si="5"/>
        <v>17</v>
      </c>
      <c r="F51" s="4">
        <f t="shared" ca="1" si="0"/>
        <v>46</v>
      </c>
      <c r="G51" s="9"/>
    </row>
    <row r="52" spans="1:7">
      <c r="A52" s="3">
        <f t="shared" si="1"/>
        <v>45</v>
      </c>
      <c r="B52" s="3">
        <f t="shared" ca="1" si="2"/>
        <v>1</v>
      </c>
      <c r="C52" s="4">
        <f t="shared" ca="1" si="3"/>
        <v>16</v>
      </c>
      <c r="D52" s="4">
        <f t="shared" ca="1" si="4"/>
        <v>14</v>
      </c>
      <c r="E52" s="4">
        <f t="shared" ca="1" si="5"/>
        <v>17</v>
      </c>
      <c r="F52" s="4">
        <f t="shared" ca="1" si="0"/>
        <v>47</v>
      </c>
      <c r="G52" s="9"/>
    </row>
    <row r="53" spans="1:7">
      <c r="A53" s="3">
        <f t="shared" si="1"/>
        <v>46</v>
      </c>
      <c r="B53" s="3">
        <f t="shared" ca="1" si="2"/>
        <v>2</v>
      </c>
      <c r="C53" s="4">
        <f t="shared" ca="1" si="3"/>
        <v>16</v>
      </c>
      <c r="D53" s="4">
        <f t="shared" ca="1" si="4"/>
        <v>15</v>
      </c>
      <c r="E53" s="4">
        <f t="shared" ca="1" si="5"/>
        <v>17</v>
      </c>
      <c r="F53" s="4">
        <f t="shared" ca="1" si="0"/>
        <v>48</v>
      </c>
      <c r="G53" s="9"/>
    </row>
    <row r="54" spans="1:7">
      <c r="A54" s="3">
        <f t="shared" si="1"/>
        <v>47</v>
      </c>
      <c r="B54" s="3">
        <f t="shared" ca="1" si="2"/>
        <v>3</v>
      </c>
      <c r="C54" s="4">
        <f t="shared" ca="1" si="3"/>
        <v>16</v>
      </c>
      <c r="D54" s="4">
        <f t="shared" ca="1" si="4"/>
        <v>15</v>
      </c>
      <c r="E54" s="4">
        <f t="shared" ca="1" si="5"/>
        <v>18</v>
      </c>
      <c r="F54" s="4">
        <f t="shared" ca="1" si="0"/>
        <v>49</v>
      </c>
      <c r="G54" s="9"/>
    </row>
    <row r="55" spans="1:7">
      <c r="A55" s="3">
        <f t="shared" si="1"/>
        <v>48</v>
      </c>
      <c r="B55" s="3">
        <f t="shared" ca="1" si="2"/>
        <v>1</v>
      </c>
      <c r="C55" s="4">
        <f t="shared" ca="1" si="3"/>
        <v>17</v>
      </c>
      <c r="D55" s="4">
        <f t="shared" ca="1" si="4"/>
        <v>15</v>
      </c>
      <c r="E55" s="4">
        <f t="shared" ca="1" si="5"/>
        <v>18</v>
      </c>
      <c r="F55" s="4">
        <f t="shared" ca="1" si="0"/>
        <v>50</v>
      </c>
      <c r="G55" s="9"/>
    </row>
    <row r="56" spans="1:7">
      <c r="A56" s="3">
        <f t="shared" si="1"/>
        <v>49</v>
      </c>
      <c r="B56" s="3">
        <f t="shared" ca="1" si="2"/>
        <v>1</v>
      </c>
      <c r="C56" s="4">
        <f t="shared" ca="1" si="3"/>
        <v>18</v>
      </c>
      <c r="D56" s="4">
        <f t="shared" ca="1" si="4"/>
        <v>15</v>
      </c>
      <c r="E56" s="4">
        <f t="shared" ca="1" si="5"/>
        <v>18</v>
      </c>
      <c r="F56" s="4">
        <f t="shared" ca="1" si="0"/>
        <v>51</v>
      </c>
      <c r="G56" s="9"/>
    </row>
    <row r="57" spans="1:7">
      <c r="A57" s="3">
        <f t="shared" si="1"/>
        <v>50</v>
      </c>
      <c r="B57" s="3">
        <f t="shared" ca="1" si="2"/>
        <v>1</v>
      </c>
      <c r="C57" s="4">
        <f t="shared" ca="1" si="3"/>
        <v>19</v>
      </c>
      <c r="D57" s="4">
        <f t="shared" ca="1" si="4"/>
        <v>15</v>
      </c>
      <c r="E57" s="4">
        <f t="shared" ca="1" si="5"/>
        <v>18</v>
      </c>
      <c r="F57" s="4">
        <f t="shared" ca="1" si="0"/>
        <v>52</v>
      </c>
      <c r="G57" s="9"/>
    </row>
    <row r="58" spans="1:7">
      <c r="A58" s="3">
        <f t="shared" si="1"/>
        <v>51</v>
      </c>
      <c r="B58" s="3">
        <f t="shared" ca="1" si="2"/>
        <v>2</v>
      </c>
      <c r="C58" s="4">
        <f t="shared" ca="1" si="3"/>
        <v>19</v>
      </c>
      <c r="D58" s="4">
        <f t="shared" ca="1" si="4"/>
        <v>16</v>
      </c>
      <c r="E58" s="4">
        <f t="shared" ca="1" si="5"/>
        <v>18</v>
      </c>
      <c r="F58" s="4">
        <f t="shared" ca="1" si="0"/>
        <v>53</v>
      </c>
      <c r="G58" s="9"/>
    </row>
    <row r="59" spans="1:7">
      <c r="A59" s="3">
        <f t="shared" si="1"/>
        <v>52</v>
      </c>
      <c r="B59" s="3">
        <f t="shared" ca="1" si="2"/>
        <v>1</v>
      </c>
      <c r="C59" s="4">
        <f t="shared" ca="1" si="3"/>
        <v>20</v>
      </c>
      <c r="D59" s="4">
        <f t="shared" ca="1" si="4"/>
        <v>16</v>
      </c>
      <c r="E59" s="4">
        <f t="shared" ca="1" si="5"/>
        <v>18</v>
      </c>
      <c r="F59" s="4">
        <f t="shared" ca="1" si="0"/>
        <v>54</v>
      </c>
      <c r="G59" s="9"/>
    </row>
    <row r="60" spans="1:7">
      <c r="A60" s="3">
        <f t="shared" si="1"/>
        <v>53</v>
      </c>
      <c r="B60" s="3">
        <f t="shared" ca="1" si="2"/>
        <v>1</v>
      </c>
      <c r="C60" s="4">
        <f t="shared" ca="1" si="3"/>
        <v>21</v>
      </c>
      <c r="D60" s="4">
        <f t="shared" ca="1" si="4"/>
        <v>16</v>
      </c>
      <c r="E60" s="4">
        <f t="shared" ca="1" si="5"/>
        <v>18</v>
      </c>
      <c r="F60" s="4">
        <f t="shared" ca="1" si="0"/>
        <v>55</v>
      </c>
      <c r="G60" s="9"/>
    </row>
    <row r="61" spans="1:7">
      <c r="A61" s="3">
        <f t="shared" si="1"/>
        <v>54</v>
      </c>
      <c r="B61" s="3">
        <f t="shared" ca="1" si="2"/>
        <v>2</v>
      </c>
      <c r="C61" s="4">
        <f t="shared" ca="1" si="3"/>
        <v>21</v>
      </c>
      <c r="D61" s="4">
        <f t="shared" ca="1" si="4"/>
        <v>17</v>
      </c>
      <c r="E61" s="4">
        <f t="shared" ca="1" si="5"/>
        <v>18</v>
      </c>
      <c r="F61" s="4">
        <f t="shared" ca="1" si="0"/>
        <v>56</v>
      </c>
      <c r="G61" s="9"/>
    </row>
    <row r="62" spans="1:7">
      <c r="A62" s="3">
        <f t="shared" si="1"/>
        <v>55</v>
      </c>
      <c r="B62" s="3">
        <f t="shared" ca="1" si="2"/>
        <v>3</v>
      </c>
      <c r="C62" s="4">
        <f t="shared" ca="1" si="3"/>
        <v>21</v>
      </c>
      <c r="D62" s="4">
        <f t="shared" ca="1" si="4"/>
        <v>17</v>
      </c>
      <c r="E62" s="4">
        <f t="shared" ca="1" si="5"/>
        <v>19</v>
      </c>
      <c r="F62" s="4">
        <f t="shared" ca="1" si="0"/>
        <v>57</v>
      </c>
      <c r="G62" s="9"/>
    </row>
    <row r="63" spans="1:7">
      <c r="A63" s="3">
        <f t="shared" si="1"/>
        <v>56</v>
      </c>
      <c r="B63" s="3">
        <f t="shared" ca="1" si="2"/>
        <v>3</v>
      </c>
      <c r="C63" s="4">
        <f t="shared" ca="1" si="3"/>
        <v>21</v>
      </c>
      <c r="D63" s="4">
        <f t="shared" ca="1" si="4"/>
        <v>17</v>
      </c>
      <c r="E63" s="4">
        <f t="shared" ca="1" si="5"/>
        <v>20</v>
      </c>
      <c r="F63" s="4">
        <f t="shared" ca="1" si="0"/>
        <v>58</v>
      </c>
      <c r="G63" s="9"/>
    </row>
    <row r="64" spans="1:7">
      <c r="A64" s="3">
        <f t="shared" si="1"/>
        <v>57</v>
      </c>
      <c r="B64" s="3">
        <f t="shared" ca="1" si="2"/>
        <v>2</v>
      </c>
      <c r="C64" s="4">
        <f t="shared" ca="1" si="3"/>
        <v>21</v>
      </c>
      <c r="D64" s="4">
        <f t="shared" ca="1" si="4"/>
        <v>18</v>
      </c>
      <c r="E64" s="4">
        <f t="shared" ca="1" si="5"/>
        <v>20</v>
      </c>
      <c r="F64" s="4">
        <f t="shared" ca="1" si="0"/>
        <v>59</v>
      </c>
      <c r="G64" s="9"/>
    </row>
    <row r="65" spans="1:7">
      <c r="A65" s="3">
        <f t="shared" si="1"/>
        <v>58</v>
      </c>
      <c r="B65" s="3">
        <f t="shared" ca="1" si="2"/>
        <v>1</v>
      </c>
      <c r="C65" s="4">
        <f t="shared" ca="1" si="3"/>
        <v>22</v>
      </c>
      <c r="D65" s="4">
        <f t="shared" ca="1" si="4"/>
        <v>18</v>
      </c>
      <c r="E65" s="4">
        <f t="shared" ca="1" si="5"/>
        <v>20</v>
      </c>
      <c r="F65" s="4">
        <f t="shared" ca="1" si="0"/>
        <v>60</v>
      </c>
      <c r="G65" s="9"/>
    </row>
    <row r="66" spans="1:7">
      <c r="A66" s="3">
        <f t="shared" si="1"/>
        <v>59</v>
      </c>
      <c r="B66" s="3">
        <f t="shared" ca="1" si="2"/>
        <v>1</v>
      </c>
      <c r="C66" s="4">
        <f t="shared" ca="1" si="3"/>
        <v>23</v>
      </c>
      <c r="D66" s="4">
        <f t="shared" ca="1" si="4"/>
        <v>18</v>
      </c>
      <c r="E66" s="4">
        <f t="shared" ca="1" si="5"/>
        <v>20</v>
      </c>
      <c r="F66" s="4">
        <f t="shared" ca="1" si="0"/>
        <v>61</v>
      </c>
      <c r="G66" s="9"/>
    </row>
    <row r="67" spans="1:7">
      <c r="A67" s="3">
        <f t="shared" si="1"/>
        <v>60</v>
      </c>
      <c r="B67" s="3">
        <f t="shared" ca="1" si="2"/>
        <v>2</v>
      </c>
      <c r="C67" s="4">
        <f t="shared" ca="1" si="3"/>
        <v>23</v>
      </c>
      <c r="D67" s="4">
        <f t="shared" ca="1" si="4"/>
        <v>19</v>
      </c>
      <c r="E67" s="4">
        <f t="shared" ca="1" si="5"/>
        <v>20</v>
      </c>
      <c r="F67" s="4">
        <f t="shared" ca="1" si="0"/>
        <v>62</v>
      </c>
      <c r="G67" s="9"/>
    </row>
    <row r="68" spans="1:7">
      <c r="A68" s="3">
        <f t="shared" si="1"/>
        <v>61</v>
      </c>
      <c r="B68" s="3">
        <f t="shared" ca="1" si="2"/>
        <v>1</v>
      </c>
      <c r="C68" s="4">
        <f t="shared" ca="1" si="3"/>
        <v>24</v>
      </c>
      <c r="D68" s="4">
        <f t="shared" ca="1" si="4"/>
        <v>19</v>
      </c>
      <c r="E68" s="4">
        <f t="shared" ca="1" si="5"/>
        <v>20</v>
      </c>
      <c r="F68" s="4">
        <f t="shared" ca="1" si="0"/>
        <v>63</v>
      </c>
      <c r="G68" s="9"/>
    </row>
    <row r="69" spans="1:7">
      <c r="A69" s="3">
        <f t="shared" si="1"/>
        <v>62</v>
      </c>
      <c r="B69" s="3">
        <f t="shared" ca="1" si="2"/>
        <v>2</v>
      </c>
      <c r="C69" s="4">
        <f t="shared" ca="1" si="3"/>
        <v>24</v>
      </c>
      <c r="D69" s="4">
        <f t="shared" ca="1" si="4"/>
        <v>20</v>
      </c>
      <c r="E69" s="4">
        <f t="shared" ca="1" si="5"/>
        <v>20</v>
      </c>
      <c r="F69" s="4">
        <f t="shared" ca="1" si="0"/>
        <v>64</v>
      </c>
      <c r="G69" s="9"/>
    </row>
    <row r="70" spans="1:7">
      <c r="A70" s="3">
        <f t="shared" si="1"/>
        <v>63</v>
      </c>
      <c r="B70" s="3">
        <f t="shared" ca="1" si="2"/>
        <v>3</v>
      </c>
      <c r="C70" s="4">
        <f t="shared" ca="1" si="3"/>
        <v>24</v>
      </c>
      <c r="D70" s="4">
        <f t="shared" ca="1" si="4"/>
        <v>20</v>
      </c>
      <c r="E70" s="4">
        <f t="shared" ca="1" si="5"/>
        <v>21</v>
      </c>
      <c r="F70" s="4">
        <f t="shared" ca="1" si="0"/>
        <v>65</v>
      </c>
      <c r="G70" s="9"/>
    </row>
    <row r="71" spans="1:7">
      <c r="A71" s="3">
        <f t="shared" si="1"/>
        <v>64</v>
      </c>
      <c r="B71" s="3">
        <f t="shared" ca="1" si="2"/>
        <v>3</v>
      </c>
      <c r="C71" s="4">
        <f t="shared" ca="1" si="3"/>
        <v>24</v>
      </c>
      <c r="D71" s="4">
        <f t="shared" ca="1" si="4"/>
        <v>20</v>
      </c>
      <c r="E71" s="4">
        <f t="shared" ca="1" si="5"/>
        <v>22</v>
      </c>
      <c r="F71" s="4">
        <f t="shared" ca="1" si="0"/>
        <v>66</v>
      </c>
      <c r="G71" s="9"/>
    </row>
    <row r="72" spans="1:7">
      <c r="A72" s="3">
        <f t="shared" si="1"/>
        <v>65</v>
      </c>
      <c r="B72" s="3">
        <f t="shared" ca="1" si="2"/>
        <v>1</v>
      </c>
      <c r="C72" s="4">
        <f t="shared" ca="1" si="3"/>
        <v>25</v>
      </c>
      <c r="D72" s="4">
        <f t="shared" ca="1" si="4"/>
        <v>20</v>
      </c>
      <c r="E72" s="4">
        <f t="shared" ca="1" si="5"/>
        <v>22</v>
      </c>
      <c r="F72" s="4">
        <f t="shared" ref="F72:F135" ca="1" si="6">C72+D72+E72</f>
        <v>67</v>
      </c>
      <c r="G72" s="9"/>
    </row>
    <row r="73" spans="1:7">
      <c r="A73" s="3">
        <f t="shared" ref="A73:A136" si="7">A72+1</f>
        <v>66</v>
      </c>
      <c r="B73" s="3">
        <f t="shared" ref="B73:B136" ca="1" si="8">RANDBETWEEN(1,3)</f>
        <v>3</v>
      </c>
      <c r="C73" s="4">
        <f t="shared" ca="1" si="3"/>
        <v>25</v>
      </c>
      <c r="D73" s="4">
        <f t="shared" ca="1" si="4"/>
        <v>20</v>
      </c>
      <c r="E73" s="4">
        <f t="shared" ca="1" si="5"/>
        <v>23</v>
      </c>
      <c r="F73" s="4">
        <f t="shared" ca="1" si="6"/>
        <v>68</v>
      </c>
      <c r="G73" s="9"/>
    </row>
    <row r="74" spans="1:7">
      <c r="A74" s="3">
        <f t="shared" si="7"/>
        <v>67</v>
      </c>
      <c r="B74" s="3">
        <f t="shared" ca="1" si="8"/>
        <v>1</v>
      </c>
      <c r="C74" s="4">
        <f t="shared" ref="C74:C137" ca="1" si="9">IF(B74=1,C73+1,C73)</f>
        <v>26</v>
      </c>
      <c r="D74" s="4">
        <f t="shared" ref="D74:D137" ca="1" si="10">IF(B74=2,D73+1,D73)</f>
        <v>20</v>
      </c>
      <c r="E74" s="4">
        <f t="shared" ref="E74:E137" ca="1" si="11">IF(B74=3,E73+1,E73)</f>
        <v>23</v>
      </c>
      <c r="F74" s="4">
        <f t="shared" ca="1" si="6"/>
        <v>69</v>
      </c>
      <c r="G74" s="9"/>
    </row>
    <row r="75" spans="1:7">
      <c r="A75" s="3">
        <f t="shared" si="7"/>
        <v>68</v>
      </c>
      <c r="B75" s="3">
        <f t="shared" ca="1" si="8"/>
        <v>2</v>
      </c>
      <c r="C75" s="4">
        <f t="shared" ca="1" si="9"/>
        <v>26</v>
      </c>
      <c r="D75" s="4">
        <f t="shared" ca="1" si="10"/>
        <v>21</v>
      </c>
      <c r="E75" s="4">
        <f t="shared" ca="1" si="11"/>
        <v>23</v>
      </c>
      <c r="F75" s="4">
        <f t="shared" ca="1" si="6"/>
        <v>70</v>
      </c>
      <c r="G75" s="9"/>
    </row>
    <row r="76" spans="1:7">
      <c r="A76" s="3">
        <f t="shared" si="7"/>
        <v>69</v>
      </c>
      <c r="B76" s="3">
        <f t="shared" ca="1" si="8"/>
        <v>3</v>
      </c>
      <c r="C76" s="4">
        <f t="shared" ca="1" si="9"/>
        <v>26</v>
      </c>
      <c r="D76" s="4">
        <f t="shared" ca="1" si="10"/>
        <v>21</v>
      </c>
      <c r="E76" s="4">
        <f t="shared" ca="1" si="11"/>
        <v>24</v>
      </c>
      <c r="F76" s="4">
        <f t="shared" ca="1" si="6"/>
        <v>71</v>
      </c>
      <c r="G76" s="9"/>
    </row>
    <row r="77" spans="1:7">
      <c r="A77" s="3">
        <f t="shared" si="7"/>
        <v>70</v>
      </c>
      <c r="B77" s="3">
        <f t="shared" ca="1" si="8"/>
        <v>1</v>
      </c>
      <c r="C77" s="4">
        <f t="shared" ca="1" si="9"/>
        <v>27</v>
      </c>
      <c r="D77" s="4">
        <f t="shared" ca="1" si="10"/>
        <v>21</v>
      </c>
      <c r="E77" s="4">
        <f t="shared" ca="1" si="11"/>
        <v>24</v>
      </c>
      <c r="F77" s="4">
        <f t="shared" ca="1" si="6"/>
        <v>72</v>
      </c>
      <c r="G77" s="9"/>
    </row>
    <row r="78" spans="1:7">
      <c r="A78" s="3">
        <f t="shared" si="7"/>
        <v>71</v>
      </c>
      <c r="B78" s="3">
        <f t="shared" ca="1" si="8"/>
        <v>1</v>
      </c>
      <c r="C78" s="4">
        <f t="shared" ca="1" si="9"/>
        <v>28</v>
      </c>
      <c r="D78" s="4">
        <f t="shared" ca="1" si="10"/>
        <v>21</v>
      </c>
      <c r="E78" s="4">
        <f t="shared" ca="1" si="11"/>
        <v>24</v>
      </c>
      <c r="F78" s="4">
        <f t="shared" ca="1" si="6"/>
        <v>73</v>
      </c>
      <c r="G78" s="9"/>
    </row>
    <row r="79" spans="1:7">
      <c r="A79" s="3">
        <f t="shared" si="7"/>
        <v>72</v>
      </c>
      <c r="B79" s="3">
        <f t="shared" ca="1" si="8"/>
        <v>1</v>
      </c>
      <c r="C79" s="4">
        <f t="shared" ca="1" si="9"/>
        <v>29</v>
      </c>
      <c r="D79" s="4">
        <f t="shared" ca="1" si="10"/>
        <v>21</v>
      </c>
      <c r="E79" s="4">
        <f t="shared" ca="1" si="11"/>
        <v>24</v>
      </c>
      <c r="F79" s="4">
        <f t="shared" ca="1" si="6"/>
        <v>74</v>
      </c>
      <c r="G79" s="9"/>
    </row>
    <row r="80" spans="1:7">
      <c r="A80" s="3">
        <f t="shared" si="7"/>
        <v>73</v>
      </c>
      <c r="B80" s="3">
        <f t="shared" ca="1" si="8"/>
        <v>3</v>
      </c>
      <c r="C80" s="4">
        <f t="shared" ca="1" si="9"/>
        <v>29</v>
      </c>
      <c r="D80" s="4">
        <f t="shared" ca="1" si="10"/>
        <v>21</v>
      </c>
      <c r="E80" s="4">
        <f t="shared" ca="1" si="11"/>
        <v>25</v>
      </c>
      <c r="F80" s="4">
        <f t="shared" ca="1" si="6"/>
        <v>75</v>
      </c>
      <c r="G80" s="9"/>
    </row>
    <row r="81" spans="1:7">
      <c r="A81" s="3">
        <f t="shared" si="7"/>
        <v>74</v>
      </c>
      <c r="B81" s="3">
        <f t="shared" ca="1" si="8"/>
        <v>1</v>
      </c>
      <c r="C81" s="4">
        <f t="shared" ca="1" si="9"/>
        <v>30</v>
      </c>
      <c r="D81" s="4">
        <f t="shared" ca="1" si="10"/>
        <v>21</v>
      </c>
      <c r="E81" s="4">
        <f t="shared" ca="1" si="11"/>
        <v>25</v>
      </c>
      <c r="F81" s="4">
        <f t="shared" ca="1" si="6"/>
        <v>76</v>
      </c>
      <c r="G81" s="9"/>
    </row>
    <row r="82" spans="1:7">
      <c r="A82" s="3">
        <f t="shared" si="7"/>
        <v>75</v>
      </c>
      <c r="B82" s="3">
        <f t="shared" ca="1" si="8"/>
        <v>3</v>
      </c>
      <c r="C82" s="4">
        <f t="shared" ca="1" si="9"/>
        <v>30</v>
      </c>
      <c r="D82" s="4">
        <f t="shared" ca="1" si="10"/>
        <v>21</v>
      </c>
      <c r="E82" s="4">
        <f t="shared" ca="1" si="11"/>
        <v>26</v>
      </c>
      <c r="F82" s="4">
        <f t="shared" ca="1" si="6"/>
        <v>77</v>
      </c>
      <c r="G82" s="9"/>
    </row>
    <row r="83" spans="1:7">
      <c r="A83" s="3">
        <f t="shared" si="7"/>
        <v>76</v>
      </c>
      <c r="B83" s="3">
        <f t="shared" ca="1" si="8"/>
        <v>2</v>
      </c>
      <c r="C83" s="4">
        <f t="shared" ca="1" si="9"/>
        <v>30</v>
      </c>
      <c r="D83" s="4">
        <f t="shared" ca="1" si="10"/>
        <v>22</v>
      </c>
      <c r="E83" s="4">
        <f t="shared" ca="1" si="11"/>
        <v>26</v>
      </c>
      <c r="F83" s="4">
        <f t="shared" ca="1" si="6"/>
        <v>78</v>
      </c>
      <c r="G83" s="9"/>
    </row>
    <row r="84" spans="1:7">
      <c r="A84" s="3">
        <f t="shared" si="7"/>
        <v>77</v>
      </c>
      <c r="B84" s="3">
        <f t="shared" ca="1" si="8"/>
        <v>1</v>
      </c>
      <c r="C84" s="4">
        <f t="shared" ca="1" si="9"/>
        <v>31</v>
      </c>
      <c r="D84" s="4">
        <f t="shared" ca="1" si="10"/>
        <v>22</v>
      </c>
      <c r="E84" s="4">
        <f t="shared" ca="1" si="11"/>
        <v>26</v>
      </c>
      <c r="F84" s="4">
        <f t="shared" ca="1" si="6"/>
        <v>79</v>
      </c>
      <c r="G84" s="9"/>
    </row>
    <row r="85" spans="1:7">
      <c r="A85" s="3">
        <f t="shared" si="7"/>
        <v>78</v>
      </c>
      <c r="B85" s="3">
        <f t="shared" ca="1" si="8"/>
        <v>3</v>
      </c>
      <c r="C85" s="4">
        <f t="shared" ca="1" si="9"/>
        <v>31</v>
      </c>
      <c r="D85" s="4">
        <f t="shared" ca="1" si="10"/>
        <v>22</v>
      </c>
      <c r="E85" s="4">
        <f t="shared" ca="1" si="11"/>
        <v>27</v>
      </c>
      <c r="F85" s="4">
        <f t="shared" ca="1" si="6"/>
        <v>80</v>
      </c>
      <c r="G85" s="9"/>
    </row>
    <row r="86" spans="1:7">
      <c r="A86" s="3">
        <f t="shared" si="7"/>
        <v>79</v>
      </c>
      <c r="B86" s="3">
        <f t="shared" ca="1" si="8"/>
        <v>1</v>
      </c>
      <c r="C86" s="4">
        <f t="shared" ca="1" si="9"/>
        <v>32</v>
      </c>
      <c r="D86" s="4">
        <f t="shared" ca="1" si="10"/>
        <v>22</v>
      </c>
      <c r="E86" s="4">
        <f t="shared" ca="1" si="11"/>
        <v>27</v>
      </c>
      <c r="F86" s="4">
        <f t="shared" ca="1" si="6"/>
        <v>81</v>
      </c>
      <c r="G86" s="9"/>
    </row>
    <row r="87" spans="1:7">
      <c r="A87" s="3">
        <f t="shared" si="7"/>
        <v>80</v>
      </c>
      <c r="B87" s="3">
        <f t="shared" ca="1" si="8"/>
        <v>3</v>
      </c>
      <c r="C87" s="4">
        <f t="shared" ca="1" si="9"/>
        <v>32</v>
      </c>
      <c r="D87" s="4">
        <f t="shared" ca="1" si="10"/>
        <v>22</v>
      </c>
      <c r="E87" s="4">
        <f t="shared" ca="1" si="11"/>
        <v>28</v>
      </c>
      <c r="F87" s="4">
        <f t="shared" ca="1" si="6"/>
        <v>82</v>
      </c>
      <c r="G87" s="9"/>
    </row>
    <row r="88" spans="1:7">
      <c r="A88" s="3">
        <f t="shared" si="7"/>
        <v>81</v>
      </c>
      <c r="B88" s="3">
        <f t="shared" ca="1" si="8"/>
        <v>2</v>
      </c>
      <c r="C88" s="4">
        <f t="shared" ca="1" si="9"/>
        <v>32</v>
      </c>
      <c r="D88" s="4">
        <f t="shared" ca="1" si="10"/>
        <v>23</v>
      </c>
      <c r="E88" s="4">
        <f t="shared" ca="1" si="11"/>
        <v>28</v>
      </c>
      <c r="F88" s="4">
        <f t="shared" ca="1" si="6"/>
        <v>83</v>
      </c>
      <c r="G88" s="9"/>
    </row>
    <row r="89" spans="1:7">
      <c r="A89" s="3">
        <f t="shared" si="7"/>
        <v>82</v>
      </c>
      <c r="B89" s="3">
        <f t="shared" ca="1" si="8"/>
        <v>3</v>
      </c>
      <c r="C89" s="4">
        <f t="shared" ca="1" si="9"/>
        <v>32</v>
      </c>
      <c r="D89" s="4">
        <f t="shared" ca="1" si="10"/>
        <v>23</v>
      </c>
      <c r="E89" s="4">
        <f t="shared" ca="1" si="11"/>
        <v>29</v>
      </c>
      <c r="F89" s="4">
        <f t="shared" ca="1" si="6"/>
        <v>84</v>
      </c>
      <c r="G89" s="9"/>
    </row>
    <row r="90" spans="1:7">
      <c r="A90" s="3">
        <f t="shared" si="7"/>
        <v>83</v>
      </c>
      <c r="B90" s="3">
        <f t="shared" ca="1" si="8"/>
        <v>1</v>
      </c>
      <c r="C90" s="4">
        <f t="shared" ca="1" si="9"/>
        <v>33</v>
      </c>
      <c r="D90" s="4">
        <f t="shared" ca="1" si="10"/>
        <v>23</v>
      </c>
      <c r="E90" s="4">
        <f t="shared" ca="1" si="11"/>
        <v>29</v>
      </c>
      <c r="F90" s="4">
        <f t="shared" ca="1" si="6"/>
        <v>85</v>
      </c>
      <c r="G90" s="9"/>
    </row>
    <row r="91" spans="1:7">
      <c r="A91" s="3">
        <f t="shared" si="7"/>
        <v>84</v>
      </c>
      <c r="B91" s="3">
        <f t="shared" ca="1" si="8"/>
        <v>2</v>
      </c>
      <c r="C91" s="4">
        <f t="shared" ca="1" si="9"/>
        <v>33</v>
      </c>
      <c r="D91" s="4">
        <f t="shared" ca="1" si="10"/>
        <v>24</v>
      </c>
      <c r="E91" s="4">
        <f t="shared" ca="1" si="11"/>
        <v>29</v>
      </c>
      <c r="F91" s="4">
        <f t="shared" ca="1" si="6"/>
        <v>86</v>
      </c>
      <c r="G91" s="9"/>
    </row>
    <row r="92" spans="1:7">
      <c r="A92" s="3">
        <f t="shared" si="7"/>
        <v>85</v>
      </c>
      <c r="B92" s="3">
        <f t="shared" ca="1" si="8"/>
        <v>2</v>
      </c>
      <c r="C92" s="4">
        <f t="shared" ca="1" si="9"/>
        <v>33</v>
      </c>
      <c r="D92" s="4">
        <f t="shared" ca="1" si="10"/>
        <v>25</v>
      </c>
      <c r="E92" s="4">
        <f t="shared" ca="1" si="11"/>
        <v>29</v>
      </c>
      <c r="F92" s="4">
        <f t="shared" ca="1" si="6"/>
        <v>87</v>
      </c>
      <c r="G92" s="9"/>
    </row>
    <row r="93" spans="1:7">
      <c r="A93" s="3">
        <f t="shared" si="7"/>
        <v>86</v>
      </c>
      <c r="B93" s="3">
        <f t="shared" ca="1" si="8"/>
        <v>3</v>
      </c>
      <c r="C93" s="4">
        <f t="shared" ca="1" si="9"/>
        <v>33</v>
      </c>
      <c r="D93" s="4">
        <f t="shared" ca="1" si="10"/>
        <v>25</v>
      </c>
      <c r="E93" s="4">
        <f t="shared" ca="1" si="11"/>
        <v>30</v>
      </c>
      <c r="F93" s="4">
        <f t="shared" ca="1" si="6"/>
        <v>88</v>
      </c>
      <c r="G93" s="9"/>
    </row>
    <row r="94" spans="1:7">
      <c r="A94" s="3">
        <f t="shared" si="7"/>
        <v>87</v>
      </c>
      <c r="B94" s="3">
        <f t="shared" ca="1" si="8"/>
        <v>1</v>
      </c>
      <c r="C94" s="4">
        <f t="shared" ca="1" si="9"/>
        <v>34</v>
      </c>
      <c r="D94" s="4">
        <f t="shared" ca="1" si="10"/>
        <v>25</v>
      </c>
      <c r="E94" s="4">
        <f t="shared" ca="1" si="11"/>
        <v>30</v>
      </c>
      <c r="F94" s="4">
        <f t="shared" ca="1" si="6"/>
        <v>89</v>
      </c>
      <c r="G94" s="9"/>
    </row>
    <row r="95" spans="1:7">
      <c r="A95" s="3">
        <f t="shared" si="7"/>
        <v>88</v>
      </c>
      <c r="B95" s="3">
        <f t="shared" ca="1" si="8"/>
        <v>2</v>
      </c>
      <c r="C95" s="4">
        <f t="shared" ca="1" si="9"/>
        <v>34</v>
      </c>
      <c r="D95" s="4">
        <f t="shared" ca="1" si="10"/>
        <v>26</v>
      </c>
      <c r="E95" s="4">
        <f t="shared" ca="1" si="11"/>
        <v>30</v>
      </c>
      <c r="F95" s="4">
        <f t="shared" ca="1" si="6"/>
        <v>90</v>
      </c>
      <c r="G95" s="9"/>
    </row>
    <row r="96" spans="1:7">
      <c r="A96" s="3">
        <f t="shared" si="7"/>
        <v>89</v>
      </c>
      <c r="B96" s="3">
        <f t="shared" ca="1" si="8"/>
        <v>1</v>
      </c>
      <c r="C96" s="4">
        <f t="shared" ca="1" si="9"/>
        <v>35</v>
      </c>
      <c r="D96" s="4">
        <f t="shared" ca="1" si="10"/>
        <v>26</v>
      </c>
      <c r="E96" s="4">
        <f t="shared" ca="1" si="11"/>
        <v>30</v>
      </c>
      <c r="F96" s="4">
        <f t="shared" ca="1" si="6"/>
        <v>91</v>
      </c>
      <c r="G96" s="9"/>
    </row>
    <row r="97" spans="1:7">
      <c r="A97" s="3">
        <f t="shared" si="7"/>
        <v>90</v>
      </c>
      <c r="B97" s="3">
        <f t="shared" ca="1" si="8"/>
        <v>2</v>
      </c>
      <c r="C97" s="4">
        <f t="shared" ca="1" si="9"/>
        <v>35</v>
      </c>
      <c r="D97" s="4">
        <f t="shared" ca="1" si="10"/>
        <v>27</v>
      </c>
      <c r="E97" s="4">
        <f t="shared" ca="1" si="11"/>
        <v>30</v>
      </c>
      <c r="F97" s="4">
        <f t="shared" ca="1" si="6"/>
        <v>92</v>
      </c>
      <c r="G97" s="9"/>
    </row>
    <row r="98" spans="1:7">
      <c r="A98" s="3">
        <f t="shared" si="7"/>
        <v>91</v>
      </c>
      <c r="B98" s="3">
        <f t="shared" ca="1" si="8"/>
        <v>3</v>
      </c>
      <c r="C98" s="4">
        <f t="shared" ca="1" si="9"/>
        <v>35</v>
      </c>
      <c r="D98" s="4">
        <f t="shared" ca="1" si="10"/>
        <v>27</v>
      </c>
      <c r="E98" s="4">
        <f t="shared" ca="1" si="11"/>
        <v>31</v>
      </c>
      <c r="F98" s="4">
        <f t="shared" ca="1" si="6"/>
        <v>93</v>
      </c>
      <c r="G98" s="9"/>
    </row>
    <row r="99" spans="1:7">
      <c r="A99" s="3">
        <f t="shared" si="7"/>
        <v>92</v>
      </c>
      <c r="B99" s="3">
        <f t="shared" ca="1" si="8"/>
        <v>3</v>
      </c>
      <c r="C99" s="4">
        <f t="shared" ca="1" si="9"/>
        <v>35</v>
      </c>
      <c r="D99" s="4">
        <f t="shared" ca="1" si="10"/>
        <v>27</v>
      </c>
      <c r="E99" s="4">
        <f t="shared" ca="1" si="11"/>
        <v>32</v>
      </c>
      <c r="F99" s="4">
        <f t="shared" ca="1" si="6"/>
        <v>94</v>
      </c>
      <c r="G99" s="9"/>
    </row>
    <row r="100" spans="1:7">
      <c r="A100" s="3">
        <f t="shared" si="7"/>
        <v>93</v>
      </c>
      <c r="B100" s="3">
        <f t="shared" ca="1" si="8"/>
        <v>1</v>
      </c>
      <c r="C100" s="4">
        <f t="shared" ca="1" si="9"/>
        <v>36</v>
      </c>
      <c r="D100" s="4">
        <f t="shared" ca="1" si="10"/>
        <v>27</v>
      </c>
      <c r="E100" s="4">
        <f t="shared" ca="1" si="11"/>
        <v>32</v>
      </c>
      <c r="F100" s="4">
        <f t="shared" ca="1" si="6"/>
        <v>95</v>
      </c>
      <c r="G100" s="9"/>
    </row>
    <row r="101" spans="1:7">
      <c r="A101" s="3">
        <f t="shared" si="7"/>
        <v>94</v>
      </c>
      <c r="B101" s="3">
        <f t="shared" ca="1" si="8"/>
        <v>1</v>
      </c>
      <c r="C101" s="4">
        <f t="shared" ca="1" si="9"/>
        <v>37</v>
      </c>
      <c r="D101" s="4">
        <f t="shared" ca="1" si="10"/>
        <v>27</v>
      </c>
      <c r="E101" s="4">
        <f t="shared" ca="1" si="11"/>
        <v>32</v>
      </c>
      <c r="F101" s="4">
        <f t="shared" ca="1" si="6"/>
        <v>96</v>
      </c>
      <c r="G101" s="9"/>
    </row>
    <row r="102" spans="1:7">
      <c r="A102" s="3">
        <f t="shared" si="7"/>
        <v>95</v>
      </c>
      <c r="B102" s="3">
        <f t="shared" ca="1" si="8"/>
        <v>3</v>
      </c>
      <c r="C102" s="4">
        <f t="shared" ca="1" si="9"/>
        <v>37</v>
      </c>
      <c r="D102" s="4">
        <f t="shared" ca="1" si="10"/>
        <v>27</v>
      </c>
      <c r="E102" s="4">
        <f t="shared" ca="1" si="11"/>
        <v>33</v>
      </c>
      <c r="F102" s="4">
        <f t="shared" ca="1" si="6"/>
        <v>97</v>
      </c>
      <c r="G102" s="9"/>
    </row>
    <row r="103" spans="1:7">
      <c r="A103" s="3">
        <f t="shared" si="7"/>
        <v>96</v>
      </c>
      <c r="B103" s="3">
        <f t="shared" ca="1" si="8"/>
        <v>2</v>
      </c>
      <c r="C103" s="4">
        <f t="shared" ca="1" si="9"/>
        <v>37</v>
      </c>
      <c r="D103" s="4">
        <f t="shared" ca="1" si="10"/>
        <v>28</v>
      </c>
      <c r="E103" s="4">
        <f t="shared" ca="1" si="11"/>
        <v>33</v>
      </c>
      <c r="F103" s="4">
        <f t="shared" ca="1" si="6"/>
        <v>98</v>
      </c>
      <c r="G103" s="9"/>
    </row>
    <row r="104" spans="1:7">
      <c r="A104" s="3">
        <f t="shared" si="7"/>
        <v>97</v>
      </c>
      <c r="B104" s="3">
        <f t="shared" ca="1" si="8"/>
        <v>3</v>
      </c>
      <c r="C104" s="4">
        <f t="shared" ca="1" si="9"/>
        <v>37</v>
      </c>
      <c r="D104" s="4">
        <f t="shared" ca="1" si="10"/>
        <v>28</v>
      </c>
      <c r="E104" s="4">
        <f t="shared" ca="1" si="11"/>
        <v>34</v>
      </c>
      <c r="F104" s="4">
        <f t="shared" ca="1" si="6"/>
        <v>99</v>
      </c>
      <c r="G104" s="9"/>
    </row>
    <row r="105" spans="1:7">
      <c r="A105" s="3">
        <f t="shared" si="7"/>
        <v>98</v>
      </c>
      <c r="B105" s="3">
        <f t="shared" ca="1" si="8"/>
        <v>2</v>
      </c>
      <c r="C105" s="4">
        <f t="shared" ca="1" si="9"/>
        <v>37</v>
      </c>
      <c r="D105" s="4">
        <f t="shared" ca="1" si="10"/>
        <v>29</v>
      </c>
      <c r="E105" s="4">
        <f t="shared" ca="1" si="11"/>
        <v>34</v>
      </c>
      <c r="F105" s="4">
        <f t="shared" ca="1" si="6"/>
        <v>100</v>
      </c>
      <c r="G105" s="9"/>
    </row>
    <row r="106" spans="1:7">
      <c r="A106" s="3">
        <f t="shared" si="7"/>
        <v>99</v>
      </c>
      <c r="B106" s="3">
        <f t="shared" ca="1" si="8"/>
        <v>1</v>
      </c>
      <c r="C106" s="4">
        <f t="shared" ca="1" si="9"/>
        <v>38</v>
      </c>
      <c r="D106" s="4">
        <f t="shared" ca="1" si="10"/>
        <v>29</v>
      </c>
      <c r="E106" s="4">
        <f t="shared" ca="1" si="11"/>
        <v>34</v>
      </c>
      <c r="F106" s="4">
        <f t="shared" ca="1" si="6"/>
        <v>101</v>
      </c>
      <c r="G106" s="9"/>
    </row>
    <row r="107" spans="1:7">
      <c r="A107" s="3">
        <f t="shared" si="7"/>
        <v>100</v>
      </c>
      <c r="B107" s="3">
        <f t="shared" ca="1" si="8"/>
        <v>3</v>
      </c>
      <c r="C107" s="4">
        <f t="shared" ca="1" si="9"/>
        <v>38</v>
      </c>
      <c r="D107" s="4">
        <f t="shared" ca="1" si="10"/>
        <v>29</v>
      </c>
      <c r="E107" s="4">
        <f t="shared" ca="1" si="11"/>
        <v>35</v>
      </c>
      <c r="F107" s="4">
        <f t="shared" ca="1" si="6"/>
        <v>102</v>
      </c>
      <c r="G107" s="9"/>
    </row>
    <row r="108" spans="1:7">
      <c r="A108" s="3">
        <f t="shared" si="7"/>
        <v>101</v>
      </c>
      <c r="B108" s="3">
        <f t="shared" ca="1" si="8"/>
        <v>2</v>
      </c>
      <c r="C108" s="4">
        <f t="shared" ca="1" si="9"/>
        <v>38</v>
      </c>
      <c r="D108" s="4">
        <f t="shared" ca="1" si="10"/>
        <v>30</v>
      </c>
      <c r="E108" s="4">
        <f t="shared" ca="1" si="11"/>
        <v>35</v>
      </c>
      <c r="F108" s="4">
        <f t="shared" ca="1" si="6"/>
        <v>103</v>
      </c>
      <c r="G108" s="9"/>
    </row>
    <row r="109" spans="1:7">
      <c r="A109" s="3">
        <f t="shared" si="7"/>
        <v>102</v>
      </c>
      <c r="B109" s="3">
        <f t="shared" ca="1" si="8"/>
        <v>1</v>
      </c>
      <c r="C109" s="4">
        <f t="shared" ca="1" si="9"/>
        <v>39</v>
      </c>
      <c r="D109" s="4">
        <f t="shared" ca="1" si="10"/>
        <v>30</v>
      </c>
      <c r="E109" s="4">
        <f t="shared" ca="1" si="11"/>
        <v>35</v>
      </c>
      <c r="F109" s="4">
        <f t="shared" ca="1" si="6"/>
        <v>104</v>
      </c>
      <c r="G109" s="9"/>
    </row>
    <row r="110" spans="1:7">
      <c r="A110" s="3">
        <f t="shared" si="7"/>
        <v>103</v>
      </c>
      <c r="B110" s="3">
        <f t="shared" ca="1" si="8"/>
        <v>1</v>
      </c>
      <c r="C110" s="4">
        <f t="shared" ca="1" si="9"/>
        <v>40</v>
      </c>
      <c r="D110" s="4">
        <f t="shared" ca="1" si="10"/>
        <v>30</v>
      </c>
      <c r="E110" s="4">
        <f t="shared" ca="1" si="11"/>
        <v>35</v>
      </c>
      <c r="F110" s="4">
        <f t="shared" ca="1" si="6"/>
        <v>105</v>
      </c>
      <c r="G110" s="9"/>
    </row>
    <row r="111" spans="1:7">
      <c r="A111" s="3">
        <f t="shared" si="7"/>
        <v>104</v>
      </c>
      <c r="B111" s="3">
        <f t="shared" ca="1" si="8"/>
        <v>1</v>
      </c>
      <c r="C111" s="4">
        <f t="shared" ca="1" si="9"/>
        <v>41</v>
      </c>
      <c r="D111" s="4">
        <f t="shared" ca="1" si="10"/>
        <v>30</v>
      </c>
      <c r="E111" s="4">
        <f t="shared" ca="1" si="11"/>
        <v>35</v>
      </c>
      <c r="F111" s="4">
        <f t="shared" ca="1" si="6"/>
        <v>106</v>
      </c>
      <c r="G111" s="9"/>
    </row>
    <row r="112" spans="1:7">
      <c r="A112" s="3">
        <f t="shared" si="7"/>
        <v>105</v>
      </c>
      <c r="B112" s="3">
        <f t="shared" ca="1" si="8"/>
        <v>2</v>
      </c>
      <c r="C112" s="4">
        <f t="shared" ca="1" si="9"/>
        <v>41</v>
      </c>
      <c r="D112" s="4">
        <f t="shared" ca="1" si="10"/>
        <v>31</v>
      </c>
      <c r="E112" s="4">
        <f t="shared" ca="1" si="11"/>
        <v>35</v>
      </c>
      <c r="F112" s="4">
        <f t="shared" ca="1" si="6"/>
        <v>107</v>
      </c>
      <c r="G112" s="9"/>
    </row>
    <row r="113" spans="1:7">
      <c r="A113" s="3">
        <f t="shared" si="7"/>
        <v>106</v>
      </c>
      <c r="B113" s="3">
        <f t="shared" ca="1" si="8"/>
        <v>1</v>
      </c>
      <c r="C113" s="4">
        <f t="shared" ca="1" si="9"/>
        <v>42</v>
      </c>
      <c r="D113" s="4">
        <f t="shared" ca="1" si="10"/>
        <v>31</v>
      </c>
      <c r="E113" s="4">
        <f t="shared" ca="1" si="11"/>
        <v>35</v>
      </c>
      <c r="F113" s="4">
        <f t="shared" ca="1" si="6"/>
        <v>108</v>
      </c>
      <c r="G113" s="9"/>
    </row>
    <row r="114" spans="1:7">
      <c r="A114" s="3">
        <f t="shared" si="7"/>
        <v>107</v>
      </c>
      <c r="B114" s="3">
        <f t="shared" ca="1" si="8"/>
        <v>1</v>
      </c>
      <c r="C114" s="4">
        <f t="shared" ca="1" si="9"/>
        <v>43</v>
      </c>
      <c r="D114" s="4">
        <f t="shared" ca="1" si="10"/>
        <v>31</v>
      </c>
      <c r="E114" s="4">
        <f t="shared" ca="1" si="11"/>
        <v>35</v>
      </c>
      <c r="F114" s="4">
        <f t="shared" ca="1" si="6"/>
        <v>109</v>
      </c>
      <c r="G114" s="9"/>
    </row>
    <row r="115" spans="1:7">
      <c r="A115" s="3">
        <f t="shared" si="7"/>
        <v>108</v>
      </c>
      <c r="B115" s="3">
        <f t="shared" ca="1" si="8"/>
        <v>2</v>
      </c>
      <c r="C115" s="4">
        <f t="shared" ca="1" si="9"/>
        <v>43</v>
      </c>
      <c r="D115" s="4">
        <f t="shared" ca="1" si="10"/>
        <v>32</v>
      </c>
      <c r="E115" s="4">
        <f t="shared" ca="1" si="11"/>
        <v>35</v>
      </c>
      <c r="F115" s="4">
        <f t="shared" ca="1" si="6"/>
        <v>110</v>
      </c>
      <c r="G115" s="9"/>
    </row>
    <row r="116" spans="1:7">
      <c r="A116" s="3">
        <f t="shared" si="7"/>
        <v>109</v>
      </c>
      <c r="B116" s="3">
        <f t="shared" ca="1" si="8"/>
        <v>3</v>
      </c>
      <c r="C116" s="4">
        <f t="shared" ca="1" si="9"/>
        <v>43</v>
      </c>
      <c r="D116" s="4">
        <f t="shared" ca="1" si="10"/>
        <v>32</v>
      </c>
      <c r="E116" s="4">
        <f t="shared" ca="1" si="11"/>
        <v>36</v>
      </c>
      <c r="F116" s="4">
        <f t="shared" ca="1" si="6"/>
        <v>111</v>
      </c>
      <c r="G116" s="9"/>
    </row>
    <row r="117" spans="1:7">
      <c r="A117" s="3">
        <f t="shared" si="7"/>
        <v>110</v>
      </c>
      <c r="B117" s="3">
        <f t="shared" ca="1" si="8"/>
        <v>1</v>
      </c>
      <c r="C117" s="4">
        <f t="shared" ca="1" si="9"/>
        <v>44</v>
      </c>
      <c r="D117" s="4">
        <f t="shared" ca="1" si="10"/>
        <v>32</v>
      </c>
      <c r="E117" s="4">
        <f t="shared" ca="1" si="11"/>
        <v>36</v>
      </c>
      <c r="F117" s="4">
        <f t="shared" ca="1" si="6"/>
        <v>112</v>
      </c>
      <c r="G117" s="9"/>
    </row>
    <row r="118" spans="1:7">
      <c r="A118" s="3">
        <f t="shared" si="7"/>
        <v>111</v>
      </c>
      <c r="B118" s="3">
        <f t="shared" ca="1" si="8"/>
        <v>2</v>
      </c>
      <c r="C118" s="4">
        <f t="shared" ca="1" si="9"/>
        <v>44</v>
      </c>
      <c r="D118" s="4">
        <f t="shared" ca="1" si="10"/>
        <v>33</v>
      </c>
      <c r="E118" s="4">
        <f t="shared" ca="1" si="11"/>
        <v>36</v>
      </c>
      <c r="F118" s="4">
        <f t="shared" ca="1" si="6"/>
        <v>113</v>
      </c>
      <c r="G118" s="9"/>
    </row>
    <row r="119" spans="1:7">
      <c r="A119" s="3">
        <f t="shared" si="7"/>
        <v>112</v>
      </c>
      <c r="B119" s="3">
        <f t="shared" ca="1" si="8"/>
        <v>3</v>
      </c>
      <c r="C119" s="4">
        <f t="shared" ca="1" si="9"/>
        <v>44</v>
      </c>
      <c r="D119" s="4">
        <f t="shared" ca="1" si="10"/>
        <v>33</v>
      </c>
      <c r="E119" s="4">
        <f t="shared" ca="1" si="11"/>
        <v>37</v>
      </c>
      <c r="F119" s="4">
        <f t="shared" ca="1" si="6"/>
        <v>114</v>
      </c>
      <c r="G119" s="9"/>
    </row>
    <row r="120" spans="1:7">
      <c r="A120" s="3">
        <f t="shared" si="7"/>
        <v>113</v>
      </c>
      <c r="B120" s="3">
        <f t="shared" ca="1" si="8"/>
        <v>1</v>
      </c>
      <c r="C120" s="4">
        <f t="shared" ca="1" si="9"/>
        <v>45</v>
      </c>
      <c r="D120" s="4">
        <f t="shared" ca="1" si="10"/>
        <v>33</v>
      </c>
      <c r="E120" s="4">
        <f t="shared" ca="1" si="11"/>
        <v>37</v>
      </c>
      <c r="F120" s="4">
        <f t="shared" ca="1" si="6"/>
        <v>115</v>
      </c>
      <c r="G120" s="9"/>
    </row>
    <row r="121" spans="1:7">
      <c r="A121" s="3">
        <f t="shared" si="7"/>
        <v>114</v>
      </c>
      <c r="B121" s="3">
        <f t="shared" ca="1" si="8"/>
        <v>2</v>
      </c>
      <c r="C121" s="4">
        <f t="shared" ca="1" si="9"/>
        <v>45</v>
      </c>
      <c r="D121" s="4">
        <f t="shared" ca="1" si="10"/>
        <v>34</v>
      </c>
      <c r="E121" s="4">
        <f t="shared" ca="1" si="11"/>
        <v>37</v>
      </c>
      <c r="F121" s="4">
        <f t="shared" ca="1" si="6"/>
        <v>116</v>
      </c>
      <c r="G121" s="9"/>
    </row>
    <row r="122" spans="1:7">
      <c r="A122" s="3">
        <f t="shared" si="7"/>
        <v>115</v>
      </c>
      <c r="B122" s="3">
        <f t="shared" ca="1" si="8"/>
        <v>2</v>
      </c>
      <c r="C122" s="4">
        <f t="shared" ca="1" si="9"/>
        <v>45</v>
      </c>
      <c r="D122" s="4">
        <f t="shared" ca="1" si="10"/>
        <v>35</v>
      </c>
      <c r="E122" s="4">
        <f t="shared" ca="1" si="11"/>
        <v>37</v>
      </c>
      <c r="F122" s="4">
        <f t="shared" ca="1" si="6"/>
        <v>117</v>
      </c>
      <c r="G122" s="9"/>
    </row>
    <row r="123" spans="1:7">
      <c r="A123" s="3">
        <f t="shared" si="7"/>
        <v>116</v>
      </c>
      <c r="B123" s="3">
        <f t="shared" ca="1" si="8"/>
        <v>2</v>
      </c>
      <c r="C123" s="4">
        <f t="shared" ca="1" si="9"/>
        <v>45</v>
      </c>
      <c r="D123" s="4">
        <f t="shared" ca="1" si="10"/>
        <v>36</v>
      </c>
      <c r="E123" s="4">
        <f t="shared" ca="1" si="11"/>
        <v>37</v>
      </c>
      <c r="F123" s="4">
        <f t="shared" ca="1" si="6"/>
        <v>118</v>
      </c>
      <c r="G123" s="9"/>
    </row>
    <row r="124" spans="1:7">
      <c r="A124" s="3">
        <f t="shared" si="7"/>
        <v>117</v>
      </c>
      <c r="B124" s="3">
        <f t="shared" ca="1" si="8"/>
        <v>2</v>
      </c>
      <c r="C124" s="4">
        <f t="shared" ca="1" si="9"/>
        <v>45</v>
      </c>
      <c r="D124" s="4">
        <f t="shared" ca="1" si="10"/>
        <v>37</v>
      </c>
      <c r="E124" s="4">
        <f t="shared" ca="1" si="11"/>
        <v>37</v>
      </c>
      <c r="F124" s="4">
        <f t="shared" ca="1" si="6"/>
        <v>119</v>
      </c>
      <c r="G124" s="9"/>
    </row>
    <row r="125" spans="1:7">
      <c r="A125" s="3">
        <f t="shared" si="7"/>
        <v>118</v>
      </c>
      <c r="B125" s="3">
        <f t="shared" ca="1" si="8"/>
        <v>1</v>
      </c>
      <c r="C125" s="4">
        <f t="shared" ca="1" si="9"/>
        <v>46</v>
      </c>
      <c r="D125" s="4">
        <f t="shared" ca="1" si="10"/>
        <v>37</v>
      </c>
      <c r="E125" s="4">
        <f t="shared" ca="1" si="11"/>
        <v>37</v>
      </c>
      <c r="F125" s="4">
        <f t="shared" ca="1" si="6"/>
        <v>120</v>
      </c>
      <c r="G125" s="9"/>
    </row>
    <row r="126" spans="1:7">
      <c r="A126" s="3">
        <f t="shared" si="7"/>
        <v>119</v>
      </c>
      <c r="B126" s="3">
        <f t="shared" ca="1" si="8"/>
        <v>2</v>
      </c>
      <c r="C126" s="4">
        <f t="shared" ca="1" si="9"/>
        <v>46</v>
      </c>
      <c r="D126" s="4">
        <f t="shared" ca="1" si="10"/>
        <v>38</v>
      </c>
      <c r="E126" s="4">
        <f t="shared" ca="1" si="11"/>
        <v>37</v>
      </c>
      <c r="F126" s="4">
        <f t="shared" ca="1" si="6"/>
        <v>121</v>
      </c>
      <c r="G126" s="9"/>
    </row>
    <row r="127" spans="1:7">
      <c r="A127" s="3">
        <f t="shared" si="7"/>
        <v>120</v>
      </c>
      <c r="B127" s="3">
        <f t="shared" ca="1" si="8"/>
        <v>3</v>
      </c>
      <c r="C127" s="4">
        <f t="shared" ca="1" si="9"/>
        <v>46</v>
      </c>
      <c r="D127" s="4">
        <f t="shared" ca="1" si="10"/>
        <v>38</v>
      </c>
      <c r="E127" s="4">
        <f t="shared" ca="1" si="11"/>
        <v>38</v>
      </c>
      <c r="F127" s="4">
        <f t="shared" ca="1" si="6"/>
        <v>122</v>
      </c>
      <c r="G127" s="9"/>
    </row>
    <row r="128" spans="1:7">
      <c r="A128" s="3">
        <f t="shared" si="7"/>
        <v>121</v>
      </c>
      <c r="B128" s="3">
        <f t="shared" ca="1" si="8"/>
        <v>1</v>
      </c>
      <c r="C128" s="4">
        <f t="shared" ca="1" si="9"/>
        <v>47</v>
      </c>
      <c r="D128" s="4">
        <f t="shared" ca="1" si="10"/>
        <v>38</v>
      </c>
      <c r="E128" s="4">
        <f t="shared" ca="1" si="11"/>
        <v>38</v>
      </c>
      <c r="F128" s="4">
        <f t="shared" ca="1" si="6"/>
        <v>123</v>
      </c>
      <c r="G128" s="9"/>
    </row>
    <row r="129" spans="1:7">
      <c r="A129" s="3">
        <f t="shared" si="7"/>
        <v>122</v>
      </c>
      <c r="B129" s="3">
        <f t="shared" ca="1" si="8"/>
        <v>3</v>
      </c>
      <c r="C129" s="4">
        <f t="shared" ca="1" si="9"/>
        <v>47</v>
      </c>
      <c r="D129" s="4">
        <f t="shared" ca="1" si="10"/>
        <v>38</v>
      </c>
      <c r="E129" s="4">
        <f t="shared" ca="1" si="11"/>
        <v>39</v>
      </c>
      <c r="F129" s="4">
        <f t="shared" ca="1" si="6"/>
        <v>124</v>
      </c>
      <c r="G129" s="9"/>
    </row>
    <row r="130" spans="1:7">
      <c r="A130" s="3">
        <f t="shared" si="7"/>
        <v>123</v>
      </c>
      <c r="B130" s="3">
        <f t="shared" ca="1" si="8"/>
        <v>3</v>
      </c>
      <c r="C130" s="4">
        <f t="shared" ca="1" si="9"/>
        <v>47</v>
      </c>
      <c r="D130" s="4">
        <f t="shared" ca="1" si="10"/>
        <v>38</v>
      </c>
      <c r="E130" s="4">
        <f t="shared" ca="1" si="11"/>
        <v>40</v>
      </c>
      <c r="F130" s="4">
        <f t="shared" ca="1" si="6"/>
        <v>125</v>
      </c>
      <c r="G130" s="9"/>
    </row>
    <row r="131" spans="1:7">
      <c r="A131" s="3">
        <f t="shared" si="7"/>
        <v>124</v>
      </c>
      <c r="B131" s="3">
        <f t="shared" ca="1" si="8"/>
        <v>1</v>
      </c>
      <c r="C131" s="4">
        <f t="shared" ca="1" si="9"/>
        <v>48</v>
      </c>
      <c r="D131" s="4">
        <f t="shared" ca="1" si="10"/>
        <v>38</v>
      </c>
      <c r="E131" s="4">
        <f t="shared" ca="1" si="11"/>
        <v>40</v>
      </c>
      <c r="F131" s="4">
        <f t="shared" ca="1" si="6"/>
        <v>126</v>
      </c>
      <c r="G131" s="9"/>
    </row>
    <row r="132" spans="1:7">
      <c r="A132" s="3">
        <f t="shared" si="7"/>
        <v>125</v>
      </c>
      <c r="B132" s="3">
        <f t="shared" ca="1" si="8"/>
        <v>2</v>
      </c>
      <c r="C132" s="4">
        <f t="shared" ca="1" si="9"/>
        <v>48</v>
      </c>
      <c r="D132" s="4">
        <f t="shared" ca="1" si="10"/>
        <v>39</v>
      </c>
      <c r="E132" s="4">
        <f t="shared" ca="1" si="11"/>
        <v>40</v>
      </c>
      <c r="F132" s="4">
        <f t="shared" ca="1" si="6"/>
        <v>127</v>
      </c>
      <c r="G132" s="9"/>
    </row>
    <row r="133" spans="1:7">
      <c r="A133" s="3">
        <f t="shared" si="7"/>
        <v>126</v>
      </c>
      <c r="B133" s="3">
        <f t="shared" ca="1" si="8"/>
        <v>3</v>
      </c>
      <c r="C133" s="4">
        <f t="shared" ca="1" si="9"/>
        <v>48</v>
      </c>
      <c r="D133" s="4">
        <f t="shared" ca="1" si="10"/>
        <v>39</v>
      </c>
      <c r="E133" s="4">
        <f t="shared" ca="1" si="11"/>
        <v>41</v>
      </c>
      <c r="F133" s="4">
        <f t="shared" ca="1" si="6"/>
        <v>128</v>
      </c>
      <c r="G133" s="9"/>
    </row>
    <row r="134" spans="1:7">
      <c r="A134" s="3">
        <f t="shared" si="7"/>
        <v>127</v>
      </c>
      <c r="B134" s="3">
        <f t="shared" ca="1" si="8"/>
        <v>1</v>
      </c>
      <c r="C134" s="4">
        <f t="shared" ca="1" si="9"/>
        <v>49</v>
      </c>
      <c r="D134" s="4">
        <f t="shared" ca="1" si="10"/>
        <v>39</v>
      </c>
      <c r="E134" s="4">
        <f t="shared" ca="1" si="11"/>
        <v>41</v>
      </c>
      <c r="F134" s="4">
        <f t="shared" ca="1" si="6"/>
        <v>129</v>
      </c>
      <c r="G134" s="9"/>
    </row>
    <row r="135" spans="1:7">
      <c r="A135" s="3">
        <f t="shared" si="7"/>
        <v>128</v>
      </c>
      <c r="B135" s="3">
        <f t="shared" ca="1" si="8"/>
        <v>1</v>
      </c>
      <c r="C135" s="4">
        <f t="shared" ca="1" si="9"/>
        <v>50</v>
      </c>
      <c r="D135" s="4">
        <f t="shared" ca="1" si="10"/>
        <v>39</v>
      </c>
      <c r="E135" s="4">
        <f t="shared" ca="1" si="11"/>
        <v>41</v>
      </c>
      <c r="F135" s="4">
        <f t="shared" ca="1" si="6"/>
        <v>130</v>
      </c>
      <c r="G135" s="9"/>
    </row>
    <row r="136" spans="1:7">
      <c r="A136" s="3">
        <f t="shared" si="7"/>
        <v>129</v>
      </c>
      <c r="B136" s="3">
        <f t="shared" ca="1" si="8"/>
        <v>3</v>
      </c>
      <c r="C136" s="4">
        <f t="shared" ca="1" si="9"/>
        <v>50</v>
      </c>
      <c r="D136" s="4">
        <f t="shared" ca="1" si="10"/>
        <v>39</v>
      </c>
      <c r="E136" s="4">
        <f t="shared" ca="1" si="11"/>
        <v>42</v>
      </c>
      <c r="F136" s="4">
        <f t="shared" ref="F136:F199" ca="1" si="12">C136+D136+E136</f>
        <v>131</v>
      </c>
      <c r="G136" s="9"/>
    </row>
    <row r="137" spans="1:7">
      <c r="A137" s="3">
        <f t="shared" ref="A137:A200" si="13">A136+1</f>
        <v>130</v>
      </c>
      <c r="B137" s="3">
        <f t="shared" ref="B137:B200" ca="1" si="14">RANDBETWEEN(1,3)</f>
        <v>1</v>
      </c>
      <c r="C137" s="4">
        <f t="shared" ca="1" si="9"/>
        <v>51</v>
      </c>
      <c r="D137" s="4">
        <f t="shared" ca="1" si="10"/>
        <v>39</v>
      </c>
      <c r="E137" s="4">
        <f t="shared" ca="1" si="11"/>
        <v>42</v>
      </c>
      <c r="F137" s="4">
        <f t="shared" ca="1" si="12"/>
        <v>132</v>
      </c>
      <c r="G137" s="9"/>
    </row>
    <row r="138" spans="1:7">
      <c r="A138" s="3">
        <f t="shared" si="13"/>
        <v>131</v>
      </c>
      <c r="B138" s="3">
        <f t="shared" ca="1" si="14"/>
        <v>1</v>
      </c>
      <c r="C138" s="4">
        <f t="shared" ref="C138:C201" ca="1" si="15">IF(B138=1,C137+1,C137)</f>
        <v>52</v>
      </c>
      <c r="D138" s="4">
        <f t="shared" ref="D138:D201" ca="1" si="16">IF(B138=2,D137+1,D137)</f>
        <v>39</v>
      </c>
      <c r="E138" s="4">
        <f t="shared" ref="E138:E201" ca="1" si="17">IF(B138=3,E137+1,E137)</f>
        <v>42</v>
      </c>
      <c r="F138" s="4">
        <f t="shared" ca="1" si="12"/>
        <v>133</v>
      </c>
      <c r="G138" s="9"/>
    </row>
    <row r="139" spans="1:7">
      <c r="A139" s="3">
        <f t="shared" si="13"/>
        <v>132</v>
      </c>
      <c r="B139" s="3">
        <f t="shared" ca="1" si="14"/>
        <v>1</v>
      </c>
      <c r="C139" s="4">
        <f t="shared" ca="1" si="15"/>
        <v>53</v>
      </c>
      <c r="D139" s="4">
        <f t="shared" ca="1" si="16"/>
        <v>39</v>
      </c>
      <c r="E139" s="4">
        <f t="shared" ca="1" si="17"/>
        <v>42</v>
      </c>
      <c r="F139" s="4">
        <f t="shared" ca="1" si="12"/>
        <v>134</v>
      </c>
      <c r="G139" s="9"/>
    </row>
    <row r="140" spans="1:7">
      <c r="A140" s="3">
        <f t="shared" si="13"/>
        <v>133</v>
      </c>
      <c r="B140" s="3">
        <f t="shared" ca="1" si="14"/>
        <v>1</v>
      </c>
      <c r="C140" s="4">
        <f t="shared" ca="1" si="15"/>
        <v>54</v>
      </c>
      <c r="D140" s="4">
        <f t="shared" ca="1" si="16"/>
        <v>39</v>
      </c>
      <c r="E140" s="4">
        <f t="shared" ca="1" si="17"/>
        <v>42</v>
      </c>
      <c r="F140" s="4">
        <f t="shared" ca="1" si="12"/>
        <v>135</v>
      </c>
      <c r="G140" s="9"/>
    </row>
    <row r="141" spans="1:7">
      <c r="A141" s="3">
        <f t="shared" si="13"/>
        <v>134</v>
      </c>
      <c r="B141" s="3">
        <f t="shared" ca="1" si="14"/>
        <v>3</v>
      </c>
      <c r="C141" s="4">
        <f t="shared" ca="1" si="15"/>
        <v>54</v>
      </c>
      <c r="D141" s="4">
        <f t="shared" ca="1" si="16"/>
        <v>39</v>
      </c>
      <c r="E141" s="4">
        <f t="shared" ca="1" si="17"/>
        <v>43</v>
      </c>
      <c r="F141" s="4">
        <f t="shared" ca="1" si="12"/>
        <v>136</v>
      </c>
      <c r="G141" s="9"/>
    </row>
    <row r="142" spans="1:7">
      <c r="A142" s="3">
        <f t="shared" si="13"/>
        <v>135</v>
      </c>
      <c r="B142" s="3">
        <f t="shared" ca="1" si="14"/>
        <v>1</v>
      </c>
      <c r="C142" s="4">
        <f t="shared" ca="1" si="15"/>
        <v>55</v>
      </c>
      <c r="D142" s="4">
        <f t="shared" ca="1" si="16"/>
        <v>39</v>
      </c>
      <c r="E142" s="4">
        <f t="shared" ca="1" si="17"/>
        <v>43</v>
      </c>
      <c r="F142" s="4">
        <f t="shared" ca="1" si="12"/>
        <v>137</v>
      </c>
      <c r="G142" s="9"/>
    </row>
    <row r="143" spans="1:7">
      <c r="A143" s="3">
        <f t="shared" si="13"/>
        <v>136</v>
      </c>
      <c r="B143" s="3">
        <f t="shared" ca="1" si="14"/>
        <v>3</v>
      </c>
      <c r="C143" s="4">
        <f t="shared" ca="1" si="15"/>
        <v>55</v>
      </c>
      <c r="D143" s="4">
        <f t="shared" ca="1" si="16"/>
        <v>39</v>
      </c>
      <c r="E143" s="4">
        <f t="shared" ca="1" si="17"/>
        <v>44</v>
      </c>
      <c r="F143" s="4">
        <f t="shared" ca="1" si="12"/>
        <v>138</v>
      </c>
      <c r="G143" s="9"/>
    </row>
    <row r="144" spans="1:7">
      <c r="A144" s="3">
        <f t="shared" si="13"/>
        <v>137</v>
      </c>
      <c r="B144" s="3">
        <f t="shared" ca="1" si="14"/>
        <v>2</v>
      </c>
      <c r="C144" s="4">
        <f t="shared" ca="1" si="15"/>
        <v>55</v>
      </c>
      <c r="D144" s="4">
        <f t="shared" ca="1" si="16"/>
        <v>40</v>
      </c>
      <c r="E144" s="4">
        <f t="shared" ca="1" si="17"/>
        <v>44</v>
      </c>
      <c r="F144" s="4">
        <f t="shared" ca="1" si="12"/>
        <v>139</v>
      </c>
      <c r="G144" s="9"/>
    </row>
    <row r="145" spans="1:7">
      <c r="A145" s="3">
        <f t="shared" si="13"/>
        <v>138</v>
      </c>
      <c r="B145" s="3">
        <f t="shared" ca="1" si="14"/>
        <v>2</v>
      </c>
      <c r="C145" s="4">
        <f t="shared" ca="1" si="15"/>
        <v>55</v>
      </c>
      <c r="D145" s="4">
        <f t="shared" ca="1" si="16"/>
        <v>41</v>
      </c>
      <c r="E145" s="4">
        <f t="shared" ca="1" si="17"/>
        <v>44</v>
      </c>
      <c r="F145" s="4">
        <f t="shared" ca="1" si="12"/>
        <v>140</v>
      </c>
      <c r="G145" s="9"/>
    </row>
    <row r="146" spans="1:7">
      <c r="A146" s="3">
        <f t="shared" si="13"/>
        <v>139</v>
      </c>
      <c r="B146" s="3">
        <f t="shared" ca="1" si="14"/>
        <v>2</v>
      </c>
      <c r="C146" s="4">
        <f t="shared" ca="1" si="15"/>
        <v>55</v>
      </c>
      <c r="D146" s="4">
        <f t="shared" ca="1" si="16"/>
        <v>42</v>
      </c>
      <c r="E146" s="4">
        <f t="shared" ca="1" si="17"/>
        <v>44</v>
      </c>
      <c r="F146" s="4">
        <f t="shared" ca="1" si="12"/>
        <v>141</v>
      </c>
      <c r="G146" s="9"/>
    </row>
    <row r="147" spans="1:7">
      <c r="A147" s="3">
        <f t="shared" si="13"/>
        <v>140</v>
      </c>
      <c r="B147" s="3">
        <f t="shared" ca="1" si="14"/>
        <v>2</v>
      </c>
      <c r="C147" s="4">
        <f t="shared" ca="1" si="15"/>
        <v>55</v>
      </c>
      <c r="D147" s="4">
        <f t="shared" ca="1" si="16"/>
        <v>43</v>
      </c>
      <c r="E147" s="4">
        <f t="shared" ca="1" si="17"/>
        <v>44</v>
      </c>
      <c r="F147" s="4">
        <f t="shared" ca="1" si="12"/>
        <v>142</v>
      </c>
      <c r="G147" s="9"/>
    </row>
    <row r="148" spans="1:7">
      <c r="A148" s="3">
        <f t="shared" si="13"/>
        <v>141</v>
      </c>
      <c r="B148" s="3">
        <f t="shared" ca="1" si="14"/>
        <v>2</v>
      </c>
      <c r="C148" s="4">
        <f t="shared" ca="1" si="15"/>
        <v>55</v>
      </c>
      <c r="D148" s="4">
        <f t="shared" ca="1" si="16"/>
        <v>44</v>
      </c>
      <c r="E148" s="4">
        <f t="shared" ca="1" si="17"/>
        <v>44</v>
      </c>
      <c r="F148" s="4">
        <f t="shared" ca="1" si="12"/>
        <v>143</v>
      </c>
      <c r="G148" s="9"/>
    </row>
    <row r="149" spans="1:7">
      <c r="A149" s="3">
        <f t="shared" si="13"/>
        <v>142</v>
      </c>
      <c r="B149" s="3">
        <f t="shared" ca="1" si="14"/>
        <v>3</v>
      </c>
      <c r="C149" s="4">
        <f t="shared" ca="1" si="15"/>
        <v>55</v>
      </c>
      <c r="D149" s="4">
        <f t="shared" ca="1" si="16"/>
        <v>44</v>
      </c>
      <c r="E149" s="4">
        <f t="shared" ca="1" si="17"/>
        <v>45</v>
      </c>
      <c r="F149" s="4">
        <f t="shared" ca="1" si="12"/>
        <v>144</v>
      </c>
      <c r="G149" s="9"/>
    </row>
    <row r="150" spans="1:7">
      <c r="A150" s="3">
        <f t="shared" si="13"/>
        <v>143</v>
      </c>
      <c r="B150" s="3">
        <f t="shared" ca="1" si="14"/>
        <v>2</v>
      </c>
      <c r="C150" s="4">
        <f t="shared" ca="1" si="15"/>
        <v>55</v>
      </c>
      <c r="D150" s="4">
        <f t="shared" ca="1" si="16"/>
        <v>45</v>
      </c>
      <c r="E150" s="4">
        <f t="shared" ca="1" si="17"/>
        <v>45</v>
      </c>
      <c r="F150" s="4">
        <f t="shared" ca="1" si="12"/>
        <v>145</v>
      </c>
      <c r="G150" s="9"/>
    </row>
    <row r="151" spans="1:7">
      <c r="A151" s="3">
        <f t="shared" si="13"/>
        <v>144</v>
      </c>
      <c r="B151" s="3">
        <f t="shared" ca="1" si="14"/>
        <v>3</v>
      </c>
      <c r="C151" s="4">
        <f t="shared" ca="1" si="15"/>
        <v>55</v>
      </c>
      <c r="D151" s="4">
        <f t="shared" ca="1" si="16"/>
        <v>45</v>
      </c>
      <c r="E151" s="4">
        <f t="shared" ca="1" si="17"/>
        <v>46</v>
      </c>
      <c r="F151" s="4">
        <f t="shared" ca="1" si="12"/>
        <v>146</v>
      </c>
      <c r="G151" s="9"/>
    </row>
    <row r="152" spans="1:7">
      <c r="A152" s="3">
        <f t="shared" si="13"/>
        <v>145</v>
      </c>
      <c r="B152" s="3">
        <f t="shared" ca="1" si="14"/>
        <v>2</v>
      </c>
      <c r="C152" s="4">
        <f t="shared" ca="1" si="15"/>
        <v>55</v>
      </c>
      <c r="D152" s="4">
        <f t="shared" ca="1" si="16"/>
        <v>46</v>
      </c>
      <c r="E152" s="4">
        <f t="shared" ca="1" si="17"/>
        <v>46</v>
      </c>
      <c r="F152" s="4">
        <f t="shared" ca="1" si="12"/>
        <v>147</v>
      </c>
      <c r="G152" s="9"/>
    </row>
    <row r="153" spans="1:7">
      <c r="A153" s="3">
        <f t="shared" si="13"/>
        <v>146</v>
      </c>
      <c r="B153" s="3">
        <f t="shared" ca="1" si="14"/>
        <v>1</v>
      </c>
      <c r="C153" s="4">
        <f t="shared" ca="1" si="15"/>
        <v>56</v>
      </c>
      <c r="D153" s="4">
        <f t="shared" ca="1" si="16"/>
        <v>46</v>
      </c>
      <c r="E153" s="4">
        <f t="shared" ca="1" si="17"/>
        <v>46</v>
      </c>
      <c r="F153" s="4">
        <f t="shared" ca="1" si="12"/>
        <v>148</v>
      </c>
      <c r="G153" s="9"/>
    </row>
    <row r="154" spans="1:7">
      <c r="A154" s="3">
        <f t="shared" si="13"/>
        <v>147</v>
      </c>
      <c r="B154" s="3">
        <f t="shared" ca="1" si="14"/>
        <v>3</v>
      </c>
      <c r="C154" s="4">
        <f t="shared" ca="1" si="15"/>
        <v>56</v>
      </c>
      <c r="D154" s="4">
        <f t="shared" ca="1" si="16"/>
        <v>46</v>
      </c>
      <c r="E154" s="4">
        <f t="shared" ca="1" si="17"/>
        <v>47</v>
      </c>
      <c r="F154" s="4">
        <f t="shared" ca="1" si="12"/>
        <v>149</v>
      </c>
      <c r="G154" s="9"/>
    </row>
    <row r="155" spans="1:7">
      <c r="A155" s="3">
        <f t="shared" si="13"/>
        <v>148</v>
      </c>
      <c r="B155" s="3">
        <f t="shared" ca="1" si="14"/>
        <v>2</v>
      </c>
      <c r="C155" s="4">
        <f t="shared" ca="1" si="15"/>
        <v>56</v>
      </c>
      <c r="D155" s="4">
        <f t="shared" ca="1" si="16"/>
        <v>47</v>
      </c>
      <c r="E155" s="4">
        <f t="shared" ca="1" si="17"/>
        <v>47</v>
      </c>
      <c r="F155" s="4">
        <f t="shared" ca="1" si="12"/>
        <v>150</v>
      </c>
      <c r="G155" s="9"/>
    </row>
    <row r="156" spans="1:7">
      <c r="A156" s="3">
        <f t="shared" si="13"/>
        <v>149</v>
      </c>
      <c r="B156" s="3">
        <f t="shared" ca="1" si="14"/>
        <v>3</v>
      </c>
      <c r="C156" s="4">
        <f t="shared" ca="1" si="15"/>
        <v>56</v>
      </c>
      <c r="D156" s="4">
        <f t="shared" ca="1" si="16"/>
        <v>47</v>
      </c>
      <c r="E156" s="4">
        <f t="shared" ca="1" si="17"/>
        <v>48</v>
      </c>
      <c r="F156" s="4">
        <f t="shared" ca="1" si="12"/>
        <v>151</v>
      </c>
      <c r="G156" s="9"/>
    </row>
    <row r="157" spans="1:7">
      <c r="A157" s="3">
        <f t="shared" si="13"/>
        <v>150</v>
      </c>
      <c r="B157" s="3">
        <f t="shared" ca="1" si="14"/>
        <v>1</v>
      </c>
      <c r="C157" s="4">
        <f t="shared" ca="1" si="15"/>
        <v>57</v>
      </c>
      <c r="D157" s="4">
        <f t="shared" ca="1" si="16"/>
        <v>47</v>
      </c>
      <c r="E157" s="4">
        <f t="shared" ca="1" si="17"/>
        <v>48</v>
      </c>
      <c r="F157" s="4">
        <f t="shared" ca="1" si="12"/>
        <v>152</v>
      </c>
      <c r="G157" s="9"/>
    </row>
    <row r="158" spans="1:7">
      <c r="A158" s="3">
        <f t="shared" si="13"/>
        <v>151</v>
      </c>
      <c r="B158" s="3">
        <f t="shared" ca="1" si="14"/>
        <v>2</v>
      </c>
      <c r="C158" s="4">
        <f t="shared" ca="1" si="15"/>
        <v>57</v>
      </c>
      <c r="D158" s="4">
        <f t="shared" ca="1" si="16"/>
        <v>48</v>
      </c>
      <c r="E158" s="4">
        <f t="shared" ca="1" si="17"/>
        <v>48</v>
      </c>
      <c r="F158" s="4">
        <f t="shared" ca="1" si="12"/>
        <v>153</v>
      </c>
      <c r="G158" s="9"/>
    </row>
    <row r="159" spans="1:7">
      <c r="A159" s="3">
        <f t="shared" si="13"/>
        <v>152</v>
      </c>
      <c r="B159" s="3">
        <f t="shared" ca="1" si="14"/>
        <v>2</v>
      </c>
      <c r="C159" s="4">
        <f t="shared" ca="1" si="15"/>
        <v>57</v>
      </c>
      <c r="D159" s="4">
        <f t="shared" ca="1" si="16"/>
        <v>49</v>
      </c>
      <c r="E159" s="4">
        <f t="shared" ca="1" si="17"/>
        <v>48</v>
      </c>
      <c r="F159" s="4">
        <f t="shared" ca="1" si="12"/>
        <v>154</v>
      </c>
      <c r="G159" s="9"/>
    </row>
    <row r="160" spans="1:7">
      <c r="A160" s="3">
        <f t="shared" si="13"/>
        <v>153</v>
      </c>
      <c r="B160" s="3">
        <f t="shared" ca="1" si="14"/>
        <v>2</v>
      </c>
      <c r="C160" s="4">
        <f t="shared" ca="1" si="15"/>
        <v>57</v>
      </c>
      <c r="D160" s="4">
        <f t="shared" ca="1" si="16"/>
        <v>50</v>
      </c>
      <c r="E160" s="4">
        <f t="shared" ca="1" si="17"/>
        <v>48</v>
      </c>
      <c r="F160" s="4">
        <f t="shared" ca="1" si="12"/>
        <v>155</v>
      </c>
      <c r="G160" s="9"/>
    </row>
    <row r="161" spans="1:7">
      <c r="A161" s="3">
        <f t="shared" si="13"/>
        <v>154</v>
      </c>
      <c r="B161" s="3">
        <f t="shared" ca="1" si="14"/>
        <v>1</v>
      </c>
      <c r="C161" s="4">
        <f t="shared" ca="1" si="15"/>
        <v>58</v>
      </c>
      <c r="D161" s="4">
        <f t="shared" ca="1" si="16"/>
        <v>50</v>
      </c>
      <c r="E161" s="4">
        <f t="shared" ca="1" si="17"/>
        <v>48</v>
      </c>
      <c r="F161" s="4">
        <f t="shared" ca="1" si="12"/>
        <v>156</v>
      </c>
      <c r="G161" s="9"/>
    </row>
    <row r="162" spans="1:7">
      <c r="A162" s="3">
        <f t="shared" si="13"/>
        <v>155</v>
      </c>
      <c r="B162" s="3">
        <f t="shared" ca="1" si="14"/>
        <v>1</v>
      </c>
      <c r="C162" s="4">
        <f t="shared" ca="1" si="15"/>
        <v>59</v>
      </c>
      <c r="D162" s="4">
        <f t="shared" ca="1" si="16"/>
        <v>50</v>
      </c>
      <c r="E162" s="4">
        <f t="shared" ca="1" si="17"/>
        <v>48</v>
      </c>
      <c r="F162" s="4">
        <f t="shared" ca="1" si="12"/>
        <v>157</v>
      </c>
      <c r="G162" s="9"/>
    </row>
    <row r="163" spans="1:7">
      <c r="A163" s="3">
        <f t="shared" si="13"/>
        <v>156</v>
      </c>
      <c r="B163" s="3">
        <f t="shared" ca="1" si="14"/>
        <v>2</v>
      </c>
      <c r="C163" s="4">
        <f t="shared" ca="1" si="15"/>
        <v>59</v>
      </c>
      <c r="D163" s="4">
        <f t="shared" ca="1" si="16"/>
        <v>51</v>
      </c>
      <c r="E163" s="4">
        <f t="shared" ca="1" si="17"/>
        <v>48</v>
      </c>
      <c r="F163" s="4">
        <f t="shared" ca="1" si="12"/>
        <v>158</v>
      </c>
      <c r="G163" s="9"/>
    </row>
    <row r="164" spans="1:7">
      <c r="A164" s="3">
        <f t="shared" si="13"/>
        <v>157</v>
      </c>
      <c r="B164" s="3">
        <f t="shared" ca="1" si="14"/>
        <v>2</v>
      </c>
      <c r="C164" s="4">
        <f t="shared" ca="1" si="15"/>
        <v>59</v>
      </c>
      <c r="D164" s="4">
        <f t="shared" ca="1" si="16"/>
        <v>52</v>
      </c>
      <c r="E164" s="4">
        <f t="shared" ca="1" si="17"/>
        <v>48</v>
      </c>
      <c r="F164" s="4">
        <f t="shared" ca="1" si="12"/>
        <v>159</v>
      </c>
      <c r="G164" s="9"/>
    </row>
    <row r="165" spans="1:7">
      <c r="A165" s="3">
        <f t="shared" si="13"/>
        <v>158</v>
      </c>
      <c r="B165" s="3">
        <f t="shared" ca="1" si="14"/>
        <v>3</v>
      </c>
      <c r="C165" s="4">
        <f t="shared" ca="1" si="15"/>
        <v>59</v>
      </c>
      <c r="D165" s="4">
        <f t="shared" ca="1" si="16"/>
        <v>52</v>
      </c>
      <c r="E165" s="4">
        <f t="shared" ca="1" si="17"/>
        <v>49</v>
      </c>
      <c r="F165" s="4">
        <f t="shared" ca="1" si="12"/>
        <v>160</v>
      </c>
      <c r="G165" s="9"/>
    </row>
    <row r="166" spans="1:7">
      <c r="A166" s="3">
        <f t="shared" si="13"/>
        <v>159</v>
      </c>
      <c r="B166" s="3">
        <f t="shared" ca="1" si="14"/>
        <v>1</v>
      </c>
      <c r="C166" s="4">
        <f t="shared" ca="1" si="15"/>
        <v>60</v>
      </c>
      <c r="D166" s="4">
        <f t="shared" ca="1" si="16"/>
        <v>52</v>
      </c>
      <c r="E166" s="4">
        <f t="shared" ca="1" si="17"/>
        <v>49</v>
      </c>
      <c r="F166" s="4">
        <f t="shared" ca="1" si="12"/>
        <v>161</v>
      </c>
      <c r="G166" s="9"/>
    </row>
    <row r="167" spans="1:7">
      <c r="A167" s="3">
        <f t="shared" si="13"/>
        <v>160</v>
      </c>
      <c r="B167" s="3">
        <f t="shared" ca="1" si="14"/>
        <v>1</v>
      </c>
      <c r="C167" s="4">
        <f t="shared" ca="1" si="15"/>
        <v>61</v>
      </c>
      <c r="D167" s="4">
        <f t="shared" ca="1" si="16"/>
        <v>52</v>
      </c>
      <c r="E167" s="4">
        <f t="shared" ca="1" si="17"/>
        <v>49</v>
      </c>
      <c r="F167" s="4">
        <f t="shared" ca="1" si="12"/>
        <v>162</v>
      </c>
      <c r="G167" s="9"/>
    </row>
    <row r="168" spans="1:7">
      <c r="A168" s="3">
        <f t="shared" si="13"/>
        <v>161</v>
      </c>
      <c r="B168" s="3">
        <f t="shared" ca="1" si="14"/>
        <v>2</v>
      </c>
      <c r="C168" s="4">
        <f t="shared" ca="1" si="15"/>
        <v>61</v>
      </c>
      <c r="D168" s="4">
        <f t="shared" ca="1" si="16"/>
        <v>53</v>
      </c>
      <c r="E168" s="4">
        <f t="shared" ca="1" si="17"/>
        <v>49</v>
      </c>
      <c r="F168" s="4">
        <f t="shared" ca="1" si="12"/>
        <v>163</v>
      </c>
      <c r="G168" s="9"/>
    </row>
    <row r="169" spans="1:7">
      <c r="A169" s="3">
        <f t="shared" si="13"/>
        <v>162</v>
      </c>
      <c r="B169" s="3">
        <f t="shared" ca="1" si="14"/>
        <v>1</v>
      </c>
      <c r="C169" s="4">
        <f t="shared" ca="1" si="15"/>
        <v>62</v>
      </c>
      <c r="D169" s="4">
        <f t="shared" ca="1" si="16"/>
        <v>53</v>
      </c>
      <c r="E169" s="4">
        <f t="shared" ca="1" si="17"/>
        <v>49</v>
      </c>
      <c r="F169" s="4">
        <f t="shared" ca="1" si="12"/>
        <v>164</v>
      </c>
      <c r="G169" s="9"/>
    </row>
    <row r="170" spans="1:7">
      <c r="A170" s="3">
        <f t="shared" si="13"/>
        <v>163</v>
      </c>
      <c r="B170" s="3">
        <f t="shared" ca="1" si="14"/>
        <v>3</v>
      </c>
      <c r="C170" s="4">
        <f t="shared" ca="1" si="15"/>
        <v>62</v>
      </c>
      <c r="D170" s="4">
        <f t="shared" ca="1" si="16"/>
        <v>53</v>
      </c>
      <c r="E170" s="4">
        <f t="shared" ca="1" si="17"/>
        <v>50</v>
      </c>
      <c r="F170" s="4">
        <f t="shared" ca="1" si="12"/>
        <v>165</v>
      </c>
      <c r="G170" s="9"/>
    </row>
    <row r="171" spans="1:7">
      <c r="A171" s="3">
        <f t="shared" si="13"/>
        <v>164</v>
      </c>
      <c r="B171" s="3">
        <f t="shared" ca="1" si="14"/>
        <v>3</v>
      </c>
      <c r="C171" s="4">
        <f t="shared" ca="1" si="15"/>
        <v>62</v>
      </c>
      <c r="D171" s="4">
        <f t="shared" ca="1" si="16"/>
        <v>53</v>
      </c>
      <c r="E171" s="4">
        <f t="shared" ca="1" si="17"/>
        <v>51</v>
      </c>
      <c r="F171" s="4">
        <f t="shared" ca="1" si="12"/>
        <v>166</v>
      </c>
      <c r="G171" s="9"/>
    </row>
    <row r="172" spans="1:7">
      <c r="A172" s="3">
        <f t="shared" si="13"/>
        <v>165</v>
      </c>
      <c r="B172" s="3">
        <f t="shared" ca="1" si="14"/>
        <v>1</v>
      </c>
      <c r="C172" s="4">
        <f t="shared" ca="1" si="15"/>
        <v>63</v>
      </c>
      <c r="D172" s="4">
        <f t="shared" ca="1" si="16"/>
        <v>53</v>
      </c>
      <c r="E172" s="4">
        <f t="shared" ca="1" si="17"/>
        <v>51</v>
      </c>
      <c r="F172" s="4">
        <f t="shared" ca="1" si="12"/>
        <v>167</v>
      </c>
      <c r="G172" s="9"/>
    </row>
    <row r="173" spans="1:7">
      <c r="A173" s="3">
        <f t="shared" si="13"/>
        <v>166</v>
      </c>
      <c r="B173" s="3">
        <f t="shared" ca="1" si="14"/>
        <v>2</v>
      </c>
      <c r="C173" s="4">
        <f t="shared" ca="1" si="15"/>
        <v>63</v>
      </c>
      <c r="D173" s="4">
        <f t="shared" ca="1" si="16"/>
        <v>54</v>
      </c>
      <c r="E173" s="4">
        <f t="shared" ca="1" si="17"/>
        <v>51</v>
      </c>
      <c r="F173" s="4">
        <f t="shared" ca="1" si="12"/>
        <v>168</v>
      </c>
      <c r="G173" s="9"/>
    </row>
    <row r="174" spans="1:7">
      <c r="A174" s="3">
        <f t="shared" si="13"/>
        <v>167</v>
      </c>
      <c r="B174" s="3">
        <f t="shared" ca="1" si="14"/>
        <v>1</v>
      </c>
      <c r="C174" s="4">
        <f t="shared" ca="1" si="15"/>
        <v>64</v>
      </c>
      <c r="D174" s="4">
        <f t="shared" ca="1" si="16"/>
        <v>54</v>
      </c>
      <c r="E174" s="4">
        <f t="shared" ca="1" si="17"/>
        <v>51</v>
      </c>
      <c r="F174" s="4">
        <f t="shared" ca="1" si="12"/>
        <v>169</v>
      </c>
      <c r="G174" s="9"/>
    </row>
    <row r="175" spans="1:7">
      <c r="A175" s="3">
        <f t="shared" si="13"/>
        <v>168</v>
      </c>
      <c r="B175" s="3">
        <f t="shared" ca="1" si="14"/>
        <v>1</v>
      </c>
      <c r="C175" s="4">
        <f t="shared" ca="1" si="15"/>
        <v>65</v>
      </c>
      <c r="D175" s="4">
        <f t="shared" ca="1" si="16"/>
        <v>54</v>
      </c>
      <c r="E175" s="4">
        <f t="shared" ca="1" si="17"/>
        <v>51</v>
      </c>
      <c r="F175" s="4">
        <f t="shared" ca="1" si="12"/>
        <v>170</v>
      </c>
      <c r="G175" s="9"/>
    </row>
    <row r="176" spans="1:7">
      <c r="A176" s="3">
        <f t="shared" si="13"/>
        <v>169</v>
      </c>
      <c r="B176" s="3">
        <f t="shared" ca="1" si="14"/>
        <v>2</v>
      </c>
      <c r="C176" s="4">
        <f t="shared" ca="1" si="15"/>
        <v>65</v>
      </c>
      <c r="D176" s="4">
        <f t="shared" ca="1" si="16"/>
        <v>55</v>
      </c>
      <c r="E176" s="4">
        <f t="shared" ca="1" si="17"/>
        <v>51</v>
      </c>
      <c r="F176" s="4">
        <f t="shared" ca="1" si="12"/>
        <v>171</v>
      </c>
      <c r="G176" s="9"/>
    </row>
    <row r="177" spans="1:7">
      <c r="A177" s="3">
        <f t="shared" si="13"/>
        <v>170</v>
      </c>
      <c r="B177" s="3">
        <f t="shared" ca="1" si="14"/>
        <v>2</v>
      </c>
      <c r="C177" s="4">
        <f t="shared" ca="1" si="15"/>
        <v>65</v>
      </c>
      <c r="D177" s="4">
        <f t="shared" ca="1" si="16"/>
        <v>56</v>
      </c>
      <c r="E177" s="4">
        <f t="shared" ca="1" si="17"/>
        <v>51</v>
      </c>
      <c r="F177" s="4">
        <f t="shared" ca="1" si="12"/>
        <v>172</v>
      </c>
      <c r="G177" s="9"/>
    </row>
    <row r="178" spans="1:7">
      <c r="A178" s="3">
        <f t="shared" si="13"/>
        <v>171</v>
      </c>
      <c r="B178" s="3">
        <f t="shared" ca="1" si="14"/>
        <v>3</v>
      </c>
      <c r="C178" s="4">
        <f t="shared" ca="1" si="15"/>
        <v>65</v>
      </c>
      <c r="D178" s="4">
        <f t="shared" ca="1" si="16"/>
        <v>56</v>
      </c>
      <c r="E178" s="4">
        <f t="shared" ca="1" si="17"/>
        <v>52</v>
      </c>
      <c r="F178" s="4">
        <f t="shared" ca="1" si="12"/>
        <v>173</v>
      </c>
      <c r="G178" s="9"/>
    </row>
    <row r="179" spans="1:7">
      <c r="A179" s="3">
        <f t="shared" si="13"/>
        <v>172</v>
      </c>
      <c r="B179" s="3">
        <f t="shared" ca="1" si="14"/>
        <v>1</v>
      </c>
      <c r="C179" s="4">
        <f t="shared" ca="1" si="15"/>
        <v>66</v>
      </c>
      <c r="D179" s="4">
        <f t="shared" ca="1" si="16"/>
        <v>56</v>
      </c>
      <c r="E179" s="4">
        <f t="shared" ca="1" si="17"/>
        <v>52</v>
      </c>
      <c r="F179" s="4">
        <f t="shared" ca="1" si="12"/>
        <v>174</v>
      </c>
      <c r="G179" s="9"/>
    </row>
    <row r="180" spans="1:7">
      <c r="A180" s="3">
        <f t="shared" si="13"/>
        <v>173</v>
      </c>
      <c r="B180" s="3">
        <f t="shared" ca="1" si="14"/>
        <v>2</v>
      </c>
      <c r="C180" s="4">
        <f t="shared" ca="1" si="15"/>
        <v>66</v>
      </c>
      <c r="D180" s="4">
        <f t="shared" ca="1" si="16"/>
        <v>57</v>
      </c>
      <c r="E180" s="4">
        <f t="shared" ca="1" si="17"/>
        <v>52</v>
      </c>
      <c r="F180" s="4">
        <f t="shared" ca="1" si="12"/>
        <v>175</v>
      </c>
      <c r="G180" s="9"/>
    </row>
    <row r="181" spans="1:7">
      <c r="A181" s="3">
        <f t="shared" si="13"/>
        <v>174</v>
      </c>
      <c r="B181" s="3">
        <f t="shared" ca="1" si="14"/>
        <v>3</v>
      </c>
      <c r="C181" s="4">
        <f t="shared" ca="1" si="15"/>
        <v>66</v>
      </c>
      <c r="D181" s="4">
        <f t="shared" ca="1" si="16"/>
        <v>57</v>
      </c>
      <c r="E181" s="4">
        <f t="shared" ca="1" si="17"/>
        <v>53</v>
      </c>
      <c r="F181" s="4">
        <f t="shared" ca="1" si="12"/>
        <v>176</v>
      </c>
      <c r="G181" s="9"/>
    </row>
    <row r="182" spans="1:7">
      <c r="A182" s="3">
        <f t="shared" si="13"/>
        <v>175</v>
      </c>
      <c r="B182" s="3">
        <f t="shared" ca="1" si="14"/>
        <v>2</v>
      </c>
      <c r="C182" s="4">
        <f t="shared" ca="1" si="15"/>
        <v>66</v>
      </c>
      <c r="D182" s="4">
        <f t="shared" ca="1" si="16"/>
        <v>58</v>
      </c>
      <c r="E182" s="4">
        <f t="shared" ca="1" si="17"/>
        <v>53</v>
      </c>
      <c r="F182" s="4">
        <f t="shared" ca="1" si="12"/>
        <v>177</v>
      </c>
      <c r="G182" s="9"/>
    </row>
    <row r="183" spans="1:7">
      <c r="A183" s="3">
        <f t="shared" si="13"/>
        <v>176</v>
      </c>
      <c r="B183" s="3">
        <f t="shared" ca="1" si="14"/>
        <v>3</v>
      </c>
      <c r="C183" s="4">
        <f t="shared" ca="1" si="15"/>
        <v>66</v>
      </c>
      <c r="D183" s="4">
        <f t="shared" ca="1" si="16"/>
        <v>58</v>
      </c>
      <c r="E183" s="4">
        <f t="shared" ca="1" si="17"/>
        <v>54</v>
      </c>
      <c r="F183" s="4">
        <f t="shared" ca="1" si="12"/>
        <v>178</v>
      </c>
      <c r="G183" s="9"/>
    </row>
    <row r="184" spans="1:7">
      <c r="A184" s="3">
        <f t="shared" si="13"/>
        <v>177</v>
      </c>
      <c r="B184" s="3">
        <f t="shared" ca="1" si="14"/>
        <v>2</v>
      </c>
      <c r="C184" s="4">
        <f t="shared" ca="1" si="15"/>
        <v>66</v>
      </c>
      <c r="D184" s="4">
        <f t="shared" ca="1" si="16"/>
        <v>59</v>
      </c>
      <c r="E184" s="4">
        <f t="shared" ca="1" si="17"/>
        <v>54</v>
      </c>
      <c r="F184" s="4">
        <f t="shared" ca="1" si="12"/>
        <v>179</v>
      </c>
      <c r="G184" s="9"/>
    </row>
    <row r="185" spans="1:7">
      <c r="A185" s="3">
        <f t="shared" si="13"/>
        <v>178</v>
      </c>
      <c r="B185" s="3">
        <f t="shared" ca="1" si="14"/>
        <v>2</v>
      </c>
      <c r="C185" s="4">
        <f t="shared" ca="1" si="15"/>
        <v>66</v>
      </c>
      <c r="D185" s="4">
        <f t="shared" ca="1" si="16"/>
        <v>60</v>
      </c>
      <c r="E185" s="4">
        <f t="shared" ca="1" si="17"/>
        <v>54</v>
      </c>
      <c r="F185" s="4">
        <f t="shared" ca="1" si="12"/>
        <v>180</v>
      </c>
      <c r="G185" s="9"/>
    </row>
    <row r="186" spans="1:7">
      <c r="A186" s="3">
        <f t="shared" si="13"/>
        <v>179</v>
      </c>
      <c r="B186" s="3">
        <f t="shared" ca="1" si="14"/>
        <v>2</v>
      </c>
      <c r="C186" s="4">
        <f t="shared" ca="1" si="15"/>
        <v>66</v>
      </c>
      <c r="D186" s="4">
        <f t="shared" ca="1" si="16"/>
        <v>61</v>
      </c>
      <c r="E186" s="4">
        <f t="shared" ca="1" si="17"/>
        <v>54</v>
      </c>
      <c r="F186" s="4">
        <f t="shared" ca="1" si="12"/>
        <v>181</v>
      </c>
      <c r="G186" s="9"/>
    </row>
    <row r="187" spans="1:7">
      <c r="A187" s="3">
        <f t="shared" si="13"/>
        <v>180</v>
      </c>
      <c r="B187" s="3">
        <f t="shared" ca="1" si="14"/>
        <v>1</v>
      </c>
      <c r="C187" s="4">
        <f t="shared" ca="1" si="15"/>
        <v>67</v>
      </c>
      <c r="D187" s="4">
        <f t="shared" ca="1" si="16"/>
        <v>61</v>
      </c>
      <c r="E187" s="4">
        <f t="shared" ca="1" si="17"/>
        <v>54</v>
      </c>
      <c r="F187" s="4">
        <f t="shared" ca="1" si="12"/>
        <v>182</v>
      </c>
      <c r="G187" s="9"/>
    </row>
    <row r="188" spans="1:7">
      <c r="A188" s="3">
        <f t="shared" si="13"/>
        <v>181</v>
      </c>
      <c r="B188" s="3">
        <f t="shared" ca="1" si="14"/>
        <v>1</v>
      </c>
      <c r="C188" s="4">
        <f t="shared" ca="1" si="15"/>
        <v>68</v>
      </c>
      <c r="D188" s="4">
        <f t="shared" ca="1" si="16"/>
        <v>61</v>
      </c>
      <c r="E188" s="4">
        <f t="shared" ca="1" si="17"/>
        <v>54</v>
      </c>
      <c r="F188" s="4">
        <f t="shared" ca="1" si="12"/>
        <v>183</v>
      </c>
      <c r="G188" s="9"/>
    </row>
    <row r="189" spans="1:7">
      <c r="A189" s="3">
        <f t="shared" si="13"/>
        <v>182</v>
      </c>
      <c r="B189" s="3">
        <f t="shared" ca="1" si="14"/>
        <v>2</v>
      </c>
      <c r="C189" s="4">
        <f t="shared" ca="1" si="15"/>
        <v>68</v>
      </c>
      <c r="D189" s="4">
        <f t="shared" ca="1" si="16"/>
        <v>62</v>
      </c>
      <c r="E189" s="4">
        <f t="shared" ca="1" si="17"/>
        <v>54</v>
      </c>
      <c r="F189" s="4">
        <f t="shared" ca="1" si="12"/>
        <v>184</v>
      </c>
      <c r="G189" s="9"/>
    </row>
    <row r="190" spans="1:7">
      <c r="A190" s="3">
        <f t="shared" si="13"/>
        <v>183</v>
      </c>
      <c r="B190" s="3">
        <f t="shared" ca="1" si="14"/>
        <v>3</v>
      </c>
      <c r="C190" s="4">
        <f t="shared" ca="1" si="15"/>
        <v>68</v>
      </c>
      <c r="D190" s="4">
        <f t="shared" ca="1" si="16"/>
        <v>62</v>
      </c>
      <c r="E190" s="4">
        <f t="shared" ca="1" si="17"/>
        <v>55</v>
      </c>
      <c r="F190" s="4">
        <f t="shared" ca="1" si="12"/>
        <v>185</v>
      </c>
      <c r="G190" s="9"/>
    </row>
    <row r="191" spans="1:7">
      <c r="A191" s="3">
        <f t="shared" si="13"/>
        <v>184</v>
      </c>
      <c r="B191" s="3">
        <f t="shared" ca="1" si="14"/>
        <v>2</v>
      </c>
      <c r="C191" s="4">
        <f t="shared" ca="1" si="15"/>
        <v>68</v>
      </c>
      <c r="D191" s="4">
        <f t="shared" ca="1" si="16"/>
        <v>63</v>
      </c>
      <c r="E191" s="4">
        <f t="shared" ca="1" si="17"/>
        <v>55</v>
      </c>
      <c r="F191" s="4">
        <f t="shared" ca="1" si="12"/>
        <v>186</v>
      </c>
      <c r="G191" s="9"/>
    </row>
    <row r="192" spans="1:7">
      <c r="A192" s="3">
        <f t="shared" si="13"/>
        <v>185</v>
      </c>
      <c r="B192" s="3">
        <f t="shared" ca="1" si="14"/>
        <v>2</v>
      </c>
      <c r="C192" s="4">
        <f t="shared" ca="1" si="15"/>
        <v>68</v>
      </c>
      <c r="D192" s="4">
        <f t="shared" ca="1" si="16"/>
        <v>64</v>
      </c>
      <c r="E192" s="4">
        <f t="shared" ca="1" si="17"/>
        <v>55</v>
      </c>
      <c r="F192" s="4">
        <f t="shared" ca="1" si="12"/>
        <v>187</v>
      </c>
      <c r="G192" s="9"/>
    </row>
    <row r="193" spans="1:7">
      <c r="A193" s="3">
        <f t="shared" si="13"/>
        <v>186</v>
      </c>
      <c r="B193" s="3">
        <f t="shared" ca="1" si="14"/>
        <v>3</v>
      </c>
      <c r="C193" s="4">
        <f t="shared" ca="1" si="15"/>
        <v>68</v>
      </c>
      <c r="D193" s="4">
        <f t="shared" ca="1" si="16"/>
        <v>64</v>
      </c>
      <c r="E193" s="4">
        <f t="shared" ca="1" si="17"/>
        <v>56</v>
      </c>
      <c r="F193" s="4">
        <f t="shared" ca="1" si="12"/>
        <v>188</v>
      </c>
      <c r="G193" s="9"/>
    </row>
    <row r="194" spans="1:7">
      <c r="A194" s="3">
        <f t="shared" si="13"/>
        <v>187</v>
      </c>
      <c r="B194" s="3">
        <f t="shared" ca="1" si="14"/>
        <v>3</v>
      </c>
      <c r="C194" s="4">
        <f t="shared" ca="1" si="15"/>
        <v>68</v>
      </c>
      <c r="D194" s="4">
        <f t="shared" ca="1" si="16"/>
        <v>64</v>
      </c>
      <c r="E194" s="4">
        <f t="shared" ca="1" si="17"/>
        <v>57</v>
      </c>
      <c r="F194" s="4">
        <f t="shared" ca="1" si="12"/>
        <v>189</v>
      </c>
      <c r="G194" s="9"/>
    </row>
    <row r="195" spans="1:7">
      <c r="A195" s="3">
        <f t="shared" si="13"/>
        <v>188</v>
      </c>
      <c r="B195" s="3">
        <f t="shared" ca="1" si="14"/>
        <v>3</v>
      </c>
      <c r="C195" s="4">
        <f t="shared" ca="1" si="15"/>
        <v>68</v>
      </c>
      <c r="D195" s="4">
        <f t="shared" ca="1" si="16"/>
        <v>64</v>
      </c>
      <c r="E195" s="4">
        <f t="shared" ca="1" si="17"/>
        <v>58</v>
      </c>
      <c r="F195" s="4">
        <f t="shared" ca="1" si="12"/>
        <v>190</v>
      </c>
      <c r="G195" s="9"/>
    </row>
    <row r="196" spans="1:7">
      <c r="A196" s="3">
        <f t="shared" si="13"/>
        <v>189</v>
      </c>
      <c r="B196" s="3">
        <f t="shared" ca="1" si="14"/>
        <v>3</v>
      </c>
      <c r="C196" s="4">
        <f t="shared" ca="1" si="15"/>
        <v>68</v>
      </c>
      <c r="D196" s="4">
        <f t="shared" ca="1" si="16"/>
        <v>64</v>
      </c>
      <c r="E196" s="4">
        <f t="shared" ca="1" si="17"/>
        <v>59</v>
      </c>
      <c r="F196" s="4">
        <f t="shared" ca="1" si="12"/>
        <v>191</v>
      </c>
      <c r="G196" s="9"/>
    </row>
    <row r="197" spans="1:7">
      <c r="A197" s="3">
        <f t="shared" si="13"/>
        <v>190</v>
      </c>
      <c r="B197" s="3">
        <f t="shared" ca="1" si="14"/>
        <v>1</v>
      </c>
      <c r="C197" s="4">
        <f t="shared" ca="1" si="15"/>
        <v>69</v>
      </c>
      <c r="D197" s="4">
        <f t="shared" ca="1" si="16"/>
        <v>64</v>
      </c>
      <c r="E197" s="4">
        <f t="shared" ca="1" si="17"/>
        <v>59</v>
      </c>
      <c r="F197" s="4">
        <f t="shared" ca="1" si="12"/>
        <v>192</v>
      </c>
      <c r="G197" s="9"/>
    </row>
    <row r="198" spans="1:7">
      <c r="A198" s="3">
        <f t="shared" si="13"/>
        <v>191</v>
      </c>
      <c r="B198" s="3">
        <f t="shared" ca="1" si="14"/>
        <v>1</v>
      </c>
      <c r="C198" s="4">
        <f t="shared" ca="1" si="15"/>
        <v>70</v>
      </c>
      <c r="D198" s="4">
        <f t="shared" ca="1" si="16"/>
        <v>64</v>
      </c>
      <c r="E198" s="4">
        <f t="shared" ca="1" si="17"/>
        <v>59</v>
      </c>
      <c r="F198" s="4">
        <f t="shared" ca="1" si="12"/>
        <v>193</v>
      </c>
      <c r="G198" s="9"/>
    </row>
    <row r="199" spans="1:7">
      <c r="A199" s="3">
        <f t="shared" si="13"/>
        <v>192</v>
      </c>
      <c r="B199" s="3">
        <f t="shared" ca="1" si="14"/>
        <v>1</v>
      </c>
      <c r="C199" s="4">
        <f t="shared" ca="1" si="15"/>
        <v>71</v>
      </c>
      <c r="D199" s="4">
        <f t="shared" ca="1" si="16"/>
        <v>64</v>
      </c>
      <c r="E199" s="4">
        <f t="shared" ca="1" si="17"/>
        <v>59</v>
      </c>
      <c r="F199" s="4">
        <f t="shared" ca="1" si="12"/>
        <v>194</v>
      </c>
      <c r="G199" s="9"/>
    </row>
    <row r="200" spans="1:7">
      <c r="A200" s="3">
        <f t="shared" si="13"/>
        <v>193</v>
      </c>
      <c r="B200" s="3">
        <f t="shared" ca="1" si="14"/>
        <v>2</v>
      </c>
      <c r="C200" s="4">
        <f t="shared" ca="1" si="15"/>
        <v>71</v>
      </c>
      <c r="D200" s="4">
        <f t="shared" ca="1" si="16"/>
        <v>65</v>
      </c>
      <c r="E200" s="4">
        <f t="shared" ca="1" si="17"/>
        <v>59</v>
      </c>
      <c r="F200" s="4">
        <f t="shared" ref="F200:F263" ca="1" si="18">C200+D200+E200</f>
        <v>195</v>
      </c>
      <c r="G200" s="9"/>
    </row>
    <row r="201" spans="1:7">
      <c r="A201" s="3">
        <f t="shared" ref="A201:A264" si="19">A200+1</f>
        <v>194</v>
      </c>
      <c r="B201" s="3">
        <f t="shared" ref="B201:B264" ca="1" si="20">RANDBETWEEN(1,3)</f>
        <v>1</v>
      </c>
      <c r="C201" s="4">
        <f t="shared" ca="1" si="15"/>
        <v>72</v>
      </c>
      <c r="D201" s="4">
        <f t="shared" ca="1" si="16"/>
        <v>65</v>
      </c>
      <c r="E201" s="4">
        <f t="shared" ca="1" si="17"/>
        <v>59</v>
      </c>
      <c r="F201" s="4">
        <f t="shared" ca="1" si="18"/>
        <v>196</v>
      </c>
      <c r="G201" s="9"/>
    </row>
    <row r="202" spans="1:7">
      <c r="A202" s="3">
        <f t="shared" si="19"/>
        <v>195</v>
      </c>
      <c r="B202" s="3">
        <f t="shared" ca="1" si="20"/>
        <v>3</v>
      </c>
      <c r="C202" s="4">
        <f t="shared" ref="C202:C265" ca="1" si="21">IF(B202=1,C201+1,C201)</f>
        <v>72</v>
      </c>
      <c r="D202" s="4">
        <f t="shared" ref="D202:D265" ca="1" si="22">IF(B202=2,D201+1,D201)</f>
        <v>65</v>
      </c>
      <c r="E202" s="4">
        <f t="shared" ref="E202:E265" ca="1" si="23">IF(B202=3,E201+1,E201)</f>
        <v>60</v>
      </c>
      <c r="F202" s="4">
        <f t="shared" ca="1" si="18"/>
        <v>197</v>
      </c>
      <c r="G202" s="9"/>
    </row>
    <row r="203" spans="1:7">
      <c r="A203" s="3">
        <f t="shared" si="19"/>
        <v>196</v>
      </c>
      <c r="B203" s="3">
        <f t="shared" ca="1" si="20"/>
        <v>3</v>
      </c>
      <c r="C203" s="4">
        <f t="shared" ca="1" si="21"/>
        <v>72</v>
      </c>
      <c r="D203" s="4">
        <f t="shared" ca="1" si="22"/>
        <v>65</v>
      </c>
      <c r="E203" s="4">
        <f t="shared" ca="1" si="23"/>
        <v>61</v>
      </c>
      <c r="F203" s="4">
        <f t="shared" ca="1" si="18"/>
        <v>198</v>
      </c>
      <c r="G203" s="9"/>
    </row>
    <row r="204" spans="1:7">
      <c r="A204" s="3">
        <f t="shared" si="19"/>
        <v>197</v>
      </c>
      <c r="B204" s="3">
        <f t="shared" ca="1" si="20"/>
        <v>1</v>
      </c>
      <c r="C204" s="4">
        <f t="shared" ca="1" si="21"/>
        <v>73</v>
      </c>
      <c r="D204" s="4">
        <f t="shared" ca="1" si="22"/>
        <v>65</v>
      </c>
      <c r="E204" s="4">
        <f t="shared" ca="1" si="23"/>
        <v>61</v>
      </c>
      <c r="F204" s="4">
        <f t="shared" ca="1" si="18"/>
        <v>199</v>
      </c>
      <c r="G204" s="9"/>
    </row>
    <row r="205" spans="1:7">
      <c r="A205" s="3">
        <f t="shared" si="19"/>
        <v>198</v>
      </c>
      <c r="B205" s="3">
        <f t="shared" ca="1" si="20"/>
        <v>3</v>
      </c>
      <c r="C205" s="4">
        <f t="shared" ca="1" si="21"/>
        <v>73</v>
      </c>
      <c r="D205" s="4">
        <f t="shared" ca="1" si="22"/>
        <v>65</v>
      </c>
      <c r="E205" s="4">
        <f t="shared" ca="1" si="23"/>
        <v>62</v>
      </c>
      <c r="F205" s="4">
        <f t="shared" ca="1" si="18"/>
        <v>200</v>
      </c>
      <c r="G205" s="9"/>
    </row>
    <row r="206" spans="1:7">
      <c r="A206" s="3">
        <f t="shared" si="19"/>
        <v>199</v>
      </c>
      <c r="B206" s="3">
        <f t="shared" ca="1" si="20"/>
        <v>3</v>
      </c>
      <c r="C206" s="4">
        <f t="shared" ca="1" si="21"/>
        <v>73</v>
      </c>
      <c r="D206" s="4">
        <f t="shared" ca="1" si="22"/>
        <v>65</v>
      </c>
      <c r="E206" s="4">
        <f t="shared" ca="1" si="23"/>
        <v>63</v>
      </c>
      <c r="F206" s="4">
        <f t="shared" ca="1" si="18"/>
        <v>201</v>
      </c>
      <c r="G206" s="9"/>
    </row>
    <row r="207" spans="1:7">
      <c r="A207" s="3">
        <f t="shared" si="19"/>
        <v>200</v>
      </c>
      <c r="B207" s="3">
        <f t="shared" ca="1" si="20"/>
        <v>1</v>
      </c>
      <c r="C207" s="4">
        <f t="shared" ca="1" si="21"/>
        <v>74</v>
      </c>
      <c r="D207" s="4">
        <f t="shared" ca="1" si="22"/>
        <v>65</v>
      </c>
      <c r="E207" s="4">
        <f t="shared" ca="1" si="23"/>
        <v>63</v>
      </c>
      <c r="F207" s="4">
        <f t="shared" ca="1" si="18"/>
        <v>202</v>
      </c>
      <c r="G207" s="9"/>
    </row>
    <row r="208" spans="1:7">
      <c r="A208" s="3">
        <f t="shared" si="19"/>
        <v>201</v>
      </c>
      <c r="B208" s="3">
        <f t="shared" ca="1" si="20"/>
        <v>1</v>
      </c>
      <c r="C208" s="4">
        <f t="shared" ca="1" si="21"/>
        <v>75</v>
      </c>
      <c r="D208" s="4">
        <f t="shared" ca="1" si="22"/>
        <v>65</v>
      </c>
      <c r="E208" s="4">
        <f t="shared" ca="1" si="23"/>
        <v>63</v>
      </c>
      <c r="F208" s="4">
        <f t="shared" ca="1" si="18"/>
        <v>203</v>
      </c>
      <c r="G208" s="9"/>
    </row>
    <row r="209" spans="1:7">
      <c r="A209" s="3">
        <f t="shared" si="19"/>
        <v>202</v>
      </c>
      <c r="B209" s="3">
        <f t="shared" ca="1" si="20"/>
        <v>1</v>
      </c>
      <c r="C209" s="4">
        <f t="shared" ca="1" si="21"/>
        <v>76</v>
      </c>
      <c r="D209" s="4">
        <f t="shared" ca="1" si="22"/>
        <v>65</v>
      </c>
      <c r="E209" s="4">
        <f t="shared" ca="1" si="23"/>
        <v>63</v>
      </c>
      <c r="F209" s="4">
        <f t="shared" ca="1" si="18"/>
        <v>204</v>
      </c>
      <c r="G209" s="9"/>
    </row>
    <row r="210" spans="1:7">
      <c r="A210" s="3">
        <f t="shared" si="19"/>
        <v>203</v>
      </c>
      <c r="B210" s="3">
        <f t="shared" ca="1" si="20"/>
        <v>2</v>
      </c>
      <c r="C210" s="4">
        <f t="shared" ca="1" si="21"/>
        <v>76</v>
      </c>
      <c r="D210" s="4">
        <f t="shared" ca="1" si="22"/>
        <v>66</v>
      </c>
      <c r="E210" s="4">
        <f t="shared" ca="1" si="23"/>
        <v>63</v>
      </c>
      <c r="F210" s="4">
        <f t="shared" ca="1" si="18"/>
        <v>205</v>
      </c>
      <c r="G210" s="9"/>
    </row>
    <row r="211" spans="1:7">
      <c r="A211" s="3">
        <f t="shared" si="19"/>
        <v>204</v>
      </c>
      <c r="B211" s="3">
        <f t="shared" ca="1" si="20"/>
        <v>1</v>
      </c>
      <c r="C211" s="4">
        <f t="shared" ca="1" si="21"/>
        <v>77</v>
      </c>
      <c r="D211" s="4">
        <f t="shared" ca="1" si="22"/>
        <v>66</v>
      </c>
      <c r="E211" s="4">
        <f t="shared" ca="1" si="23"/>
        <v>63</v>
      </c>
      <c r="F211" s="4">
        <f t="shared" ca="1" si="18"/>
        <v>206</v>
      </c>
      <c r="G211" s="9"/>
    </row>
    <row r="212" spans="1:7">
      <c r="A212" s="3">
        <f t="shared" si="19"/>
        <v>205</v>
      </c>
      <c r="B212" s="3">
        <f t="shared" ca="1" si="20"/>
        <v>1</v>
      </c>
      <c r="C212" s="4">
        <f t="shared" ca="1" si="21"/>
        <v>78</v>
      </c>
      <c r="D212" s="4">
        <f t="shared" ca="1" si="22"/>
        <v>66</v>
      </c>
      <c r="E212" s="4">
        <f t="shared" ca="1" si="23"/>
        <v>63</v>
      </c>
      <c r="F212" s="4">
        <f t="shared" ca="1" si="18"/>
        <v>207</v>
      </c>
      <c r="G212" s="9"/>
    </row>
    <row r="213" spans="1:7">
      <c r="A213" s="3">
        <f t="shared" si="19"/>
        <v>206</v>
      </c>
      <c r="B213" s="3">
        <f t="shared" ca="1" si="20"/>
        <v>1</v>
      </c>
      <c r="C213" s="4">
        <f t="shared" ca="1" si="21"/>
        <v>79</v>
      </c>
      <c r="D213" s="4">
        <f t="shared" ca="1" si="22"/>
        <v>66</v>
      </c>
      <c r="E213" s="4">
        <f t="shared" ca="1" si="23"/>
        <v>63</v>
      </c>
      <c r="F213" s="4">
        <f t="shared" ca="1" si="18"/>
        <v>208</v>
      </c>
      <c r="G213" s="9"/>
    </row>
    <row r="214" spans="1:7">
      <c r="A214" s="3">
        <f t="shared" si="19"/>
        <v>207</v>
      </c>
      <c r="B214" s="3">
        <f t="shared" ca="1" si="20"/>
        <v>1</v>
      </c>
      <c r="C214" s="4">
        <f t="shared" ca="1" si="21"/>
        <v>80</v>
      </c>
      <c r="D214" s="4">
        <f t="shared" ca="1" si="22"/>
        <v>66</v>
      </c>
      <c r="E214" s="4">
        <f t="shared" ca="1" si="23"/>
        <v>63</v>
      </c>
      <c r="F214" s="4">
        <f t="shared" ca="1" si="18"/>
        <v>209</v>
      </c>
      <c r="G214" s="9"/>
    </row>
    <row r="215" spans="1:7">
      <c r="A215" s="3">
        <f t="shared" si="19"/>
        <v>208</v>
      </c>
      <c r="B215" s="3">
        <f t="shared" ca="1" si="20"/>
        <v>2</v>
      </c>
      <c r="C215" s="4">
        <f t="shared" ca="1" si="21"/>
        <v>80</v>
      </c>
      <c r="D215" s="4">
        <f t="shared" ca="1" si="22"/>
        <v>67</v>
      </c>
      <c r="E215" s="4">
        <f t="shared" ca="1" si="23"/>
        <v>63</v>
      </c>
      <c r="F215" s="4">
        <f t="shared" ca="1" si="18"/>
        <v>210</v>
      </c>
      <c r="G215" s="9"/>
    </row>
    <row r="216" spans="1:7">
      <c r="A216" s="3">
        <f t="shared" si="19"/>
        <v>209</v>
      </c>
      <c r="B216" s="3">
        <f t="shared" ca="1" si="20"/>
        <v>1</v>
      </c>
      <c r="C216" s="4">
        <f t="shared" ca="1" si="21"/>
        <v>81</v>
      </c>
      <c r="D216" s="4">
        <f t="shared" ca="1" si="22"/>
        <v>67</v>
      </c>
      <c r="E216" s="4">
        <f t="shared" ca="1" si="23"/>
        <v>63</v>
      </c>
      <c r="F216" s="4">
        <f t="shared" ca="1" si="18"/>
        <v>211</v>
      </c>
      <c r="G216" s="9"/>
    </row>
    <row r="217" spans="1:7">
      <c r="A217" s="3">
        <f t="shared" si="19"/>
        <v>210</v>
      </c>
      <c r="B217" s="3">
        <f t="shared" ca="1" si="20"/>
        <v>3</v>
      </c>
      <c r="C217" s="4">
        <f t="shared" ca="1" si="21"/>
        <v>81</v>
      </c>
      <c r="D217" s="4">
        <f t="shared" ca="1" si="22"/>
        <v>67</v>
      </c>
      <c r="E217" s="4">
        <f t="shared" ca="1" si="23"/>
        <v>64</v>
      </c>
      <c r="F217" s="4">
        <f t="shared" ca="1" si="18"/>
        <v>212</v>
      </c>
      <c r="G217" s="9"/>
    </row>
    <row r="218" spans="1:7">
      <c r="A218" s="3">
        <f t="shared" si="19"/>
        <v>211</v>
      </c>
      <c r="B218" s="3">
        <f t="shared" ca="1" si="20"/>
        <v>3</v>
      </c>
      <c r="C218" s="4">
        <f t="shared" ca="1" si="21"/>
        <v>81</v>
      </c>
      <c r="D218" s="4">
        <f t="shared" ca="1" si="22"/>
        <v>67</v>
      </c>
      <c r="E218" s="4">
        <f t="shared" ca="1" si="23"/>
        <v>65</v>
      </c>
      <c r="F218" s="4">
        <f t="shared" ca="1" si="18"/>
        <v>213</v>
      </c>
      <c r="G218" s="9"/>
    </row>
    <row r="219" spans="1:7">
      <c r="A219" s="3">
        <f t="shared" si="19"/>
        <v>212</v>
      </c>
      <c r="B219" s="3">
        <f t="shared" ca="1" si="20"/>
        <v>1</v>
      </c>
      <c r="C219" s="4">
        <f t="shared" ca="1" si="21"/>
        <v>82</v>
      </c>
      <c r="D219" s="4">
        <f t="shared" ca="1" si="22"/>
        <v>67</v>
      </c>
      <c r="E219" s="4">
        <f t="shared" ca="1" si="23"/>
        <v>65</v>
      </c>
      <c r="F219" s="4">
        <f t="shared" ca="1" si="18"/>
        <v>214</v>
      </c>
      <c r="G219" s="9"/>
    </row>
    <row r="220" spans="1:7">
      <c r="A220" s="3">
        <f t="shared" si="19"/>
        <v>213</v>
      </c>
      <c r="B220" s="3">
        <f t="shared" ca="1" si="20"/>
        <v>2</v>
      </c>
      <c r="C220" s="4">
        <f t="shared" ca="1" si="21"/>
        <v>82</v>
      </c>
      <c r="D220" s="4">
        <f t="shared" ca="1" si="22"/>
        <v>68</v>
      </c>
      <c r="E220" s="4">
        <f t="shared" ca="1" si="23"/>
        <v>65</v>
      </c>
      <c r="F220" s="4">
        <f t="shared" ca="1" si="18"/>
        <v>215</v>
      </c>
      <c r="G220" s="9"/>
    </row>
    <row r="221" spans="1:7">
      <c r="A221" s="3">
        <f t="shared" si="19"/>
        <v>214</v>
      </c>
      <c r="B221" s="3">
        <f t="shared" ca="1" si="20"/>
        <v>2</v>
      </c>
      <c r="C221" s="4">
        <f t="shared" ca="1" si="21"/>
        <v>82</v>
      </c>
      <c r="D221" s="4">
        <f t="shared" ca="1" si="22"/>
        <v>69</v>
      </c>
      <c r="E221" s="4">
        <f t="shared" ca="1" si="23"/>
        <v>65</v>
      </c>
      <c r="F221" s="4">
        <f t="shared" ca="1" si="18"/>
        <v>216</v>
      </c>
      <c r="G221" s="9"/>
    </row>
    <row r="222" spans="1:7">
      <c r="A222" s="3">
        <f t="shared" si="19"/>
        <v>215</v>
      </c>
      <c r="B222" s="3">
        <f t="shared" ca="1" si="20"/>
        <v>2</v>
      </c>
      <c r="C222" s="4">
        <f t="shared" ca="1" si="21"/>
        <v>82</v>
      </c>
      <c r="D222" s="4">
        <f t="shared" ca="1" si="22"/>
        <v>70</v>
      </c>
      <c r="E222" s="4">
        <f t="shared" ca="1" si="23"/>
        <v>65</v>
      </c>
      <c r="F222" s="4">
        <f t="shared" ca="1" si="18"/>
        <v>217</v>
      </c>
      <c r="G222" s="9"/>
    </row>
    <row r="223" spans="1:7">
      <c r="A223" s="3">
        <f t="shared" si="19"/>
        <v>216</v>
      </c>
      <c r="B223" s="3">
        <f t="shared" ca="1" si="20"/>
        <v>3</v>
      </c>
      <c r="C223" s="4">
        <f t="shared" ca="1" si="21"/>
        <v>82</v>
      </c>
      <c r="D223" s="4">
        <f t="shared" ca="1" si="22"/>
        <v>70</v>
      </c>
      <c r="E223" s="4">
        <f t="shared" ca="1" si="23"/>
        <v>66</v>
      </c>
      <c r="F223" s="4">
        <f t="shared" ca="1" si="18"/>
        <v>218</v>
      </c>
      <c r="G223" s="9"/>
    </row>
    <row r="224" spans="1:7">
      <c r="A224" s="3">
        <f t="shared" si="19"/>
        <v>217</v>
      </c>
      <c r="B224" s="3">
        <f t="shared" ca="1" si="20"/>
        <v>3</v>
      </c>
      <c r="C224" s="4">
        <f t="shared" ca="1" si="21"/>
        <v>82</v>
      </c>
      <c r="D224" s="4">
        <f t="shared" ca="1" si="22"/>
        <v>70</v>
      </c>
      <c r="E224" s="4">
        <f t="shared" ca="1" si="23"/>
        <v>67</v>
      </c>
      <c r="F224" s="4">
        <f t="shared" ca="1" si="18"/>
        <v>219</v>
      </c>
      <c r="G224" s="9"/>
    </row>
    <row r="225" spans="1:7">
      <c r="A225" s="3">
        <f t="shared" si="19"/>
        <v>218</v>
      </c>
      <c r="B225" s="3">
        <f t="shared" ca="1" si="20"/>
        <v>2</v>
      </c>
      <c r="C225" s="4">
        <f t="shared" ca="1" si="21"/>
        <v>82</v>
      </c>
      <c r="D225" s="4">
        <f t="shared" ca="1" si="22"/>
        <v>71</v>
      </c>
      <c r="E225" s="4">
        <f t="shared" ca="1" si="23"/>
        <v>67</v>
      </c>
      <c r="F225" s="4">
        <f t="shared" ca="1" si="18"/>
        <v>220</v>
      </c>
      <c r="G225" s="9"/>
    </row>
    <row r="226" spans="1:7">
      <c r="A226" s="3">
        <f t="shared" si="19"/>
        <v>219</v>
      </c>
      <c r="B226" s="3">
        <f t="shared" ca="1" si="20"/>
        <v>2</v>
      </c>
      <c r="C226" s="4">
        <f t="shared" ca="1" si="21"/>
        <v>82</v>
      </c>
      <c r="D226" s="4">
        <f t="shared" ca="1" si="22"/>
        <v>72</v>
      </c>
      <c r="E226" s="4">
        <f t="shared" ca="1" si="23"/>
        <v>67</v>
      </c>
      <c r="F226" s="4">
        <f t="shared" ca="1" si="18"/>
        <v>221</v>
      </c>
      <c r="G226" s="9"/>
    </row>
    <row r="227" spans="1:7">
      <c r="A227" s="3">
        <f t="shared" si="19"/>
        <v>220</v>
      </c>
      <c r="B227" s="3">
        <f t="shared" ca="1" si="20"/>
        <v>1</v>
      </c>
      <c r="C227" s="4">
        <f t="shared" ca="1" si="21"/>
        <v>83</v>
      </c>
      <c r="D227" s="4">
        <f t="shared" ca="1" si="22"/>
        <v>72</v>
      </c>
      <c r="E227" s="4">
        <f t="shared" ca="1" si="23"/>
        <v>67</v>
      </c>
      <c r="F227" s="4">
        <f t="shared" ca="1" si="18"/>
        <v>222</v>
      </c>
      <c r="G227" s="9"/>
    </row>
    <row r="228" spans="1:7">
      <c r="A228" s="3">
        <f t="shared" si="19"/>
        <v>221</v>
      </c>
      <c r="B228" s="3">
        <f t="shared" ca="1" si="20"/>
        <v>1</v>
      </c>
      <c r="C228" s="4">
        <f t="shared" ca="1" si="21"/>
        <v>84</v>
      </c>
      <c r="D228" s="4">
        <f t="shared" ca="1" si="22"/>
        <v>72</v>
      </c>
      <c r="E228" s="4">
        <f t="shared" ca="1" si="23"/>
        <v>67</v>
      </c>
      <c r="F228" s="4">
        <f t="shared" ca="1" si="18"/>
        <v>223</v>
      </c>
      <c r="G228" s="9"/>
    </row>
    <row r="229" spans="1:7">
      <c r="A229" s="3">
        <f t="shared" si="19"/>
        <v>222</v>
      </c>
      <c r="B229" s="3">
        <f t="shared" ca="1" si="20"/>
        <v>2</v>
      </c>
      <c r="C229" s="4">
        <f t="shared" ca="1" si="21"/>
        <v>84</v>
      </c>
      <c r="D229" s="4">
        <f t="shared" ca="1" si="22"/>
        <v>73</v>
      </c>
      <c r="E229" s="4">
        <f t="shared" ca="1" si="23"/>
        <v>67</v>
      </c>
      <c r="F229" s="4">
        <f t="shared" ca="1" si="18"/>
        <v>224</v>
      </c>
      <c r="G229" s="9"/>
    </row>
    <row r="230" spans="1:7">
      <c r="A230" s="3">
        <f t="shared" si="19"/>
        <v>223</v>
      </c>
      <c r="B230" s="3">
        <f t="shared" ca="1" si="20"/>
        <v>3</v>
      </c>
      <c r="C230" s="4">
        <f t="shared" ca="1" si="21"/>
        <v>84</v>
      </c>
      <c r="D230" s="4">
        <f t="shared" ca="1" si="22"/>
        <v>73</v>
      </c>
      <c r="E230" s="4">
        <f t="shared" ca="1" si="23"/>
        <v>68</v>
      </c>
      <c r="F230" s="4">
        <f t="shared" ca="1" si="18"/>
        <v>225</v>
      </c>
      <c r="G230" s="9"/>
    </row>
    <row r="231" spans="1:7">
      <c r="A231" s="3">
        <f t="shared" si="19"/>
        <v>224</v>
      </c>
      <c r="B231" s="3">
        <f t="shared" ca="1" si="20"/>
        <v>2</v>
      </c>
      <c r="C231" s="4">
        <f t="shared" ca="1" si="21"/>
        <v>84</v>
      </c>
      <c r="D231" s="4">
        <f t="shared" ca="1" si="22"/>
        <v>74</v>
      </c>
      <c r="E231" s="4">
        <f t="shared" ca="1" si="23"/>
        <v>68</v>
      </c>
      <c r="F231" s="4">
        <f t="shared" ca="1" si="18"/>
        <v>226</v>
      </c>
      <c r="G231" s="9"/>
    </row>
    <row r="232" spans="1:7">
      <c r="A232" s="3">
        <f t="shared" si="19"/>
        <v>225</v>
      </c>
      <c r="B232" s="3">
        <f t="shared" ca="1" si="20"/>
        <v>3</v>
      </c>
      <c r="C232" s="4">
        <f t="shared" ca="1" si="21"/>
        <v>84</v>
      </c>
      <c r="D232" s="4">
        <f t="shared" ca="1" si="22"/>
        <v>74</v>
      </c>
      <c r="E232" s="4">
        <f t="shared" ca="1" si="23"/>
        <v>69</v>
      </c>
      <c r="F232" s="4">
        <f t="shared" ca="1" si="18"/>
        <v>227</v>
      </c>
      <c r="G232" s="9"/>
    </row>
    <row r="233" spans="1:7">
      <c r="A233" s="3">
        <f t="shared" si="19"/>
        <v>226</v>
      </c>
      <c r="B233" s="3">
        <f t="shared" ca="1" si="20"/>
        <v>1</v>
      </c>
      <c r="C233" s="4">
        <f t="shared" ca="1" si="21"/>
        <v>85</v>
      </c>
      <c r="D233" s="4">
        <f t="shared" ca="1" si="22"/>
        <v>74</v>
      </c>
      <c r="E233" s="4">
        <f t="shared" ca="1" si="23"/>
        <v>69</v>
      </c>
      <c r="F233" s="4">
        <f t="shared" ca="1" si="18"/>
        <v>228</v>
      </c>
      <c r="G233" s="9"/>
    </row>
    <row r="234" spans="1:7">
      <c r="A234" s="3">
        <f t="shared" si="19"/>
        <v>227</v>
      </c>
      <c r="B234" s="3">
        <f t="shared" ca="1" si="20"/>
        <v>3</v>
      </c>
      <c r="C234" s="4">
        <f t="shared" ca="1" si="21"/>
        <v>85</v>
      </c>
      <c r="D234" s="4">
        <f t="shared" ca="1" si="22"/>
        <v>74</v>
      </c>
      <c r="E234" s="4">
        <f t="shared" ca="1" si="23"/>
        <v>70</v>
      </c>
      <c r="F234" s="4">
        <f t="shared" ca="1" si="18"/>
        <v>229</v>
      </c>
      <c r="G234" s="9"/>
    </row>
    <row r="235" spans="1:7">
      <c r="A235" s="3">
        <f t="shared" si="19"/>
        <v>228</v>
      </c>
      <c r="B235" s="3">
        <f t="shared" ca="1" si="20"/>
        <v>3</v>
      </c>
      <c r="C235" s="4">
        <f t="shared" ca="1" si="21"/>
        <v>85</v>
      </c>
      <c r="D235" s="4">
        <f t="shared" ca="1" si="22"/>
        <v>74</v>
      </c>
      <c r="E235" s="4">
        <f t="shared" ca="1" si="23"/>
        <v>71</v>
      </c>
      <c r="F235" s="4">
        <f t="shared" ca="1" si="18"/>
        <v>230</v>
      </c>
      <c r="G235" s="9"/>
    </row>
    <row r="236" spans="1:7">
      <c r="A236" s="3">
        <f t="shared" si="19"/>
        <v>229</v>
      </c>
      <c r="B236" s="3">
        <f t="shared" ca="1" si="20"/>
        <v>2</v>
      </c>
      <c r="C236" s="4">
        <f t="shared" ca="1" si="21"/>
        <v>85</v>
      </c>
      <c r="D236" s="4">
        <f t="shared" ca="1" si="22"/>
        <v>75</v>
      </c>
      <c r="E236" s="4">
        <f t="shared" ca="1" si="23"/>
        <v>71</v>
      </c>
      <c r="F236" s="4">
        <f t="shared" ca="1" si="18"/>
        <v>231</v>
      </c>
      <c r="G236" s="9"/>
    </row>
    <row r="237" spans="1:7">
      <c r="A237" s="3">
        <f t="shared" si="19"/>
        <v>230</v>
      </c>
      <c r="B237" s="3">
        <f t="shared" ca="1" si="20"/>
        <v>1</v>
      </c>
      <c r="C237" s="4">
        <f t="shared" ca="1" si="21"/>
        <v>86</v>
      </c>
      <c r="D237" s="4">
        <f t="shared" ca="1" si="22"/>
        <v>75</v>
      </c>
      <c r="E237" s="4">
        <f t="shared" ca="1" si="23"/>
        <v>71</v>
      </c>
      <c r="F237" s="4">
        <f t="shared" ca="1" si="18"/>
        <v>232</v>
      </c>
      <c r="G237" s="9"/>
    </row>
    <row r="238" spans="1:7">
      <c r="A238" s="3">
        <f t="shared" si="19"/>
        <v>231</v>
      </c>
      <c r="B238" s="3">
        <f t="shared" ca="1" si="20"/>
        <v>3</v>
      </c>
      <c r="C238" s="4">
        <f t="shared" ca="1" si="21"/>
        <v>86</v>
      </c>
      <c r="D238" s="4">
        <f t="shared" ca="1" si="22"/>
        <v>75</v>
      </c>
      <c r="E238" s="4">
        <f t="shared" ca="1" si="23"/>
        <v>72</v>
      </c>
      <c r="F238" s="4">
        <f t="shared" ca="1" si="18"/>
        <v>233</v>
      </c>
      <c r="G238" s="9"/>
    </row>
    <row r="239" spans="1:7">
      <c r="A239" s="3">
        <f t="shared" si="19"/>
        <v>232</v>
      </c>
      <c r="B239" s="3">
        <f t="shared" ca="1" si="20"/>
        <v>2</v>
      </c>
      <c r="C239" s="4">
        <f t="shared" ca="1" si="21"/>
        <v>86</v>
      </c>
      <c r="D239" s="4">
        <f t="shared" ca="1" si="22"/>
        <v>76</v>
      </c>
      <c r="E239" s="4">
        <f t="shared" ca="1" si="23"/>
        <v>72</v>
      </c>
      <c r="F239" s="4">
        <f t="shared" ca="1" si="18"/>
        <v>234</v>
      </c>
      <c r="G239" s="9"/>
    </row>
    <row r="240" spans="1:7">
      <c r="A240" s="3">
        <f t="shared" si="19"/>
        <v>233</v>
      </c>
      <c r="B240" s="3">
        <f t="shared" ca="1" si="20"/>
        <v>2</v>
      </c>
      <c r="C240" s="4">
        <f t="shared" ca="1" si="21"/>
        <v>86</v>
      </c>
      <c r="D240" s="4">
        <f t="shared" ca="1" si="22"/>
        <v>77</v>
      </c>
      <c r="E240" s="4">
        <f t="shared" ca="1" si="23"/>
        <v>72</v>
      </c>
      <c r="F240" s="4">
        <f t="shared" ca="1" si="18"/>
        <v>235</v>
      </c>
      <c r="G240" s="9"/>
    </row>
    <row r="241" spans="1:7">
      <c r="A241" s="3">
        <f t="shared" si="19"/>
        <v>234</v>
      </c>
      <c r="B241" s="3">
        <f t="shared" ca="1" si="20"/>
        <v>2</v>
      </c>
      <c r="C241" s="4">
        <f t="shared" ca="1" si="21"/>
        <v>86</v>
      </c>
      <c r="D241" s="4">
        <f t="shared" ca="1" si="22"/>
        <v>78</v>
      </c>
      <c r="E241" s="4">
        <f t="shared" ca="1" si="23"/>
        <v>72</v>
      </c>
      <c r="F241" s="4">
        <f t="shared" ca="1" si="18"/>
        <v>236</v>
      </c>
      <c r="G241" s="9"/>
    </row>
    <row r="242" spans="1:7">
      <c r="A242" s="3">
        <f t="shared" si="19"/>
        <v>235</v>
      </c>
      <c r="B242" s="3">
        <f t="shared" ca="1" si="20"/>
        <v>1</v>
      </c>
      <c r="C242" s="4">
        <f t="shared" ca="1" si="21"/>
        <v>87</v>
      </c>
      <c r="D242" s="4">
        <f t="shared" ca="1" si="22"/>
        <v>78</v>
      </c>
      <c r="E242" s="4">
        <f t="shared" ca="1" si="23"/>
        <v>72</v>
      </c>
      <c r="F242" s="4">
        <f t="shared" ca="1" si="18"/>
        <v>237</v>
      </c>
      <c r="G242" s="9"/>
    </row>
    <row r="243" spans="1:7">
      <c r="A243" s="3">
        <f t="shared" si="19"/>
        <v>236</v>
      </c>
      <c r="B243" s="3">
        <f t="shared" ca="1" si="20"/>
        <v>1</v>
      </c>
      <c r="C243" s="4">
        <f t="shared" ca="1" si="21"/>
        <v>88</v>
      </c>
      <c r="D243" s="4">
        <f t="shared" ca="1" si="22"/>
        <v>78</v>
      </c>
      <c r="E243" s="4">
        <f t="shared" ca="1" si="23"/>
        <v>72</v>
      </c>
      <c r="F243" s="4">
        <f t="shared" ca="1" si="18"/>
        <v>238</v>
      </c>
      <c r="G243" s="9"/>
    </row>
    <row r="244" spans="1:7">
      <c r="A244" s="3">
        <f t="shared" si="19"/>
        <v>237</v>
      </c>
      <c r="B244" s="3">
        <f t="shared" ca="1" si="20"/>
        <v>2</v>
      </c>
      <c r="C244" s="4">
        <f t="shared" ca="1" si="21"/>
        <v>88</v>
      </c>
      <c r="D244" s="4">
        <f t="shared" ca="1" si="22"/>
        <v>79</v>
      </c>
      <c r="E244" s="4">
        <f t="shared" ca="1" si="23"/>
        <v>72</v>
      </c>
      <c r="F244" s="4">
        <f t="shared" ca="1" si="18"/>
        <v>239</v>
      </c>
      <c r="G244" s="9"/>
    </row>
    <row r="245" spans="1:7">
      <c r="A245" s="3">
        <f t="shared" si="19"/>
        <v>238</v>
      </c>
      <c r="B245" s="3">
        <f t="shared" ca="1" si="20"/>
        <v>1</v>
      </c>
      <c r="C245" s="4">
        <f t="shared" ca="1" si="21"/>
        <v>89</v>
      </c>
      <c r="D245" s="4">
        <f t="shared" ca="1" si="22"/>
        <v>79</v>
      </c>
      <c r="E245" s="4">
        <f t="shared" ca="1" si="23"/>
        <v>72</v>
      </c>
      <c r="F245" s="4">
        <f t="shared" ca="1" si="18"/>
        <v>240</v>
      </c>
      <c r="G245" s="9"/>
    </row>
    <row r="246" spans="1:7">
      <c r="A246" s="3">
        <f t="shared" si="19"/>
        <v>239</v>
      </c>
      <c r="B246" s="3">
        <f t="shared" ca="1" si="20"/>
        <v>2</v>
      </c>
      <c r="C246" s="4">
        <f t="shared" ca="1" si="21"/>
        <v>89</v>
      </c>
      <c r="D246" s="4">
        <f t="shared" ca="1" si="22"/>
        <v>80</v>
      </c>
      <c r="E246" s="4">
        <f t="shared" ca="1" si="23"/>
        <v>72</v>
      </c>
      <c r="F246" s="4">
        <f t="shared" ca="1" si="18"/>
        <v>241</v>
      </c>
      <c r="G246" s="9"/>
    </row>
    <row r="247" spans="1:7">
      <c r="A247" s="3">
        <f t="shared" si="19"/>
        <v>240</v>
      </c>
      <c r="B247" s="3">
        <f t="shared" ca="1" si="20"/>
        <v>3</v>
      </c>
      <c r="C247" s="4">
        <f t="shared" ca="1" si="21"/>
        <v>89</v>
      </c>
      <c r="D247" s="4">
        <f t="shared" ca="1" si="22"/>
        <v>80</v>
      </c>
      <c r="E247" s="4">
        <f t="shared" ca="1" si="23"/>
        <v>73</v>
      </c>
      <c r="F247" s="4">
        <f t="shared" ca="1" si="18"/>
        <v>242</v>
      </c>
      <c r="G247" s="9"/>
    </row>
    <row r="248" spans="1:7">
      <c r="A248" s="3">
        <f t="shared" si="19"/>
        <v>241</v>
      </c>
      <c r="B248" s="3">
        <f t="shared" ca="1" si="20"/>
        <v>3</v>
      </c>
      <c r="C248" s="4">
        <f t="shared" ca="1" si="21"/>
        <v>89</v>
      </c>
      <c r="D248" s="4">
        <f t="shared" ca="1" si="22"/>
        <v>80</v>
      </c>
      <c r="E248" s="4">
        <f t="shared" ca="1" si="23"/>
        <v>74</v>
      </c>
      <c r="F248" s="4">
        <f t="shared" ca="1" si="18"/>
        <v>243</v>
      </c>
      <c r="G248" s="9"/>
    </row>
    <row r="249" spans="1:7">
      <c r="A249" s="3">
        <f t="shared" si="19"/>
        <v>242</v>
      </c>
      <c r="B249" s="3">
        <f t="shared" ca="1" si="20"/>
        <v>2</v>
      </c>
      <c r="C249" s="4">
        <f t="shared" ca="1" si="21"/>
        <v>89</v>
      </c>
      <c r="D249" s="4">
        <f t="shared" ca="1" si="22"/>
        <v>81</v>
      </c>
      <c r="E249" s="4">
        <f t="shared" ca="1" si="23"/>
        <v>74</v>
      </c>
      <c r="F249" s="4">
        <f t="shared" ca="1" si="18"/>
        <v>244</v>
      </c>
      <c r="G249" s="9"/>
    </row>
    <row r="250" spans="1:7">
      <c r="A250" s="3">
        <f t="shared" si="19"/>
        <v>243</v>
      </c>
      <c r="B250" s="3">
        <f t="shared" ca="1" si="20"/>
        <v>3</v>
      </c>
      <c r="C250" s="4">
        <f t="shared" ca="1" si="21"/>
        <v>89</v>
      </c>
      <c r="D250" s="4">
        <f t="shared" ca="1" si="22"/>
        <v>81</v>
      </c>
      <c r="E250" s="4">
        <f t="shared" ca="1" si="23"/>
        <v>75</v>
      </c>
      <c r="F250" s="4">
        <f t="shared" ca="1" si="18"/>
        <v>245</v>
      </c>
      <c r="G250" s="9"/>
    </row>
    <row r="251" spans="1:7">
      <c r="A251" s="3">
        <f t="shared" si="19"/>
        <v>244</v>
      </c>
      <c r="B251" s="3">
        <f t="shared" ca="1" si="20"/>
        <v>2</v>
      </c>
      <c r="C251" s="4">
        <f t="shared" ca="1" si="21"/>
        <v>89</v>
      </c>
      <c r="D251" s="4">
        <f t="shared" ca="1" si="22"/>
        <v>82</v>
      </c>
      <c r="E251" s="4">
        <f t="shared" ca="1" si="23"/>
        <v>75</v>
      </c>
      <c r="F251" s="4">
        <f t="shared" ca="1" si="18"/>
        <v>246</v>
      </c>
      <c r="G251" s="9"/>
    </row>
    <row r="252" spans="1:7">
      <c r="A252" s="3">
        <f t="shared" si="19"/>
        <v>245</v>
      </c>
      <c r="B252" s="3">
        <f t="shared" ca="1" si="20"/>
        <v>1</v>
      </c>
      <c r="C252" s="4">
        <f t="shared" ca="1" si="21"/>
        <v>90</v>
      </c>
      <c r="D252" s="4">
        <f t="shared" ca="1" si="22"/>
        <v>82</v>
      </c>
      <c r="E252" s="4">
        <f t="shared" ca="1" si="23"/>
        <v>75</v>
      </c>
      <c r="F252" s="4">
        <f t="shared" ca="1" si="18"/>
        <v>247</v>
      </c>
      <c r="G252" s="9"/>
    </row>
    <row r="253" spans="1:7">
      <c r="A253" s="3">
        <f t="shared" si="19"/>
        <v>246</v>
      </c>
      <c r="B253" s="3">
        <f t="shared" ca="1" si="20"/>
        <v>2</v>
      </c>
      <c r="C253" s="4">
        <f t="shared" ca="1" si="21"/>
        <v>90</v>
      </c>
      <c r="D253" s="4">
        <f t="shared" ca="1" si="22"/>
        <v>83</v>
      </c>
      <c r="E253" s="4">
        <f t="shared" ca="1" si="23"/>
        <v>75</v>
      </c>
      <c r="F253" s="4">
        <f t="shared" ca="1" si="18"/>
        <v>248</v>
      </c>
      <c r="G253" s="9"/>
    </row>
    <row r="254" spans="1:7">
      <c r="A254" s="3">
        <f t="shared" si="19"/>
        <v>247</v>
      </c>
      <c r="B254" s="3">
        <f t="shared" ca="1" si="20"/>
        <v>2</v>
      </c>
      <c r="C254" s="4">
        <f t="shared" ca="1" si="21"/>
        <v>90</v>
      </c>
      <c r="D254" s="4">
        <f t="shared" ca="1" si="22"/>
        <v>84</v>
      </c>
      <c r="E254" s="4">
        <f t="shared" ca="1" si="23"/>
        <v>75</v>
      </c>
      <c r="F254" s="4">
        <f t="shared" ca="1" si="18"/>
        <v>249</v>
      </c>
      <c r="G254" s="9"/>
    </row>
    <row r="255" spans="1:7">
      <c r="A255" s="3">
        <f t="shared" si="19"/>
        <v>248</v>
      </c>
      <c r="B255" s="3">
        <f t="shared" ca="1" si="20"/>
        <v>3</v>
      </c>
      <c r="C255" s="4">
        <f t="shared" ca="1" si="21"/>
        <v>90</v>
      </c>
      <c r="D255" s="4">
        <f t="shared" ca="1" si="22"/>
        <v>84</v>
      </c>
      <c r="E255" s="4">
        <f t="shared" ca="1" si="23"/>
        <v>76</v>
      </c>
      <c r="F255" s="4">
        <f t="shared" ca="1" si="18"/>
        <v>250</v>
      </c>
      <c r="G255" s="9"/>
    </row>
    <row r="256" spans="1:7">
      <c r="A256" s="3">
        <f t="shared" si="19"/>
        <v>249</v>
      </c>
      <c r="B256" s="3">
        <f t="shared" ca="1" si="20"/>
        <v>3</v>
      </c>
      <c r="C256" s="4">
        <f t="shared" ca="1" si="21"/>
        <v>90</v>
      </c>
      <c r="D256" s="4">
        <f t="shared" ca="1" si="22"/>
        <v>84</v>
      </c>
      <c r="E256" s="4">
        <f t="shared" ca="1" si="23"/>
        <v>77</v>
      </c>
      <c r="F256" s="4">
        <f t="shared" ca="1" si="18"/>
        <v>251</v>
      </c>
      <c r="G256" s="9"/>
    </row>
    <row r="257" spans="1:7">
      <c r="A257" s="3">
        <f t="shared" si="19"/>
        <v>250</v>
      </c>
      <c r="B257" s="3">
        <f t="shared" ca="1" si="20"/>
        <v>3</v>
      </c>
      <c r="C257" s="4">
        <f t="shared" ca="1" si="21"/>
        <v>90</v>
      </c>
      <c r="D257" s="4">
        <f t="shared" ca="1" si="22"/>
        <v>84</v>
      </c>
      <c r="E257" s="4">
        <f t="shared" ca="1" si="23"/>
        <v>78</v>
      </c>
      <c r="F257" s="4">
        <f t="shared" ca="1" si="18"/>
        <v>252</v>
      </c>
      <c r="G257" s="9"/>
    </row>
    <row r="258" spans="1:7">
      <c r="A258" s="3">
        <f t="shared" si="19"/>
        <v>251</v>
      </c>
      <c r="B258" s="3">
        <f t="shared" ca="1" si="20"/>
        <v>3</v>
      </c>
      <c r="C258" s="4">
        <f t="shared" ca="1" si="21"/>
        <v>90</v>
      </c>
      <c r="D258" s="4">
        <f t="shared" ca="1" si="22"/>
        <v>84</v>
      </c>
      <c r="E258" s="4">
        <f t="shared" ca="1" si="23"/>
        <v>79</v>
      </c>
      <c r="F258" s="4">
        <f t="shared" ca="1" si="18"/>
        <v>253</v>
      </c>
      <c r="G258" s="9"/>
    </row>
    <row r="259" spans="1:7">
      <c r="A259" s="3">
        <f t="shared" si="19"/>
        <v>252</v>
      </c>
      <c r="B259" s="3">
        <f t="shared" ca="1" si="20"/>
        <v>3</v>
      </c>
      <c r="C259" s="4">
        <f t="shared" ca="1" si="21"/>
        <v>90</v>
      </c>
      <c r="D259" s="4">
        <f t="shared" ca="1" si="22"/>
        <v>84</v>
      </c>
      <c r="E259" s="4">
        <f t="shared" ca="1" si="23"/>
        <v>80</v>
      </c>
      <c r="F259" s="4">
        <f t="shared" ca="1" si="18"/>
        <v>254</v>
      </c>
      <c r="G259" s="9"/>
    </row>
    <row r="260" spans="1:7">
      <c r="A260" s="3">
        <f t="shared" si="19"/>
        <v>253</v>
      </c>
      <c r="B260" s="3">
        <f t="shared" ca="1" si="20"/>
        <v>2</v>
      </c>
      <c r="C260" s="4">
        <f t="shared" ca="1" si="21"/>
        <v>90</v>
      </c>
      <c r="D260" s="4">
        <f t="shared" ca="1" si="22"/>
        <v>85</v>
      </c>
      <c r="E260" s="4">
        <f t="shared" ca="1" si="23"/>
        <v>80</v>
      </c>
      <c r="F260" s="4">
        <f t="shared" ca="1" si="18"/>
        <v>255</v>
      </c>
      <c r="G260" s="9"/>
    </row>
    <row r="261" spans="1:7">
      <c r="A261" s="3">
        <f t="shared" si="19"/>
        <v>254</v>
      </c>
      <c r="B261" s="3">
        <f t="shared" ca="1" si="20"/>
        <v>1</v>
      </c>
      <c r="C261" s="4">
        <f t="shared" ca="1" si="21"/>
        <v>91</v>
      </c>
      <c r="D261" s="4">
        <f t="shared" ca="1" si="22"/>
        <v>85</v>
      </c>
      <c r="E261" s="4">
        <f t="shared" ca="1" si="23"/>
        <v>80</v>
      </c>
      <c r="F261" s="4">
        <f t="shared" ca="1" si="18"/>
        <v>256</v>
      </c>
      <c r="G261" s="9"/>
    </row>
    <row r="262" spans="1:7">
      <c r="A262" s="3">
        <f t="shared" si="19"/>
        <v>255</v>
      </c>
      <c r="B262" s="3">
        <f t="shared" ca="1" si="20"/>
        <v>1</v>
      </c>
      <c r="C262" s="4">
        <f t="shared" ca="1" si="21"/>
        <v>92</v>
      </c>
      <c r="D262" s="4">
        <f t="shared" ca="1" si="22"/>
        <v>85</v>
      </c>
      <c r="E262" s="4">
        <f t="shared" ca="1" si="23"/>
        <v>80</v>
      </c>
      <c r="F262" s="4">
        <f t="shared" ca="1" si="18"/>
        <v>257</v>
      </c>
      <c r="G262" s="9"/>
    </row>
    <row r="263" spans="1:7">
      <c r="A263" s="3">
        <f t="shared" si="19"/>
        <v>256</v>
      </c>
      <c r="B263" s="3">
        <f t="shared" ca="1" si="20"/>
        <v>2</v>
      </c>
      <c r="C263" s="4">
        <f t="shared" ca="1" si="21"/>
        <v>92</v>
      </c>
      <c r="D263" s="4">
        <f t="shared" ca="1" si="22"/>
        <v>86</v>
      </c>
      <c r="E263" s="4">
        <f t="shared" ca="1" si="23"/>
        <v>80</v>
      </c>
      <c r="F263" s="4">
        <f t="shared" ca="1" si="18"/>
        <v>258</v>
      </c>
      <c r="G263" s="9"/>
    </row>
    <row r="264" spans="1:7">
      <c r="A264" s="3">
        <f t="shared" si="19"/>
        <v>257</v>
      </c>
      <c r="B264" s="3">
        <f t="shared" ca="1" si="20"/>
        <v>1</v>
      </c>
      <c r="C264" s="4">
        <f t="shared" ca="1" si="21"/>
        <v>93</v>
      </c>
      <c r="D264" s="4">
        <f t="shared" ca="1" si="22"/>
        <v>86</v>
      </c>
      <c r="E264" s="4">
        <f t="shared" ca="1" si="23"/>
        <v>80</v>
      </c>
      <c r="F264" s="4">
        <f t="shared" ref="F264:F327" ca="1" si="24">C264+D264+E264</f>
        <v>259</v>
      </c>
      <c r="G264" s="9"/>
    </row>
    <row r="265" spans="1:7">
      <c r="A265" s="3">
        <f t="shared" ref="A265:A328" si="25">A264+1</f>
        <v>258</v>
      </c>
      <c r="B265" s="3">
        <f t="shared" ref="B265:B328" ca="1" si="26">RANDBETWEEN(1,3)</f>
        <v>2</v>
      </c>
      <c r="C265" s="4">
        <f t="shared" ca="1" si="21"/>
        <v>93</v>
      </c>
      <c r="D265" s="4">
        <f t="shared" ca="1" si="22"/>
        <v>87</v>
      </c>
      <c r="E265" s="4">
        <f t="shared" ca="1" si="23"/>
        <v>80</v>
      </c>
      <c r="F265" s="4">
        <f t="shared" ca="1" si="24"/>
        <v>260</v>
      </c>
      <c r="G265" s="9"/>
    </row>
    <row r="266" spans="1:7">
      <c r="A266" s="3">
        <f t="shared" si="25"/>
        <v>259</v>
      </c>
      <c r="B266" s="3">
        <f t="shared" ca="1" si="26"/>
        <v>2</v>
      </c>
      <c r="C266" s="4">
        <f t="shared" ref="C266:C329" ca="1" si="27">IF(B266=1,C265+1,C265)</f>
        <v>93</v>
      </c>
      <c r="D266" s="4">
        <f t="shared" ref="D266:D329" ca="1" si="28">IF(B266=2,D265+1,D265)</f>
        <v>88</v>
      </c>
      <c r="E266" s="4">
        <f t="shared" ref="E266:E329" ca="1" si="29">IF(B266=3,E265+1,E265)</f>
        <v>80</v>
      </c>
      <c r="F266" s="4">
        <f t="shared" ca="1" si="24"/>
        <v>261</v>
      </c>
      <c r="G266" s="9"/>
    </row>
    <row r="267" spans="1:7">
      <c r="A267" s="3">
        <f t="shared" si="25"/>
        <v>260</v>
      </c>
      <c r="B267" s="3">
        <f t="shared" ca="1" si="26"/>
        <v>3</v>
      </c>
      <c r="C267" s="4">
        <f t="shared" ca="1" si="27"/>
        <v>93</v>
      </c>
      <c r="D267" s="4">
        <f t="shared" ca="1" si="28"/>
        <v>88</v>
      </c>
      <c r="E267" s="4">
        <f t="shared" ca="1" si="29"/>
        <v>81</v>
      </c>
      <c r="F267" s="4">
        <f t="shared" ca="1" si="24"/>
        <v>262</v>
      </c>
      <c r="G267" s="9"/>
    </row>
    <row r="268" spans="1:7">
      <c r="A268" s="3">
        <f t="shared" si="25"/>
        <v>261</v>
      </c>
      <c r="B268" s="3">
        <f t="shared" ca="1" si="26"/>
        <v>3</v>
      </c>
      <c r="C268" s="4">
        <f t="shared" ca="1" si="27"/>
        <v>93</v>
      </c>
      <c r="D268" s="4">
        <f t="shared" ca="1" si="28"/>
        <v>88</v>
      </c>
      <c r="E268" s="4">
        <f t="shared" ca="1" si="29"/>
        <v>82</v>
      </c>
      <c r="F268" s="4">
        <f t="shared" ca="1" si="24"/>
        <v>263</v>
      </c>
      <c r="G268" s="9"/>
    </row>
    <row r="269" spans="1:7">
      <c r="A269" s="3">
        <f t="shared" si="25"/>
        <v>262</v>
      </c>
      <c r="B269" s="3">
        <f t="shared" ca="1" si="26"/>
        <v>1</v>
      </c>
      <c r="C269" s="4">
        <f t="shared" ca="1" si="27"/>
        <v>94</v>
      </c>
      <c r="D269" s="4">
        <f t="shared" ca="1" si="28"/>
        <v>88</v>
      </c>
      <c r="E269" s="4">
        <f t="shared" ca="1" si="29"/>
        <v>82</v>
      </c>
      <c r="F269" s="4">
        <f t="shared" ca="1" si="24"/>
        <v>264</v>
      </c>
      <c r="G269" s="9"/>
    </row>
    <row r="270" spans="1:7">
      <c r="A270" s="3">
        <f t="shared" si="25"/>
        <v>263</v>
      </c>
      <c r="B270" s="3">
        <f t="shared" ca="1" si="26"/>
        <v>2</v>
      </c>
      <c r="C270" s="4">
        <f t="shared" ca="1" si="27"/>
        <v>94</v>
      </c>
      <c r="D270" s="4">
        <f t="shared" ca="1" si="28"/>
        <v>89</v>
      </c>
      <c r="E270" s="4">
        <f t="shared" ca="1" si="29"/>
        <v>82</v>
      </c>
      <c r="F270" s="4">
        <f t="shared" ca="1" si="24"/>
        <v>265</v>
      </c>
      <c r="G270" s="9"/>
    </row>
    <row r="271" spans="1:7">
      <c r="A271" s="3">
        <f t="shared" si="25"/>
        <v>264</v>
      </c>
      <c r="B271" s="3">
        <f t="shared" ca="1" si="26"/>
        <v>2</v>
      </c>
      <c r="C271" s="4">
        <f t="shared" ca="1" si="27"/>
        <v>94</v>
      </c>
      <c r="D271" s="4">
        <f t="shared" ca="1" si="28"/>
        <v>90</v>
      </c>
      <c r="E271" s="4">
        <f t="shared" ca="1" si="29"/>
        <v>82</v>
      </c>
      <c r="F271" s="4">
        <f t="shared" ca="1" si="24"/>
        <v>266</v>
      </c>
      <c r="G271" s="9"/>
    </row>
    <row r="272" spans="1:7">
      <c r="A272" s="3">
        <f t="shared" si="25"/>
        <v>265</v>
      </c>
      <c r="B272" s="3">
        <f t="shared" ca="1" si="26"/>
        <v>3</v>
      </c>
      <c r="C272" s="4">
        <f t="shared" ca="1" si="27"/>
        <v>94</v>
      </c>
      <c r="D272" s="4">
        <f t="shared" ca="1" si="28"/>
        <v>90</v>
      </c>
      <c r="E272" s="4">
        <f t="shared" ca="1" si="29"/>
        <v>83</v>
      </c>
      <c r="F272" s="4">
        <f t="shared" ca="1" si="24"/>
        <v>267</v>
      </c>
      <c r="G272" s="9"/>
    </row>
    <row r="273" spans="1:7">
      <c r="A273" s="3">
        <f t="shared" si="25"/>
        <v>266</v>
      </c>
      <c r="B273" s="3">
        <f t="shared" ca="1" si="26"/>
        <v>1</v>
      </c>
      <c r="C273" s="4">
        <f t="shared" ca="1" si="27"/>
        <v>95</v>
      </c>
      <c r="D273" s="4">
        <f t="shared" ca="1" si="28"/>
        <v>90</v>
      </c>
      <c r="E273" s="4">
        <f t="shared" ca="1" si="29"/>
        <v>83</v>
      </c>
      <c r="F273" s="4">
        <f t="shared" ca="1" si="24"/>
        <v>268</v>
      </c>
      <c r="G273" s="9"/>
    </row>
    <row r="274" spans="1:7">
      <c r="A274" s="3">
        <f t="shared" si="25"/>
        <v>267</v>
      </c>
      <c r="B274" s="3">
        <f t="shared" ca="1" si="26"/>
        <v>1</v>
      </c>
      <c r="C274" s="4">
        <f t="shared" ca="1" si="27"/>
        <v>96</v>
      </c>
      <c r="D274" s="4">
        <f t="shared" ca="1" si="28"/>
        <v>90</v>
      </c>
      <c r="E274" s="4">
        <f t="shared" ca="1" si="29"/>
        <v>83</v>
      </c>
      <c r="F274" s="4">
        <f t="shared" ca="1" si="24"/>
        <v>269</v>
      </c>
      <c r="G274" s="9"/>
    </row>
    <row r="275" spans="1:7">
      <c r="A275" s="3">
        <f t="shared" si="25"/>
        <v>268</v>
      </c>
      <c r="B275" s="3">
        <f t="shared" ca="1" si="26"/>
        <v>3</v>
      </c>
      <c r="C275" s="4">
        <f t="shared" ca="1" si="27"/>
        <v>96</v>
      </c>
      <c r="D275" s="4">
        <f t="shared" ca="1" si="28"/>
        <v>90</v>
      </c>
      <c r="E275" s="4">
        <f t="shared" ca="1" si="29"/>
        <v>84</v>
      </c>
      <c r="F275" s="4">
        <f t="shared" ca="1" si="24"/>
        <v>270</v>
      </c>
      <c r="G275" s="9"/>
    </row>
    <row r="276" spans="1:7">
      <c r="A276" s="3">
        <f t="shared" si="25"/>
        <v>269</v>
      </c>
      <c r="B276" s="3">
        <f t="shared" ca="1" si="26"/>
        <v>2</v>
      </c>
      <c r="C276" s="4">
        <f t="shared" ca="1" si="27"/>
        <v>96</v>
      </c>
      <c r="D276" s="4">
        <f t="shared" ca="1" si="28"/>
        <v>91</v>
      </c>
      <c r="E276" s="4">
        <f t="shared" ca="1" si="29"/>
        <v>84</v>
      </c>
      <c r="F276" s="4">
        <f t="shared" ca="1" si="24"/>
        <v>271</v>
      </c>
      <c r="G276" s="9"/>
    </row>
    <row r="277" spans="1:7">
      <c r="A277" s="3">
        <f t="shared" si="25"/>
        <v>270</v>
      </c>
      <c r="B277" s="3">
        <f t="shared" ca="1" si="26"/>
        <v>2</v>
      </c>
      <c r="C277" s="4">
        <f t="shared" ca="1" si="27"/>
        <v>96</v>
      </c>
      <c r="D277" s="4">
        <f t="shared" ca="1" si="28"/>
        <v>92</v>
      </c>
      <c r="E277" s="4">
        <f t="shared" ca="1" si="29"/>
        <v>84</v>
      </c>
      <c r="F277" s="4">
        <f t="shared" ca="1" si="24"/>
        <v>272</v>
      </c>
      <c r="G277" s="9"/>
    </row>
    <row r="278" spans="1:7">
      <c r="A278" s="3">
        <f t="shared" si="25"/>
        <v>271</v>
      </c>
      <c r="B278" s="3">
        <f t="shared" ca="1" si="26"/>
        <v>1</v>
      </c>
      <c r="C278" s="4">
        <f t="shared" ca="1" si="27"/>
        <v>97</v>
      </c>
      <c r="D278" s="4">
        <f t="shared" ca="1" si="28"/>
        <v>92</v>
      </c>
      <c r="E278" s="4">
        <f t="shared" ca="1" si="29"/>
        <v>84</v>
      </c>
      <c r="F278" s="4">
        <f t="shared" ca="1" si="24"/>
        <v>273</v>
      </c>
      <c r="G278" s="9"/>
    </row>
    <row r="279" spans="1:7">
      <c r="A279" s="3">
        <f t="shared" si="25"/>
        <v>272</v>
      </c>
      <c r="B279" s="3">
        <f t="shared" ca="1" si="26"/>
        <v>3</v>
      </c>
      <c r="C279" s="4">
        <f t="shared" ca="1" si="27"/>
        <v>97</v>
      </c>
      <c r="D279" s="4">
        <f t="shared" ca="1" si="28"/>
        <v>92</v>
      </c>
      <c r="E279" s="4">
        <f t="shared" ca="1" si="29"/>
        <v>85</v>
      </c>
      <c r="F279" s="4">
        <f t="shared" ca="1" si="24"/>
        <v>274</v>
      </c>
      <c r="G279" s="9"/>
    </row>
    <row r="280" spans="1:7">
      <c r="A280" s="3">
        <f t="shared" si="25"/>
        <v>273</v>
      </c>
      <c r="B280" s="3">
        <f t="shared" ca="1" si="26"/>
        <v>2</v>
      </c>
      <c r="C280" s="4">
        <f t="shared" ca="1" si="27"/>
        <v>97</v>
      </c>
      <c r="D280" s="4">
        <f t="shared" ca="1" si="28"/>
        <v>93</v>
      </c>
      <c r="E280" s="4">
        <f t="shared" ca="1" si="29"/>
        <v>85</v>
      </c>
      <c r="F280" s="4">
        <f t="shared" ca="1" si="24"/>
        <v>275</v>
      </c>
      <c r="G280" s="9"/>
    </row>
    <row r="281" spans="1:7">
      <c r="A281" s="3">
        <f t="shared" si="25"/>
        <v>274</v>
      </c>
      <c r="B281" s="3">
        <f t="shared" ca="1" si="26"/>
        <v>1</v>
      </c>
      <c r="C281" s="4">
        <f t="shared" ca="1" si="27"/>
        <v>98</v>
      </c>
      <c r="D281" s="4">
        <f t="shared" ca="1" si="28"/>
        <v>93</v>
      </c>
      <c r="E281" s="4">
        <f t="shared" ca="1" si="29"/>
        <v>85</v>
      </c>
      <c r="F281" s="4">
        <f t="shared" ca="1" si="24"/>
        <v>276</v>
      </c>
      <c r="G281" s="9"/>
    </row>
    <row r="282" spans="1:7">
      <c r="A282" s="3">
        <f t="shared" si="25"/>
        <v>275</v>
      </c>
      <c r="B282" s="3">
        <f t="shared" ca="1" si="26"/>
        <v>2</v>
      </c>
      <c r="C282" s="4">
        <f t="shared" ca="1" si="27"/>
        <v>98</v>
      </c>
      <c r="D282" s="4">
        <f t="shared" ca="1" si="28"/>
        <v>94</v>
      </c>
      <c r="E282" s="4">
        <f t="shared" ca="1" si="29"/>
        <v>85</v>
      </c>
      <c r="F282" s="4">
        <f t="shared" ca="1" si="24"/>
        <v>277</v>
      </c>
      <c r="G282" s="9"/>
    </row>
    <row r="283" spans="1:7">
      <c r="A283" s="3">
        <f t="shared" si="25"/>
        <v>276</v>
      </c>
      <c r="B283" s="3">
        <f t="shared" ca="1" si="26"/>
        <v>1</v>
      </c>
      <c r="C283" s="4">
        <f t="shared" ca="1" si="27"/>
        <v>99</v>
      </c>
      <c r="D283" s="4">
        <f t="shared" ca="1" si="28"/>
        <v>94</v>
      </c>
      <c r="E283" s="4">
        <f t="shared" ca="1" si="29"/>
        <v>85</v>
      </c>
      <c r="F283" s="4">
        <f t="shared" ca="1" si="24"/>
        <v>278</v>
      </c>
      <c r="G283" s="9"/>
    </row>
    <row r="284" spans="1:7">
      <c r="A284" s="3">
        <f t="shared" si="25"/>
        <v>277</v>
      </c>
      <c r="B284" s="3">
        <f t="shared" ca="1" si="26"/>
        <v>3</v>
      </c>
      <c r="C284" s="4">
        <f t="shared" ca="1" si="27"/>
        <v>99</v>
      </c>
      <c r="D284" s="4">
        <f t="shared" ca="1" si="28"/>
        <v>94</v>
      </c>
      <c r="E284" s="4">
        <f t="shared" ca="1" si="29"/>
        <v>86</v>
      </c>
      <c r="F284" s="4">
        <f t="shared" ca="1" si="24"/>
        <v>279</v>
      </c>
      <c r="G284" s="9"/>
    </row>
    <row r="285" spans="1:7">
      <c r="A285" s="3">
        <f t="shared" si="25"/>
        <v>278</v>
      </c>
      <c r="B285" s="3">
        <f t="shared" ca="1" si="26"/>
        <v>1</v>
      </c>
      <c r="C285" s="4">
        <f t="shared" ca="1" si="27"/>
        <v>100</v>
      </c>
      <c r="D285" s="4">
        <f t="shared" ca="1" si="28"/>
        <v>94</v>
      </c>
      <c r="E285" s="4">
        <f t="shared" ca="1" si="29"/>
        <v>86</v>
      </c>
      <c r="F285" s="4">
        <f t="shared" ca="1" si="24"/>
        <v>280</v>
      </c>
      <c r="G285" s="9"/>
    </row>
    <row r="286" spans="1:7">
      <c r="A286" s="3">
        <f t="shared" si="25"/>
        <v>279</v>
      </c>
      <c r="B286" s="3">
        <f t="shared" ca="1" si="26"/>
        <v>2</v>
      </c>
      <c r="C286" s="4">
        <f t="shared" ca="1" si="27"/>
        <v>100</v>
      </c>
      <c r="D286" s="4">
        <f t="shared" ca="1" si="28"/>
        <v>95</v>
      </c>
      <c r="E286" s="4">
        <f t="shared" ca="1" si="29"/>
        <v>86</v>
      </c>
      <c r="F286" s="4">
        <f t="shared" ca="1" si="24"/>
        <v>281</v>
      </c>
      <c r="G286" s="9"/>
    </row>
    <row r="287" spans="1:7">
      <c r="A287" s="3">
        <f t="shared" si="25"/>
        <v>280</v>
      </c>
      <c r="B287" s="3">
        <f t="shared" ca="1" si="26"/>
        <v>2</v>
      </c>
      <c r="C287" s="4">
        <f t="shared" ca="1" si="27"/>
        <v>100</v>
      </c>
      <c r="D287" s="4">
        <f t="shared" ca="1" si="28"/>
        <v>96</v>
      </c>
      <c r="E287" s="4">
        <f t="shared" ca="1" si="29"/>
        <v>86</v>
      </c>
      <c r="F287" s="4">
        <f t="shared" ca="1" si="24"/>
        <v>282</v>
      </c>
      <c r="G287" s="9"/>
    </row>
    <row r="288" spans="1:7">
      <c r="A288" s="3">
        <f t="shared" si="25"/>
        <v>281</v>
      </c>
      <c r="B288" s="3">
        <f t="shared" ca="1" si="26"/>
        <v>3</v>
      </c>
      <c r="C288" s="4">
        <f t="shared" ca="1" si="27"/>
        <v>100</v>
      </c>
      <c r="D288" s="4">
        <f t="shared" ca="1" si="28"/>
        <v>96</v>
      </c>
      <c r="E288" s="4">
        <f t="shared" ca="1" si="29"/>
        <v>87</v>
      </c>
      <c r="F288" s="4">
        <f t="shared" ca="1" si="24"/>
        <v>283</v>
      </c>
      <c r="G288" s="9"/>
    </row>
    <row r="289" spans="1:7">
      <c r="A289" s="3">
        <f t="shared" si="25"/>
        <v>282</v>
      </c>
      <c r="B289" s="3">
        <f t="shared" ca="1" si="26"/>
        <v>1</v>
      </c>
      <c r="C289" s="4">
        <f t="shared" ca="1" si="27"/>
        <v>101</v>
      </c>
      <c r="D289" s="4">
        <f t="shared" ca="1" si="28"/>
        <v>96</v>
      </c>
      <c r="E289" s="4">
        <f t="shared" ca="1" si="29"/>
        <v>87</v>
      </c>
      <c r="F289" s="4">
        <f t="shared" ca="1" si="24"/>
        <v>284</v>
      </c>
      <c r="G289" s="9"/>
    </row>
    <row r="290" spans="1:7">
      <c r="A290" s="3">
        <f t="shared" si="25"/>
        <v>283</v>
      </c>
      <c r="B290" s="3">
        <f t="shared" ca="1" si="26"/>
        <v>3</v>
      </c>
      <c r="C290" s="4">
        <f t="shared" ca="1" si="27"/>
        <v>101</v>
      </c>
      <c r="D290" s="4">
        <f t="shared" ca="1" si="28"/>
        <v>96</v>
      </c>
      <c r="E290" s="4">
        <f t="shared" ca="1" si="29"/>
        <v>88</v>
      </c>
      <c r="F290" s="4">
        <f t="shared" ca="1" si="24"/>
        <v>285</v>
      </c>
      <c r="G290" s="9"/>
    </row>
    <row r="291" spans="1:7">
      <c r="A291" s="3">
        <f t="shared" si="25"/>
        <v>284</v>
      </c>
      <c r="B291" s="3">
        <f t="shared" ca="1" si="26"/>
        <v>3</v>
      </c>
      <c r="C291" s="4">
        <f t="shared" ca="1" si="27"/>
        <v>101</v>
      </c>
      <c r="D291" s="4">
        <f t="shared" ca="1" si="28"/>
        <v>96</v>
      </c>
      <c r="E291" s="4">
        <f t="shared" ca="1" si="29"/>
        <v>89</v>
      </c>
      <c r="F291" s="4">
        <f t="shared" ca="1" si="24"/>
        <v>286</v>
      </c>
      <c r="G291" s="9"/>
    </row>
    <row r="292" spans="1:7">
      <c r="A292" s="3">
        <f t="shared" si="25"/>
        <v>285</v>
      </c>
      <c r="B292" s="3">
        <f t="shared" ca="1" si="26"/>
        <v>3</v>
      </c>
      <c r="C292" s="4">
        <f t="shared" ca="1" si="27"/>
        <v>101</v>
      </c>
      <c r="D292" s="4">
        <f t="shared" ca="1" si="28"/>
        <v>96</v>
      </c>
      <c r="E292" s="4">
        <f t="shared" ca="1" si="29"/>
        <v>90</v>
      </c>
      <c r="F292" s="4">
        <f t="shared" ca="1" si="24"/>
        <v>287</v>
      </c>
      <c r="G292" s="9"/>
    </row>
    <row r="293" spans="1:7">
      <c r="A293" s="3">
        <f t="shared" si="25"/>
        <v>286</v>
      </c>
      <c r="B293" s="3">
        <f t="shared" ca="1" si="26"/>
        <v>2</v>
      </c>
      <c r="C293" s="4">
        <f t="shared" ca="1" si="27"/>
        <v>101</v>
      </c>
      <c r="D293" s="4">
        <f t="shared" ca="1" si="28"/>
        <v>97</v>
      </c>
      <c r="E293" s="4">
        <f t="shared" ca="1" si="29"/>
        <v>90</v>
      </c>
      <c r="F293" s="4">
        <f t="shared" ca="1" si="24"/>
        <v>288</v>
      </c>
      <c r="G293" s="9"/>
    </row>
    <row r="294" spans="1:7">
      <c r="A294" s="3">
        <f t="shared" si="25"/>
        <v>287</v>
      </c>
      <c r="B294" s="3">
        <f t="shared" ca="1" si="26"/>
        <v>2</v>
      </c>
      <c r="C294" s="4">
        <f t="shared" ca="1" si="27"/>
        <v>101</v>
      </c>
      <c r="D294" s="4">
        <f t="shared" ca="1" si="28"/>
        <v>98</v>
      </c>
      <c r="E294" s="4">
        <f t="shared" ca="1" si="29"/>
        <v>90</v>
      </c>
      <c r="F294" s="4">
        <f t="shared" ca="1" si="24"/>
        <v>289</v>
      </c>
      <c r="G294" s="9"/>
    </row>
    <row r="295" spans="1:7">
      <c r="A295" s="3">
        <f t="shared" si="25"/>
        <v>288</v>
      </c>
      <c r="B295" s="3">
        <f t="shared" ca="1" si="26"/>
        <v>2</v>
      </c>
      <c r="C295" s="4">
        <f t="shared" ca="1" si="27"/>
        <v>101</v>
      </c>
      <c r="D295" s="4">
        <f t="shared" ca="1" si="28"/>
        <v>99</v>
      </c>
      <c r="E295" s="4">
        <f t="shared" ca="1" si="29"/>
        <v>90</v>
      </c>
      <c r="F295" s="4">
        <f t="shared" ca="1" si="24"/>
        <v>290</v>
      </c>
      <c r="G295" s="9"/>
    </row>
    <row r="296" spans="1:7">
      <c r="A296" s="3">
        <f t="shared" si="25"/>
        <v>289</v>
      </c>
      <c r="B296" s="3">
        <f t="shared" ca="1" si="26"/>
        <v>3</v>
      </c>
      <c r="C296" s="4">
        <f t="shared" ca="1" si="27"/>
        <v>101</v>
      </c>
      <c r="D296" s="4">
        <f t="shared" ca="1" si="28"/>
        <v>99</v>
      </c>
      <c r="E296" s="4">
        <f t="shared" ca="1" si="29"/>
        <v>91</v>
      </c>
      <c r="F296" s="4">
        <f t="shared" ca="1" si="24"/>
        <v>291</v>
      </c>
      <c r="G296" s="9"/>
    </row>
    <row r="297" spans="1:7">
      <c r="A297" s="3">
        <f t="shared" si="25"/>
        <v>290</v>
      </c>
      <c r="B297" s="3">
        <f t="shared" ca="1" si="26"/>
        <v>2</v>
      </c>
      <c r="C297" s="4">
        <f t="shared" ca="1" si="27"/>
        <v>101</v>
      </c>
      <c r="D297" s="4">
        <f t="shared" ca="1" si="28"/>
        <v>100</v>
      </c>
      <c r="E297" s="4">
        <f t="shared" ca="1" si="29"/>
        <v>91</v>
      </c>
      <c r="F297" s="4">
        <f t="shared" ca="1" si="24"/>
        <v>292</v>
      </c>
      <c r="G297" s="9"/>
    </row>
    <row r="298" spans="1:7">
      <c r="A298" s="3">
        <f t="shared" si="25"/>
        <v>291</v>
      </c>
      <c r="B298" s="3">
        <f t="shared" ca="1" si="26"/>
        <v>2</v>
      </c>
      <c r="C298" s="4">
        <f t="shared" ca="1" si="27"/>
        <v>101</v>
      </c>
      <c r="D298" s="4">
        <f t="shared" ca="1" si="28"/>
        <v>101</v>
      </c>
      <c r="E298" s="4">
        <f t="shared" ca="1" si="29"/>
        <v>91</v>
      </c>
      <c r="F298" s="4">
        <f t="shared" ca="1" si="24"/>
        <v>293</v>
      </c>
      <c r="G298" s="9"/>
    </row>
    <row r="299" spans="1:7">
      <c r="A299" s="3">
        <f t="shared" si="25"/>
        <v>292</v>
      </c>
      <c r="B299" s="3">
        <f t="shared" ca="1" si="26"/>
        <v>1</v>
      </c>
      <c r="C299" s="4">
        <f t="shared" ca="1" si="27"/>
        <v>102</v>
      </c>
      <c r="D299" s="4">
        <f t="shared" ca="1" si="28"/>
        <v>101</v>
      </c>
      <c r="E299" s="4">
        <f t="shared" ca="1" si="29"/>
        <v>91</v>
      </c>
      <c r="F299" s="4">
        <f t="shared" ca="1" si="24"/>
        <v>294</v>
      </c>
      <c r="G299" s="9"/>
    </row>
    <row r="300" spans="1:7">
      <c r="A300" s="3">
        <f t="shared" si="25"/>
        <v>293</v>
      </c>
      <c r="B300" s="3">
        <f t="shared" ca="1" si="26"/>
        <v>1</v>
      </c>
      <c r="C300" s="4">
        <f t="shared" ca="1" si="27"/>
        <v>103</v>
      </c>
      <c r="D300" s="4">
        <f t="shared" ca="1" si="28"/>
        <v>101</v>
      </c>
      <c r="E300" s="4">
        <f t="shared" ca="1" si="29"/>
        <v>91</v>
      </c>
      <c r="F300" s="4">
        <f t="shared" ca="1" si="24"/>
        <v>295</v>
      </c>
      <c r="G300" s="9"/>
    </row>
    <row r="301" spans="1:7">
      <c r="A301" s="3">
        <f t="shared" si="25"/>
        <v>294</v>
      </c>
      <c r="B301" s="3">
        <f t="shared" ca="1" si="26"/>
        <v>1</v>
      </c>
      <c r="C301" s="4">
        <f t="shared" ca="1" si="27"/>
        <v>104</v>
      </c>
      <c r="D301" s="4">
        <f t="shared" ca="1" si="28"/>
        <v>101</v>
      </c>
      <c r="E301" s="4">
        <f t="shared" ca="1" si="29"/>
        <v>91</v>
      </c>
      <c r="F301" s="4">
        <f t="shared" ca="1" si="24"/>
        <v>296</v>
      </c>
      <c r="G301" s="9"/>
    </row>
    <row r="302" spans="1:7">
      <c r="A302" s="3">
        <f t="shared" si="25"/>
        <v>295</v>
      </c>
      <c r="B302" s="3">
        <f t="shared" ca="1" si="26"/>
        <v>2</v>
      </c>
      <c r="C302" s="4">
        <f t="shared" ca="1" si="27"/>
        <v>104</v>
      </c>
      <c r="D302" s="4">
        <f t="shared" ca="1" si="28"/>
        <v>102</v>
      </c>
      <c r="E302" s="4">
        <f t="shared" ca="1" si="29"/>
        <v>91</v>
      </c>
      <c r="F302" s="4">
        <f t="shared" ca="1" si="24"/>
        <v>297</v>
      </c>
      <c r="G302" s="9"/>
    </row>
    <row r="303" spans="1:7">
      <c r="A303" s="3">
        <f t="shared" si="25"/>
        <v>296</v>
      </c>
      <c r="B303" s="3">
        <f t="shared" ca="1" si="26"/>
        <v>1</v>
      </c>
      <c r="C303" s="4">
        <f t="shared" ca="1" si="27"/>
        <v>105</v>
      </c>
      <c r="D303" s="4">
        <f t="shared" ca="1" si="28"/>
        <v>102</v>
      </c>
      <c r="E303" s="4">
        <f t="shared" ca="1" si="29"/>
        <v>91</v>
      </c>
      <c r="F303" s="4">
        <f t="shared" ca="1" si="24"/>
        <v>298</v>
      </c>
      <c r="G303" s="9"/>
    </row>
    <row r="304" spans="1:7">
      <c r="A304" s="3">
        <f t="shared" si="25"/>
        <v>297</v>
      </c>
      <c r="B304" s="3">
        <f t="shared" ca="1" si="26"/>
        <v>3</v>
      </c>
      <c r="C304" s="4">
        <f t="shared" ca="1" si="27"/>
        <v>105</v>
      </c>
      <c r="D304" s="4">
        <f t="shared" ca="1" si="28"/>
        <v>102</v>
      </c>
      <c r="E304" s="4">
        <f t="shared" ca="1" si="29"/>
        <v>92</v>
      </c>
      <c r="F304" s="4">
        <f t="shared" ca="1" si="24"/>
        <v>299</v>
      </c>
      <c r="G304" s="9"/>
    </row>
    <row r="305" spans="1:7">
      <c r="A305" s="3">
        <f t="shared" si="25"/>
        <v>298</v>
      </c>
      <c r="B305" s="3">
        <f t="shared" ca="1" si="26"/>
        <v>1</v>
      </c>
      <c r="C305" s="4">
        <f t="shared" ca="1" si="27"/>
        <v>106</v>
      </c>
      <c r="D305" s="4">
        <f t="shared" ca="1" si="28"/>
        <v>102</v>
      </c>
      <c r="E305" s="4">
        <f t="shared" ca="1" si="29"/>
        <v>92</v>
      </c>
      <c r="F305" s="4">
        <f t="shared" ca="1" si="24"/>
        <v>300</v>
      </c>
      <c r="G305" s="9"/>
    </row>
    <row r="306" spans="1:7">
      <c r="A306" s="3">
        <f t="shared" si="25"/>
        <v>299</v>
      </c>
      <c r="B306" s="3">
        <f t="shared" ca="1" si="26"/>
        <v>2</v>
      </c>
      <c r="C306" s="4">
        <f t="shared" ca="1" si="27"/>
        <v>106</v>
      </c>
      <c r="D306" s="4">
        <f t="shared" ca="1" si="28"/>
        <v>103</v>
      </c>
      <c r="E306" s="4">
        <f t="shared" ca="1" si="29"/>
        <v>92</v>
      </c>
      <c r="F306" s="4">
        <f t="shared" ca="1" si="24"/>
        <v>301</v>
      </c>
      <c r="G306" s="9"/>
    </row>
    <row r="307" spans="1:7">
      <c r="A307" s="3">
        <f t="shared" si="25"/>
        <v>300</v>
      </c>
      <c r="B307" s="3">
        <f t="shared" ca="1" si="26"/>
        <v>1</v>
      </c>
      <c r="C307" s="4">
        <f t="shared" ca="1" si="27"/>
        <v>107</v>
      </c>
      <c r="D307" s="4">
        <f t="shared" ca="1" si="28"/>
        <v>103</v>
      </c>
      <c r="E307" s="4">
        <f t="shared" ca="1" si="29"/>
        <v>92</v>
      </c>
      <c r="F307" s="4">
        <f t="shared" ca="1" si="24"/>
        <v>302</v>
      </c>
      <c r="G307" s="9"/>
    </row>
    <row r="308" spans="1:7">
      <c r="A308" s="3">
        <f t="shared" si="25"/>
        <v>301</v>
      </c>
      <c r="B308" s="3">
        <f t="shared" ca="1" si="26"/>
        <v>3</v>
      </c>
      <c r="C308" s="4">
        <f t="shared" ca="1" si="27"/>
        <v>107</v>
      </c>
      <c r="D308" s="4">
        <f t="shared" ca="1" si="28"/>
        <v>103</v>
      </c>
      <c r="E308" s="4">
        <f t="shared" ca="1" si="29"/>
        <v>93</v>
      </c>
      <c r="F308" s="4">
        <f t="shared" ca="1" si="24"/>
        <v>303</v>
      </c>
      <c r="G308" s="9"/>
    </row>
    <row r="309" spans="1:7">
      <c r="A309" s="3">
        <f t="shared" si="25"/>
        <v>302</v>
      </c>
      <c r="B309" s="3">
        <f t="shared" ca="1" si="26"/>
        <v>1</v>
      </c>
      <c r="C309" s="4">
        <f t="shared" ca="1" si="27"/>
        <v>108</v>
      </c>
      <c r="D309" s="4">
        <f t="shared" ca="1" si="28"/>
        <v>103</v>
      </c>
      <c r="E309" s="4">
        <f t="shared" ca="1" si="29"/>
        <v>93</v>
      </c>
      <c r="F309" s="4">
        <f t="shared" ca="1" si="24"/>
        <v>304</v>
      </c>
      <c r="G309" s="9"/>
    </row>
    <row r="310" spans="1:7">
      <c r="A310" s="3">
        <f t="shared" si="25"/>
        <v>303</v>
      </c>
      <c r="B310" s="3">
        <f t="shared" ca="1" si="26"/>
        <v>2</v>
      </c>
      <c r="C310" s="4">
        <f t="shared" ca="1" si="27"/>
        <v>108</v>
      </c>
      <c r="D310" s="4">
        <f t="shared" ca="1" si="28"/>
        <v>104</v>
      </c>
      <c r="E310" s="4">
        <f t="shared" ca="1" si="29"/>
        <v>93</v>
      </c>
      <c r="F310" s="4">
        <f t="shared" ca="1" si="24"/>
        <v>305</v>
      </c>
      <c r="G310" s="9"/>
    </row>
    <row r="311" spans="1:7">
      <c r="A311" s="3">
        <f t="shared" si="25"/>
        <v>304</v>
      </c>
      <c r="B311" s="3">
        <f t="shared" ca="1" si="26"/>
        <v>1</v>
      </c>
      <c r="C311" s="4">
        <f t="shared" ca="1" si="27"/>
        <v>109</v>
      </c>
      <c r="D311" s="4">
        <f t="shared" ca="1" si="28"/>
        <v>104</v>
      </c>
      <c r="E311" s="4">
        <f t="shared" ca="1" si="29"/>
        <v>93</v>
      </c>
      <c r="F311" s="4">
        <f t="shared" ca="1" si="24"/>
        <v>306</v>
      </c>
      <c r="G311" s="9"/>
    </row>
    <row r="312" spans="1:7">
      <c r="A312" s="3">
        <f t="shared" si="25"/>
        <v>305</v>
      </c>
      <c r="B312" s="3">
        <f t="shared" ca="1" si="26"/>
        <v>1</v>
      </c>
      <c r="C312" s="4">
        <f t="shared" ca="1" si="27"/>
        <v>110</v>
      </c>
      <c r="D312" s="4">
        <f t="shared" ca="1" si="28"/>
        <v>104</v>
      </c>
      <c r="E312" s="4">
        <f t="shared" ca="1" si="29"/>
        <v>93</v>
      </c>
      <c r="F312" s="4">
        <f t="shared" ca="1" si="24"/>
        <v>307</v>
      </c>
      <c r="G312" s="9"/>
    </row>
    <row r="313" spans="1:7">
      <c r="A313" s="3">
        <f t="shared" si="25"/>
        <v>306</v>
      </c>
      <c r="B313" s="3">
        <f t="shared" ca="1" si="26"/>
        <v>3</v>
      </c>
      <c r="C313" s="4">
        <f t="shared" ca="1" si="27"/>
        <v>110</v>
      </c>
      <c r="D313" s="4">
        <f t="shared" ca="1" si="28"/>
        <v>104</v>
      </c>
      <c r="E313" s="4">
        <f t="shared" ca="1" si="29"/>
        <v>94</v>
      </c>
      <c r="F313" s="4">
        <f t="shared" ca="1" si="24"/>
        <v>308</v>
      </c>
      <c r="G313" s="9"/>
    </row>
    <row r="314" spans="1:7">
      <c r="A314" s="3">
        <f t="shared" si="25"/>
        <v>307</v>
      </c>
      <c r="B314" s="3">
        <f t="shared" ca="1" si="26"/>
        <v>3</v>
      </c>
      <c r="C314" s="4">
        <f t="shared" ca="1" si="27"/>
        <v>110</v>
      </c>
      <c r="D314" s="4">
        <f t="shared" ca="1" si="28"/>
        <v>104</v>
      </c>
      <c r="E314" s="4">
        <f t="shared" ca="1" si="29"/>
        <v>95</v>
      </c>
      <c r="F314" s="4">
        <f t="shared" ca="1" si="24"/>
        <v>309</v>
      </c>
      <c r="G314" s="9"/>
    </row>
    <row r="315" spans="1:7">
      <c r="A315" s="3">
        <f t="shared" si="25"/>
        <v>308</v>
      </c>
      <c r="B315" s="3">
        <f t="shared" ca="1" si="26"/>
        <v>1</v>
      </c>
      <c r="C315" s="4">
        <f t="shared" ca="1" si="27"/>
        <v>111</v>
      </c>
      <c r="D315" s="4">
        <f t="shared" ca="1" si="28"/>
        <v>104</v>
      </c>
      <c r="E315" s="4">
        <f t="shared" ca="1" si="29"/>
        <v>95</v>
      </c>
      <c r="F315" s="4">
        <f t="shared" ca="1" si="24"/>
        <v>310</v>
      </c>
      <c r="G315" s="9"/>
    </row>
    <row r="316" spans="1:7">
      <c r="A316" s="3">
        <f t="shared" si="25"/>
        <v>309</v>
      </c>
      <c r="B316" s="3">
        <f t="shared" ca="1" si="26"/>
        <v>2</v>
      </c>
      <c r="C316" s="4">
        <f t="shared" ca="1" si="27"/>
        <v>111</v>
      </c>
      <c r="D316" s="4">
        <f t="shared" ca="1" si="28"/>
        <v>105</v>
      </c>
      <c r="E316" s="4">
        <f t="shared" ca="1" si="29"/>
        <v>95</v>
      </c>
      <c r="F316" s="4">
        <f t="shared" ca="1" si="24"/>
        <v>311</v>
      </c>
      <c r="G316" s="9"/>
    </row>
    <row r="317" spans="1:7">
      <c r="A317" s="3">
        <f t="shared" si="25"/>
        <v>310</v>
      </c>
      <c r="B317" s="3">
        <f t="shared" ca="1" si="26"/>
        <v>3</v>
      </c>
      <c r="C317" s="4">
        <f t="shared" ca="1" si="27"/>
        <v>111</v>
      </c>
      <c r="D317" s="4">
        <f t="shared" ca="1" si="28"/>
        <v>105</v>
      </c>
      <c r="E317" s="4">
        <f t="shared" ca="1" si="29"/>
        <v>96</v>
      </c>
      <c r="F317" s="4">
        <f t="shared" ca="1" si="24"/>
        <v>312</v>
      </c>
      <c r="G317" s="9"/>
    </row>
    <row r="318" spans="1:7">
      <c r="A318" s="3">
        <f t="shared" si="25"/>
        <v>311</v>
      </c>
      <c r="B318" s="3">
        <f t="shared" ca="1" si="26"/>
        <v>2</v>
      </c>
      <c r="C318" s="4">
        <f t="shared" ca="1" si="27"/>
        <v>111</v>
      </c>
      <c r="D318" s="4">
        <f t="shared" ca="1" si="28"/>
        <v>106</v>
      </c>
      <c r="E318" s="4">
        <f t="shared" ca="1" si="29"/>
        <v>96</v>
      </c>
      <c r="F318" s="4">
        <f t="shared" ca="1" si="24"/>
        <v>313</v>
      </c>
      <c r="G318" s="9"/>
    </row>
    <row r="319" spans="1:7">
      <c r="A319" s="3">
        <f t="shared" si="25"/>
        <v>312</v>
      </c>
      <c r="B319" s="3">
        <f t="shared" ca="1" si="26"/>
        <v>2</v>
      </c>
      <c r="C319" s="4">
        <f t="shared" ca="1" si="27"/>
        <v>111</v>
      </c>
      <c r="D319" s="4">
        <f t="shared" ca="1" si="28"/>
        <v>107</v>
      </c>
      <c r="E319" s="4">
        <f t="shared" ca="1" si="29"/>
        <v>96</v>
      </c>
      <c r="F319" s="4">
        <f t="shared" ca="1" si="24"/>
        <v>314</v>
      </c>
      <c r="G319" s="9"/>
    </row>
    <row r="320" spans="1:7">
      <c r="A320" s="3">
        <f t="shared" si="25"/>
        <v>313</v>
      </c>
      <c r="B320" s="3">
        <f t="shared" ca="1" si="26"/>
        <v>1</v>
      </c>
      <c r="C320" s="4">
        <f t="shared" ca="1" si="27"/>
        <v>112</v>
      </c>
      <c r="D320" s="4">
        <f t="shared" ca="1" si="28"/>
        <v>107</v>
      </c>
      <c r="E320" s="4">
        <f t="shared" ca="1" si="29"/>
        <v>96</v>
      </c>
      <c r="F320" s="4">
        <f t="shared" ca="1" si="24"/>
        <v>315</v>
      </c>
      <c r="G320" s="9"/>
    </row>
    <row r="321" spans="1:7">
      <c r="A321" s="3">
        <f t="shared" si="25"/>
        <v>314</v>
      </c>
      <c r="B321" s="3">
        <f t="shared" ca="1" si="26"/>
        <v>2</v>
      </c>
      <c r="C321" s="4">
        <f t="shared" ca="1" si="27"/>
        <v>112</v>
      </c>
      <c r="D321" s="4">
        <f t="shared" ca="1" si="28"/>
        <v>108</v>
      </c>
      <c r="E321" s="4">
        <f t="shared" ca="1" si="29"/>
        <v>96</v>
      </c>
      <c r="F321" s="4">
        <f t="shared" ca="1" si="24"/>
        <v>316</v>
      </c>
      <c r="G321" s="9"/>
    </row>
    <row r="322" spans="1:7">
      <c r="A322" s="3">
        <f t="shared" si="25"/>
        <v>315</v>
      </c>
      <c r="B322" s="3">
        <f t="shared" ca="1" si="26"/>
        <v>2</v>
      </c>
      <c r="C322" s="4">
        <f t="shared" ca="1" si="27"/>
        <v>112</v>
      </c>
      <c r="D322" s="4">
        <f t="shared" ca="1" si="28"/>
        <v>109</v>
      </c>
      <c r="E322" s="4">
        <f t="shared" ca="1" si="29"/>
        <v>96</v>
      </c>
      <c r="F322" s="4">
        <f t="shared" ca="1" si="24"/>
        <v>317</v>
      </c>
      <c r="G322" s="9"/>
    </row>
    <row r="323" spans="1:7">
      <c r="A323" s="3">
        <f t="shared" si="25"/>
        <v>316</v>
      </c>
      <c r="B323" s="3">
        <f t="shared" ca="1" si="26"/>
        <v>2</v>
      </c>
      <c r="C323" s="4">
        <f t="shared" ca="1" si="27"/>
        <v>112</v>
      </c>
      <c r="D323" s="4">
        <f t="shared" ca="1" si="28"/>
        <v>110</v>
      </c>
      <c r="E323" s="4">
        <f t="shared" ca="1" si="29"/>
        <v>96</v>
      </c>
      <c r="F323" s="4">
        <f t="shared" ca="1" si="24"/>
        <v>318</v>
      </c>
      <c r="G323" s="9"/>
    </row>
    <row r="324" spans="1:7">
      <c r="A324" s="3">
        <f t="shared" si="25"/>
        <v>317</v>
      </c>
      <c r="B324" s="3">
        <f t="shared" ca="1" si="26"/>
        <v>3</v>
      </c>
      <c r="C324" s="4">
        <f t="shared" ca="1" si="27"/>
        <v>112</v>
      </c>
      <c r="D324" s="4">
        <f t="shared" ca="1" si="28"/>
        <v>110</v>
      </c>
      <c r="E324" s="4">
        <f t="shared" ca="1" si="29"/>
        <v>97</v>
      </c>
      <c r="F324" s="4">
        <f t="shared" ca="1" si="24"/>
        <v>319</v>
      </c>
      <c r="G324" s="9"/>
    </row>
    <row r="325" spans="1:7">
      <c r="A325" s="3">
        <f t="shared" si="25"/>
        <v>318</v>
      </c>
      <c r="B325" s="3">
        <f t="shared" ca="1" si="26"/>
        <v>3</v>
      </c>
      <c r="C325" s="4">
        <f t="shared" ca="1" si="27"/>
        <v>112</v>
      </c>
      <c r="D325" s="4">
        <f t="shared" ca="1" si="28"/>
        <v>110</v>
      </c>
      <c r="E325" s="4">
        <f t="shared" ca="1" si="29"/>
        <v>98</v>
      </c>
      <c r="F325" s="4">
        <f t="shared" ca="1" si="24"/>
        <v>320</v>
      </c>
      <c r="G325" s="9"/>
    </row>
    <row r="326" spans="1:7">
      <c r="A326" s="3">
        <f t="shared" si="25"/>
        <v>319</v>
      </c>
      <c r="B326" s="3">
        <f t="shared" ca="1" si="26"/>
        <v>1</v>
      </c>
      <c r="C326" s="4">
        <f t="shared" ca="1" si="27"/>
        <v>113</v>
      </c>
      <c r="D326" s="4">
        <f t="shared" ca="1" si="28"/>
        <v>110</v>
      </c>
      <c r="E326" s="4">
        <f t="shared" ca="1" si="29"/>
        <v>98</v>
      </c>
      <c r="F326" s="4">
        <f t="shared" ca="1" si="24"/>
        <v>321</v>
      </c>
      <c r="G326" s="9"/>
    </row>
    <row r="327" spans="1:7">
      <c r="A327" s="3">
        <f t="shared" si="25"/>
        <v>320</v>
      </c>
      <c r="B327" s="3">
        <f t="shared" ca="1" si="26"/>
        <v>3</v>
      </c>
      <c r="C327" s="4">
        <f t="shared" ca="1" si="27"/>
        <v>113</v>
      </c>
      <c r="D327" s="4">
        <f t="shared" ca="1" si="28"/>
        <v>110</v>
      </c>
      <c r="E327" s="4">
        <f t="shared" ca="1" si="29"/>
        <v>99</v>
      </c>
      <c r="F327" s="4">
        <f t="shared" ca="1" si="24"/>
        <v>322</v>
      </c>
      <c r="G327" s="9"/>
    </row>
    <row r="328" spans="1:7">
      <c r="A328" s="3">
        <f t="shared" si="25"/>
        <v>321</v>
      </c>
      <c r="B328" s="3">
        <f t="shared" ca="1" si="26"/>
        <v>3</v>
      </c>
      <c r="C328" s="4">
        <f t="shared" ca="1" si="27"/>
        <v>113</v>
      </c>
      <c r="D328" s="4">
        <f t="shared" ca="1" si="28"/>
        <v>110</v>
      </c>
      <c r="E328" s="4">
        <f t="shared" ca="1" si="29"/>
        <v>100</v>
      </c>
      <c r="F328" s="4">
        <f t="shared" ref="F328:F391" ca="1" si="30">C328+D328+E328</f>
        <v>323</v>
      </c>
      <c r="G328" s="9"/>
    </row>
    <row r="329" spans="1:7">
      <c r="A329" s="3">
        <f t="shared" ref="A329:A392" si="31">A328+1</f>
        <v>322</v>
      </c>
      <c r="B329" s="3">
        <f t="shared" ref="B329:B392" ca="1" si="32">RANDBETWEEN(1,3)</f>
        <v>3</v>
      </c>
      <c r="C329" s="4">
        <f t="shared" ca="1" si="27"/>
        <v>113</v>
      </c>
      <c r="D329" s="4">
        <f t="shared" ca="1" si="28"/>
        <v>110</v>
      </c>
      <c r="E329" s="4">
        <f t="shared" ca="1" si="29"/>
        <v>101</v>
      </c>
      <c r="F329" s="4">
        <f t="shared" ca="1" si="30"/>
        <v>324</v>
      </c>
      <c r="G329" s="9"/>
    </row>
    <row r="330" spans="1:7">
      <c r="A330" s="3">
        <f t="shared" si="31"/>
        <v>323</v>
      </c>
      <c r="B330" s="3">
        <f t="shared" ca="1" si="32"/>
        <v>3</v>
      </c>
      <c r="C330" s="4">
        <f t="shared" ref="C330:C393" ca="1" si="33">IF(B330=1,C329+1,C329)</f>
        <v>113</v>
      </c>
      <c r="D330" s="4">
        <f t="shared" ref="D330:D393" ca="1" si="34">IF(B330=2,D329+1,D329)</f>
        <v>110</v>
      </c>
      <c r="E330" s="4">
        <f t="shared" ref="E330:E393" ca="1" si="35">IF(B330=3,E329+1,E329)</f>
        <v>102</v>
      </c>
      <c r="F330" s="4">
        <f t="shared" ca="1" si="30"/>
        <v>325</v>
      </c>
      <c r="G330" s="9"/>
    </row>
    <row r="331" spans="1:7">
      <c r="A331" s="3">
        <f t="shared" si="31"/>
        <v>324</v>
      </c>
      <c r="B331" s="3">
        <f t="shared" ca="1" si="32"/>
        <v>3</v>
      </c>
      <c r="C331" s="4">
        <f t="shared" ca="1" si="33"/>
        <v>113</v>
      </c>
      <c r="D331" s="4">
        <f t="shared" ca="1" si="34"/>
        <v>110</v>
      </c>
      <c r="E331" s="4">
        <f t="shared" ca="1" si="35"/>
        <v>103</v>
      </c>
      <c r="F331" s="4">
        <f t="shared" ca="1" si="30"/>
        <v>326</v>
      </c>
      <c r="G331" s="9"/>
    </row>
    <row r="332" spans="1:7">
      <c r="A332" s="3">
        <f t="shared" si="31"/>
        <v>325</v>
      </c>
      <c r="B332" s="3">
        <f t="shared" ca="1" si="32"/>
        <v>1</v>
      </c>
      <c r="C332" s="4">
        <f t="shared" ca="1" si="33"/>
        <v>114</v>
      </c>
      <c r="D332" s="4">
        <f t="shared" ca="1" si="34"/>
        <v>110</v>
      </c>
      <c r="E332" s="4">
        <f t="shared" ca="1" si="35"/>
        <v>103</v>
      </c>
      <c r="F332" s="4">
        <f t="shared" ca="1" si="30"/>
        <v>327</v>
      </c>
      <c r="G332" s="9"/>
    </row>
    <row r="333" spans="1:7">
      <c r="A333" s="3">
        <f t="shared" si="31"/>
        <v>326</v>
      </c>
      <c r="B333" s="3">
        <f t="shared" ca="1" si="32"/>
        <v>2</v>
      </c>
      <c r="C333" s="4">
        <f t="shared" ca="1" si="33"/>
        <v>114</v>
      </c>
      <c r="D333" s="4">
        <f t="shared" ca="1" si="34"/>
        <v>111</v>
      </c>
      <c r="E333" s="4">
        <f t="shared" ca="1" si="35"/>
        <v>103</v>
      </c>
      <c r="F333" s="4">
        <f t="shared" ca="1" si="30"/>
        <v>328</v>
      </c>
      <c r="G333" s="9"/>
    </row>
    <row r="334" spans="1:7">
      <c r="A334" s="3">
        <f t="shared" si="31"/>
        <v>327</v>
      </c>
      <c r="B334" s="3">
        <f t="shared" ca="1" si="32"/>
        <v>2</v>
      </c>
      <c r="C334" s="4">
        <f t="shared" ca="1" si="33"/>
        <v>114</v>
      </c>
      <c r="D334" s="4">
        <f t="shared" ca="1" si="34"/>
        <v>112</v>
      </c>
      <c r="E334" s="4">
        <f t="shared" ca="1" si="35"/>
        <v>103</v>
      </c>
      <c r="F334" s="4">
        <f t="shared" ca="1" si="30"/>
        <v>329</v>
      </c>
      <c r="G334" s="9"/>
    </row>
    <row r="335" spans="1:7">
      <c r="A335" s="3">
        <f t="shared" si="31"/>
        <v>328</v>
      </c>
      <c r="B335" s="3">
        <f t="shared" ca="1" si="32"/>
        <v>3</v>
      </c>
      <c r="C335" s="4">
        <f t="shared" ca="1" si="33"/>
        <v>114</v>
      </c>
      <c r="D335" s="4">
        <f t="shared" ca="1" si="34"/>
        <v>112</v>
      </c>
      <c r="E335" s="4">
        <f t="shared" ca="1" si="35"/>
        <v>104</v>
      </c>
      <c r="F335" s="4">
        <f t="shared" ca="1" si="30"/>
        <v>330</v>
      </c>
      <c r="G335" s="9"/>
    </row>
    <row r="336" spans="1:7">
      <c r="A336" s="3">
        <f t="shared" si="31"/>
        <v>329</v>
      </c>
      <c r="B336" s="3">
        <f t="shared" ca="1" si="32"/>
        <v>1</v>
      </c>
      <c r="C336" s="4">
        <f t="shared" ca="1" si="33"/>
        <v>115</v>
      </c>
      <c r="D336" s="4">
        <f t="shared" ca="1" si="34"/>
        <v>112</v>
      </c>
      <c r="E336" s="4">
        <f t="shared" ca="1" si="35"/>
        <v>104</v>
      </c>
      <c r="F336" s="4">
        <f t="shared" ca="1" si="30"/>
        <v>331</v>
      </c>
      <c r="G336" s="9"/>
    </row>
    <row r="337" spans="1:7">
      <c r="A337" s="3">
        <f t="shared" si="31"/>
        <v>330</v>
      </c>
      <c r="B337" s="3">
        <f t="shared" ca="1" si="32"/>
        <v>1</v>
      </c>
      <c r="C337" s="4">
        <f t="shared" ca="1" si="33"/>
        <v>116</v>
      </c>
      <c r="D337" s="4">
        <f t="shared" ca="1" si="34"/>
        <v>112</v>
      </c>
      <c r="E337" s="4">
        <f t="shared" ca="1" si="35"/>
        <v>104</v>
      </c>
      <c r="F337" s="4">
        <f t="shared" ca="1" si="30"/>
        <v>332</v>
      </c>
      <c r="G337" s="9"/>
    </row>
    <row r="338" spans="1:7">
      <c r="A338" s="3">
        <f t="shared" si="31"/>
        <v>331</v>
      </c>
      <c r="B338" s="3">
        <f t="shared" ca="1" si="32"/>
        <v>3</v>
      </c>
      <c r="C338" s="4">
        <f t="shared" ca="1" si="33"/>
        <v>116</v>
      </c>
      <c r="D338" s="4">
        <f t="shared" ca="1" si="34"/>
        <v>112</v>
      </c>
      <c r="E338" s="4">
        <f t="shared" ca="1" si="35"/>
        <v>105</v>
      </c>
      <c r="F338" s="4">
        <f t="shared" ca="1" si="30"/>
        <v>333</v>
      </c>
      <c r="G338" s="9"/>
    </row>
    <row r="339" spans="1:7">
      <c r="A339" s="3">
        <f t="shared" si="31"/>
        <v>332</v>
      </c>
      <c r="B339" s="3">
        <f t="shared" ca="1" si="32"/>
        <v>3</v>
      </c>
      <c r="C339" s="4">
        <f t="shared" ca="1" si="33"/>
        <v>116</v>
      </c>
      <c r="D339" s="4">
        <f t="shared" ca="1" si="34"/>
        <v>112</v>
      </c>
      <c r="E339" s="4">
        <f t="shared" ca="1" si="35"/>
        <v>106</v>
      </c>
      <c r="F339" s="4">
        <f t="shared" ca="1" si="30"/>
        <v>334</v>
      </c>
      <c r="G339" s="9"/>
    </row>
    <row r="340" spans="1:7">
      <c r="A340" s="3">
        <f t="shared" si="31"/>
        <v>333</v>
      </c>
      <c r="B340" s="3">
        <f t="shared" ca="1" si="32"/>
        <v>3</v>
      </c>
      <c r="C340" s="4">
        <f t="shared" ca="1" si="33"/>
        <v>116</v>
      </c>
      <c r="D340" s="4">
        <f t="shared" ca="1" si="34"/>
        <v>112</v>
      </c>
      <c r="E340" s="4">
        <f t="shared" ca="1" si="35"/>
        <v>107</v>
      </c>
      <c r="F340" s="4">
        <f t="shared" ca="1" si="30"/>
        <v>335</v>
      </c>
      <c r="G340" s="9"/>
    </row>
    <row r="341" spans="1:7">
      <c r="A341" s="3">
        <f t="shared" si="31"/>
        <v>334</v>
      </c>
      <c r="B341" s="3">
        <f t="shared" ca="1" si="32"/>
        <v>2</v>
      </c>
      <c r="C341" s="4">
        <f t="shared" ca="1" si="33"/>
        <v>116</v>
      </c>
      <c r="D341" s="4">
        <f t="shared" ca="1" si="34"/>
        <v>113</v>
      </c>
      <c r="E341" s="4">
        <f t="shared" ca="1" si="35"/>
        <v>107</v>
      </c>
      <c r="F341" s="4">
        <f t="shared" ca="1" si="30"/>
        <v>336</v>
      </c>
      <c r="G341" s="9"/>
    </row>
    <row r="342" spans="1:7">
      <c r="A342" s="3">
        <f t="shared" si="31"/>
        <v>335</v>
      </c>
      <c r="B342" s="3">
        <f t="shared" ca="1" si="32"/>
        <v>1</v>
      </c>
      <c r="C342" s="4">
        <f t="shared" ca="1" si="33"/>
        <v>117</v>
      </c>
      <c r="D342" s="4">
        <f t="shared" ca="1" si="34"/>
        <v>113</v>
      </c>
      <c r="E342" s="4">
        <f t="shared" ca="1" si="35"/>
        <v>107</v>
      </c>
      <c r="F342" s="4">
        <f t="shared" ca="1" si="30"/>
        <v>337</v>
      </c>
      <c r="G342" s="9"/>
    </row>
    <row r="343" spans="1:7">
      <c r="A343" s="3">
        <f t="shared" si="31"/>
        <v>336</v>
      </c>
      <c r="B343" s="3">
        <f t="shared" ca="1" si="32"/>
        <v>2</v>
      </c>
      <c r="C343" s="4">
        <f t="shared" ca="1" si="33"/>
        <v>117</v>
      </c>
      <c r="D343" s="4">
        <f t="shared" ca="1" si="34"/>
        <v>114</v>
      </c>
      <c r="E343" s="4">
        <f t="shared" ca="1" si="35"/>
        <v>107</v>
      </c>
      <c r="F343" s="4">
        <f t="shared" ca="1" si="30"/>
        <v>338</v>
      </c>
      <c r="G343" s="9"/>
    </row>
    <row r="344" spans="1:7">
      <c r="A344" s="3">
        <f t="shared" si="31"/>
        <v>337</v>
      </c>
      <c r="B344" s="3">
        <f t="shared" ca="1" si="32"/>
        <v>2</v>
      </c>
      <c r="C344" s="4">
        <f t="shared" ca="1" si="33"/>
        <v>117</v>
      </c>
      <c r="D344" s="4">
        <f t="shared" ca="1" si="34"/>
        <v>115</v>
      </c>
      <c r="E344" s="4">
        <f t="shared" ca="1" si="35"/>
        <v>107</v>
      </c>
      <c r="F344" s="4">
        <f t="shared" ca="1" si="30"/>
        <v>339</v>
      </c>
      <c r="G344" s="9"/>
    </row>
    <row r="345" spans="1:7">
      <c r="A345" s="3">
        <f t="shared" si="31"/>
        <v>338</v>
      </c>
      <c r="B345" s="3">
        <f t="shared" ca="1" si="32"/>
        <v>3</v>
      </c>
      <c r="C345" s="4">
        <f t="shared" ca="1" si="33"/>
        <v>117</v>
      </c>
      <c r="D345" s="4">
        <f t="shared" ca="1" si="34"/>
        <v>115</v>
      </c>
      <c r="E345" s="4">
        <f t="shared" ca="1" si="35"/>
        <v>108</v>
      </c>
      <c r="F345" s="4">
        <f t="shared" ca="1" si="30"/>
        <v>340</v>
      </c>
      <c r="G345" s="9"/>
    </row>
    <row r="346" spans="1:7">
      <c r="A346" s="3">
        <f t="shared" si="31"/>
        <v>339</v>
      </c>
      <c r="B346" s="3">
        <f t="shared" ca="1" si="32"/>
        <v>1</v>
      </c>
      <c r="C346" s="4">
        <f t="shared" ca="1" si="33"/>
        <v>118</v>
      </c>
      <c r="D346" s="4">
        <f t="shared" ca="1" si="34"/>
        <v>115</v>
      </c>
      <c r="E346" s="4">
        <f t="shared" ca="1" si="35"/>
        <v>108</v>
      </c>
      <c r="F346" s="4">
        <f t="shared" ca="1" si="30"/>
        <v>341</v>
      </c>
      <c r="G346" s="9"/>
    </row>
    <row r="347" spans="1:7">
      <c r="A347" s="3">
        <f t="shared" si="31"/>
        <v>340</v>
      </c>
      <c r="B347" s="3">
        <f t="shared" ca="1" si="32"/>
        <v>1</v>
      </c>
      <c r="C347" s="4">
        <f t="shared" ca="1" si="33"/>
        <v>119</v>
      </c>
      <c r="D347" s="4">
        <f t="shared" ca="1" si="34"/>
        <v>115</v>
      </c>
      <c r="E347" s="4">
        <f t="shared" ca="1" si="35"/>
        <v>108</v>
      </c>
      <c r="F347" s="4">
        <f t="shared" ca="1" si="30"/>
        <v>342</v>
      </c>
      <c r="G347" s="9"/>
    </row>
    <row r="348" spans="1:7">
      <c r="A348" s="3">
        <f t="shared" si="31"/>
        <v>341</v>
      </c>
      <c r="B348" s="3">
        <f t="shared" ca="1" si="32"/>
        <v>1</v>
      </c>
      <c r="C348" s="4">
        <f t="shared" ca="1" si="33"/>
        <v>120</v>
      </c>
      <c r="D348" s="4">
        <f t="shared" ca="1" si="34"/>
        <v>115</v>
      </c>
      <c r="E348" s="4">
        <f t="shared" ca="1" si="35"/>
        <v>108</v>
      </c>
      <c r="F348" s="4">
        <f t="shared" ca="1" si="30"/>
        <v>343</v>
      </c>
      <c r="G348" s="9"/>
    </row>
    <row r="349" spans="1:7">
      <c r="A349" s="3">
        <f t="shared" si="31"/>
        <v>342</v>
      </c>
      <c r="B349" s="3">
        <f t="shared" ca="1" si="32"/>
        <v>3</v>
      </c>
      <c r="C349" s="4">
        <f t="shared" ca="1" si="33"/>
        <v>120</v>
      </c>
      <c r="D349" s="4">
        <f t="shared" ca="1" si="34"/>
        <v>115</v>
      </c>
      <c r="E349" s="4">
        <f t="shared" ca="1" si="35"/>
        <v>109</v>
      </c>
      <c r="F349" s="4">
        <f t="shared" ca="1" si="30"/>
        <v>344</v>
      </c>
      <c r="G349" s="9"/>
    </row>
    <row r="350" spans="1:7">
      <c r="A350" s="3">
        <f t="shared" si="31"/>
        <v>343</v>
      </c>
      <c r="B350" s="3">
        <f t="shared" ca="1" si="32"/>
        <v>2</v>
      </c>
      <c r="C350" s="4">
        <f t="shared" ca="1" si="33"/>
        <v>120</v>
      </c>
      <c r="D350" s="4">
        <f t="shared" ca="1" si="34"/>
        <v>116</v>
      </c>
      <c r="E350" s="4">
        <f t="shared" ca="1" si="35"/>
        <v>109</v>
      </c>
      <c r="F350" s="4">
        <f t="shared" ca="1" si="30"/>
        <v>345</v>
      </c>
      <c r="G350" s="9"/>
    </row>
    <row r="351" spans="1:7">
      <c r="A351" s="3">
        <f t="shared" si="31"/>
        <v>344</v>
      </c>
      <c r="B351" s="3">
        <f t="shared" ca="1" si="32"/>
        <v>3</v>
      </c>
      <c r="C351" s="4">
        <f t="shared" ca="1" si="33"/>
        <v>120</v>
      </c>
      <c r="D351" s="4">
        <f t="shared" ca="1" si="34"/>
        <v>116</v>
      </c>
      <c r="E351" s="4">
        <f t="shared" ca="1" si="35"/>
        <v>110</v>
      </c>
      <c r="F351" s="4">
        <f t="shared" ca="1" si="30"/>
        <v>346</v>
      </c>
      <c r="G351" s="9"/>
    </row>
    <row r="352" spans="1:7">
      <c r="A352" s="3">
        <f t="shared" si="31"/>
        <v>345</v>
      </c>
      <c r="B352" s="3">
        <f t="shared" ca="1" si="32"/>
        <v>1</v>
      </c>
      <c r="C352" s="4">
        <f t="shared" ca="1" si="33"/>
        <v>121</v>
      </c>
      <c r="D352" s="4">
        <f t="shared" ca="1" si="34"/>
        <v>116</v>
      </c>
      <c r="E352" s="4">
        <f t="shared" ca="1" si="35"/>
        <v>110</v>
      </c>
      <c r="F352" s="4">
        <f t="shared" ca="1" si="30"/>
        <v>347</v>
      </c>
      <c r="G352" s="9"/>
    </row>
    <row r="353" spans="1:7">
      <c r="A353" s="3">
        <f t="shared" si="31"/>
        <v>346</v>
      </c>
      <c r="B353" s="3">
        <f t="shared" ca="1" si="32"/>
        <v>3</v>
      </c>
      <c r="C353" s="4">
        <f t="shared" ca="1" si="33"/>
        <v>121</v>
      </c>
      <c r="D353" s="4">
        <f t="shared" ca="1" si="34"/>
        <v>116</v>
      </c>
      <c r="E353" s="4">
        <f t="shared" ca="1" si="35"/>
        <v>111</v>
      </c>
      <c r="F353" s="4">
        <f t="shared" ca="1" si="30"/>
        <v>348</v>
      </c>
      <c r="G353" s="9"/>
    </row>
    <row r="354" spans="1:7">
      <c r="A354" s="3">
        <f t="shared" si="31"/>
        <v>347</v>
      </c>
      <c r="B354" s="3">
        <f t="shared" ca="1" si="32"/>
        <v>1</v>
      </c>
      <c r="C354" s="4">
        <f t="shared" ca="1" si="33"/>
        <v>122</v>
      </c>
      <c r="D354" s="4">
        <f t="shared" ca="1" si="34"/>
        <v>116</v>
      </c>
      <c r="E354" s="4">
        <f t="shared" ca="1" si="35"/>
        <v>111</v>
      </c>
      <c r="F354" s="4">
        <f t="shared" ca="1" si="30"/>
        <v>349</v>
      </c>
      <c r="G354" s="9"/>
    </row>
    <row r="355" spans="1:7">
      <c r="A355" s="3">
        <f t="shared" si="31"/>
        <v>348</v>
      </c>
      <c r="B355" s="3">
        <f t="shared" ca="1" si="32"/>
        <v>1</v>
      </c>
      <c r="C355" s="4">
        <f t="shared" ca="1" si="33"/>
        <v>123</v>
      </c>
      <c r="D355" s="4">
        <f t="shared" ca="1" si="34"/>
        <v>116</v>
      </c>
      <c r="E355" s="4">
        <f t="shared" ca="1" si="35"/>
        <v>111</v>
      </c>
      <c r="F355" s="4">
        <f t="shared" ca="1" si="30"/>
        <v>350</v>
      </c>
      <c r="G355" s="9"/>
    </row>
    <row r="356" spans="1:7">
      <c r="A356" s="3">
        <f t="shared" si="31"/>
        <v>349</v>
      </c>
      <c r="B356" s="3">
        <f t="shared" ca="1" si="32"/>
        <v>3</v>
      </c>
      <c r="C356" s="4">
        <f t="shared" ca="1" si="33"/>
        <v>123</v>
      </c>
      <c r="D356" s="4">
        <f t="shared" ca="1" si="34"/>
        <v>116</v>
      </c>
      <c r="E356" s="4">
        <f t="shared" ca="1" si="35"/>
        <v>112</v>
      </c>
      <c r="F356" s="4">
        <f t="shared" ca="1" si="30"/>
        <v>351</v>
      </c>
      <c r="G356" s="9"/>
    </row>
    <row r="357" spans="1:7">
      <c r="A357" s="3">
        <f t="shared" si="31"/>
        <v>350</v>
      </c>
      <c r="B357" s="3">
        <f t="shared" ca="1" si="32"/>
        <v>2</v>
      </c>
      <c r="C357" s="4">
        <f t="shared" ca="1" si="33"/>
        <v>123</v>
      </c>
      <c r="D357" s="4">
        <f t="shared" ca="1" si="34"/>
        <v>117</v>
      </c>
      <c r="E357" s="4">
        <f t="shared" ca="1" si="35"/>
        <v>112</v>
      </c>
      <c r="F357" s="4">
        <f t="shared" ca="1" si="30"/>
        <v>352</v>
      </c>
      <c r="G357" s="9"/>
    </row>
    <row r="358" spans="1:7">
      <c r="A358" s="3">
        <f t="shared" si="31"/>
        <v>351</v>
      </c>
      <c r="B358" s="3">
        <f t="shared" ca="1" si="32"/>
        <v>3</v>
      </c>
      <c r="C358" s="4">
        <f t="shared" ca="1" si="33"/>
        <v>123</v>
      </c>
      <c r="D358" s="4">
        <f t="shared" ca="1" si="34"/>
        <v>117</v>
      </c>
      <c r="E358" s="4">
        <f t="shared" ca="1" si="35"/>
        <v>113</v>
      </c>
      <c r="F358" s="4">
        <f t="shared" ca="1" si="30"/>
        <v>353</v>
      </c>
      <c r="G358" s="9"/>
    </row>
    <row r="359" spans="1:7">
      <c r="A359" s="3">
        <f t="shared" si="31"/>
        <v>352</v>
      </c>
      <c r="B359" s="3">
        <f t="shared" ca="1" si="32"/>
        <v>2</v>
      </c>
      <c r="C359" s="4">
        <f t="shared" ca="1" si="33"/>
        <v>123</v>
      </c>
      <c r="D359" s="4">
        <f t="shared" ca="1" si="34"/>
        <v>118</v>
      </c>
      <c r="E359" s="4">
        <f t="shared" ca="1" si="35"/>
        <v>113</v>
      </c>
      <c r="F359" s="4">
        <f t="shared" ca="1" si="30"/>
        <v>354</v>
      </c>
      <c r="G359" s="9"/>
    </row>
    <row r="360" spans="1:7">
      <c r="A360" s="3">
        <f t="shared" si="31"/>
        <v>353</v>
      </c>
      <c r="B360" s="3">
        <f t="shared" ca="1" si="32"/>
        <v>1</v>
      </c>
      <c r="C360" s="4">
        <f t="shared" ca="1" si="33"/>
        <v>124</v>
      </c>
      <c r="D360" s="4">
        <f t="shared" ca="1" si="34"/>
        <v>118</v>
      </c>
      <c r="E360" s="4">
        <f t="shared" ca="1" si="35"/>
        <v>113</v>
      </c>
      <c r="F360" s="4">
        <f t="shared" ca="1" si="30"/>
        <v>355</v>
      </c>
      <c r="G360" s="9"/>
    </row>
    <row r="361" spans="1:7">
      <c r="A361" s="3">
        <f t="shared" si="31"/>
        <v>354</v>
      </c>
      <c r="B361" s="3">
        <f t="shared" ca="1" si="32"/>
        <v>2</v>
      </c>
      <c r="C361" s="4">
        <f t="shared" ca="1" si="33"/>
        <v>124</v>
      </c>
      <c r="D361" s="4">
        <f t="shared" ca="1" si="34"/>
        <v>119</v>
      </c>
      <c r="E361" s="4">
        <f t="shared" ca="1" si="35"/>
        <v>113</v>
      </c>
      <c r="F361" s="4">
        <f t="shared" ca="1" si="30"/>
        <v>356</v>
      </c>
      <c r="G361" s="9"/>
    </row>
    <row r="362" spans="1:7">
      <c r="A362" s="3">
        <f t="shared" si="31"/>
        <v>355</v>
      </c>
      <c r="B362" s="3">
        <f t="shared" ca="1" si="32"/>
        <v>1</v>
      </c>
      <c r="C362" s="4">
        <f t="shared" ca="1" si="33"/>
        <v>125</v>
      </c>
      <c r="D362" s="4">
        <f t="shared" ca="1" si="34"/>
        <v>119</v>
      </c>
      <c r="E362" s="4">
        <f t="shared" ca="1" si="35"/>
        <v>113</v>
      </c>
      <c r="F362" s="4">
        <f t="shared" ca="1" si="30"/>
        <v>357</v>
      </c>
      <c r="G362" s="9"/>
    </row>
    <row r="363" spans="1:7">
      <c r="A363" s="3">
        <f t="shared" si="31"/>
        <v>356</v>
      </c>
      <c r="B363" s="3">
        <f t="shared" ca="1" si="32"/>
        <v>1</v>
      </c>
      <c r="C363" s="4">
        <f t="shared" ca="1" si="33"/>
        <v>126</v>
      </c>
      <c r="D363" s="4">
        <f t="shared" ca="1" si="34"/>
        <v>119</v>
      </c>
      <c r="E363" s="4">
        <f t="shared" ca="1" si="35"/>
        <v>113</v>
      </c>
      <c r="F363" s="4">
        <f t="shared" ca="1" si="30"/>
        <v>358</v>
      </c>
      <c r="G363" s="9"/>
    </row>
    <row r="364" spans="1:7">
      <c r="A364" s="3">
        <f t="shared" si="31"/>
        <v>357</v>
      </c>
      <c r="B364" s="3">
        <f t="shared" ca="1" si="32"/>
        <v>1</v>
      </c>
      <c r="C364" s="4">
        <f t="shared" ca="1" si="33"/>
        <v>127</v>
      </c>
      <c r="D364" s="4">
        <f t="shared" ca="1" si="34"/>
        <v>119</v>
      </c>
      <c r="E364" s="4">
        <f t="shared" ca="1" si="35"/>
        <v>113</v>
      </c>
      <c r="F364" s="4">
        <f t="shared" ca="1" si="30"/>
        <v>359</v>
      </c>
      <c r="G364" s="9"/>
    </row>
    <row r="365" spans="1:7">
      <c r="A365" s="3">
        <f t="shared" si="31"/>
        <v>358</v>
      </c>
      <c r="B365" s="3">
        <f t="shared" ca="1" si="32"/>
        <v>3</v>
      </c>
      <c r="C365" s="4">
        <f t="shared" ca="1" si="33"/>
        <v>127</v>
      </c>
      <c r="D365" s="4">
        <f t="shared" ca="1" si="34"/>
        <v>119</v>
      </c>
      <c r="E365" s="4">
        <f t="shared" ca="1" si="35"/>
        <v>114</v>
      </c>
      <c r="F365" s="4">
        <f t="shared" ca="1" si="30"/>
        <v>360</v>
      </c>
      <c r="G365" s="9"/>
    </row>
    <row r="366" spans="1:7">
      <c r="A366" s="3">
        <f t="shared" si="31"/>
        <v>359</v>
      </c>
      <c r="B366" s="3">
        <f t="shared" ca="1" si="32"/>
        <v>2</v>
      </c>
      <c r="C366" s="4">
        <f t="shared" ca="1" si="33"/>
        <v>127</v>
      </c>
      <c r="D366" s="4">
        <f t="shared" ca="1" si="34"/>
        <v>120</v>
      </c>
      <c r="E366" s="4">
        <f t="shared" ca="1" si="35"/>
        <v>114</v>
      </c>
      <c r="F366" s="4">
        <f t="shared" ca="1" si="30"/>
        <v>361</v>
      </c>
      <c r="G366" s="9"/>
    </row>
    <row r="367" spans="1:7">
      <c r="A367" s="3">
        <f t="shared" si="31"/>
        <v>360</v>
      </c>
      <c r="B367" s="3">
        <f t="shared" ca="1" si="32"/>
        <v>2</v>
      </c>
      <c r="C367" s="4">
        <f t="shared" ca="1" si="33"/>
        <v>127</v>
      </c>
      <c r="D367" s="4">
        <f t="shared" ca="1" si="34"/>
        <v>121</v>
      </c>
      <c r="E367" s="4">
        <f t="shared" ca="1" si="35"/>
        <v>114</v>
      </c>
      <c r="F367" s="4">
        <f t="shared" ca="1" si="30"/>
        <v>362</v>
      </c>
      <c r="G367" s="9"/>
    </row>
    <row r="368" spans="1:7">
      <c r="A368" s="3">
        <f t="shared" si="31"/>
        <v>361</v>
      </c>
      <c r="B368" s="3">
        <f t="shared" ca="1" si="32"/>
        <v>1</v>
      </c>
      <c r="C368" s="4">
        <f t="shared" ca="1" si="33"/>
        <v>128</v>
      </c>
      <c r="D368" s="4">
        <f t="shared" ca="1" si="34"/>
        <v>121</v>
      </c>
      <c r="E368" s="4">
        <f t="shared" ca="1" si="35"/>
        <v>114</v>
      </c>
      <c r="F368" s="4">
        <f t="shared" ca="1" si="30"/>
        <v>363</v>
      </c>
      <c r="G368" s="9"/>
    </row>
    <row r="369" spans="1:7">
      <c r="A369" s="3">
        <f t="shared" si="31"/>
        <v>362</v>
      </c>
      <c r="B369" s="3">
        <f t="shared" ca="1" si="32"/>
        <v>1</v>
      </c>
      <c r="C369" s="4">
        <f t="shared" ca="1" si="33"/>
        <v>129</v>
      </c>
      <c r="D369" s="4">
        <f t="shared" ca="1" si="34"/>
        <v>121</v>
      </c>
      <c r="E369" s="4">
        <f t="shared" ca="1" si="35"/>
        <v>114</v>
      </c>
      <c r="F369" s="4">
        <f t="shared" ca="1" si="30"/>
        <v>364</v>
      </c>
      <c r="G369" s="9"/>
    </row>
    <row r="370" spans="1:7">
      <c r="A370" s="3">
        <f t="shared" si="31"/>
        <v>363</v>
      </c>
      <c r="B370" s="3">
        <f t="shared" ca="1" si="32"/>
        <v>2</v>
      </c>
      <c r="C370" s="4">
        <f t="shared" ca="1" si="33"/>
        <v>129</v>
      </c>
      <c r="D370" s="4">
        <f t="shared" ca="1" si="34"/>
        <v>122</v>
      </c>
      <c r="E370" s="4">
        <f t="shared" ca="1" si="35"/>
        <v>114</v>
      </c>
      <c r="F370" s="4">
        <f t="shared" ca="1" si="30"/>
        <v>365</v>
      </c>
      <c r="G370" s="9"/>
    </row>
    <row r="371" spans="1:7">
      <c r="A371" s="3">
        <f t="shared" si="31"/>
        <v>364</v>
      </c>
      <c r="B371" s="3">
        <f t="shared" ca="1" si="32"/>
        <v>3</v>
      </c>
      <c r="C371" s="4">
        <f t="shared" ca="1" si="33"/>
        <v>129</v>
      </c>
      <c r="D371" s="4">
        <f t="shared" ca="1" si="34"/>
        <v>122</v>
      </c>
      <c r="E371" s="4">
        <f t="shared" ca="1" si="35"/>
        <v>115</v>
      </c>
      <c r="F371" s="4">
        <f t="shared" ca="1" si="30"/>
        <v>366</v>
      </c>
      <c r="G371" s="9"/>
    </row>
    <row r="372" spans="1:7">
      <c r="A372" s="3">
        <f t="shared" si="31"/>
        <v>365</v>
      </c>
      <c r="B372" s="3">
        <f t="shared" ca="1" si="32"/>
        <v>2</v>
      </c>
      <c r="C372" s="4">
        <f t="shared" ca="1" si="33"/>
        <v>129</v>
      </c>
      <c r="D372" s="4">
        <f t="shared" ca="1" si="34"/>
        <v>123</v>
      </c>
      <c r="E372" s="4">
        <f t="shared" ca="1" si="35"/>
        <v>115</v>
      </c>
      <c r="F372" s="4">
        <f t="shared" ca="1" si="30"/>
        <v>367</v>
      </c>
      <c r="G372" s="9"/>
    </row>
    <row r="373" spans="1:7">
      <c r="A373" s="3">
        <f t="shared" si="31"/>
        <v>366</v>
      </c>
      <c r="B373" s="3">
        <f t="shared" ca="1" si="32"/>
        <v>1</v>
      </c>
      <c r="C373" s="4">
        <f t="shared" ca="1" si="33"/>
        <v>130</v>
      </c>
      <c r="D373" s="4">
        <f t="shared" ca="1" si="34"/>
        <v>123</v>
      </c>
      <c r="E373" s="4">
        <f t="shared" ca="1" si="35"/>
        <v>115</v>
      </c>
      <c r="F373" s="4">
        <f t="shared" ca="1" si="30"/>
        <v>368</v>
      </c>
      <c r="G373" s="9"/>
    </row>
    <row r="374" spans="1:7">
      <c r="A374" s="3">
        <f t="shared" si="31"/>
        <v>367</v>
      </c>
      <c r="B374" s="3">
        <f t="shared" ca="1" si="32"/>
        <v>2</v>
      </c>
      <c r="C374" s="4">
        <f t="shared" ca="1" si="33"/>
        <v>130</v>
      </c>
      <c r="D374" s="4">
        <f t="shared" ca="1" si="34"/>
        <v>124</v>
      </c>
      <c r="E374" s="4">
        <f t="shared" ca="1" si="35"/>
        <v>115</v>
      </c>
      <c r="F374" s="4">
        <f t="shared" ca="1" si="30"/>
        <v>369</v>
      </c>
      <c r="G374" s="9"/>
    </row>
    <row r="375" spans="1:7">
      <c r="A375" s="3">
        <f t="shared" si="31"/>
        <v>368</v>
      </c>
      <c r="B375" s="3">
        <f t="shared" ca="1" si="32"/>
        <v>3</v>
      </c>
      <c r="C375" s="4">
        <f t="shared" ca="1" si="33"/>
        <v>130</v>
      </c>
      <c r="D375" s="4">
        <f t="shared" ca="1" si="34"/>
        <v>124</v>
      </c>
      <c r="E375" s="4">
        <f t="shared" ca="1" si="35"/>
        <v>116</v>
      </c>
      <c r="F375" s="4">
        <f t="shared" ca="1" si="30"/>
        <v>370</v>
      </c>
      <c r="G375" s="9"/>
    </row>
    <row r="376" spans="1:7">
      <c r="A376" s="3">
        <f t="shared" si="31"/>
        <v>369</v>
      </c>
      <c r="B376" s="3">
        <f t="shared" ca="1" si="32"/>
        <v>2</v>
      </c>
      <c r="C376" s="4">
        <f t="shared" ca="1" si="33"/>
        <v>130</v>
      </c>
      <c r="D376" s="4">
        <f t="shared" ca="1" si="34"/>
        <v>125</v>
      </c>
      <c r="E376" s="4">
        <f t="shared" ca="1" si="35"/>
        <v>116</v>
      </c>
      <c r="F376" s="4">
        <f t="shared" ca="1" si="30"/>
        <v>371</v>
      </c>
      <c r="G376" s="9"/>
    </row>
    <row r="377" spans="1:7">
      <c r="A377" s="3">
        <f t="shared" si="31"/>
        <v>370</v>
      </c>
      <c r="B377" s="3">
        <f t="shared" ca="1" si="32"/>
        <v>2</v>
      </c>
      <c r="C377" s="4">
        <f t="shared" ca="1" si="33"/>
        <v>130</v>
      </c>
      <c r="D377" s="4">
        <f t="shared" ca="1" si="34"/>
        <v>126</v>
      </c>
      <c r="E377" s="4">
        <f t="shared" ca="1" si="35"/>
        <v>116</v>
      </c>
      <c r="F377" s="4">
        <f t="shared" ca="1" si="30"/>
        <v>372</v>
      </c>
      <c r="G377" s="9"/>
    </row>
    <row r="378" spans="1:7">
      <c r="A378" s="3">
        <f t="shared" si="31"/>
        <v>371</v>
      </c>
      <c r="B378" s="3">
        <f t="shared" ca="1" si="32"/>
        <v>1</v>
      </c>
      <c r="C378" s="4">
        <f t="shared" ca="1" si="33"/>
        <v>131</v>
      </c>
      <c r="D378" s="4">
        <f t="shared" ca="1" si="34"/>
        <v>126</v>
      </c>
      <c r="E378" s="4">
        <f t="shared" ca="1" si="35"/>
        <v>116</v>
      </c>
      <c r="F378" s="4">
        <f t="shared" ca="1" si="30"/>
        <v>373</v>
      </c>
      <c r="G378" s="9"/>
    </row>
    <row r="379" spans="1:7">
      <c r="A379" s="3">
        <f t="shared" si="31"/>
        <v>372</v>
      </c>
      <c r="B379" s="3">
        <f t="shared" ca="1" si="32"/>
        <v>3</v>
      </c>
      <c r="C379" s="4">
        <f t="shared" ca="1" si="33"/>
        <v>131</v>
      </c>
      <c r="D379" s="4">
        <f t="shared" ca="1" si="34"/>
        <v>126</v>
      </c>
      <c r="E379" s="4">
        <f t="shared" ca="1" si="35"/>
        <v>117</v>
      </c>
      <c r="F379" s="4">
        <f t="shared" ca="1" si="30"/>
        <v>374</v>
      </c>
      <c r="G379" s="9"/>
    </row>
    <row r="380" spans="1:7">
      <c r="A380" s="3">
        <f t="shared" si="31"/>
        <v>373</v>
      </c>
      <c r="B380" s="3">
        <f t="shared" ca="1" si="32"/>
        <v>2</v>
      </c>
      <c r="C380" s="4">
        <f t="shared" ca="1" si="33"/>
        <v>131</v>
      </c>
      <c r="D380" s="4">
        <f t="shared" ca="1" si="34"/>
        <v>127</v>
      </c>
      <c r="E380" s="4">
        <f t="shared" ca="1" si="35"/>
        <v>117</v>
      </c>
      <c r="F380" s="4">
        <f t="shared" ca="1" si="30"/>
        <v>375</v>
      </c>
      <c r="G380" s="9"/>
    </row>
    <row r="381" spans="1:7">
      <c r="A381" s="3">
        <f t="shared" si="31"/>
        <v>374</v>
      </c>
      <c r="B381" s="3">
        <f t="shared" ca="1" si="32"/>
        <v>3</v>
      </c>
      <c r="C381" s="4">
        <f t="shared" ca="1" si="33"/>
        <v>131</v>
      </c>
      <c r="D381" s="4">
        <f t="shared" ca="1" si="34"/>
        <v>127</v>
      </c>
      <c r="E381" s="4">
        <f t="shared" ca="1" si="35"/>
        <v>118</v>
      </c>
      <c r="F381" s="4">
        <f t="shared" ca="1" si="30"/>
        <v>376</v>
      </c>
      <c r="G381" s="9"/>
    </row>
    <row r="382" spans="1:7">
      <c r="A382" s="3">
        <f t="shared" si="31"/>
        <v>375</v>
      </c>
      <c r="B382" s="3">
        <f t="shared" ca="1" si="32"/>
        <v>1</v>
      </c>
      <c r="C382" s="4">
        <f t="shared" ca="1" si="33"/>
        <v>132</v>
      </c>
      <c r="D382" s="4">
        <f t="shared" ca="1" si="34"/>
        <v>127</v>
      </c>
      <c r="E382" s="4">
        <f t="shared" ca="1" si="35"/>
        <v>118</v>
      </c>
      <c r="F382" s="4">
        <f t="shared" ca="1" si="30"/>
        <v>377</v>
      </c>
      <c r="G382" s="9"/>
    </row>
    <row r="383" spans="1:7">
      <c r="A383" s="3">
        <f t="shared" si="31"/>
        <v>376</v>
      </c>
      <c r="B383" s="3">
        <f t="shared" ca="1" si="32"/>
        <v>1</v>
      </c>
      <c r="C383" s="4">
        <f t="shared" ca="1" si="33"/>
        <v>133</v>
      </c>
      <c r="D383" s="4">
        <f t="shared" ca="1" si="34"/>
        <v>127</v>
      </c>
      <c r="E383" s="4">
        <f t="shared" ca="1" si="35"/>
        <v>118</v>
      </c>
      <c r="F383" s="4">
        <f t="shared" ca="1" si="30"/>
        <v>378</v>
      </c>
      <c r="G383" s="9"/>
    </row>
    <row r="384" spans="1:7">
      <c r="A384" s="3">
        <f t="shared" si="31"/>
        <v>377</v>
      </c>
      <c r="B384" s="3">
        <f t="shared" ca="1" si="32"/>
        <v>2</v>
      </c>
      <c r="C384" s="4">
        <f t="shared" ca="1" si="33"/>
        <v>133</v>
      </c>
      <c r="D384" s="4">
        <f t="shared" ca="1" si="34"/>
        <v>128</v>
      </c>
      <c r="E384" s="4">
        <f t="shared" ca="1" si="35"/>
        <v>118</v>
      </c>
      <c r="F384" s="4">
        <f t="shared" ca="1" si="30"/>
        <v>379</v>
      </c>
      <c r="G384" s="9"/>
    </row>
    <row r="385" spans="1:7">
      <c r="A385" s="3">
        <f t="shared" si="31"/>
        <v>378</v>
      </c>
      <c r="B385" s="3">
        <f t="shared" ca="1" si="32"/>
        <v>2</v>
      </c>
      <c r="C385" s="4">
        <f t="shared" ca="1" si="33"/>
        <v>133</v>
      </c>
      <c r="D385" s="4">
        <f t="shared" ca="1" si="34"/>
        <v>129</v>
      </c>
      <c r="E385" s="4">
        <f t="shared" ca="1" si="35"/>
        <v>118</v>
      </c>
      <c r="F385" s="4">
        <f t="shared" ca="1" si="30"/>
        <v>380</v>
      </c>
      <c r="G385" s="9"/>
    </row>
    <row r="386" spans="1:7">
      <c r="A386" s="3">
        <f t="shared" si="31"/>
        <v>379</v>
      </c>
      <c r="B386" s="3">
        <f t="shared" ca="1" si="32"/>
        <v>3</v>
      </c>
      <c r="C386" s="4">
        <f t="shared" ca="1" si="33"/>
        <v>133</v>
      </c>
      <c r="D386" s="4">
        <f t="shared" ca="1" si="34"/>
        <v>129</v>
      </c>
      <c r="E386" s="4">
        <f t="shared" ca="1" si="35"/>
        <v>119</v>
      </c>
      <c r="F386" s="4">
        <f t="shared" ca="1" si="30"/>
        <v>381</v>
      </c>
      <c r="G386" s="9"/>
    </row>
    <row r="387" spans="1:7">
      <c r="A387" s="3">
        <f t="shared" si="31"/>
        <v>380</v>
      </c>
      <c r="B387" s="3">
        <f t="shared" ca="1" si="32"/>
        <v>3</v>
      </c>
      <c r="C387" s="4">
        <f t="shared" ca="1" si="33"/>
        <v>133</v>
      </c>
      <c r="D387" s="4">
        <f t="shared" ca="1" si="34"/>
        <v>129</v>
      </c>
      <c r="E387" s="4">
        <f t="shared" ca="1" si="35"/>
        <v>120</v>
      </c>
      <c r="F387" s="4">
        <f t="shared" ca="1" si="30"/>
        <v>382</v>
      </c>
      <c r="G387" s="9"/>
    </row>
    <row r="388" spans="1:7">
      <c r="A388" s="3">
        <f t="shared" si="31"/>
        <v>381</v>
      </c>
      <c r="B388" s="3">
        <f t="shared" ca="1" si="32"/>
        <v>1</v>
      </c>
      <c r="C388" s="4">
        <f t="shared" ca="1" si="33"/>
        <v>134</v>
      </c>
      <c r="D388" s="4">
        <f t="shared" ca="1" si="34"/>
        <v>129</v>
      </c>
      <c r="E388" s="4">
        <f t="shared" ca="1" si="35"/>
        <v>120</v>
      </c>
      <c r="F388" s="4">
        <f t="shared" ca="1" si="30"/>
        <v>383</v>
      </c>
      <c r="G388" s="9"/>
    </row>
    <row r="389" spans="1:7">
      <c r="A389" s="3">
        <f t="shared" si="31"/>
        <v>382</v>
      </c>
      <c r="B389" s="3">
        <f t="shared" ca="1" si="32"/>
        <v>3</v>
      </c>
      <c r="C389" s="4">
        <f t="shared" ca="1" si="33"/>
        <v>134</v>
      </c>
      <c r="D389" s="4">
        <f t="shared" ca="1" si="34"/>
        <v>129</v>
      </c>
      <c r="E389" s="4">
        <f t="shared" ca="1" si="35"/>
        <v>121</v>
      </c>
      <c r="F389" s="4">
        <f t="shared" ca="1" si="30"/>
        <v>384</v>
      </c>
      <c r="G389" s="9"/>
    </row>
    <row r="390" spans="1:7">
      <c r="A390" s="3">
        <f t="shared" si="31"/>
        <v>383</v>
      </c>
      <c r="B390" s="3">
        <f t="shared" ca="1" si="32"/>
        <v>1</v>
      </c>
      <c r="C390" s="4">
        <f t="shared" ca="1" si="33"/>
        <v>135</v>
      </c>
      <c r="D390" s="4">
        <f t="shared" ca="1" si="34"/>
        <v>129</v>
      </c>
      <c r="E390" s="4">
        <f t="shared" ca="1" si="35"/>
        <v>121</v>
      </c>
      <c r="F390" s="4">
        <f t="shared" ca="1" si="30"/>
        <v>385</v>
      </c>
      <c r="G390" s="9"/>
    </row>
    <row r="391" spans="1:7">
      <c r="A391" s="3">
        <f t="shared" si="31"/>
        <v>384</v>
      </c>
      <c r="B391" s="3">
        <f t="shared" ca="1" si="32"/>
        <v>1</v>
      </c>
      <c r="C391" s="4">
        <f t="shared" ca="1" si="33"/>
        <v>136</v>
      </c>
      <c r="D391" s="4">
        <f t="shared" ca="1" si="34"/>
        <v>129</v>
      </c>
      <c r="E391" s="4">
        <f t="shared" ca="1" si="35"/>
        <v>121</v>
      </c>
      <c r="F391" s="4">
        <f t="shared" ca="1" si="30"/>
        <v>386</v>
      </c>
      <c r="G391" s="9"/>
    </row>
    <row r="392" spans="1:7">
      <c r="A392" s="3">
        <f t="shared" si="31"/>
        <v>385</v>
      </c>
      <c r="B392" s="3">
        <f t="shared" ca="1" si="32"/>
        <v>1</v>
      </c>
      <c r="C392" s="4">
        <f t="shared" ca="1" si="33"/>
        <v>137</v>
      </c>
      <c r="D392" s="4">
        <f t="shared" ca="1" si="34"/>
        <v>129</v>
      </c>
      <c r="E392" s="4">
        <f t="shared" ca="1" si="35"/>
        <v>121</v>
      </c>
      <c r="F392" s="4">
        <f t="shared" ref="F392:F455" ca="1" si="36">C392+D392+E392</f>
        <v>387</v>
      </c>
      <c r="G392" s="9"/>
    </row>
    <row r="393" spans="1:7">
      <c r="A393" s="3">
        <f t="shared" ref="A393:A456" si="37">A392+1</f>
        <v>386</v>
      </c>
      <c r="B393" s="3">
        <f t="shared" ref="B393:B456" ca="1" si="38">RANDBETWEEN(1,3)</f>
        <v>3</v>
      </c>
      <c r="C393" s="4">
        <f t="shared" ca="1" si="33"/>
        <v>137</v>
      </c>
      <c r="D393" s="4">
        <f t="shared" ca="1" si="34"/>
        <v>129</v>
      </c>
      <c r="E393" s="4">
        <f t="shared" ca="1" si="35"/>
        <v>122</v>
      </c>
      <c r="F393" s="4">
        <f t="shared" ca="1" si="36"/>
        <v>388</v>
      </c>
      <c r="G393" s="9"/>
    </row>
    <row r="394" spans="1:7">
      <c r="A394" s="3">
        <f t="shared" si="37"/>
        <v>387</v>
      </c>
      <c r="B394" s="3">
        <f t="shared" ca="1" si="38"/>
        <v>2</v>
      </c>
      <c r="C394" s="4">
        <f t="shared" ref="C394:C457" ca="1" si="39">IF(B394=1,C393+1,C393)</f>
        <v>137</v>
      </c>
      <c r="D394" s="4">
        <f t="shared" ref="D394:D457" ca="1" si="40">IF(B394=2,D393+1,D393)</f>
        <v>130</v>
      </c>
      <c r="E394" s="4">
        <f t="shared" ref="E394:E457" ca="1" si="41">IF(B394=3,E393+1,E393)</f>
        <v>122</v>
      </c>
      <c r="F394" s="4">
        <f t="shared" ca="1" si="36"/>
        <v>389</v>
      </c>
      <c r="G394" s="9"/>
    </row>
    <row r="395" spans="1:7">
      <c r="A395" s="3">
        <f t="shared" si="37"/>
        <v>388</v>
      </c>
      <c r="B395" s="3">
        <f t="shared" ca="1" si="38"/>
        <v>3</v>
      </c>
      <c r="C395" s="4">
        <f t="shared" ca="1" si="39"/>
        <v>137</v>
      </c>
      <c r="D395" s="4">
        <f t="shared" ca="1" si="40"/>
        <v>130</v>
      </c>
      <c r="E395" s="4">
        <f t="shared" ca="1" si="41"/>
        <v>123</v>
      </c>
      <c r="F395" s="4">
        <f t="shared" ca="1" si="36"/>
        <v>390</v>
      </c>
      <c r="G395" s="9"/>
    </row>
    <row r="396" spans="1:7">
      <c r="A396" s="3">
        <f t="shared" si="37"/>
        <v>389</v>
      </c>
      <c r="B396" s="3">
        <f t="shared" ca="1" si="38"/>
        <v>2</v>
      </c>
      <c r="C396" s="4">
        <f t="shared" ca="1" si="39"/>
        <v>137</v>
      </c>
      <c r="D396" s="4">
        <f t="shared" ca="1" si="40"/>
        <v>131</v>
      </c>
      <c r="E396" s="4">
        <f t="shared" ca="1" si="41"/>
        <v>123</v>
      </c>
      <c r="F396" s="4">
        <f t="shared" ca="1" si="36"/>
        <v>391</v>
      </c>
      <c r="G396" s="9"/>
    </row>
    <row r="397" spans="1:7">
      <c r="A397" s="3">
        <f t="shared" si="37"/>
        <v>390</v>
      </c>
      <c r="B397" s="3">
        <f t="shared" ca="1" si="38"/>
        <v>3</v>
      </c>
      <c r="C397" s="4">
        <f t="shared" ca="1" si="39"/>
        <v>137</v>
      </c>
      <c r="D397" s="4">
        <f t="shared" ca="1" si="40"/>
        <v>131</v>
      </c>
      <c r="E397" s="4">
        <f t="shared" ca="1" si="41"/>
        <v>124</v>
      </c>
      <c r="F397" s="4">
        <f t="shared" ca="1" si="36"/>
        <v>392</v>
      </c>
      <c r="G397" s="9"/>
    </row>
    <row r="398" spans="1:7">
      <c r="A398" s="3">
        <f t="shared" si="37"/>
        <v>391</v>
      </c>
      <c r="B398" s="3">
        <f t="shared" ca="1" si="38"/>
        <v>1</v>
      </c>
      <c r="C398" s="4">
        <f t="shared" ca="1" si="39"/>
        <v>138</v>
      </c>
      <c r="D398" s="4">
        <f t="shared" ca="1" si="40"/>
        <v>131</v>
      </c>
      <c r="E398" s="4">
        <f t="shared" ca="1" si="41"/>
        <v>124</v>
      </c>
      <c r="F398" s="4">
        <f t="shared" ca="1" si="36"/>
        <v>393</v>
      </c>
      <c r="G398" s="9"/>
    </row>
    <row r="399" spans="1:7">
      <c r="A399" s="3">
        <f t="shared" si="37"/>
        <v>392</v>
      </c>
      <c r="B399" s="3">
        <f t="shared" ca="1" si="38"/>
        <v>2</v>
      </c>
      <c r="C399" s="4">
        <f t="shared" ca="1" si="39"/>
        <v>138</v>
      </c>
      <c r="D399" s="4">
        <f t="shared" ca="1" si="40"/>
        <v>132</v>
      </c>
      <c r="E399" s="4">
        <f t="shared" ca="1" si="41"/>
        <v>124</v>
      </c>
      <c r="F399" s="4">
        <f t="shared" ca="1" si="36"/>
        <v>394</v>
      </c>
      <c r="G399" s="9"/>
    </row>
    <row r="400" spans="1:7">
      <c r="A400" s="3">
        <f t="shared" si="37"/>
        <v>393</v>
      </c>
      <c r="B400" s="3">
        <f t="shared" ca="1" si="38"/>
        <v>1</v>
      </c>
      <c r="C400" s="4">
        <f t="shared" ca="1" si="39"/>
        <v>139</v>
      </c>
      <c r="D400" s="4">
        <f t="shared" ca="1" si="40"/>
        <v>132</v>
      </c>
      <c r="E400" s="4">
        <f t="shared" ca="1" si="41"/>
        <v>124</v>
      </c>
      <c r="F400" s="4">
        <f t="shared" ca="1" si="36"/>
        <v>395</v>
      </c>
      <c r="G400" s="9"/>
    </row>
    <row r="401" spans="1:7">
      <c r="A401" s="3">
        <f t="shared" si="37"/>
        <v>394</v>
      </c>
      <c r="B401" s="3">
        <f t="shared" ca="1" si="38"/>
        <v>3</v>
      </c>
      <c r="C401" s="4">
        <f t="shared" ca="1" si="39"/>
        <v>139</v>
      </c>
      <c r="D401" s="4">
        <f t="shared" ca="1" si="40"/>
        <v>132</v>
      </c>
      <c r="E401" s="4">
        <f t="shared" ca="1" si="41"/>
        <v>125</v>
      </c>
      <c r="F401" s="4">
        <f t="shared" ca="1" si="36"/>
        <v>396</v>
      </c>
      <c r="G401" s="9"/>
    </row>
    <row r="402" spans="1:7">
      <c r="A402" s="3">
        <f t="shared" si="37"/>
        <v>395</v>
      </c>
      <c r="B402" s="3">
        <f t="shared" ca="1" si="38"/>
        <v>1</v>
      </c>
      <c r="C402" s="4">
        <f t="shared" ca="1" si="39"/>
        <v>140</v>
      </c>
      <c r="D402" s="4">
        <f t="shared" ca="1" si="40"/>
        <v>132</v>
      </c>
      <c r="E402" s="4">
        <f t="shared" ca="1" si="41"/>
        <v>125</v>
      </c>
      <c r="F402" s="4">
        <f t="shared" ca="1" si="36"/>
        <v>397</v>
      </c>
      <c r="G402" s="9"/>
    </row>
    <row r="403" spans="1:7">
      <c r="A403" s="3">
        <f t="shared" si="37"/>
        <v>396</v>
      </c>
      <c r="B403" s="3">
        <f t="shared" ca="1" si="38"/>
        <v>2</v>
      </c>
      <c r="C403" s="4">
        <f t="shared" ca="1" si="39"/>
        <v>140</v>
      </c>
      <c r="D403" s="4">
        <f t="shared" ca="1" si="40"/>
        <v>133</v>
      </c>
      <c r="E403" s="4">
        <f t="shared" ca="1" si="41"/>
        <v>125</v>
      </c>
      <c r="F403" s="4">
        <f t="shared" ca="1" si="36"/>
        <v>398</v>
      </c>
      <c r="G403" s="9"/>
    </row>
    <row r="404" spans="1:7">
      <c r="A404" s="3">
        <f t="shared" si="37"/>
        <v>397</v>
      </c>
      <c r="B404" s="3">
        <f t="shared" ca="1" si="38"/>
        <v>1</v>
      </c>
      <c r="C404" s="4">
        <f t="shared" ca="1" si="39"/>
        <v>141</v>
      </c>
      <c r="D404" s="4">
        <f t="shared" ca="1" si="40"/>
        <v>133</v>
      </c>
      <c r="E404" s="4">
        <f t="shared" ca="1" si="41"/>
        <v>125</v>
      </c>
      <c r="F404" s="4">
        <f t="shared" ca="1" si="36"/>
        <v>399</v>
      </c>
      <c r="G404" s="9"/>
    </row>
    <row r="405" spans="1:7">
      <c r="A405" s="3">
        <f t="shared" si="37"/>
        <v>398</v>
      </c>
      <c r="B405" s="3">
        <f t="shared" ca="1" si="38"/>
        <v>3</v>
      </c>
      <c r="C405" s="4">
        <f t="shared" ca="1" si="39"/>
        <v>141</v>
      </c>
      <c r="D405" s="4">
        <f t="shared" ca="1" si="40"/>
        <v>133</v>
      </c>
      <c r="E405" s="4">
        <f t="shared" ca="1" si="41"/>
        <v>126</v>
      </c>
      <c r="F405" s="4">
        <f t="shared" ca="1" si="36"/>
        <v>400</v>
      </c>
      <c r="G405" s="9"/>
    </row>
    <row r="406" spans="1:7">
      <c r="A406" s="3">
        <f t="shared" si="37"/>
        <v>399</v>
      </c>
      <c r="B406" s="3">
        <f t="shared" ca="1" si="38"/>
        <v>1</v>
      </c>
      <c r="C406" s="4">
        <f t="shared" ca="1" si="39"/>
        <v>142</v>
      </c>
      <c r="D406" s="4">
        <f t="shared" ca="1" si="40"/>
        <v>133</v>
      </c>
      <c r="E406" s="4">
        <f t="shared" ca="1" si="41"/>
        <v>126</v>
      </c>
      <c r="F406" s="4">
        <f t="shared" ca="1" si="36"/>
        <v>401</v>
      </c>
      <c r="G406" s="9"/>
    </row>
    <row r="407" spans="1:7">
      <c r="A407" s="3">
        <f t="shared" si="37"/>
        <v>400</v>
      </c>
      <c r="B407" s="3">
        <f t="shared" ca="1" si="38"/>
        <v>3</v>
      </c>
      <c r="C407" s="4">
        <f t="shared" ca="1" si="39"/>
        <v>142</v>
      </c>
      <c r="D407" s="4">
        <f t="shared" ca="1" si="40"/>
        <v>133</v>
      </c>
      <c r="E407" s="4">
        <f t="shared" ca="1" si="41"/>
        <v>127</v>
      </c>
      <c r="F407" s="4">
        <f t="shared" ca="1" si="36"/>
        <v>402</v>
      </c>
      <c r="G407" s="9"/>
    </row>
    <row r="408" spans="1:7">
      <c r="A408" s="3">
        <f t="shared" si="37"/>
        <v>401</v>
      </c>
      <c r="B408" s="3">
        <f t="shared" ca="1" si="38"/>
        <v>3</v>
      </c>
      <c r="C408" s="4">
        <f t="shared" ca="1" si="39"/>
        <v>142</v>
      </c>
      <c r="D408" s="4">
        <f t="shared" ca="1" si="40"/>
        <v>133</v>
      </c>
      <c r="E408" s="4">
        <f t="shared" ca="1" si="41"/>
        <v>128</v>
      </c>
      <c r="F408" s="4">
        <f t="shared" ca="1" si="36"/>
        <v>403</v>
      </c>
      <c r="G408" s="9"/>
    </row>
    <row r="409" spans="1:7">
      <c r="A409" s="3">
        <f t="shared" si="37"/>
        <v>402</v>
      </c>
      <c r="B409" s="3">
        <f t="shared" ca="1" si="38"/>
        <v>2</v>
      </c>
      <c r="C409" s="4">
        <f t="shared" ca="1" si="39"/>
        <v>142</v>
      </c>
      <c r="D409" s="4">
        <f t="shared" ca="1" si="40"/>
        <v>134</v>
      </c>
      <c r="E409" s="4">
        <f t="shared" ca="1" si="41"/>
        <v>128</v>
      </c>
      <c r="F409" s="4">
        <f t="shared" ca="1" si="36"/>
        <v>404</v>
      </c>
      <c r="G409" s="9"/>
    </row>
    <row r="410" spans="1:7">
      <c r="A410" s="3">
        <f t="shared" si="37"/>
        <v>403</v>
      </c>
      <c r="B410" s="3">
        <f t="shared" ca="1" si="38"/>
        <v>2</v>
      </c>
      <c r="C410" s="4">
        <f t="shared" ca="1" si="39"/>
        <v>142</v>
      </c>
      <c r="D410" s="4">
        <f t="shared" ca="1" si="40"/>
        <v>135</v>
      </c>
      <c r="E410" s="4">
        <f t="shared" ca="1" si="41"/>
        <v>128</v>
      </c>
      <c r="F410" s="4">
        <f t="shared" ca="1" si="36"/>
        <v>405</v>
      </c>
      <c r="G410" s="9"/>
    </row>
    <row r="411" spans="1:7">
      <c r="A411" s="3">
        <f t="shared" si="37"/>
        <v>404</v>
      </c>
      <c r="B411" s="3">
        <f t="shared" ca="1" si="38"/>
        <v>2</v>
      </c>
      <c r="C411" s="4">
        <f t="shared" ca="1" si="39"/>
        <v>142</v>
      </c>
      <c r="D411" s="4">
        <f t="shared" ca="1" si="40"/>
        <v>136</v>
      </c>
      <c r="E411" s="4">
        <f t="shared" ca="1" si="41"/>
        <v>128</v>
      </c>
      <c r="F411" s="4">
        <f t="shared" ca="1" si="36"/>
        <v>406</v>
      </c>
      <c r="G411" s="9"/>
    </row>
    <row r="412" spans="1:7">
      <c r="A412" s="3">
        <f t="shared" si="37"/>
        <v>405</v>
      </c>
      <c r="B412" s="3">
        <f t="shared" ca="1" si="38"/>
        <v>1</v>
      </c>
      <c r="C412" s="4">
        <f t="shared" ca="1" si="39"/>
        <v>143</v>
      </c>
      <c r="D412" s="4">
        <f t="shared" ca="1" si="40"/>
        <v>136</v>
      </c>
      <c r="E412" s="4">
        <f t="shared" ca="1" si="41"/>
        <v>128</v>
      </c>
      <c r="F412" s="4">
        <f t="shared" ca="1" si="36"/>
        <v>407</v>
      </c>
      <c r="G412" s="9"/>
    </row>
    <row r="413" spans="1:7">
      <c r="A413" s="3">
        <f t="shared" si="37"/>
        <v>406</v>
      </c>
      <c r="B413" s="3">
        <f t="shared" ca="1" si="38"/>
        <v>1</v>
      </c>
      <c r="C413" s="4">
        <f t="shared" ca="1" si="39"/>
        <v>144</v>
      </c>
      <c r="D413" s="4">
        <f t="shared" ca="1" si="40"/>
        <v>136</v>
      </c>
      <c r="E413" s="4">
        <f t="shared" ca="1" si="41"/>
        <v>128</v>
      </c>
      <c r="F413" s="4">
        <f t="shared" ca="1" si="36"/>
        <v>408</v>
      </c>
      <c r="G413" s="9"/>
    </row>
    <row r="414" spans="1:7">
      <c r="A414" s="3">
        <f t="shared" si="37"/>
        <v>407</v>
      </c>
      <c r="B414" s="3">
        <f t="shared" ca="1" si="38"/>
        <v>3</v>
      </c>
      <c r="C414" s="4">
        <f t="shared" ca="1" si="39"/>
        <v>144</v>
      </c>
      <c r="D414" s="4">
        <f t="shared" ca="1" si="40"/>
        <v>136</v>
      </c>
      <c r="E414" s="4">
        <f t="shared" ca="1" si="41"/>
        <v>129</v>
      </c>
      <c r="F414" s="4">
        <f t="shared" ca="1" si="36"/>
        <v>409</v>
      </c>
      <c r="G414" s="9"/>
    </row>
    <row r="415" spans="1:7">
      <c r="A415" s="3">
        <f t="shared" si="37"/>
        <v>408</v>
      </c>
      <c r="B415" s="3">
        <f t="shared" ca="1" si="38"/>
        <v>1</v>
      </c>
      <c r="C415" s="4">
        <f t="shared" ca="1" si="39"/>
        <v>145</v>
      </c>
      <c r="D415" s="4">
        <f t="shared" ca="1" si="40"/>
        <v>136</v>
      </c>
      <c r="E415" s="4">
        <f t="shared" ca="1" si="41"/>
        <v>129</v>
      </c>
      <c r="F415" s="4">
        <f t="shared" ca="1" si="36"/>
        <v>410</v>
      </c>
      <c r="G415" s="9"/>
    </row>
    <row r="416" spans="1:7">
      <c r="A416" s="3">
        <f t="shared" si="37"/>
        <v>409</v>
      </c>
      <c r="B416" s="3">
        <f t="shared" ca="1" si="38"/>
        <v>2</v>
      </c>
      <c r="C416" s="4">
        <f t="shared" ca="1" si="39"/>
        <v>145</v>
      </c>
      <c r="D416" s="4">
        <f t="shared" ca="1" si="40"/>
        <v>137</v>
      </c>
      <c r="E416" s="4">
        <f t="shared" ca="1" si="41"/>
        <v>129</v>
      </c>
      <c r="F416" s="4">
        <f t="shared" ca="1" si="36"/>
        <v>411</v>
      </c>
      <c r="G416" s="9"/>
    </row>
    <row r="417" spans="1:7">
      <c r="A417" s="3">
        <f t="shared" si="37"/>
        <v>410</v>
      </c>
      <c r="B417" s="3">
        <f t="shared" ca="1" si="38"/>
        <v>3</v>
      </c>
      <c r="C417" s="4">
        <f t="shared" ca="1" si="39"/>
        <v>145</v>
      </c>
      <c r="D417" s="4">
        <f t="shared" ca="1" si="40"/>
        <v>137</v>
      </c>
      <c r="E417" s="4">
        <f t="shared" ca="1" si="41"/>
        <v>130</v>
      </c>
      <c r="F417" s="4">
        <f t="shared" ca="1" si="36"/>
        <v>412</v>
      </c>
      <c r="G417" s="9"/>
    </row>
    <row r="418" spans="1:7">
      <c r="A418" s="3">
        <f t="shared" si="37"/>
        <v>411</v>
      </c>
      <c r="B418" s="3">
        <f t="shared" ca="1" si="38"/>
        <v>3</v>
      </c>
      <c r="C418" s="4">
        <f t="shared" ca="1" si="39"/>
        <v>145</v>
      </c>
      <c r="D418" s="4">
        <f t="shared" ca="1" si="40"/>
        <v>137</v>
      </c>
      <c r="E418" s="4">
        <f t="shared" ca="1" si="41"/>
        <v>131</v>
      </c>
      <c r="F418" s="4">
        <f t="shared" ca="1" si="36"/>
        <v>413</v>
      </c>
      <c r="G418" s="9"/>
    </row>
    <row r="419" spans="1:7">
      <c r="A419" s="3">
        <f t="shared" si="37"/>
        <v>412</v>
      </c>
      <c r="B419" s="3">
        <f t="shared" ca="1" si="38"/>
        <v>3</v>
      </c>
      <c r="C419" s="4">
        <f t="shared" ca="1" si="39"/>
        <v>145</v>
      </c>
      <c r="D419" s="4">
        <f t="shared" ca="1" si="40"/>
        <v>137</v>
      </c>
      <c r="E419" s="4">
        <f t="shared" ca="1" si="41"/>
        <v>132</v>
      </c>
      <c r="F419" s="4">
        <f t="shared" ca="1" si="36"/>
        <v>414</v>
      </c>
      <c r="G419" s="9"/>
    </row>
    <row r="420" spans="1:7">
      <c r="A420" s="3">
        <f t="shared" si="37"/>
        <v>413</v>
      </c>
      <c r="B420" s="3">
        <f t="shared" ca="1" si="38"/>
        <v>1</v>
      </c>
      <c r="C420" s="4">
        <f t="shared" ca="1" si="39"/>
        <v>146</v>
      </c>
      <c r="D420" s="4">
        <f t="shared" ca="1" si="40"/>
        <v>137</v>
      </c>
      <c r="E420" s="4">
        <f t="shared" ca="1" si="41"/>
        <v>132</v>
      </c>
      <c r="F420" s="4">
        <f t="shared" ca="1" si="36"/>
        <v>415</v>
      </c>
      <c r="G420" s="9"/>
    </row>
    <row r="421" spans="1:7">
      <c r="A421" s="3">
        <f t="shared" si="37"/>
        <v>414</v>
      </c>
      <c r="B421" s="3">
        <f t="shared" ca="1" si="38"/>
        <v>3</v>
      </c>
      <c r="C421" s="4">
        <f t="shared" ca="1" si="39"/>
        <v>146</v>
      </c>
      <c r="D421" s="4">
        <f t="shared" ca="1" si="40"/>
        <v>137</v>
      </c>
      <c r="E421" s="4">
        <f t="shared" ca="1" si="41"/>
        <v>133</v>
      </c>
      <c r="F421" s="4">
        <f t="shared" ca="1" si="36"/>
        <v>416</v>
      </c>
      <c r="G421" s="9"/>
    </row>
    <row r="422" spans="1:7">
      <c r="A422" s="3">
        <f t="shared" si="37"/>
        <v>415</v>
      </c>
      <c r="B422" s="3">
        <f t="shared" ca="1" si="38"/>
        <v>3</v>
      </c>
      <c r="C422" s="4">
        <f t="shared" ca="1" si="39"/>
        <v>146</v>
      </c>
      <c r="D422" s="4">
        <f t="shared" ca="1" si="40"/>
        <v>137</v>
      </c>
      <c r="E422" s="4">
        <f t="shared" ca="1" si="41"/>
        <v>134</v>
      </c>
      <c r="F422" s="4">
        <f t="shared" ca="1" si="36"/>
        <v>417</v>
      </c>
      <c r="G422" s="9"/>
    </row>
    <row r="423" spans="1:7">
      <c r="A423" s="3">
        <f t="shared" si="37"/>
        <v>416</v>
      </c>
      <c r="B423" s="3">
        <f t="shared" ca="1" si="38"/>
        <v>3</v>
      </c>
      <c r="C423" s="4">
        <f t="shared" ca="1" si="39"/>
        <v>146</v>
      </c>
      <c r="D423" s="4">
        <f t="shared" ca="1" si="40"/>
        <v>137</v>
      </c>
      <c r="E423" s="4">
        <f t="shared" ca="1" si="41"/>
        <v>135</v>
      </c>
      <c r="F423" s="4">
        <f t="shared" ca="1" si="36"/>
        <v>418</v>
      </c>
      <c r="G423" s="9"/>
    </row>
    <row r="424" spans="1:7">
      <c r="A424" s="3">
        <f t="shared" si="37"/>
        <v>417</v>
      </c>
      <c r="B424" s="3">
        <f t="shared" ca="1" si="38"/>
        <v>1</v>
      </c>
      <c r="C424" s="4">
        <f t="shared" ca="1" si="39"/>
        <v>147</v>
      </c>
      <c r="D424" s="4">
        <f t="shared" ca="1" si="40"/>
        <v>137</v>
      </c>
      <c r="E424" s="4">
        <f t="shared" ca="1" si="41"/>
        <v>135</v>
      </c>
      <c r="F424" s="4">
        <f t="shared" ca="1" si="36"/>
        <v>419</v>
      </c>
      <c r="G424" s="9"/>
    </row>
    <row r="425" spans="1:7">
      <c r="A425" s="3">
        <f t="shared" si="37"/>
        <v>418</v>
      </c>
      <c r="B425" s="3">
        <f t="shared" ca="1" si="38"/>
        <v>3</v>
      </c>
      <c r="C425" s="4">
        <f t="shared" ca="1" si="39"/>
        <v>147</v>
      </c>
      <c r="D425" s="4">
        <f t="shared" ca="1" si="40"/>
        <v>137</v>
      </c>
      <c r="E425" s="4">
        <f t="shared" ca="1" si="41"/>
        <v>136</v>
      </c>
      <c r="F425" s="4">
        <f t="shared" ca="1" si="36"/>
        <v>420</v>
      </c>
      <c r="G425" s="9"/>
    </row>
    <row r="426" spans="1:7">
      <c r="A426" s="3">
        <f t="shared" si="37"/>
        <v>419</v>
      </c>
      <c r="B426" s="3">
        <f t="shared" ca="1" si="38"/>
        <v>2</v>
      </c>
      <c r="C426" s="4">
        <f t="shared" ca="1" si="39"/>
        <v>147</v>
      </c>
      <c r="D426" s="4">
        <f t="shared" ca="1" si="40"/>
        <v>138</v>
      </c>
      <c r="E426" s="4">
        <f t="shared" ca="1" si="41"/>
        <v>136</v>
      </c>
      <c r="F426" s="4">
        <f t="shared" ca="1" si="36"/>
        <v>421</v>
      </c>
      <c r="G426" s="9"/>
    </row>
    <row r="427" spans="1:7">
      <c r="A427" s="3">
        <f t="shared" si="37"/>
        <v>420</v>
      </c>
      <c r="B427" s="3">
        <f t="shared" ca="1" si="38"/>
        <v>3</v>
      </c>
      <c r="C427" s="4">
        <f t="shared" ca="1" si="39"/>
        <v>147</v>
      </c>
      <c r="D427" s="4">
        <f t="shared" ca="1" si="40"/>
        <v>138</v>
      </c>
      <c r="E427" s="4">
        <f t="shared" ca="1" si="41"/>
        <v>137</v>
      </c>
      <c r="F427" s="4">
        <f t="shared" ca="1" si="36"/>
        <v>422</v>
      </c>
      <c r="G427" s="9"/>
    </row>
    <row r="428" spans="1:7">
      <c r="A428" s="3">
        <f t="shared" si="37"/>
        <v>421</v>
      </c>
      <c r="B428" s="3">
        <f t="shared" ca="1" si="38"/>
        <v>1</v>
      </c>
      <c r="C428" s="4">
        <f t="shared" ca="1" si="39"/>
        <v>148</v>
      </c>
      <c r="D428" s="4">
        <f t="shared" ca="1" si="40"/>
        <v>138</v>
      </c>
      <c r="E428" s="4">
        <f t="shared" ca="1" si="41"/>
        <v>137</v>
      </c>
      <c r="F428" s="4">
        <f t="shared" ca="1" si="36"/>
        <v>423</v>
      </c>
      <c r="G428" s="9"/>
    </row>
    <row r="429" spans="1:7">
      <c r="A429" s="3">
        <f t="shared" si="37"/>
        <v>422</v>
      </c>
      <c r="B429" s="3">
        <f t="shared" ca="1" si="38"/>
        <v>3</v>
      </c>
      <c r="C429" s="4">
        <f t="shared" ca="1" si="39"/>
        <v>148</v>
      </c>
      <c r="D429" s="4">
        <f t="shared" ca="1" si="40"/>
        <v>138</v>
      </c>
      <c r="E429" s="4">
        <f t="shared" ca="1" si="41"/>
        <v>138</v>
      </c>
      <c r="F429" s="4">
        <f t="shared" ca="1" si="36"/>
        <v>424</v>
      </c>
      <c r="G429" s="9"/>
    </row>
    <row r="430" spans="1:7">
      <c r="A430" s="3">
        <f t="shared" si="37"/>
        <v>423</v>
      </c>
      <c r="B430" s="3">
        <f t="shared" ca="1" si="38"/>
        <v>2</v>
      </c>
      <c r="C430" s="4">
        <f t="shared" ca="1" si="39"/>
        <v>148</v>
      </c>
      <c r="D430" s="4">
        <f t="shared" ca="1" si="40"/>
        <v>139</v>
      </c>
      <c r="E430" s="4">
        <f t="shared" ca="1" si="41"/>
        <v>138</v>
      </c>
      <c r="F430" s="4">
        <f t="shared" ca="1" si="36"/>
        <v>425</v>
      </c>
      <c r="G430" s="9"/>
    </row>
    <row r="431" spans="1:7">
      <c r="A431" s="3">
        <f t="shared" si="37"/>
        <v>424</v>
      </c>
      <c r="B431" s="3">
        <f t="shared" ca="1" si="38"/>
        <v>1</v>
      </c>
      <c r="C431" s="4">
        <f t="shared" ca="1" si="39"/>
        <v>149</v>
      </c>
      <c r="D431" s="4">
        <f t="shared" ca="1" si="40"/>
        <v>139</v>
      </c>
      <c r="E431" s="4">
        <f t="shared" ca="1" si="41"/>
        <v>138</v>
      </c>
      <c r="F431" s="4">
        <f t="shared" ca="1" si="36"/>
        <v>426</v>
      </c>
      <c r="G431" s="9"/>
    </row>
    <row r="432" spans="1:7">
      <c r="A432" s="3">
        <f t="shared" si="37"/>
        <v>425</v>
      </c>
      <c r="B432" s="3">
        <f t="shared" ca="1" si="38"/>
        <v>1</v>
      </c>
      <c r="C432" s="4">
        <f t="shared" ca="1" si="39"/>
        <v>150</v>
      </c>
      <c r="D432" s="4">
        <f t="shared" ca="1" si="40"/>
        <v>139</v>
      </c>
      <c r="E432" s="4">
        <f t="shared" ca="1" si="41"/>
        <v>138</v>
      </c>
      <c r="F432" s="4">
        <f t="shared" ca="1" si="36"/>
        <v>427</v>
      </c>
      <c r="G432" s="9"/>
    </row>
    <row r="433" spans="1:7">
      <c r="A433" s="3">
        <f t="shared" si="37"/>
        <v>426</v>
      </c>
      <c r="B433" s="3">
        <f t="shared" ca="1" si="38"/>
        <v>2</v>
      </c>
      <c r="C433" s="4">
        <f t="shared" ca="1" si="39"/>
        <v>150</v>
      </c>
      <c r="D433" s="4">
        <f t="shared" ca="1" si="40"/>
        <v>140</v>
      </c>
      <c r="E433" s="4">
        <f t="shared" ca="1" si="41"/>
        <v>138</v>
      </c>
      <c r="F433" s="4">
        <f t="shared" ca="1" si="36"/>
        <v>428</v>
      </c>
      <c r="G433" s="9"/>
    </row>
    <row r="434" spans="1:7">
      <c r="A434" s="3">
        <f t="shared" si="37"/>
        <v>427</v>
      </c>
      <c r="B434" s="3">
        <f t="shared" ca="1" si="38"/>
        <v>2</v>
      </c>
      <c r="C434" s="4">
        <f t="shared" ca="1" si="39"/>
        <v>150</v>
      </c>
      <c r="D434" s="4">
        <f t="shared" ca="1" si="40"/>
        <v>141</v>
      </c>
      <c r="E434" s="4">
        <f t="shared" ca="1" si="41"/>
        <v>138</v>
      </c>
      <c r="F434" s="4">
        <f t="shared" ca="1" si="36"/>
        <v>429</v>
      </c>
      <c r="G434" s="9"/>
    </row>
    <row r="435" spans="1:7">
      <c r="A435" s="3">
        <f t="shared" si="37"/>
        <v>428</v>
      </c>
      <c r="B435" s="3">
        <f t="shared" ca="1" si="38"/>
        <v>3</v>
      </c>
      <c r="C435" s="4">
        <f t="shared" ca="1" si="39"/>
        <v>150</v>
      </c>
      <c r="D435" s="4">
        <f t="shared" ca="1" si="40"/>
        <v>141</v>
      </c>
      <c r="E435" s="4">
        <f t="shared" ca="1" si="41"/>
        <v>139</v>
      </c>
      <c r="F435" s="4">
        <f t="shared" ca="1" si="36"/>
        <v>430</v>
      </c>
      <c r="G435" s="9"/>
    </row>
    <row r="436" spans="1:7">
      <c r="A436" s="3">
        <f t="shared" si="37"/>
        <v>429</v>
      </c>
      <c r="B436" s="3">
        <f t="shared" ca="1" si="38"/>
        <v>3</v>
      </c>
      <c r="C436" s="4">
        <f t="shared" ca="1" si="39"/>
        <v>150</v>
      </c>
      <c r="D436" s="4">
        <f t="shared" ca="1" si="40"/>
        <v>141</v>
      </c>
      <c r="E436" s="4">
        <f t="shared" ca="1" si="41"/>
        <v>140</v>
      </c>
      <c r="F436" s="4">
        <f t="shared" ca="1" si="36"/>
        <v>431</v>
      </c>
      <c r="G436" s="9"/>
    </row>
    <row r="437" spans="1:7">
      <c r="A437" s="3">
        <f t="shared" si="37"/>
        <v>430</v>
      </c>
      <c r="B437" s="3">
        <f t="shared" ca="1" si="38"/>
        <v>1</v>
      </c>
      <c r="C437" s="4">
        <f t="shared" ca="1" si="39"/>
        <v>151</v>
      </c>
      <c r="D437" s="4">
        <f t="shared" ca="1" si="40"/>
        <v>141</v>
      </c>
      <c r="E437" s="4">
        <f t="shared" ca="1" si="41"/>
        <v>140</v>
      </c>
      <c r="F437" s="4">
        <f t="shared" ca="1" si="36"/>
        <v>432</v>
      </c>
      <c r="G437" s="9"/>
    </row>
    <row r="438" spans="1:7">
      <c r="A438" s="3">
        <f t="shared" si="37"/>
        <v>431</v>
      </c>
      <c r="B438" s="3">
        <f t="shared" ca="1" si="38"/>
        <v>3</v>
      </c>
      <c r="C438" s="4">
        <f t="shared" ca="1" si="39"/>
        <v>151</v>
      </c>
      <c r="D438" s="4">
        <f t="shared" ca="1" si="40"/>
        <v>141</v>
      </c>
      <c r="E438" s="4">
        <f t="shared" ca="1" si="41"/>
        <v>141</v>
      </c>
      <c r="F438" s="4">
        <f t="shared" ca="1" si="36"/>
        <v>433</v>
      </c>
      <c r="G438" s="9"/>
    </row>
    <row r="439" spans="1:7">
      <c r="A439" s="3">
        <f t="shared" si="37"/>
        <v>432</v>
      </c>
      <c r="B439" s="3">
        <f t="shared" ca="1" si="38"/>
        <v>2</v>
      </c>
      <c r="C439" s="4">
        <f t="shared" ca="1" si="39"/>
        <v>151</v>
      </c>
      <c r="D439" s="4">
        <f t="shared" ca="1" si="40"/>
        <v>142</v>
      </c>
      <c r="E439" s="4">
        <f t="shared" ca="1" si="41"/>
        <v>141</v>
      </c>
      <c r="F439" s="4">
        <f t="shared" ca="1" si="36"/>
        <v>434</v>
      </c>
      <c r="G439" s="9"/>
    </row>
    <row r="440" spans="1:7">
      <c r="A440" s="3">
        <f t="shared" si="37"/>
        <v>433</v>
      </c>
      <c r="B440" s="3">
        <f t="shared" ca="1" si="38"/>
        <v>1</v>
      </c>
      <c r="C440" s="4">
        <f t="shared" ca="1" si="39"/>
        <v>152</v>
      </c>
      <c r="D440" s="4">
        <f t="shared" ca="1" si="40"/>
        <v>142</v>
      </c>
      <c r="E440" s="4">
        <f t="shared" ca="1" si="41"/>
        <v>141</v>
      </c>
      <c r="F440" s="4">
        <f t="shared" ca="1" si="36"/>
        <v>435</v>
      </c>
      <c r="G440" s="9"/>
    </row>
    <row r="441" spans="1:7">
      <c r="A441" s="3">
        <f t="shared" si="37"/>
        <v>434</v>
      </c>
      <c r="B441" s="3">
        <f t="shared" ca="1" si="38"/>
        <v>3</v>
      </c>
      <c r="C441" s="4">
        <f t="shared" ca="1" si="39"/>
        <v>152</v>
      </c>
      <c r="D441" s="4">
        <f t="shared" ca="1" si="40"/>
        <v>142</v>
      </c>
      <c r="E441" s="4">
        <f t="shared" ca="1" si="41"/>
        <v>142</v>
      </c>
      <c r="F441" s="4">
        <f t="shared" ca="1" si="36"/>
        <v>436</v>
      </c>
      <c r="G441" s="9"/>
    </row>
    <row r="442" spans="1:7">
      <c r="A442" s="3">
        <f t="shared" si="37"/>
        <v>435</v>
      </c>
      <c r="B442" s="3">
        <f t="shared" ca="1" si="38"/>
        <v>1</v>
      </c>
      <c r="C442" s="4">
        <f t="shared" ca="1" si="39"/>
        <v>153</v>
      </c>
      <c r="D442" s="4">
        <f t="shared" ca="1" si="40"/>
        <v>142</v>
      </c>
      <c r="E442" s="4">
        <f t="shared" ca="1" si="41"/>
        <v>142</v>
      </c>
      <c r="F442" s="4">
        <f t="shared" ca="1" si="36"/>
        <v>437</v>
      </c>
      <c r="G442" s="9"/>
    </row>
    <row r="443" spans="1:7">
      <c r="A443" s="3">
        <f t="shared" si="37"/>
        <v>436</v>
      </c>
      <c r="B443" s="3">
        <f t="shared" ca="1" si="38"/>
        <v>1</v>
      </c>
      <c r="C443" s="4">
        <f t="shared" ca="1" si="39"/>
        <v>154</v>
      </c>
      <c r="D443" s="4">
        <f t="shared" ca="1" si="40"/>
        <v>142</v>
      </c>
      <c r="E443" s="4">
        <f t="shared" ca="1" si="41"/>
        <v>142</v>
      </c>
      <c r="F443" s="4">
        <f t="shared" ca="1" si="36"/>
        <v>438</v>
      </c>
      <c r="G443" s="9"/>
    </row>
    <row r="444" spans="1:7">
      <c r="A444" s="3">
        <f t="shared" si="37"/>
        <v>437</v>
      </c>
      <c r="B444" s="3">
        <f t="shared" ca="1" si="38"/>
        <v>1</v>
      </c>
      <c r="C444" s="4">
        <f t="shared" ca="1" si="39"/>
        <v>155</v>
      </c>
      <c r="D444" s="4">
        <f t="shared" ca="1" si="40"/>
        <v>142</v>
      </c>
      <c r="E444" s="4">
        <f t="shared" ca="1" si="41"/>
        <v>142</v>
      </c>
      <c r="F444" s="4">
        <f t="shared" ca="1" si="36"/>
        <v>439</v>
      </c>
      <c r="G444" s="9"/>
    </row>
    <row r="445" spans="1:7">
      <c r="A445" s="3">
        <f t="shared" si="37"/>
        <v>438</v>
      </c>
      <c r="B445" s="3">
        <f t="shared" ca="1" si="38"/>
        <v>3</v>
      </c>
      <c r="C445" s="4">
        <f t="shared" ca="1" si="39"/>
        <v>155</v>
      </c>
      <c r="D445" s="4">
        <f t="shared" ca="1" si="40"/>
        <v>142</v>
      </c>
      <c r="E445" s="4">
        <f t="shared" ca="1" si="41"/>
        <v>143</v>
      </c>
      <c r="F445" s="4">
        <f t="shared" ca="1" si="36"/>
        <v>440</v>
      </c>
      <c r="G445" s="9"/>
    </row>
    <row r="446" spans="1:7">
      <c r="A446" s="3">
        <f t="shared" si="37"/>
        <v>439</v>
      </c>
      <c r="B446" s="3">
        <f t="shared" ca="1" si="38"/>
        <v>3</v>
      </c>
      <c r="C446" s="4">
        <f t="shared" ca="1" si="39"/>
        <v>155</v>
      </c>
      <c r="D446" s="4">
        <f t="shared" ca="1" si="40"/>
        <v>142</v>
      </c>
      <c r="E446" s="4">
        <f t="shared" ca="1" si="41"/>
        <v>144</v>
      </c>
      <c r="F446" s="4">
        <f t="shared" ca="1" si="36"/>
        <v>441</v>
      </c>
      <c r="G446" s="9"/>
    </row>
    <row r="447" spans="1:7">
      <c r="A447" s="3">
        <f t="shared" si="37"/>
        <v>440</v>
      </c>
      <c r="B447" s="3">
        <f t="shared" ca="1" si="38"/>
        <v>2</v>
      </c>
      <c r="C447" s="4">
        <f t="shared" ca="1" si="39"/>
        <v>155</v>
      </c>
      <c r="D447" s="4">
        <f t="shared" ca="1" si="40"/>
        <v>143</v>
      </c>
      <c r="E447" s="4">
        <f t="shared" ca="1" si="41"/>
        <v>144</v>
      </c>
      <c r="F447" s="4">
        <f t="shared" ca="1" si="36"/>
        <v>442</v>
      </c>
      <c r="G447" s="9"/>
    </row>
    <row r="448" spans="1:7">
      <c r="A448" s="3">
        <f t="shared" si="37"/>
        <v>441</v>
      </c>
      <c r="B448" s="3">
        <f t="shared" ca="1" si="38"/>
        <v>3</v>
      </c>
      <c r="C448" s="4">
        <f t="shared" ca="1" si="39"/>
        <v>155</v>
      </c>
      <c r="D448" s="4">
        <f t="shared" ca="1" si="40"/>
        <v>143</v>
      </c>
      <c r="E448" s="4">
        <f t="shared" ca="1" si="41"/>
        <v>145</v>
      </c>
      <c r="F448" s="4">
        <f t="shared" ca="1" si="36"/>
        <v>443</v>
      </c>
      <c r="G448" s="9"/>
    </row>
    <row r="449" spans="1:7">
      <c r="A449" s="3">
        <f t="shared" si="37"/>
        <v>442</v>
      </c>
      <c r="B449" s="3">
        <f t="shared" ca="1" si="38"/>
        <v>1</v>
      </c>
      <c r="C449" s="4">
        <f t="shared" ca="1" si="39"/>
        <v>156</v>
      </c>
      <c r="D449" s="4">
        <f t="shared" ca="1" si="40"/>
        <v>143</v>
      </c>
      <c r="E449" s="4">
        <f t="shared" ca="1" si="41"/>
        <v>145</v>
      </c>
      <c r="F449" s="4">
        <f t="shared" ca="1" si="36"/>
        <v>444</v>
      </c>
      <c r="G449" s="9"/>
    </row>
    <row r="450" spans="1:7">
      <c r="A450" s="3">
        <f t="shared" si="37"/>
        <v>443</v>
      </c>
      <c r="B450" s="3">
        <f t="shared" ca="1" si="38"/>
        <v>2</v>
      </c>
      <c r="C450" s="4">
        <f t="shared" ca="1" si="39"/>
        <v>156</v>
      </c>
      <c r="D450" s="4">
        <f t="shared" ca="1" si="40"/>
        <v>144</v>
      </c>
      <c r="E450" s="4">
        <f t="shared" ca="1" si="41"/>
        <v>145</v>
      </c>
      <c r="F450" s="4">
        <f t="shared" ca="1" si="36"/>
        <v>445</v>
      </c>
      <c r="G450" s="9"/>
    </row>
    <row r="451" spans="1:7">
      <c r="A451" s="3">
        <f t="shared" si="37"/>
        <v>444</v>
      </c>
      <c r="B451" s="3">
        <f t="shared" ca="1" si="38"/>
        <v>3</v>
      </c>
      <c r="C451" s="4">
        <f t="shared" ca="1" si="39"/>
        <v>156</v>
      </c>
      <c r="D451" s="4">
        <f t="shared" ca="1" si="40"/>
        <v>144</v>
      </c>
      <c r="E451" s="4">
        <f t="shared" ca="1" si="41"/>
        <v>146</v>
      </c>
      <c r="F451" s="4">
        <f t="shared" ca="1" si="36"/>
        <v>446</v>
      </c>
      <c r="G451" s="9"/>
    </row>
    <row r="452" spans="1:7">
      <c r="A452" s="3">
        <f t="shared" si="37"/>
        <v>445</v>
      </c>
      <c r="B452" s="3">
        <f t="shared" ca="1" si="38"/>
        <v>2</v>
      </c>
      <c r="C452" s="4">
        <f t="shared" ca="1" si="39"/>
        <v>156</v>
      </c>
      <c r="D452" s="4">
        <f t="shared" ca="1" si="40"/>
        <v>145</v>
      </c>
      <c r="E452" s="4">
        <f t="shared" ca="1" si="41"/>
        <v>146</v>
      </c>
      <c r="F452" s="4">
        <f t="shared" ca="1" si="36"/>
        <v>447</v>
      </c>
      <c r="G452" s="9"/>
    </row>
    <row r="453" spans="1:7">
      <c r="A453" s="3">
        <f t="shared" si="37"/>
        <v>446</v>
      </c>
      <c r="B453" s="3">
        <f t="shared" ca="1" si="38"/>
        <v>1</v>
      </c>
      <c r="C453" s="4">
        <f t="shared" ca="1" si="39"/>
        <v>157</v>
      </c>
      <c r="D453" s="4">
        <f t="shared" ca="1" si="40"/>
        <v>145</v>
      </c>
      <c r="E453" s="4">
        <f t="shared" ca="1" si="41"/>
        <v>146</v>
      </c>
      <c r="F453" s="4">
        <f t="shared" ca="1" si="36"/>
        <v>448</v>
      </c>
      <c r="G453" s="9"/>
    </row>
    <row r="454" spans="1:7">
      <c r="A454" s="3">
        <f t="shared" si="37"/>
        <v>447</v>
      </c>
      <c r="B454" s="3">
        <f t="shared" ca="1" si="38"/>
        <v>1</v>
      </c>
      <c r="C454" s="4">
        <f t="shared" ca="1" si="39"/>
        <v>158</v>
      </c>
      <c r="D454" s="4">
        <f t="shared" ca="1" si="40"/>
        <v>145</v>
      </c>
      <c r="E454" s="4">
        <f t="shared" ca="1" si="41"/>
        <v>146</v>
      </c>
      <c r="F454" s="4">
        <f t="shared" ca="1" si="36"/>
        <v>449</v>
      </c>
      <c r="G454" s="9"/>
    </row>
    <row r="455" spans="1:7">
      <c r="A455" s="3">
        <f t="shared" si="37"/>
        <v>448</v>
      </c>
      <c r="B455" s="3">
        <f t="shared" ca="1" si="38"/>
        <v>1</v>
      </c>
      <c r="C455" s="4">
        <f t="shared" ca="1" si="39"/>
        <v>159</v>
      </c>
      <c r="D455" s="4">
        <f t="shared" ca="1" si="40"/>
        <v>145</v>
      </c>
      <c r="E455" s="4">
        <f t="shared" ca="1" si="41"/>
        <v>146</v>
      </c>
      <c r="F455" s="4">
        <f t="shared" ca="1" si="36"/>
        <v>450</v>
      </c>
      <c r="G455" s="9"/>
    </row>
    <row r="456" spans="1:7">
      <c r="A456" s="3">
        <f t="shared" si="37"/>
        <v>449</v>
      </c>
      <c r="B456" s="3">
        <f t="shared" ca="1" si="38"/>
        <v>2</v>
      </c>
      <c r="C456" s="4">
        <f t="shared" ca="1" si="39"/>
        <v>159</v>
      </c>
      <c r="D456" s="4">
        <f t="shared" ca="1" si="40"/>
        <v>146</v>
      </c>
      <c r="E456" s="4">
        <f t="shared" ca="1" si="41"/>
        <v>146</v>
      </c>
      <c r="F456" s="4">
        <f t="shared" ref="F456:F519" ca="1" si="42">C456+D456+E456</f>
        <v>451</v>
      </c>
      <c r="G456" s="9"/>
    </row>
    <row r="457" spans="1:7">
      <c r="A457" s="3">
        <f t="shared" ref="A457:A520" si="43">A456+1</f>
        <v>450</v>
      </c>
      <c r="B457" s="3">
        <f t="shared" ref="B457:B520" ca="1" si="44">RANDBETWEEN(1,3)</f>
        <v>2</v>
      </c>
      <c r="C457" s="4">
        <f t="shared" ca="1" si="39"/>
        <v>159</v>
      </c>
      <c r="D457" s="4">
        <f t="shared" ca="1" si="40"/>
        <v>147</v>
      </c>
      <c r="E457" s="4">
        <f t="shared" ca="1" si="41"/>
        <v>146</v>
      </c>
      <c r="F457" s="4">
        <f t="shared" ca="1" si="42"/>
        <v>452</v>
      </c>
      <c r="G457" s="9"/>
    </row>
    <row r="458" spans="1:7">
      <c r="A458" s="3">
        <f t="shared" si="43"/>
        <v>451</v>
      </c>
      <c r="B458" s="3">
        <f t="shared" ca="1" si="44"/>
        <v>1</v>
      </c>
      <c r="C458" s="4">
        <f t="shared" ref="C458:C521" ca="1" si="45">IF(B458=1,C457+1,C457)</f>
        <v>160</v>
      </c>
      <c r="D458" s="4">
        <f t="shared" ref="D458:D521" ca="1" si="46">IF(B458=2,D457+1,D457)</f>
        <v>147</v>
      </c>
      <c r="E458" s="4">
        <f t="shared" ref="E458:E521" ca="1" si="47">IF(B458=3,E457+1,E457)</f>
        <v>146</v>
      </c>
      <c r="F458" s="4">
        <f t="shared" ca="1" si="42"/>
        <v>453</v>
      </c>
      <c r="G458" s="9"/>
    </row>
    <row r="459" spans="1:7">
      <c r="A459" s="3">
        <f t="shared" si="43"/>
        <v>452</v>
      </c>
      <c r="B459" s="3">
        <f t="shared" ca="1" si="44"/>
        <v>1</v>
      </c>
      <c r="C459" s="4">
        <f t="shared" ca="1" si="45"/>
        <v>161</v>
      </c>
      <c r="D459" s="4">
        <f t="shared" ca="1" si="46"/>
        <v>147</v>
      </c>
      <c r="E459" s="4">
        <f t="shared" ca="1" si="47"/>
        <v>146</v>
      </c>
      <c r="F459" s="4">
        <f t="shared" ca="1" si="42"/>
        <v>454</v>
      </c>
      <c r="G459" s="9"/>
    </row>
    <row r="460" spans="1:7">
      <c r="A460" s="3">
        <f t="shared" si="43"/>
        <v>453</v>
      </c>
      <c r="B460" s="3">
        <f t="shared" ca="1" si="44"/>
        <v>2</v>
      </c>
      <c r="C460" s="4">
        <f t="shared" ca="1" si="45"/>
        <v>161</v>
      </c>
      <c r="D460" s="4">
        <f t="shared" ca="1" si="46"/>
        <v>148</v>
      </c>
      <c r="E460" s="4">
        <f t="shared" ca="1" si="47"/>
        <v>146</v>
      </c>
      <c r="F460" s="4">
        <f t="shared" ca="1" si="42"/>
        <v>455</v>
      </c>
      <c r="G460" s="9"/>
    </row>
    <row r="461" spans="1:7">
      <c r="A461" s="3">
        <f t="shared" si="43"/>
        <v>454</v>
      </c>
      <c r="B461" s="3">
        <f t="shared" ca="1" si="44"/>
        <v>3</v>
      </c>
      <c r="C461" s="4">
        <f t="shared" ca="1" si="45"/>
        <v>161</v>
      </c>
      <c r="D461" s="4">
        <f t="shared" ca="1" si="46"/>
        <v>148</v>
      </c>
      <c r="E461" s="4">
        <f t="shared" ca="1" si="47"/>
        <v>147</v>
      </c>
      <c r="F461" s="4">
        <f t="shared" ca="1" si="42"/>
        <v>456</v>
      </c>
      <c r="G461" s="9"/>
    </row>
    <row r="462" spans="1:7">
      <c r="A462" s="3">
        <f t="shared" si="43"/>
        <v>455</v>
      </c>
      <c r="B462" s="3">
        <f t="shared" ca="1" si="44"/>
        <v>1</v>
      </c>
      <c r="C462" s="4">
        <f t="shared" ca="1" si="45"/>
        <v>162</v>
      </c>
      <c r="D462" s="4">
        <f t="shared" ca="1" si="46"/>
        <v>148</v>
      </c>
      <c r="E462" s="4">
        <f t="shared" ca="1" si="47"/>
        <v>147</v>
      </c>
      <c r="F462" s="4">
        <f t="shared" ca="1" si="42"/>
        <v>457</v>
      </c>
      <c r="G462" s="9"/>
    </row>
    <row r="463" spans="1:7">
      <c r="A463" s="3">
        <f t="shared" si="43"/>
        <v>456</v>
      </c>
      <c r="B463" s="3">
        <f t="shared" ca="1" si="44"/>
        <v>2</v>
      </c>
      <c r="C463" s="4">
        <f t="shared" ca="1" si="45"/>
        <v>162</v>
      </c>
      <c r="D463" s="4">
        <f t="shared" ca="1" si="46"/>
        <v>149</v>
      </c>
      <c r="E463" s="4">
        <f t="shared" ca="1" si="47"/>
        <v>147</v>
      </c>
      <c r="F463" s="4">
        <f t="shared" ca="1" si="42"/>
        <v>458</v>
      </c>
      <c r="G463" s="9"/>
    </row>
    <row r="464" spans="1:7">
      <c r="A464" s="3">
        <f t="shared" si="43"/>
        <v>457</v>
      </c>
      <c r="B464" s="3">
        <f t="shared" ca="1" si="44"/>
        <v>1</v>
      </c>
      <c r="C464" s="4">
        <f t="shared" ca="1" si="45"/>
        <v>163</v>
      </c>
      <c r="D464" s="4">
        <f t="shared" ca="1" si="46"/>
        <v>149</v>
      </c>
      <c r="E464" s="4">
        <f t="shared" ca="1" si="47"/>
        <v>147</v>
      </c>
      <c r="F464" s="4">
        <f t="shared" ca="1" si="42"/>
        <v>459</v>
      </c>
      <c r="G464" s="9"/>
    </row>
    <row r="465" spans="1:7">
      <c r="A465" s="3">
        <f t="shared" si="43"/>
        <v>458</v>
      </c>
      <c r="B465" s="3">
        <f t="shared" ca="1" si="44"/>
        <v>3</v>
      </c>
      <c r="C465" s="4">
        <f t="shared" ca="1" si="45"/>
        <v>163</v>
      </c>
      <c r="D465" s="4">
        <f t="shared" ca="1" si="46"/>
        <v>149</v>
      </c>
      <c r="E465" s="4">
        <f t="shared" ca="1" si="47"/>
        <v>148</v>
      </c>
      <c r="F465" s="4">
        <f t="shared" ca="1" si="42"/>
        <v>460</v>
      </c>
      <c r="G465" s="9"/>
    </row>
    <row r="466" spans="1:7">
      <c r="A466" s="3">
        <f t="shared" si="43"/>
        <v>459</v>
      </c>
      <c r="B466" s="3">
        <f t="shared" ca="1" si="44"/>
        <v>3</v>
      </c>
      <c r="C466" s="4">
        <f t="shared" ca="1" si="45"/>
        <v>163</v>
      </c>
      <c r="D466" s="4">
        <f t="shared" ca="1" si="46"/>
        <v>149</v>
      </c>
      <c r="E466" s="4">
        <f t="shared" ca="1" si="47"/>
        <v>149</v>
      </c>
      <c r="F466" s="4">
        <f t="shared" ca="1" si="42"/>
        <v>461</v>
      </c>
      <c r="G466" s="9"/>
    </row>
    <row r="467" spans="1:7">
      <c r="A467" s="3">
        <f t="shared" si="43"/>
        <v>460</v>
      </c>
      <c r="B467" s="3">
        <f t="shared" ca="1" si="44"/>
        <v>1</v>
      </c>
      <c r="C467" s="4">
        <f t="shared" ca="1" si="45"/>
        <v>164</v>
      </c>
      <c r="D467" s="4">
        <f t="shared" ca="1" si="46"/>
        <v>149</v>
      </c>
      <c r="E467" s="4">
        <f t="shared" ca="1" si="47"/>
        <v>149</v>
      </c>
      <c r="F467" s="4">
        <f t="shared" ca="1" si="42"/>
        <v>462</v>
      </c>
      <c r="G467" s="9"/>
    </row>
    <row r="468" spans="1:7">
      <c r="A468" s="3">
        <f t="shared" si="43"/>
        <v>461</v>
      </c>
      <c r="B468" s="3">
        <f t="shared" ca="1" si="44"/>
        <v>2</v>
      </c>
      <c r="C468" s="4">
        <f t="shared" ca="1" si="45"/>
        <v>164</v>
      </c>
      <c r="D468" s="4">
        <f t="shared" ca="1" si="46"/>
        <v>150</v>
      </c>
      <c r="E468" s="4">
        <f t="shared" ca="1" si="47"/>
        <v>149</v>
      </c>
      <c r="F468" s="4">
        <f t="shared" ca="1" si="42"/>
        <v>463</v>
      </c>
      <c r="G468" s="9"/>
    </row>
    <row r="469" spans="1:7">
      <c r="A469" s="3">
        <f t="shared" si="43"/>
        <v>462</v>
      </c>
      <c r="B469" s="3">
        <f t="shared" ca="1" si="44"/>
        <v>3</v>
      </c>
      <c r="C469" s="4">
        <f t="shared" ca="1" si="45"/>
        <v>164</v>
      </c>
      <c r="D469" s="4">
        <f t="shared" ca="1" si="46"/>
        <v>150</v>
      </c>
      <c r="E469" s="4">
        <f t="shared" ca="1" si="47"/>
        <v>150</v>
      </c>
      <c r="F469" s="4">
        <f t="shared" ca="1" si="42"/>
        <v>464</v>
      </c>
      <c r="G469" s="9"/>
    </row>
    <row r="470" spans="1:7">
      <c r="A470" s="3">
        <f t="shared" si="43"/>
        <v>463</v>
      </c>
      <c r="B470" s="3">
        <f t="shared" ca="1" si="44"/>
        <v>1</v>
      </c>
      <c r="C470" s="4">
        <f t="shared" ca="1" si="45"/>
        <v>165</v>
      </c>
      <c r="D470" s="4">
        <f t="shared" ca="1" si="46"/>
        <v>150</v>
      </c>
      <c r="E470" s="4">
        <f t="shared" ca="1" si="47"/>
        <v>150</v>
      </c>
      <c r="F470" s="4">
        <f t="shared" ca="1" si="42"/>
        <v>465</v>
      </c>
      <c r="G470" s="9"/>
    </row>
    <row r="471" spans="1:7">
      <c r="A471" s="3">
        <f t="shared" si="43"/>
        <v>464</v>
      </c>
      <c r="B471" s="3">
        <f t="shared" ca="1" si="44"/>
        <v>3</v>
      </c>
      <c r="C471" s="4">
        <f t="shared" ca="1" si="45"/>
        <v>165</v>
      </c>
      <c r="D471" s="4">
        <f t="shared" ca="1" si="46"/>
        <v>150</v>
      </c>
      <c r="E471" s="4">
        <f t="shared" ca="1" si="47"/>
        <v>151</v>
      </c>
      <c r="F471" s="4">
        <f t="shared" ca="1" si="42"/>
        <v>466</v>
      </c>
      <c r="G471" s="9"/>
    </row>
    <row r="472" spans="1:7">
      <c r="A472" s="3">
        <f t="shared" si="43"/>
        <v>465</v>
      </c>
      <c r="B472" s="3">
        <f t="shared" ca="1" si="44"/>
        <v>3</v>
      </c>
      <c r="C472" s="4">
        <f t="shared" ca="1" si="45"/>
        <v>165</v>
      </c>
      <c r="D472" s="4">
        <f t="shared" ca="1" si="46"/>
        <v>150</v>
      </c>
      <c r="E472" s="4">
        <f t="shared" ca="1" si="47"/>
        <v>152</v>
      </c>
      <c r="F472" s="4">
        <f t="shared" ca="1" si="42"/>
        <v>467</v>
      </c>
      <c r="G472" s="9"/>
    </row>
    <row r="473" spans="1:7">
      <c r="A473" s="3">
        <f t="shared" si="43"/>
        <v>466</v>
      </c>
      <c r="B473" s="3">
        <f t="shared" ca="1" si="44"/>
        <v>3</v>
      </c>
      <c r="C473" s="4">
        <f t="shared" ca="1" si="45"/>
        <v>165</v>
      </c>
      <c r="D473" s="4">
        <f t="shared" ca="1" si="46"/>
        <v>150</v>
      </c>
      <c r="E473" s="4">
        <f t="shared" ca="1" si="47"/>
        <v>153</v>
      </c>
      <c r="F473" s="4">
        <f t="shared" ca="1" si="42"/>
        <v>468</v>
      </c>
      <c r="G473" s="9"/>
    </row>
    <row r="474" spans="1:7">
      <c r="A474" s="3">
        <f t="shared" si="43"/>
        <v>467</v>
      </c>
      <c r="B474" s="3">
        <f t="shared" ca="1" si="44"/>
        <v>1</v>
      </c>
      <c r="C474" s="4">
        <f t="shared" ca="1" si="45"/>
        <v>166</v>
      </c>
      <c r="D474" s="4">
        <f t="shared" ca="1" si="46"/>
        <v>150</v>
      </c>
      <c r="E474" s="4">
        <f t="shared" ca="1" si="47"/>
        <v>153</v>
      </c>
      <c r="F474" s="4">
        <f t="shared" ca="1" si="42"/>
        <v>469</v>
      </c>
      <c r="G474" s="9"/>
    </row>
    <row r="475" spans="1:7">
      <c r="A475" s="3">
        <f t="shared" si="43"/>
        <v>468</v>
      </c>
      <c r="B475" s="3">
        <f t="shared" ca="1" si="44"/>
        <v>2</v>
      </c>
      <c r="C475" s="4">
        <f t="shared" ca="1" si="45"/>
        <v>166</v>
      </c>
      <c r="D475" s="4">
        <f t="shared" ca="1" si="46"/>
        <v>151</v>
      </c>
      <c r="E475" s="4">
        <f t="shared" ca="1" si="47"/>
        <v>153</v>
      </c>
      <c r="F475" s="4">
        <f t="shared" ca="1" si="42"/>
        <v>470</v>
      </c>
      <c r="G475" s="9"/>
    </row>
    <row r="476" spans="1:7">
      <c r="A476" s="3">
        <f t="shared" si="43"/>
        <v>469</v>
      </c>
      <c r="B476" s="3">
        <f t="shared" ca="1" si="44"/>
        <v>1</v>
      </c>
      <c r="C476" s="4">
        <f t="shared" ca="1" si="45"/>
        <v>167</v>
      </c>
      <c r="D476" s="4">
        <f t="shared" ca="1" si="46"/>
        <v>151</v>
      </c>
      <c r="E476" s="4">
        <f t="shared" ca="1" si="47"/>
        <v>153</v>
      </c>
      <c r="F476" s="4">
        <f t="shared" ca="1" si="42"/>
        <v>471</v>
      </c>
      <c r="G476" s="9"/>
    </row>
    <row r="477" spans="1:7">
      <c r="A477" s="3">
        <f t="shared" si="43"/>
        <v>470</v>
      </c>
      <c r="B477" s="3">
        <f t="shared" ca="1" si="44"/>
        <v>1</v>
      </c>
      <c r="C477" s="4">
        <f t="shared" ca="1" si="45"/>
        <v>168</v>
      </c>
      <c r="D477" s="4">
        <f t="shared" ca="1" si="46"/>
        <v>151</v>
      </c>
      <c r="E477" s="4">
        <f t="shared" ca="1" si="47"/>
        <v>153</v>
      </c>
      <c r="F477" s="4">
        <f t="shared" ca="1" si="42"/>
        <v>472</v>
      </c>
      <c r="G477" s="9"/>
    </row>
    <row r="478" spans="1:7">
      <c r="A478" s="3">
        <f t="shared" si="43"/>
        <v>471</v>
      </c>
      <c r="B478" s="3">
        <f t="shared" ca="1" si="44"/>
        <v>1</v>
      </c>
      <c r="C478" s="4">
        <f t="shared" ca="1" si="45"/>
        <v>169</v>
      </c>
      <c r="D478" s="4">
        <f t="shared" ca="1" si="46"/>
        <v>151</v>
      </c>
      <c r="E478" s="4">
        <f t="shared" ca="1" si="47"/>
        <v>153</v>
      </c>
      <c r="F478" s="4">
        <f t="shared" ca="1" si="42"/>
        <v>473</v>
      </c>
      <c r="G478" s="9"/>
    </row>
    <row r="479" spans="1:7">
      <c r="A479" s="3">
        <f t="shared" si="43"/>
        <v>472</v>
      </c>
      <c r="B479" s="3">
        <f t="shared" ca="1" si="44"/>
        <v>1</v>
      </c>
      <c r="C479" s="4">
        <f t="shared" ca="1" si="45"/>
        <v>170</v>
      </c>
      <c r="D479" s="4">
        <f t="shared" ca="1" si="46"/>
        <v>151</v>
      </c>
      <c r="E479" s="4">
        <f t="shared" ca="1" si="47"/>
        <v>153</v>
      </c>
      <c r="F479" s="4">
        <f t="shared" ca="1" si="42"/>
        <v>474</v>
      </c>
      <c r="G479" s="9"/>
    </row>
    <row r="480" spans="1:7">
      <c r="A480" s="3">
        <f t="shared" si="43"/>
        <v>473</v>
      </c>
      <c r="B480" s="3">
        <f t="shared" ca="1" si="44"/>
        <v>1</v>
      </c>
      <c r="C480" s="4">
        <f t="shared" ca="1" si="45"/>
        <v>171</v>
      </c>
      <c r="D480" s="4">
        <f t="shared" ca="1" si="46"/>
        <v>151</v>
      </c>
      <c r="E480" s="4">
        <f t="shared" ca="1" si="47"/>
        <v>153</v>
      </c>
      <c r="F480" s="4">
        <f t="shared" ca="1" si="42"/>
        <v>475</v>
      </c>
      <c r="G480" s="9"/>
    </row>
    <row r="481" spans="1:7">
      <c r="A481" s="3">
        <f t="shared" si="43"/>
        <v>474</v>
      </c>
      <c r="B481" s="3">
        <f t="shared" ca="1" si="44"/>
        <v>2</v>
      </c>
      <c r="C481" s="4">
        <f t="shared" ca="1" si="45"/>
        <v>171</v>
      </c>
      <c r="D481" s="4">
        <f t="shared" ca="1" si="46"/>
        <v>152</v>
      </c>
      <c r="E481" s="4">
        <f t="shared" ca="1" si="47"/>
        <v>153</v>
      </c>
      <c r="F481" s="4">
        <f t="shared" ca="1" si="42"/>
        <v>476</v>
      </c>
      <c r="G481" s="9"/>
    </row>
    <row r="482" spans="1:7">
      <c r="A482" s="3">
        <f t="shared" si="43"/>
        <v>475</v>
      </c>
      <c r="B482" s="3">
        <f t="shared" ca="1" si="44"/>
        <v>2</v>
      </c>
      <c r="C482" s="4">
        <f t="shared" ca="1" si="45"/>
        <v>171</v>
      </c>
      <c r="D482" s="4">
        <f t="shared" ca="1" si="46"/>
        <v>153</v>
      </c>
      <c r="E482" s="4">
        <f t="shared" ca="1" si="47"/>
        <v>153</v>
      </c>
      <c r="F482" s="4">
        <f t="shared" ca="1" si="42"/>
        <v>477</v>
      </c>
      <c r="G482" s="9"/>
    </row>
    <row r="483" spans="1:7">
      <c r="A483" s="3">
        <f t="shared" si="43"/>
        <v>476</v>
      </c>
      <c r="B483" s="3">
        <f t="shared" ca="1" si="44"/>
        <v>2</v>
      </c>
      <c r="C483" s="4">
        <f t="shared" ca="1" si="45"/>
        <v>171</v>
      </c>
      <c r="D483" s="4">
        <f t="shared" ca="1" si="46"/>
        <v>154</v>
      </c>
      <c r="E483" s="4">
        <f t="shared" ca="1" si="47"/>
        <v>153</v>
      </c>
      <c r="F483" s="4">
        <f t="shared" ca="1" si="42"/>
        <v>478</v>
      </c>
      <c r="G483" s="9"/>
    </row>
    <row r="484" spans="1:7">
      <c r="A484" s="3">
        <f t="shared" si="43"/>
        <v>477</v>
      </c>
      <c r="B484" s="3">
        <f t="shared" ca="1" si="44"/>
        <v>2</v>
      </c>
      <c r="C484" s="4">
        <f t="shared" ca="1" si="45"/>
        <v>171</v>
      </c>
      <c r="D484" s="4">
        <f t="shared" ca="1" si="46"/>
        <v>155</v>
      </c>
      <c r="E484" s="4">
        <f t="shared" ca="1" si="47"/>
        <v>153</v>
      </c>
      <c r="F484" s="4">
        <f t="shared" ca="1" si="42"/>
        <v>479</v>
      </c>
      <c r="G484" s="9"/>
    </row>
    <row r="485" spans="1:7">
      <c r="A485" s="3">
        <f t="shared" si="43"/>
        <v>478</v>
      </c>
      <c r="B485" s="3">
        <f t="shared" ca="1" si="44"/>
        <v>2</v>
      </c>
      <c r="C485" s="4">
        <f t="shared" ca="1" si="45"/>
        <v>171</v>
      </c>
      <c r="D485" s="4">
        <f t="shared" ca="1" si="46"/>
        <v>156</v>
      </c>
      <c r="E485" s="4">
        <f t="shared" ca="1" si="47"/>
        <v>153</v>
      </c>
      <c r="F485" s="4">
        <f t="shared" ca="1" si="42"/>
        <v>480</v>
      </c>
      <c r="G485" s="9"/>
    </row>
    <row r="486" spans="1:7">
      <c r="A486" s="3">
        <f t="shared" si="43"/>
        <v>479</v>
      </c>
      <c r="B486" s="3">
        <f t="shared" ca="1" si="44"/>
        <v>3</v>
      </c>
      <c r="C486" s="4">
        <f t="shared" ca="1" si="45"/>
        <v>171</v>
      </c>
      <c r="D486" s="4">
        <f t="shared" ca="1" si="46"/>
        <v>156</v>
      </c>
      <c r="E486" s="4">
        <f t="shared" ca="1" si="47"/>
        <v>154</v>
      </c>
      <c r="F486" s="4">
        <f t="shared" ca="1" si="42"/>
        <v>481</v>
      </c>
      <c r="G486" s="9"/>
    </row>
    <row r="487" spans="1:7">
      <c r="A487" s="3">
        <f t="shared" si="43"/>
        <v>480</v>
      </c>
      <c r="B487" s="3">
        <f t="shared" ca="1" si="44"/>
        <v>2</v>
      </c>
      <c r="C487" s="4">
        <f t="shared" ca="1" si="45"/>
        <v>171</v>
      </c>
      <c r="D487" s="4">
        <f t="shared" ca="1" si="46"/>
        <v>157</v>
      </c>
      <c r="E487" s="4">
        <f t="shared" ca="1" si="47"/>
        <v>154</v>
      </c>
      <c r="F487" s="4">
        <f t="shared" ca="1" si="42"/>
        <v>482</v>
      </c>
      <c r="G487" s="9"/>
    </row>
    <row r="488" spans="1:7">
      <c r="A488" s="3">
        <f t="shared" si="43"/>
        <v>481</v>
      </c>
      <c r="B488" s="3">
        <f t="shared" ca="1" si="44"/>
        <v>3</v>
      </c>
      <c r="C488" s="4">
        <f t="shared" ca="1" si="45"/>
        <v>171</v>
      </c>
      <c r="D488" s="4">
        <f t="shared" ca="1" si="46"/>
        <v>157</v>
      </c>
      <c r="E488" s="4">
        <f t="shared" ca="1" si="47"/>
        <v>155</v>
      </c>
      <c r="F488" s="4">
        <f t="shared" ca="1" si="42"/>
        <v>483</v>
      </c>
      <c r="G488" s="9"/>
    </row>
    <row r="489" spans="1:7">
      <c r="A489" s="3">
        <f t="shared" si="43"/>
        <v>482</v>
      </c>
      <c r="B489" s="3">
        <f t="shared" ca="1" si="44"/>
        <v>3</v>
      </c>
      <c r="C489" s="4">
        <f t="shared" ca="1" si="45"/>
        <v>171</v>
      </c>
      <c r="D489" s="4">
        <f t="shared" ca="1" si="46"/>
        <v>157</v>
      </c>
      <c r="E489" s="4">
        <f t="shared" ca="1" si="47"/>
        <v>156</v>
      </c>
      <c r="F489" s="4">
        <f t="shared" ca="1" si="42"/>
        <v>484</v>
      </c>
      <c r="G489" s="9"/>
    </row>
    <row r="490" spans="1:7">
      <c r="A490" s="3">
        <f t="shared" si="43"/>
        <v>483</v>
      </c>
      <c r="B490" s="3">
        <f t="shared" ca="1" si="44"/>
        <v>3</v>
      </c>
      <c r="C490" s="4">
        <f t="shared" ca="1" si="45"/>
        <v>171</v>
      </c>
      <c r="D490" s="4">
        <f t="shared" ca="1" si="46"/>
        <v>157</v>
      </c>
      <c r="E490" s="4">
        <f t="shared" ca="1" si="47"/>
        <v>157</v>
      </c>
      <c r="F490" s="4">
        <f t="shared" ca="1" si="42"/>
        <v>485</v>
      </c>
      <c r="G490" s="9"/>
    </row>
    <row r="491" spans="1:7">
      <c r="A491" s="3">
        <f t="shared" si="43"/>
        <v>484</v>
      </c>
      <c r="B491" s="3">
        <f t="shared" ca="1" si="44"/>
        <v>3</v>
      </c>
      <c r="C491" s="4">
        <f t="shared" ca="1" si="45"/>
        <v>171</v>
      </c>
      <c r="D491" s="4">
        <f t="shared" ca="1" si="46"/>
        <v>157</v>
      </c>
      <c r="E491" s="4">
        <f t="shared" ca="1" si="47"/>
        <v>158</v>
      </c>
      <c r="F491" s="4">
        <f t="shared" ca="1" si="42"/>
        <v>486</v>
      </c>
      <c r="G491" s="9"/>
    </row>
    <row r="492" spans="1:7">
      <c r="A492" s="3">
        <f t="shared" si="43"/>
        <v>485</v>
      </c>
      <c r="B492" s="3">
        <f t="shared" ca="1" si="44"/>
        <v>2</v>
      </c>
      <c r="C492" s="4">
        <f t="shared" ca="1" si="45"/>
        <v>171</v>
      </c>
      <c r="D492" s="4">
        <f t="shared" ca="1" si="46"/>
        <v>158</v>
      </c>
      <c r="E492" s="4">
        <f t="shared" ca="1" si="47"/>
        <v>158</v>
      </c>
      <c r="F492" s="4">
        <f t="shared" ca="1" si="42"/>
        <v>487</v>
      </c>
      <c r="G492" s="9"/>
    </row>
    <row r="493" spans="1:7">
      <c r="A493" s="3">
        <f t="shared" si="43"/>
        <v>486</v>
      </c>
      <c r="B493" s="3">
        <f t="shared" ca="1" si="44"/>
        <v>1</v>
      </c>
      <c r="C493" s="4">
        <f t="shared" ca="1" si="45"/>
        <v>172</v>
      </c>
      <c r="D493" s="4">
        <f t="shared" ca="1" si="46"/>
        <v>158</v>
      </c>
      <c r="E493" s="4">
        <f t="shared" ca="1" si="47"/>
        <v>158</v>
      </c>
      <c r="F493" s="4">
        <f t="shared" ca="1" si="42"/>
        <v>488</v>
      </c>
      <c r="G493" s="9"/>
    </row>
    <row r="494" spans="1:7">
      <c r="A494" s="3">
        <f t="shared" si="43"/>
        <v>487</v>
      </c>
      <c r="B494" s="3">
        <f t="shared" ca="1" si="44"/>
        <v>2</v>
      </c>
      <c r="C494" s="4">
        <f t="shared" ca="1" si="45"/>
        <v>172</v>
      </c>
      <c r="D494" s="4">
        <f t="shared" ca="1" si="46"/>
        <v>159</v>
      </c>
      <c r="E494" s="4">
        <f t="shared" ca="1" si="47"/>
        <v>158</v>
      </c>
      <c r="F494" s="4">
        <f t="shared" ca="1" si="42"/>
        <v>489</v>
      </c>
      <c r="G494" s="9"/>
    </row>
    <row r="495" spans="1:7">
      <c r="A495" s="3">
        <f t="shared" si="43"/>
        <v>488</v>
      </c>
      <c r="B495" s="3">
        <f t="shared" ca="1" si="44"/>
        <v>2</v>
      </c>
      <c r="C495" s="4">
        <f t="shared" ca="1" si="45"/>
        <v>172</v>
      </c>
      <c r="D495" s="4">
        <f t="shared" ca="1" si="46"/>
        <v>160</v>
      </c>
      <c r="E495" s="4">
        <f t="shared" ca="1" si="47"/>
        <v>158</v>
      </c>
      <c r="F495" s="4">
        <f t="shared" ca="1" si="42"/>
        <v>490</v>
      </c>
      <c r="G495" s="9"/>
    </row>
    <row r="496" spans="1:7">
      <c r="A496" s="3">
        <f t="shared" si="43"/>
        <v>489</v>
      </c>
      <c r="B496" s="3">
        <f t="shared" ca="1" si="44"/>
        <v>3</v>
      </c>
      <c r="C496" s="4">
        <f t="shared" ca="1" si="45"/>
        <v>172</v>
      </c>
      <c r="D496" s="4">
        <f t="shared" ca="1" si="46"/>
        <v>160</v>
      </c>
      <c r="E496" s="4">
        <f t="shared" ca="1" si="47"/>
        <v>159</v>
      </c>
      <c r="F496" s="4">
        <f t="shared" ca="1" si="42"/>
        <v>491</v>
      </c>
      <c r="G496" s="9"/>
    </row>
    <row r="497" spans="1:7">
      <c r="A497" s="3">
        <f t="shared" si="43"/>
        <v>490</v>
      </c>
      <c r="B497" s="3">
        <f t="shared" ca="1" si="44"/>
        <v>1</v>
      </c>
      <c r="C497" s="4">
        <f t="shared" ca="1" si="45"/>
        <v>173</v>
      </c>
      <c r="D497" s="4">
        <f t="shared" ca="1" si="46"/>
        <v>160</v>
      </c>
      <c r="E497" s="4">
        <f t="shared" ca="1" si="47"/>
        <v>159</v>
      </c>
      <c r="F497" s="4">
        <f t="shared" ca="1" si="42"/>
        <v>492</v>
      </c>
      <c r="G497" s="9"/>
    </row>
    <row r="498" spans="1:7">
      <c r="A498" s="3">
        <f t="shared" si="43"/>
        <v>491</v>
      </c>
      <c r="B498" s="3">
        <f t="shared" ca="1" si="44"/>
        <v>3</v>
      </c>
      <c r="C498" s="4">
        <f t="shared" ca="1" si="45"/>
        <v>173</v>
      </c>
      <c r="D498" s="4">
        <f t="shared" ca="1" si="46"/>
        <v>160</v>
      </c>
      <c r="E498" s="4">
        <f t="shared" ca="1" si="47"/>
        <v>160</v>
      </c>
      <c r="F498" s="4">
        <f t="shared" ca="1" si="42"/>
        <v>493</v>
      </c>
      <c r="G498" s="9"/>
    </row>
    <row r="499" spans="1:7">
      <c r="A499" s="3">
        <f t="shared" si="43"/>
        <v>492</v>
      </c>
      <c r="B499" s="3">
        <f t="shared" ca="1" si="44"/>
        <v>2</v>
      </c>
      <c r="C499" s="4">
        <f t="shared" ca="1" si="45"/>
        <v>173</v>
      </c>
      <c r="D499" s="4">
        <f t="shared" ca="1" si="46"/>
        <v>161</v>
      </c>
      <c r="E499" s="4">
        <f t="shared" ca="1" si="47"/>
        <v>160</v>
      </c>
      <c r="F499" s="4">
        <f t="shared" ca="1" si="42"/>
        <v>494</v>
      </c>
      <c r="G499" s="9"/>
    </row>
    <row r="500" spans="1:7">
      <c r="A500" s="3">
        <f t="shared" si="43"/>
        <v>493</v>
      </c>
      <c r="B500" s="3">
        <f t="shared" ca="1" si="44"/>
        <v>3</v>
      </c>
      <c r="C500" s="4">
        <f t="shared" ca="1" si="45"/>
        <v>173</v>
      </c>
      <c r="D500" s="4">
        <f t="shared" ca="1" si="46"/>
        <v>161</v>
      </c>
      <c r="E500" s="4">
        <f t="shared" ca="1" si="47"/>
        <v>161</v>
      </c>
      <c r="F500" s="4">
        <f t="shared" ca="1" si="42"/>
        <v>495</v>
      </c>
      <c r="G500" s="9"/>
    </row>
    <row r="501" spans="1:7">
      <c r="A501" s="3">
        <f t="shared" si="43"/>
        <v>494</v>
      </c>
      <c r="B501" s="3">
        <f t="shared" ca="1" si="44"/>
        <v>3</v>
      </c>
      <c r="C501" s="4">
        <f t="shared" ca="1" si="45"/>
        <v>173</v>
      </c>
      <c r="D501" s="4">
        <f t="shared" ca="1" si="46"/>
        <v>161</v>
      </c>
      <c r="E501" s="4">
        <f t="shared" ca="1" si="47"/>
        <v>162</v>
      </c>
      <c r="F501" s="4">
        <f t="shared" ca="1" si="42"/>
        <v>496</v>
      </c>
      <c r="G501" s="9"/>
    </row>
    <row r="502" spans="1:7">
      <c r="A502" s="3">
        <f t="shared" si="43"/>
        <v>495</v>
      </c>
      <c r="B502" s="3">
        <f t="shared" ca="1" si="44"/>
        <v>1</v>
      </c>
      <c r="C502" s="4">
        <f t="shared" ca="1" si="45"/>
        <v>174</v>
      </c>
      <c r="D502" s="4">
        <f t="shared" ca="1" si="46"/>
        <v>161</v>
      </c>
      <c r="E502" s="4">
        <f t="shared" ca="1" si="47"/>
        <v>162</v>
      </c>
      <c r="F502" s="4">
        <f t="shared" ca="1" si="42"/>
        <v>497</v>
      </c>
      <c r="G502" s="9"/>
    </row>
    <row r="503" spans="1:7">
      <c r="A503" s="3">
        <f t="shared" si="43"/>
        <v>496</v>
      </c>
      <c r="B503" s="3">
        <f t="shared" ca="1" si="44"/>
        <v>1</v>
      </c>
      <c r="C503" s="4">
        <f t="shared" ca="1" si="45"/>
        <v>175</v>
      </c>
      <c r="D503" s="4">
        <f t="shared" ca="1" si="46"/>
        <v>161</v>
      </c>
      <c r="E503" s="4">
        <f t="shared" ca="1" si="47"/>
        <v>162</v>
      </c>
      <c r="F503" s="4">
        <f t="shared" ca="1" si="42"/>
        <v>498</v>
      </c>
      <c r="G503" s="9"/>
    </row>
    <row r="504" spans="1:7">
      <c r="A504" s="3">
        <f t="shared" si="43"/>
        <v>497</v>
      </c>
      <c r="B504" s="3">
        <f t="shared" ca="1" si="44"/>
        <v>1</v>
      </c>
      <c r="C504" s="4">
        <f t="shared" ca="1" si="45"/>
        <v>176</v>
      </c>
      <c r="D504" s="4">
        <f t="shared" ca="1" si="46"/>
        <v>161</v>
      </c>
      <c r="E504" s="4">
        <f t="shared" ca="1" si="47"/>
        <v>162</v>
      </c>
      <c r="F504" s="4">
        <f t="shared" ca="1" si="42"/>
        <v>499</v>
      </c>
      <c r="G504" s="9"/>
    </row>
    <row r="505" spans="1:7">
      <c r="A505" s="3">
        <f t="shared" si="43"/>
        <v>498</v>
      </c>
      <c r="B505" s="3">
        <f t="shared" ca="1" si="44"/>
        <v>2</v>
      </c>
      <c r="C505" s="4">
        <f t="shared" ca="1" si="45"/>
        <v>176</v>
      </c>
      <c r="D505" s="4">
        <f t="shared" ca="1" si="46"/>
        <v>162</v>
      </c>
      <c r="E505" s="4">
        <f t="shared" ca="1" si="47"/>
        <v>162</v>
      </c>
      <c r="F505" s="4">
        <f t="shared" ca="1" si="42"/>
        <v>500</v>
      </c>
      <c r="G505" s="9"/>
    </row>
    <row r="506" spans="1:7">
      <c r="A506" s="3">
        <f t="shared" si="43"/>
        <v>499</v>
      </c>
      <c r="B506" s="3">
        <f t="shared" ca="1" si="44"/>
        <v>3</v>
      </c>
      <c r="C506" s="4">
        <f t="shared" ca="1" si="45"/>
        <v>176</v>
      </c>
      <c r="D506" s="4">
        <f t="shared" ca="1" si="46"/>
        <v>162</v>
      </c>
      <c r="E506" s="4">
        <f t="shared" ca="1" si="47"/>
        <v>163</v>
      </c>
      <c r="F506" s="4">
        <f t="shared" ca="1" si="42"/>
        <v>501</v>
      </c>
      <c r="G506" s="9"/>
    </row>
    <row r="507" spans="1:7">
      <c r="A507" s="3">
        <f t="shared" si="43"/>
        <v>500</v>
      </c>
      <c r="B507" s="3">
        <f t="shared" ca="1" si="44"/>
        <v>2</v>
      </c>
      <c r="C507" s="4">
        <f t="shared" ca="1" si="45"/>
        <v>176</v>
      </c>
      <c r="D507" s="4">
        <f t="shared" ca="1" si="46"/>
        <v>163</v>
      </c>
      <c r="E507" s="4">
        <f t="shared" ca="1" si="47"/>
        <v>163</v>
      </c>
      <c r="F507" s="4">
        <f t="shared" ca="1" si="42"/>
        <v>502</v>
      </c>
      <c r="G507" s="9"/>
    </row>
    <row r="508" spans="1:7">
      <c r="A508" s="3">
        <f t="shared" si="43"/>
        <v>501</v>
      </c>
      <c r="B508" s="3">
        <f t="shared" ca="1" si="44"/>
        <v>3</v>
      </c>
      <c r="C508" s="4">
        <f t="shared" ca="1" si="45"/>
        <v>176</v>
      </c>
      <c r="D508" s="4">
        <f t="shared" ca="1" si="46"/>
        <v>163</v>
      </c>
      <c r="E508" s="4">
        <f t="shared" ca="1" si="47"/>
        <v>164</v>
      </c>
      <c r="F508" s="4">
        <f t="shared" ca="1" si="42"/>
        <v>503</v>
      </c>
      <c r="G508" s="9"/>
    </row>
    <row r="509" spans="1:7">
      <c r="A509" s="3">
        <f t="shared" si="43"/>
        <v>502</v>
      </c>
      <c r="B509" s="3">
        <f t="shared" ca="1" si="44"/>
        <v>2</v>
      </c>
      <c r="C509" s="4">
        <f t="shared" ca="1" si="45"/>
        <v>176</v>
      </c>
      <c r="D509" s="4">
        <f t="shared" ca="1" si="46"/>
        <v>164</v>
      </c>
      <c r="E509" s="4">
        <f t="shared" ca="1" si="47"/>
        <v>164</v>
      </c>
      <c r="F509" s="4">
        <f t="shared" ca="1" si="42"/>
        <v>504</v>
      </c>
      <c r="G509" s="9"/>
    </row>
    <row r="510" spans="1:7">
      <c r="A510" s="3">
        <f t="shared" si="43"/>
        <v>503</v>
      </c>
      <c r="B510" s="3">
        <f t="shared" ca="1" si="44"/>
        <v>3</v>
      </c>
      <c r="C510" s="4">
        <f t="shared" ca="1" si="45"/>
        <v>176</v>
      </c>
      <c r="D510" s="4">
        <f t="shared" ca="1" si="46"/>
        <v>164</v>
      </c>
      <c r="E510" s="4">
        <f t="shared" ca="1" si="47"/>
        <v>165</v>
      </c>
      <c r="F510" s="4">
        <f t="shared" ca="1" si="42"/>
        <v>505</v>
      </c>
      <c r="G510" s="9"/>
    </row>
    <row r="511" spans="1:7">
      <c r="A511" s="3">
        <f t="shared" si="43"/>
        <v>504</v>
      </c>
      <c r="B511" s="3">
        <f t="shared" ca="1" si="44"/>
        <v>2</v>
      </c>
      <c r="C511" s="4">
        <f t="shared" ca="1" si="45"/>
        <v>176</v>
      </c>
      <c r="D511" s="4">
        <f t="shared" ca="1" si="46"/>
        <v>165</v>
      </c>
      <c r="E511" s="4">
        <f t="shared" ca="1" si="47"/>
        <v>165</v>
      </c>
      <c r="F511" s="4">
        <f t="shared" ca="1" si="42"/>
        <v>506</v>
      </c>
      <c r="G511" s="9"/>
    </row>
    <row r="512" spans="1:7">
      <c r="A512" s="3">
        <f t="shared" si="43"/>
        <v>505</v>
      </c>
      <c r="B512" s="3">
        <f t="shared" ca="1" si="44"/>
        <v>3</v>
      </c>
      <c r="C512" s="4">
        <f t="shared" ca="1" si="45"/>
        <v>176</v>
      </c>
      <c r="D512" s="4">
        <f t="shared" ca="1" si="46"/>
        <v>165</v>
      </c>
      <c r="E512" s="4">
        <f t="shared" ca="1" si="47"/>
        <v>166</v>
      </c>
      <c r="F512" s="4">
        <f t="shared" ca="1" si="42"/>
        <v>507</v>
      </c>
      <c r="G512" s="9"/>
    </row>
    <row r="513" spans="1:7">
      <c r="A513" s="3">
        <f t="shared" si="43"/>
        <v>506</v>
      </c>
      <c r="B513" s="3">
        <f t="shared" ca="1" si="44"/>
        <v>3</v>
      </c>
      <c r="C513" s="4">
        <f t="shared" ca="1" si="45"/>
        <v>176</v>
      </c>
      <c r="D513" s="4">
        <f t="shared" ca="1" si="46"/>
        <v>165</v>
      </c>
      <c r="E513" s="4">
        <f t="shared" ca="1" si="47"/>
        <v>167</v>
      </c>
      <c r="F513" s="4">
        <f t="shared" ca="1" si="42"/>
        <v>508</v>
      </c>
      <c r="G513" s="9"/>
    </row>
    <row r="514" spans="1:7">
      <c r="A514" s="3">
        <f t="shared" si="43"/>
        <v>507</v>
      </c>
      <c r="B514" s="3">
        <f t="shared" ca="1" si="44"/>
        <v>2</v>
      </c>
      <c r="C514" s="4">
        <f t="shared" ca="1" si="45"/>
        <v>176</v>
      </c>
      <c r="D514" s="4">
        <f t="shared" ca="1" si="46"/>
        <v>166</v>
      </c>
      <c r="E514" s="4">
        <f t="shared" ca="1" si="47"/>
        <v>167</v>
      </c>
      <c r="F514" s="4">
        <f t="shared" ca="1" si="42"/>
        <v>509</v>
      </c>
      <c r="G514" s="9"/>
    </row>
    <row r="515" spans="1:7">
      <c r="A515" s="3">
        <f t="shared" si="43"/>
        <v>508</v>
      </c>
      <c r="B515" s="3">
        <f t="shared" ca="1" si="44"/>
        <v>1</v>
      </c>
      <c r="C515" s="4">
        <f t="shared" ca="1" si="45"/>
        <v>177</v>
      </c>
      <c r="D515" s="4">
        <f t="shared" ca="1" si="46"/>
        <v>166</v>
      </c>
      <c r="E515" s="4">
        <f t="shared" ca="1" si="47"/>
        <v>167</v>
      </c>
      <c r="F515" s="4">
        <f t="shared" ca="1" si="42"/>
        <v>510</v>
      </c>
      <c r="G515" s="9"/>
    </row>
    <row r="516" spans="1:7">
      <c r="A516" s="3">
        <f t="shared" si="43"/>
        <v>509</v>
      </c>
      <c r="B516" s="3">
        <f t="shared" ca="1" si="44"/>
        <v>1</v>
      </c>
      <c r="C516" s="4">
        <f t="shared" ca="1" si="45"/>
        <v>178</v>
      </c>
      <c r="D516" s="4">
        <f t="shared" ca="1" si="46"/>
        <v>166</v>
      </c>
      <c r="E516" s="4">
        <f t="shared" ca="1" si="47"/>
        <v>167</v>
      </c>
      <c r="F516" s="4">
        <f t="shared" ca="1" si="42"/>
        <v>511</v>
      </c>
      <c r="G516" s="9"/>
    </row>
    <row r="517" spans="1:7">
      <c r="A517" s="3">
        <f t="shared" si="43"/>
        <v>510</v>
      </c>
      <c r="B517" s="3">
        <f t="shared" ca="1" si="44"/>
        <v>3</v>
      </c>
      <c r="C517" s="4">
        <f t="shared" ca="1" si="45"/>
        <v>178</v>
      </c>
      <c r="D517" s="4">
        <f t="shared" ca="1" si="46"/>
        <v>166</v>
      </c>
      <c r="E517" s="4">
        <f t="shared" ca="1" si="47"/>
        <v>168</v>
      </c>
      <c r="F517" s="4">
        <f t="shared" ca="1" si="42"/>
        <v>512</v>
      </c>
      <c r="G517" s="9"/>
    </row>
    <row r="518" spans="1:7">
      <c r="A518" s="3">
        <f t="shared" si="43"/>
        <v>511</v>
      </c>
      <c r="B518" s="3">
        <f t="shared" ca="1" si="44"/>
        <v>2</v>
      </c>
      <c r="C518" s="4">
        <f t="shared" ca="1" si="45"/>
        <v>178</v>
      </c>
      <c r="D518" s="4">
        <f t="shared" ca="1" si="46"/>
        <v>167</v>
      </c>
      <c r="E518" s="4">
        <f t="shared" ca="1" si="47"/>
        <v>168</v>
      </c>
      <c r="F518" s="4">
        <f t="shared" ca="1" si="42"/>
        <v>513</v>
      </c>
      <c r="G518" s="9"/>
    </row>
    <row r="519" spans="1:7">
      <c r="A519" s="3">
        <f t="shared" si="43"/>
        <v>512</v>
      </c>
      <c r="B519" s="3">
        <f t="shared" ca="1" si="44"/>
        <v>2</v>
      </c>
      <c r="C519" s="4">
        <f t="shared" ca="1" si="45"/>
        <v>178</v>
      </c>
      <c r="D519" s="4">
        <f t="shared" ca="1" si="46"/>
        <v>168</v>
      </c>
      <c r="E519" s="4">
        <f t="shared" ca="1" si="47"/>
        <v>168</v>
      </c>
      <c r="F519" s="4">
        <f t="shared" ca="1" si="42"/>
        <v>514</v>
      </c>
      <c r="G519" s="9"/>
    </row>
    <row r="520" spans="1:7">
      <c r="A520" s="3">
        <f t="shared" si="43"/>
        <v>513</v>
      </c>
      <c r="B520" s="3">
        <f t="shared" ca="1" si="44"/>
        <v>1</v>
      </c>
      <c r="C520" s="4">
        <f t="shared" ca="1" si="45"/>
        <v>179</v>
      </c>
      <c r="D520" s="4">
        <f t="shared" ca="1" si="46"/>
        <v>168</v>
      </c>
      <c r="E520" s="4">
        <f t="shared" ca="1" si="47"/>
        <v>168</v>
      </c>
      <c r="F520" s="4">
        <f t="shared" ref="F520:F583" ca="1" si="48">C520+D520+E520</f>
        <v>515</v>
      </c>
      <c r="G520" s="9"/>
    </row>
    <row r="521" spans="1:7">
      <c r="A521" s="3">
        <f t="shared" ref="A521:A584" si="49">A520+1</f>
        <v>514</v>
      </c>
      <c r="B521" s="3">
        <f t="shared" ref="B521:B584" ca="1" si="50">RANDBETWEEN(1,3)</f>
        <v>2</v>
      </c>
      <c r="C521" s="4">
        <f t="shared" ca="1" si="45"/>
        <v>179</v>
      </c>
      <c r="D521" s="4">
        <f t="shared" ca="1" si="46"/>
        <v>169</v>
      </c>
      <c r="E521" s="4">
        <f t="shared" ca="1" si="47"/>
        <v>168</v>
      </c>
      <c r="F521" s="4">
        <f t="shared" ca="1" si="48"/>
        <v>516</v>
      </c>
      <c r="G521" s="9"/>
    </row>
    <row r="522" spans="1:7">
      <c r="A522" s="3">
        <f t="shared" si="49"/>
        <v>515</v>
      </c>
      <c r="B522" s="3">
        <f t="shared" ca="1" si="50"/>
        <v>2</v>
      </c>
      <c r="C522" s="4">
        <f t="shared" ref="C522:C585" ca="1" si="51">IF(B522=1,C521+1,C521)</f>
        <v>179</v>
      </c>
      <c r="D522" s="4">
        <f t="shared" ref="D522:D585" ca="1" si="52">IF(B522=2,D521+1,D521)</f>
        <v>170</v>
      </c>
      <c r="E522" s="4">
        <f t="shared" ref="E522:E585" ca="1" si="53">IF(B522=3,E521+1,E521)</f>
        <v>168</v>
      </c>
      <c r="F522" s="4">
        <f t="shared" ca="1" si="48"/>
        <v>517</v>
      </c>
      <c r="G522" s="9"/>
    </row>
    <row r="523" spans="1:7">
      <c r="A523" s="3">
        <f t="shared" si="49"/>
        <v>516</v>
      </c>
      <c r="B523" s="3">
        <f t="shared" ca="1" si="50"/>
        <v>1</v>
      </c>
      <c r="C523" s="4">
        <f t="shared" ca="1" si="51"/>
        <v>180</v>
      </c>
      <c r="D523" s="4">
        <f t="shared" ca="1" si="52"/>
        <v>170</v>
      </c>
      <c r="E523" s="4">
        <f t="shared" ca="1" si="53"/>
        <v>168</v>
      </c>
      <c r="F523" s="4">
        <f t="shared" ca="1" si="48"/>
        <v>518</v>
      </c>
      <c r="G523" s="9"/>
    </row>
    <row r="524" spans="1:7">
      <c r="A524" s="3">
        <f t="shared" si="49"/>
        <v>517</v>
      </c>
      <c r="B524" s="3">
        <f t="shared" ca="1" si="50"/>
        <v>2</v>
      </c>
      <c r="C524" s="4">
        <f t="shared" ca="1" si="51"/>
        <v>180</v>
      </c>
      <c r="D524" s="4">
        <f t="shared" ca="1" si="52"/>
        <v>171</v>
      </c>
      <c r="E524" s="4">
        <f t="shared" ca="1" si="53"/>
        <v>168</v>
      </c>
      <c r="F524" s="4">
        <f t="shared" ca="1" si="48"/>
        <v>519</v>
      </c>
      <c r="G524" s="9"/>
    </row>
    <row r="525" spans="1:7">
      <c r="A525" s="3">
        <f t="shared" si="49"/>
        <v>518</v>
      </c>
      <c r="B525" s="3">
        <f t="shared" ca="1" si="50"/>
        <v>3</v>
      </c>
      <c r="C525" s="4">
        <f t="shared" ca="1" si="51"/>
        <v>180</v>
      </c>
      <c r="D525" s="4">
        <f t="shared" ca="1" si="52"/>
        <v>171</v>
      </c>
      <c r="E525" s="4">
        <f t="shared" ca="1" si="53"/>
        <v>169</v>
      </c>
      <c r="F525" s="4">
        <f t="shared" ca="1" si="48"/>
        <v>520</v>
      </c>
      <c r="G525" s="9"/>
    </row>
    <row r="526" spans="1:7">
      <c r="A526" s="3">
        <f t="shared" si="49"/>
        <v>519</v>
      </c>
      <c r="B526" s="3">
        <f t="shared" ca="1" si="50"/>
        <v>3</v>
      </c>
      <c r="C526" s="4">
        <f t="shared" ca="1" si="51"/>
        <v>180</v>
      </c>
      <c r="D526" s="4">
        <f t="shared" ca="1" si="52"/>
        <v>171</v>
      </c>
      <c r="E526" s="4">
        <f t="shared" ca="1" si="53"/>
        <v>170</v>
      </c>
      <c r="F526" s="4">
        <f t="shared" ca="1" si="48"/>
        <v>521</v>
      </c>
      <c r="G526" s="9"/>
    </row>
    <row r="527" spans="1:7">
      <c r="A527" s="3">
        <f t="shared" si="49"/>
        <v>520</v>
      </c>
      <c r="B527" s="3">
        <f t="shared" ca="1" si="50"/>
        <v>2</v>
      </c>
      <c r="C527" s="4">
        <f t="shared" ca="1" si="51"/>
        <v>180</v>
      </c>
      <c r="D527" s="4">
        <f t="shared" ca="1" si="52"/>
        <v>172</v>
      </c>
      <c r="E527" s="4">
        <f t="shared" ca="1" si="53"/>
        <v>170</v>
      </c>
      <c r="F527" s="4">
        <f t="shared" ca="1" si="48"/>
        <v>522</v>
      </c>
      <c r="G527" s="9"/>
    </row>
    <row r="528" spans="1:7">
      <c r="A528" s="3">
        <f t="shared" si="49"/>
        <v>521</v>
      </c>
      <c r="B528" s="3">
        <f t="shared" ca="1" si="50"/>
        <v>1</v>
      </c>
      <c r="C528" s="4">
        <f t="shared" ca="1" si="51"/>
        <v>181</v>
      </c>
      <c r="D528" s="4">
        <f t="shared" ca="1" si="52"/>
        <v>172</v>
      </c>
      <c r="E528" s="4">
        <f t="shared" ca="1" si="53"/>
        <v>170</v>
      </c>
      <c r="F528" s="4">
        <f t="shared" ca="1" si="48"/>
        <v>523</v>
      </c>
      <c r="G528" s="9"/>
    </row>
    <row r="529" spans="1:7">
      <c r="A529" s="3">
        <f t="shared" si="49"/>
        <v>522</v>
      </c>
      <c r="B529" s="3">
        <f t="shared" ca="1" si="50"/>
        <v>1</v>
      </c>
      <c r="C529" s="4">
        <f t="shared" ca="1" si="51"/>
        <v>182</v>
      </c>
      <c r="D529" s="4">
        <f t="shared" ca="1" si="52"/>
        <v>172</v>
      </c>
      <c r="E529" s="4">
        <f t="shared" ca="1" si="53"/>
        <v>170</v>
      </c>
      <c r="F529" s="4">
        <f t="shared" ca="1" si="48"/>
        <v>524</v>
      </c>
      <c r="G529" s="9"/>
    </row>
    <row r="530" spans="1:7">
      <c r="A530" s="3">
        <f t="shared" si="49"/>
        <v>523</v>
      </c>
      <c r="B530" s="3">
        <f t="shared" ca="1" si="50"/>
        <v>1</v>
      </c>
      <c r="C530" s="4">
        <f t="shared" ca="1" si="51"/>
        <v>183</v>
      </c>
      <c r="D530" s="4">
        <f t="shared" ca="1" si="52"/>
        <v>172</v>
      </c>
      <c r="E530" s="4">
        <f t="shared" ca="1" si="53"/>
        <v>170</v>
      </c>
      <c r="F530" s="4">
        <f t="shared" ca="1" si="48"/>
        <v>525</v>
      </c>
      <c r="G530" s="9"/>
    </row>
    <row r="531" spans="1:7">
      <c r="A531" s="3">
        <f t="shared" si="49"/>
        <v>524</v>
      </c>
      <c r="B531" s="3">
        <f t="shared" ca="1" si="50"/>
        <v>2</v>
      </c>
      <c r="C531" s="4">
        <f t="shared" ca="1" si="51"/>
        <v>183</v>
      </c>
      <c r="D531" s="4">
        <f t="shared" ca="1" si="52"/>
        <v>173</v>
      </c>
      <c r="E531" s="4">
        <f t="shared" ca="1" si="53"/>
        <v>170</v>
      </c>
      <c r="F531" s="4">
        <f t="shared" ca="1" si="48"/>
        <v>526</v>
      </c>
      <c r="G531" s="9"/>
    </row>
    <row r="532" spans="1:7">
      <c r="A532" s="3">
        <f t="shared" si="49"/>
        <v>525</v>
      </c>
      <c r="B532" s="3">
        <f t="shared" ca="1" si="50"/>
        <v>1</v>
      </c>
      <c r="C532" s="4">
        <f t="shared" ca="1" si="51"/>
        <v>184</v>
      </c>
      <c r="D532" s="4">
        <f t="shared" ca="1" si="52"/>
        <v>173</v>
      </c>
      <c r="E532" s="4">
        <f t="shared" ca="1" si="53"/>
        <v>170</v>
      </c>
      <c r="F532" s="4">
        <f t="shared" ca="1" si="48"/>
        <v>527</v>
      </c>
      <c r="G532" s="9"/>
    </row>
    <row r="533" spans="1:7">
      <c r="A533" s="3">
        <f t="shared" si="49"/>
        <v>526</v>
      </c>
      <c r="B533" s="3">
        <f t="shared" ca="1" si="50"/>
        <v>2</v>
      </c>
      <c r="C533" s="4">
        <f t="shared" ca="1" si="51"/>
        <v>184</v>
      </c>
      <c r="D533" s="4">
        <f t="shared" ca="1" si="52"/>
        <v>174</v>
      </c>
      <c r="E533" s="4">
        <f t="shared" ca="1" si="53"/>
        <v>170</v>
      </c>
      <c r="F533" s="4">
        <f t="shared" ca="1" si="48"/>
        <v>528</v>
      </c>
      <c r="G533" s="9"/>
    </row>
    <row r="534" spans="1:7">
      <c r="A534" s="3">
        <f t="shared" si="49"/>
        <v>527</v>
      </c>
      <c r="B534" s="3">
        <f t="shared" ca="1" si="50"/>
        <v>3</v>
      </c>
      <c r="C534" s="4">
        <f t="shared" ca="1" si="51"/>
        <v>184</v>
      </c>
      <c r="D534" s="4">
        <f t="shared" ca="1" si="52"/>
        <v>174</v>
      </c>
      <c r="E534" s="4">
        <f t="shared" ca="1" si="53"/>
        <v>171</v>
      </c>
      <c r="F534" s="4">
        <f t="shared" ca="1" si="48"/>
        <v>529</v>
      </c>
      <c r="G534" s="9"/>
    </row>
    <row r="535" spans="1:7">
      <c r="A535" s="3">
        <f t="shared" si="49"/>
        <v>528</v>
      </c>
      <c r="B535" s="3">
        <f t="shared" ca="1" si="50"/>
        <v>1</v>
      </c>
      <c r="C535" s="4">
        <f t="shared" ca="1" si="51"/>
        <v>185</v>
      </c>
      <c r="D535" s="4">
        <f t="shared" ca="1" si="52"/>
        <v>174</v>
      </c>
      <c r="E535" s="4">
        <f t="shared" ca="1" si="53"/>
        <v>171</v>
      </c>
      <c r="F535" s="4">
        <f t="shared" ca="1" si="48"/>
        <v>530</v>
      </c>
      <c r="G535" s="9"/>
    </row>
    <row r="536" spans="1:7">
      <c r="A536" s="3">
        <f t="shared" si="49"/>
        <v>529</v>
      </c>
      <c r="B536" s="3">
        <f t="shared" ca="1" si="50"/>
        <v>3</v>
      </c>
      <c r="C536" s="4">
        <f t="shared" ca="1" si="51"/>
        <v>185</v>
      </c>
      <c r="D536" s="4">
        <f t="shared" ca="1" si="52"/>
        <v>174</v>
      </c>
      <c r="E536" s="4">
        <f t="shared" ca="1" si="53"/>
        <v>172</v>
      </c>
      <c r="F536" s="4">
        <f t="shared" ca="1" si="48"/>
        <v>531</v>
      </c>
      <c r="G536" s="9"/>
    </row>
    <row r="537" spans="1:7">
      <c r="A537" s="3">
        <f t="shared" si="49"/>
        <v>530</v>
      </c>
      <c r="B537" s="3">
        <f t="shared" ca="1" si="50"/>
        <v>3</v>
      </c>
      <c r="C537" s="4">
        <f t="shared" ca="1" si="51"/>
        <v>185</v>
      </c>
      <c r="D537" s="4">
        <f t="shared" ca="1" si="52"/>
        <v>174</v>
      </c>
      <c r="E537" s="4">
        <f t="shared" ca="1" si="53"/>
        <v>173</v>
      </c>
      <c r="F537" s="4">
        <f t="shared" ca="1" si="48"/>
        <v>532</v>
      </c>
      <c r="G537" s="9"/>
    </row>
    <row r="538" spans="1:7">
      <c r="A538" s="3">
        <f t="shared" si="49"/>
        <v>531</v>
      </c>
      <c r="B538" s="3">
        <f t="shared" ca="1" si="50"/>
        <v>1</v>
      </c>
      <c r="C538" s="4">
        <f t="shared" ca="1" si="51"/>
        <v>186</v>
      </c>
      <c r="D538" s="4">
        <f t="shared" ca="1" si="52"/>
        <v>174</v>
      </c>
      <c r="E538" s="4">
        <f t="shared" ca="1" si="53"/>
        <v>173</v>
      </c>
      <c r="F538" s="4">
        <f t="shared" ca="1" si="48"/>
        <v>533</v>
      </c>
      <c r="G538" s="9"/>
    </row>
    <row r="539" spans="1:7">
      <c r="A539" s="3">
        <f t="shared" si="49"/>
        <v>532</v>
      </c>
      <c r="B539" s="3">
        <f t="shared" ca="1" si="50"/>
        <v>1</v>
      </c>
      <c r="C539" s="4">
        <f t="shared" ca="1" si="51"/>
        <v>187</v>
      </c>
      <c r="D539" s="4">
        <f t="shared" ca="1" si="52"/>
        <v>174</v>
      </c>
      <c r="E539" s="4">
        <f t="shared" ca="1" si="53"/>
        <v>173</v>
      </c>
      <c r="F539" s="4">
        <f t="shared" ca="1" si="48"/>
        <v>534</v>
      </c>
      <c r="G539" s="9"/>
    </row>
    <row r="540" spans="1:7">
      <c r="A540" s="3">
        <f t="shared" si="49"/>
        <v>533</v>
      </c>
      <c r="B540" s="3">
        <f t="shared" ca="1" si="50"/>
        <v>2</v>
      </c>
      <c r="C540" s="4">
        <f t="shared" ca="1" si="51"/>
        <v>187</v>
      </c>
      <c r="D540" s="4">
        <f t="shared" ca="1" si="52"/>
        <v>175</v>
      </c>
      <c r="E540" s="4">
        <f t="shared" ca="1" si="53"/>
        <v>173</v>
      </c>
      <c r="F540" s="4">
        <f t="shared" ca="1" si="48"/>
        <v>535</v>
      </c>
      <c r="G540" s="9"/>
    </row>
    <row r="541" spans="1:7">
      <c r="A541" s="3">
        <f t="shared" si="49"/>
        <v>534</v>
      </c>
      <c r="B541" s="3">
        <f t="shared" ca="1" si="50"/>
        <v>1</v>
      </c>
      <c r="C541" s="4">
        <f t="shared" ca="1" si="51"/>
        <v>188</v>
      </c>
      <c r="D541" s="4">
        <f t="shared" ca="1" si="52"/>
        <v>175</v>
      </c>
      <c r="E541" s="4">
        <f t="shared" ca="1" si="53"/>
        <v>173</v>
      </c>
      <c r="F541" s="4">
        <f t="shared" ca="1" si="48"/>
        <v>536</v>
      </c>
      <c r="G541" s="9"/>
    </row>
    <row r="542" spans="1:7">
      <c r="A542" s="3">
        <f t="shared" si="49"/>
        <v>535</v>
      </c>
      <c r="B542" s="3">
        <f t="shared" ca="1" si="50"/>
        <v>3</v>
      </c>
      <c r="C542" s="4">
        <f t="shared" ca="1" si="51"/>
        <v>188</v>
      </c>
      <c r="D542" s="4">
        <f t="shared" ca="1" si="52"/>
        <v>175</v>
      </c>
      <c r="E542" s="4">
        <f t="shared" ca="1" si="53"/>
        <v>174</v>
      </c>
      <c r="F542" s="4">
        <f t="shared" ca="1" si="48"/>
        <v>537</v>
      </c>
      <c r="G542" s="9"/>
    </row>
    <row r="543" spans="1:7">
      <c r="A543" s="3">
        <f t="shared" si="49"/>
        <v>536</v>
      </c>
      <c r="B543" s="3">
        <f t="shared" ca="1" si="50"/>
        <v>3</v>
      </c>
      <c r="C543" s="4">
        <f t="shared" ca="1" si="51"/>
        <v>188</v>
      </c>
      <c r="D543" s="4">
        <f t="shared" ca="1" si="52"/>
        <v>175</v>
      </c>
      <c r="E543" s="4">
        <f t="shared" ca="1" si="53"/>
        <v>175</v>
      </c>
      <c r="F543" s="4">
        <f t="shared" ca="1" si="48"/>
        <v>538</v>
      </c>
      <c r="G543" s="9"/>
    </row>
    <row r="544" spans="1:7">
      <c r="A544" s="3">
        <f t="shared" si="49"/>
        <v>537</v>
      </c>
      <c r="B544" s="3">
        <f t="shared" ca="1" si="50"/>
        <v>2</v>
      </c>
      <c r="C544" s="4">
        <f t="shared" ca="1" si="51"/>
        <v>188</v>
      </c>
      <c r="D544" s="4">
        <f t="shared" ca="1" si="52"/>
        <v>176</v>
      </c>
      <c r="E544" s="4">
        <f t="shared" ca="1" si="53"/>
        <v>175</v>
      </c>
      <c r="F544" s="4">
        <f t="shared" ca="1" si="48"/>
        <v>539</v>
      </c>
      <c r="G544" s="9"/>
    </row>
    <row r="545" spans="1:7">
      <c r="A545" s="3">
        <f t="shared" si="49"/>
        <v>538</v>
      </c>
      <c r="B545" s="3">
        <f t="shared" ca="1" si="50"/>
        <v>2</v>
      </c>
      <c r="C545" s="4">
        <f t="shared" ca="1" si="51"/>
        <v>188</v>
      </c>
      <c r="D545" s="4">
        <f t="shared" ca="1" si="52"/>
        <v>177</v>
      </c>
      <c r="E545" s="4">
        <f t="shared" ca="1" si="53"/>
        <v>175</v>
      </c>
      <c r="F545" s="4">
        <f t="shared" ca="1" si="48"/>
        <v>540</v>
      </c>
      <c r="G545" s="9"/>
    </row>
    <row r="546" spans="1:7">
      <c r="A546" s="3">
        <f t="shared" si="49"/>
        <v>539</v>
      </c>
      <c r="B546" s="3">
        <f t="shared" ca="1" si="50"/>
        <v>1</v>
      </c>
      <c r="C546" s="4">
        <f t="shared" ca="1" si="51"/>
        <v>189</v>
      </c>
      <c r="D546" s="4">
        <f t="shared" ca="1" si="52"/>
        <v>177</v>
      </c>
      <c r="E546" s="4">
        <f t="shared" ca="1" si="53"/>
        <v>175</v>
      </c>
      <c r="F546" s="4">
        <f t="shared" ca="1" si="48"/>
        <v>541</v>
      </c>
      <c r="G546" s="9"/>
    </row>
    <row r="547" spans="1:7">
      <c r="A547" s="3">
        <f t="shared" si="49"/>
        <v>540</v>
      </c>
      <c r="B547" s="3">
        <f t="shared" ca="1" si="50"/>
        <v>1</v>
      </c>
      <c r="C547" s="4">
        <f t="shared" ca="1" si="51"/>
        <v>190</v>
      </c>
      <c r="D547" s="4">
        <f t="shared" ca="1" si="52"/>
        <v>177</v>
      </c>
      <c r="E547" s="4">
        <f t="shared" ca="1" si="53"/>
        <v>175</v>
      </c>
      <c r="F547" s="4">
        <f t="shared" ca="1" si="48"/>
        <v>542</v>
      </c>
      <c r="G547" s="9"/>
    </row>
    <row r="548" spans="1:7">
      <c r="A548" s="3">
        <f t="shared" si="49"/>
        <v>541</v>
      </c>
      <c r="B548" s="3">
        <f t="shared" ca="1" si="50"/>
        <v>3</v>
      </c>
      <c r="C548" s="4">
        <f t="shared" ca="1" si="51"/>
        <v>190</v>
      </c>
      <c r="D548" s="4">
        <f t="shared" ca="1" si="52"/>
        <v>177</v>
      </c>
      <c r="E548" s="4">
        <f t="shared" ca="1" si="53"/>
        <v>176</v>
      </c>
      <c r="F548" s="4">
        <f t="shared" ca="1" si="48"/>
        <v>543</v>
      </c>
      <c r="G548" s="9"/>
    </row>
    <row r="549" spans="1:7">
      <c r="A549" s="3">
        <f t="shared" si="49"/>
        <v>542</v>
      </c>
      <c r="B549" s="3">
        <f t="shared" ca="1" si="50"/>
        <v>3</v>
      </c>
      <c r="C549" s="4">
        <f t="shared" ca="1" si="51"/>
        <v>190</v>
      </c>
      <c r="D549" s="4">
        <f t="shared" ca="1" si="52"/>
        <v>177</v>
      </c>
      <c r="E549" s="4">
        <f t="shared" ca="1" si="53"/>
        <v>177</v>
      </c>
      <c r="F549" s="4">
        <f t="shared" ca="1" si="48"/>
        <v>544</v>
      </c>
      <c r="G549" s="9"/>
    </row>
    <row r="550" spans="1:7">
      <c r="A550" s="3">
        <f t="shared" si="49"/>
        <v>543</v>
      </c>
      <c r="B550" s="3">
        <f t="shared" ca="1" si="50"/>
        <v>2</v>
      </c>
      <c r="C550" s="4">
        <f t="shared" ca="1" si="51"/>
        <v>190</v>
      </c>
      <c r="D550" s="4">
        <f t="shared" ca="1" si="52"/>
        <v>178</v>
      </c>
      <c r="E550" s="4">
        <f t="shared" ca="1" si="53"/>
        <v>177</v>
      </c>
      <c r="F550" s="4">
        <f t="shared" ca="1" si="48"/>
        <v>545</v>
      </c>
      <c r="G550" s="9"/>
    </row>
    <row r="551" spans="1:7">
      <c r="A551" s="3">
        <f t="shared" si="49"/>
        <v>544</v>
      </c>
      <c r="B551" s="3">
        <f t="shared" ca="1" si="50"/>
        <v>1</v>
      </c>
      <c r="C551" s="4">
        <f t="shared" ca="1" si="51"/>
        <v>191</v>
      </c>
      <c r="D551" s="4">
        <f t="shared" ca="1" si="52"/>
        <v>178</v>
      </c>
      <c r="E551" s="4">
        <f t="shared" ca="1" si="53"/>
        <v>177</v>
      </c>
      <c r="F551" s="4">
        <f t="shared" ca="1" si="48"/>
        <v>546</v>
      </c>
      <c r="G551" s="9"/>
    </row>
    <row r="552" spans="1:7">
      <c r="A552" s="3">
        <f t="shared" si="49"/>
        <v>545</v>
      </c>
      <c r="B552" s="3">
        <f t="shared" ca="1" si="50"/>
        <v>2</v>
      </c>
      <c r="C552" s="4">
        <f t="shared" ca="1" si="51"/>
        <v>191</v>
      </c>
      <c r="D552" s="4">
        <f t="shared" ca="1" si="52"/>
        <v>179</v>
      </c>
      <c r="E552" s="4">
        <f t="shared" ca="1" si="53"/>
        <v>177</v>
      </c>
      <c r="F552" s="4">
        <f t="shared" ca="1" si="48"/>
        <v>547</v>
      </c>
      <c r="G552" s="9"/>
    </row>
    <row r="553" spans="1:7">
      <c r="A553" s="3">
        <f t="shared" si="49"/>
        <v>546</v>
      </c>
      <c r="B553" s="3">
        <f t="shared" ca="1" si="50"/>
        <v>3</v>
      </c>
      <c r="C553" s="4">
        <f t="shared" ca="1" si="51"/>
        <v>191</v>
      </c>
      <c r="D553" s="4">
        <f t="shared" ca="1" si="52"/>
        <v>179</v>
      </c>
      <c r="E553" s="4">
        <f t="shared" ca="1" si="53"/>
        <v>178</v>
      </c>
      <c r="F553" s="4">
        <f t="shared" ca="1" si="48"/>
        <v>548</v>
      </c>
      <c r="G553" s="9"/>
    </row>
    <row r="554" spans="1:7">
      <c r="A554" s="3">
        <f t="shared" si="49"/>
        <v>547</v>
      </c>
      <c r="B554" s="3">
        <f t="shared" ca="1" si="50"/>
        <v>3</v>
      </c>
      <c r="C554" s="4">
        <f t="shared" ca="1" si="51"/>
        <v>191</v>
      </c>
      <c r="D554" s="4">
        <f t="shared" ca="1" si="52"/>
        <v>179</v>
      </c>
      <c r="E554" s="4">
        <f t="shared" ca="1" si="53"/>
        <v>179</v>
      </c>
      <c r="F554" s="4">
        <f t="shared" ca="1" si="48"/>
        <v>549</v>
      </c>
      <c r="G554" s="9"/>
    </row>
    <row r="555" spans="1:7">
      <c r="A555" s="3">
        <f t="shared" si="49"/>
        <v>548</v>
      </c>
      <c r="B555" s="3">
        <f t="shared" ca="1" si="50"/>
        <v>1</v>
      </c>
      <c r="C555" s="4">
        <f t="shared" ca="1" si="51"/>
        <v>192</v>
      </c>
      <c r="D555" s="4">
        <f t="shared" ca="1" si="52"/>
        <v>179</v>
      </c>
      <c r="E555" s="4">
        <f t="shared" ca="1" si="53"/>
        <v>179</v>
      </c>
      <c r="F555" s="4">
        <f t="shared" ca="1" si="48"/>
        <v>550</v>
      </c>
      <c r="G555" s="9"/>
    </row>
    <row r="556" spans="1:7">
      <c r="A556" s="3">
        <f t="shared" si="49"/>
        <v>549</v>
      </c>
      <c r="B556" s="3">
        <f t="shared" ca="1" si="50"/>
        <v>2</v>
      </c>
      <c r="C556" s="4">
        <f t="shared" ca="1" si="51"/>
        <v>192</v>
      </c>
      <c r="D556" s="4">
        <f t="shared" ca="1" si="52"/>
        <v>180</v>
      </c>
      <c r="E556" s="4">
        <f t="shared" ca="1" si="53"/>
        <v>179</v>
      </c>
      <c r="F556" s="4">
        <f t="shared" ca="1" si="48"/>
        <v>551</v>
      </c>
      <c r="G556" s="9"/>
    </row>
    <row r="557" spans="1:7">
      <c r="A557" s="3">
        <f t="shared" si="49"/>
        <v>550</v>
      </c>
      <c r="B557" s="3">
        <f t="shared" ca="1" si="50"/>
        <v>2</v>
      </c>
      <c r="C557" s="4">
        <f t="shared" ca="1" si="51"/>
        <v>192</v>
      </c>
      <c r="D557" s="4">
        <f t="shared" ca="1" si="52"/>
        <v>181</v>
      </c>
      <c r="E557" s="4">
        <f t="shared" ca="1" si="53"/>
        <v>179</v>
      </c>
      <c r="F557" s="4">
        <f t="shared" ca="1" si="48"/>
        <v>552</v>
      </c>
      <c r="G557" s="9"/>
    </row>
    <row r="558" spans="1:7">
      <c r="A558" s="3">
        <f t="shared" si="49"/>
        <v>551</v>
      </c>
      <c r="B558" s="3">
        <f t="shared" ca="1" si="50"/>
        <v>3</v>
      </c>
      <c r="C558" s="4">
        <f t="shared" ca="1" si="51"/>
        <v>192</v>
      </c>
      <c r="D558" s="4">
        <f t="shared" ca="1" si="52"/>
        <v>181</v>
      </c>
      <c r="E558" s="4">
        <f t="shared" ca="1" si="53"/>
        <v>180</v>
      </c>
      <c r="F558" s="4">
        <f t="shared" ca="1" si="48"/>
        <v>553</v>
      </c>
      <c r="G558" s="9"/>
    </row>
    <row r="559" spans="1:7">
      <c r="A559" s="3">
        <f t="shared" si="49"/>
        <v>552</v>
      </c>
      <c r="B559" s="3">
        <f t="shared" ca="1" si="50"/>
        <v>3</v>
      </c>
      <c r="C559" s="4">
        <f t="shared" ca="1" si="51"/>
        <v>192</v>
      </c>
      <c r="D559" s="4">
        <f t="shared" ca="1" si="52"/>
        <v>181</v>
      </c>
      <c r="E559" s="4">
        <f t="shared" ca="1" si="53"/>
        <v>181</v>
      </c>
      <c r="F559" s="4">
        <f t="shared" ca="1" si="48"/>
        <v>554</v>
      </c>
      <c r="G559" s="9"/>
    </row>
    <row r="560" spans="1:7">
      <c r="A560" s="3">
        <f t="shared" si="49"/>
        <v>553</v>
      </c>
      <c r="B560" s="3">
        <f t="shared" ca="1" si="50"/>
        <v>2</v>
      </c>
      <c r="C560" s="4">
        <f t="shared" ca="1" si="51"/>
        <v>192</v>
      </c>
      <c r="D560" s="4">
        <f t="shared" ca="1" si="52"/>
        <v>182</v>
      </c>
      <c r="E560" s="4">
        <f t="shared" ca="1" si="53"/>
        <v>181</v>
      </c>
      <c r="F560" s="4">
        <f t="shared" ca="1" si="48"/>
        <v>555</v>
      </c>
      <c r="G560" s="9"/>
    </row>
    <row r="561" spans="1:7">
      <c r="A561" s="3">
        <f t="shared" si="49"/>
        <v>554</v>
      </c>
      <c r="B561" s="3">
        <f t="shared" ca="1" si="50"/>
        <v>2</v>
      </c>
      <c r="C561" s="4">
        <f t="shared" ca="1" si="51"/>
        <v>192</v>
      </c>
      <c r="D561" s="4">
        <f t="shared" ca="1" si="52"/>
        <v>183</v>
      </c>
      <c r="E561" s="4">
        <f t="shared" ca="1" si="53"/>
        <v>181</v>
      </c>
      <c r="F561" s="4">
        <f t="shared" ca="1" si="48"/>
        <v>556</v>
      </c>
      <c r="G561" s="9"/>
    </row>
    <row r="562" spans="1:7">
      <c r="A562" s="3">
        <f t="shared" si="49"/>
        <v>555</v>
      </c>
      <c r="B562" s="3">
        <f t="shared" ca="1" si="50"/>
        <v>3</v>
      </c>
      <c r="C562" s="4">
        <f t="shared" ca="1" si="51"/>
        <v>192</v>
      </c>
      <c r="D562" s="4">
        <f t="shared" ca="1" si="52"/>
        <v>183</v>
      </c>
      <c r="E562" s="4">
        <f t="shared" ca="1" si="53"/>
        <v>182</v>
      </c>
      <c r="F562" s="4">
        <f t="shared" ca="1" si="48"/>
        <v>557</v>
      </c>
      <c r="G562" s="9"/>
    </row>
    <row r="563" spans="1:7">
      <c r="A563" s="3">
        <f t="shared" si="49"/>
        <v>556</v>
      </c>
      <c r="B563" s="3">
        <f t="shared" ca="1" si="50"/>
        <v>3</v>
      </c>
      <c r="C563" s="4">
        <f t="shared" ca="1" si="51"/>
        <v>192</v>
      </c>
      <c r="D563" s="4">
        <f t="shared" ca="1" si="52"/>
        <v>183</v>
      </c>
      <c r="E563" s="4">
        <f t="shared" ca="1" si="53"/>
        <v>183</v>
      </c>
      <c r="F563" s="4">
        <f t="shared" ca="1" si="48"/>
        <v>558</v>
      </c>
      <c r="G563" s="9"/>
    </row>
    <row r="564" spans="1:7">
      <c r="A564" s="3">
        <f t="shared" si="49"/>
        <v>557</v>
      </c>
      <c r="B564" s="3">
        <f t="shared" ca="1" si="50"/>
        <v>1</v>
      </c>
      <c r="C564" s="4">
        <f t="shared" ca="1" si="51"/>
        <v>193</v>
      </c>
      <c r="D564" s="4">
        <f t="shared" ca="1" si="52"/>
        <v>183</v>
      </c>
      <c r="E564" s="4">
        <f t="shared" ca="1" si="53"/>
        <v>183</v>
      </c>
      <c r="F564" s="4">
        <f t="shared" ca="1" si="48"/>
        <v>559</v>
      </c>
      <c r="G564" s="9"/>
    </row>
    <row r="565" spans="1:7">
      <c r="A565" s="3">
        <f t="shared" si="49"/>
        <v>558</v>
      </c>
      <c r="B565" s="3">
        <f t="shared" ca="1" si="50"/>
        <v>1</v>
      </c>
      <c r="C565" s="4">
        <f t="shared" ca="1" si="51"/>
        <v>194</v>
      </c>
      <c r="D565" s="4">
        <f t="shared" ca="1" si="52"/>
        <v>183</v>
      </c>
      <c r="E565" s="4">
        <f t="shared" ca="1" si="53"/>
        <v>183</v>
      </c>
      <c r="F565" s="4">
        <f t="shared" ca="1" si="48"/>
        <v>560</v>
      </c>
      <c r="G565" s="9"/>
    </row>
    <row r="566" spans="1:7">
      <c r="A566" s="3">
        <f t="shared" si="49"/>
        <v>559</v>
      </c>
      <c r="B566" s="3">
        <f t="shared" ca="1" si="50"/>
        <v>2</v>
      </c>
      <c r="C566" s="4">
        <f t="shared" ca="1" si="51"/>
        <v>194</v>
      </c>
      <c r="D566" s="4">
        <f t="shared" ca="1" si="52"/>
        <v>184</v>
      </c>
      <c r="E566" s="4">
        <f t="shared" ca="1" si="53"/>
        <v>183</v>
      </c>
      <c r="F566" s="4">
        <f t="shared" ca="1" si="48"/>
        <v>561</v>
      </c>
      <c r="G566" s="9"/>
    </row>
    <row r="567" spans="1:7">
      <c r="A567" s="3">
        <f t="shared" si="49"/>
        <v>560</v>
      </c>
      <c r="B567" s="3">
        <f t="shared" ca="1" si="50"/>
        <v>3</v>
      </c>
      <c r="C567" s="4">
        <f t="shared" ca="1" si="51"/>
        <v>194</v>
      </c>
      <c r="D567" s="4">
        <f t="shared" ca="1" si="52"/>
        <v>184</v>
      </c>
      <c r="E567" s="4">
        <f t="shared" ca="1" si="53"/>
        <v>184</v>
      </c>
      <c r="F567" s="4">
        <f t="shared" ca="1" si="48"/>
        <v>562</v>
      </c>
      <c r="G567" s="9"/>
    </row>
    <row r="568" spans="1:7">
      <c r="A568" s="3">
        <f t="shared" si="49"/>
        <v>561</v>
      </c>
      <c r="B568" s="3">
        <f t="shared" ca="1" si="50"/>
        <v>3</v>
      </c>
      <c r="C568" s="4">
        <f t="shared" ca="1" si="51"/>
        <v>194</v>
      </c>
      <c r="D568" s="4">
        <f t="shared" ca="1" si="52"/>
        <v>184</v>
      </c>
      <c r="E568" s="4">
        <f t="shared" ca="1" si="53"/>
        <v>185</v>
      </c>
      <c r="F568" s="4">
        <f t="shared" ca="1" si="48"/>
        <v>563</v>
      </c>
      <c r="G568" s="9"/>
    </row>
    <row r="569" spans="1:7">
      <c r="A569" s="3">
        <f t="shared" si="49"/>
        <v>562</v>
      </c>
      <c r="B569" s="3">
        <f t="shared" ca="1" si="50"/>
        <v>1</v>
      </c>
      <c r="C569" s="4">
        <f t="shared" ca="1" si="51"/>
        <v>195</v>
      </c>
      <c r="D569" s="4">
        <f t="shared" ca="1" si="52"/>
        <v>184</v>
      </c>
      <c r="E569" s="4">
        <f t="shared" ca="1" si="53"/>
        <v>185</v>
      </c>
      <c r="F569" s="4">
        <f t="shared" ca="1" si="48"/>
        <v>564</v>
      </c>
      <c r="G569" s="9"/>
    </row>
    <row r="570" spans="1:7">
      <c r="A570" s="3">
        <f t="shared" si="49"/>
        <v>563</v>
      </c>
      <c r="B570" s="3">
        <f t="shared" ca="1" si="50"/>
        <v>2</v>
      </c>
      <c r="C570" s="4">
        <f t="shared" ca="1" si="51"/>
        <v>195</v>
      </c>
      <c r="D570" s="4">
        <f t="shared" ca="1" si="52"/>
        <v>185</v>
      </c>
      <c r="E570" s="4">
        <f t="shared" ca="1" si="53"/>
        <v>185</v>
      </c>
      <c r="F570" s="4">
        <f t="shared" ca="1" si="48"/>
        <v>565</v>
      </c>
      <c r="G570" s="9"/>
    </row>
    <row r="571" spans="1:7">
      <c r="A571" s="3">
        <f t="shared" si="49"/>
        <v>564</v>
      </c>
      <c r="B571" s="3">
        <f t="shared" ca="1" si="50"/>
        <v>2</v>
      </c>
      <c r="C571" s="4">
        <f t="shared" ca="1" si="51"/>
        <v>195</v>
      </c>
      <c r="D571" s="4">
        <f t="shared" ca="1" si="52"/>
        <v>186</v>
      </c>
      <c r="E571" s="4">
        <f t="shared" ca="1" si="53"/>
        <v>185</v>
      </c>
      <c r="F571" s="4">
        <f t="shared" ca="1" si="48"/>
        <v>566</v>
      </c>
      <c r="G571" s="9"/>
    </row>
    <row r="572" spans="1:7">
      <c r="A572" s="3">
        <f t="shared" si="49"/>
        <v>565</v>
      </c>
      <c r="B572" s="3">
        <f t="shared" ca="1" si="50"/>
        <v>1</v>
      </c>
      <c r="C572" s="4">
        <f t="shared" ca="1" si="51"/>
        <v>196</v>
      </c>
      <c r="D572" s="4">
        <f t="shared" ca="1" si="52"/>
        <v>186</v>
      </c>
      <c r="E572" s="4">
        <f t="shared" ca="1" si="53"/>
        <v>185</v>
      </c>
      <c r="F572" s="4">
        <f t="shared" ca="1" si="48"/>
        <v>567</v>
      </c>
      <c r="G572" s="9"/>
    </row>
    <row r="573" spans="1:7">
      <c r="A573" s="3">
        <f t="shared" si="49"/>
        <v>566</v>
      </c>
      <c r="B573" s="3">
        <f t="shared" ca="1" si="50"/>
        <v>2</v>
      </c>
      <c r="C573" s="4">
        <f t="shared" ca="1" si="51"/>
        <v>196</v>
      </c>
      <c r="D573" s="4">
        <f t="shared" ca="1" si="52"/>
        <v>187</v>
      </c>
      <c r="E573" s="4">
        <f t="shared" ca="1" si="53"/>
        <v>185</v>
      </c>
      <c r="F573" s="4">
        <f t="shared" ca="1" si="48"/>
        <v>568</v>
      </c>
      <c r="G573" s="9"/>
    </row>
    <row r="574" spans="1:7">
      <c r="A574" s="3">
        <f t="shared" si="49"/>
        <v>567</v>
      </c>
      <c r="B574" s="3">
        <f t="shared" ca="1" si="50"/>
        <v>3</v>
      </c>
      <c r="C574" s="4">
        <f t="shared" ca="1" si="51"/>
        <v>196</v>
      </c>
      <c r="D574" s="4">
        <f t="shared" ca="1" si="52"/>
        <v>187</v>
      </c>
      <c r="E574" s="4">
        <f t="shared" ca="1" si="53"/>
        <v>186</v>
      </c>
      <c r="F574" s="4">
        <f t="shared" ca="1" si="48"/>
        <v>569</v>
      </c>
      <c r="G574" s="9"/>
    </row>
    <row r="575" spans="1:7">
      <c r="A575" s="3">
        <f t="shared" si="49"/>
        <v>568</v>
      </c>
      <c r="B575" s="3">
        <f t="shared" ca="1" si="50"/>
        <v>2</v>
      </c>
      <c r="C575" s="4">
        <f t="shared" ca="1" si="51"/>
        <v>196</v>
      </c>
      <c r="D575" s="4">
        <f t="shared" ca="1" si="52"/>
        <v>188</v>
      </c>
      <c r="E575" s="4">
        <f t="shared" ca="1" si="53"/>
        <v>186</v>
      </c>
      <c r="F575" s="4">
        <f t="shared" ca="1" si="48"/>
        <v>570</v>
      </c>
      <c r="G575" s="9"/>
    </row>
    <row r="576" spans="1:7">
      <c r="A576" s="3">
        <f t="shared" si="49"/>
        <v>569</v>
      </c>
      <c r="B576" s="3">
        <f t="shared" ca="1" si="50"/>
        <v>3</v>
      </c>
      <c r="C576" s="4">
        <f t="shared" ca="1" si="51"/>
        <v>196</v>
      </c>
      <c r="D576" s="4">
        <f t="shared" ca="1" si="52"/>
        <v>188</v>
      </c>
      <c r="E576" s="4">
        <f t="shared" ca="1" si="53"/>
        <v>187</v>
      </c>
      <c r="F576" s="4">
        <f t="shared" ca="1" si="48"/>
        <v>571</v>
      </c>
      <c r="G576" s="9"/>
    </row>
    <row r="577" spans="1:7">
      <c r="A577" s="3">
        <f t="shared" si="49"/>
        <v>570</v>
      </c>
      <c r="B577" s="3">
        <f t="shared" ca="1" si="50"/>
        <v>2</v>
      </c>
      <c r="C577" s="4">
        <f t="shared" ca="1" si="51"/>
        <v>196</v>
      </c>
      <c r="D577" s="4">
        <f t="shared" ca="1" si="52"/>
        <v>189</v>
      </c>
      <c r="E577" s="4">
        <f t="shared" ca="1" si="53"/>
        <v>187</v>
      </c>
      <c r="F577" s="4">
        <f t="shared" ca="1" si="48"/>
        <v>572</v>
      </c>
      <c r="G577" s="9"/>
    </row>
    <row r="578" spans="1:7">
      <c r="A578" s="3">
        <f t="shared" si="49"/>
        <v>571</v>
      </c>
      <c r="B578" s="3">
        <f t="shared" ca="1" si="50"/>
        <v>3</v>
      </c>
      <c r="C578" s="4">
        <f t="shared" ca="1" si="51"/>
        <v>196</v>
      </c>
      <c r="D578" s="4">
        <f t="shared" ca="1" si="52"/>
        <v>189</v>
      </c>
      <c r="E578" s="4">
        <f t="shared" ca="1" si="53"/>
        <v>188</v>
      </c>
      <c r="F578" s="4">
        <f t="shared" ca="1" si="48"/>
        <v>573</v>
      </c>
      <c r="G578" s="9"/>
    </row>
    <row r="579" spans="1:7">
      <c r="A579" s="3">
        <f t="shared" si="49"/>
        <v>572</v>
      </c>
      <c r="B579" s="3">
        <f t="shared" ca="1" si="50"/>
        <v>3</v>
      </c>
      <c r="C579" s="4">
        <f t="shared" ca="1" si="51"/>
        <v>196</v>
      </c>
      <c r="D579" s="4">
        <f t="shared" ca="1" si="52"/>
        <v>189</v>
      </c>
      <c r="E579" s="4">
        <f t="shared" ca="1" si="53"/>
        <v>189</v>
      </c>
      <c r="F579" s="4">
        <f t="shared" ca="1" si="48"/>
        <v>574</v>
      </c>
      <c r="G579" s="9"/>
    </row>
    <row r="580" spans="1:7">
      <c r="A580" s="3">
        <f t="shared" si="49"/>
        <v>573</v>
      </c>
      <c r="B580" s="3">
        <f t="shared" ca="1" si="50"/>
        <v>2</v>
      </c>
      <c r="C580" s="4">
        <f t="shared" ca="1" si="51"/>
        <v>196</v>
      </c>
      <c r="D580" s="4">
        <f t="shared" ca="1" si="52"/>
        <v>190</v>
      </c>
      <c r="E580" s="4">
        <f t="shared" ca="1" si="53"/>
        <v>189</v>
      </c>
      <c r="F580" s="4">
        <f t="shared" ca="1" si="48"/>
        <v>575</v>
      </c>
      <c r="G580" s="9"/>
    </row>
    <row r="581" spans="1:7">
      <c r="A581" s="3">
        <f t="shared" si="49"/>
        <v>574</v>
      </c>
      <c r="B581" s="3">
        <f t="shared" ca="1" si="50"/>
        <v>1</v>
      </c>
      <c r="C581" s="4">
        <f t="shared" ca="1" si="51"/>
        <v>197</v>
      </c>
      <c r="D581" s="4">
        <f t="shared" ca="1" si="52"/>
        <v>190</v>
      </c>
      <c r="E581" s="4">
        <f t="shared" ca="1" si="53"/>
        <v>189</v>
      </c>
      <c r="F581" s="4">
        <f t="shared" ca="1" si="48"/>
        <v>576</v>
      </c>
      <c r="G581" s="9"/>
    </row>
    <row r="582" spans="1:7">
      <c r="A582" s="3">
        <f t="shared" si="49"/>
        <v>575</v>
      </c>
      <c r="B582" s="3">
        <f t="shared" ca="1" si="50"/>
        <v>1</v>
      </c>
      <c r="C582" s="4">
        <f t="shared" ca="1" si="51"/>
        <v>198</v>
      </c>
      <c r="D582" s="4">
        <f t="shared" ca="1" si="52"/>
        <v>190</v>
      </c>
      <c r="E582" s="4">
        <f t="shared" ca="1" si="53"/>
        <v>189</v>
      </c>
      <c r="F582" s="4">
        <f t="shared" ca="1" si="48"/>
        <v>577</v>
      </c>
      <c r="G582" s="9"/>
    </row>
    <row r="583" spans="1:7">
      <c r="A583" s="3">
        <f t="shared" si="49"/>
        <v>576</v>
      </c>
      <c r="B583" s="3">
        <f t="shared" ca="1" si="50"/>
        <v>3</v>
      </c>
      <c r="C583" s="4">
        <f t="shared" ca="1" si="51"/>
        <v>198</v>
      </c>
      <c r="D583" s="4">
        <f t="shared" ca="1" si="52"/>
        <v>190</v>
      </c>
      <c r="E583" s="4">
        <f t="shared" ca="1" si="53"/>
        <v>190</v>
      </c>
      <c r="F583" s="4">
        <f t="shared" ca="1" si="48"/>
        <v>578</v>
      </c>
      <c r="G583" s="9"/>
    </row>
    <row r="584" spans="1:7">
      <c r="A584" s="3">
        <f t="shared" si="49"/>
        <v>577</v>
      </c>
      <c r="B584" s="3">
        <f t="shared" ca="1" si="50"/>
        <v>3</v>
      </c>
      <c r="C584" s="4">
        <f t="shared" ca="1" si="51"/>
        <v>198</v>
      </c>
      <c r="D584" s="4">
        <f t="shared" ca="1" si="52"/>
        <v>190</v>
      </c>
      <c r="E584" s="4">
        <f t="shared" ca="1" si="53"/>
        <v>191</v>
      </c>
      <c r="F584" s="4">
        <f t="shared" ref="F584:F647" ca="1" si="54">C584+D584+E584</f>
        <v>579</v>
      </c>
      <c r="G584" s="9"/>
    </row>
    <row r="585" spans="1:7">
      <c r="A585" s="3">
        <f t="shared" ref="A585:A648" si="55">A584+1</f>
        <v>578</v>
      </c>
      <c r="B585" s="3">
        <f t="shared" ref="B585:B648" ca="1" si="56">RANDBETWEEN(1,3)</f>
        <v>1</v>
      </c>
      <c r="C585" s="4">
        <f t="shared" ca="1" si="51"/>
        <v>199</v>
      </c>
      <c r="D585" s="4">
        <f t="shared" ca="1" si="52"/>
        <v>190</v>
      </c>
      <c r="E585" s="4">
        <f t="shared" ca="1" si="53"/>
        <v>191</v>
      </c>
      <c r="F585" s="4">
        <f t="shared" ca="1" si="54"/>
        <v>580</v>
      </c>
      <c r="G585" s="9"/>
    </row>
    <row r="586" spans="1:7">
      <c r="A586" s="3">
        <f t="shared" si="55"/>
        <v>579</v>
      </c>
      <c r="B586" s="3">
        <f t="shared" ca="1" si="56"/>
        <v>3</v>
      </c>
      <c r="C586" s="4">
        <f t="shared" ref="C586:C649" ca="1" si="57">IF(B586=1,C585+1,C585)</f>
        <v>199</v>
      </c>
      <c r="D586" s="4">
        <f t="shared" ref="D586:D649" ca="1" si="58">IF(B586=2,D585+1,D585)</f>
        <v>190</v>
      </c>
      <c r="E586" s="4">
        <f t="shared" ref="E586:E649" ca="1" si="59">IF(B586=3,E585+1,E585)</f>
        <v>192</v>
      </c>
      <c r="F586" s="4">
        <f t="shared" ca="1" si="54"/>
        <v>581</v>
      </c>
      <c r="G586" s="9"/>
    </row>
    <row r="587" spans="1:7">
      <c r="A587" s="3">
        <f t="shared" si="55"/>
        <v>580</v>
      </c>
      <c r="B587" s="3">
        <f t="shared" ca="1" si="56"/>
        <v>1</v>
      </c>
      <c r="C587" s="4">
        <f t="shared" ca="1" si="57"/>
        <v>200</v>
      </c>
      <c r="D587" s="4">
        <f t="shared" ca="1" si="58"/>
        <v>190</v>
      </c>
      <c r="E587" s="4">
        <f t="shared" ca="1" si="59"/>
        <v>192</v>
      </c>
      <c r="F587" s="4">
        <f t="shared" ca="1" si="54"/>
        <v>582</v>
      </c>
      <c r="G587" s="9"/>
    </row>
    <row r="588" spans="1:7">
      <c r="A588" s="3">
        <f t="shared" si="55"/>
        <v>581</v>
      </c>
      <c r="B588" s="3">
        <f t="shared" ca="1" si="56"/>
        <v>3</v>
      </c>
      <c r="C588" s="4">
        <f t="shared" ca="1" si="57"/>
        <v>200</v>
      </c>
      <c r="D588" s="4">
        <f t="shared" ca="1" si="58"/>
        <v>190</v>
      </c>
      <c r="E588" s="4">
        <f t="shared" ca="1" si="59"/>
        <v>193</v>
      </c>
      <c r="F588" s="4">
        <f t="shared" ca="1" si="54"/>
        <v>583</v>
      </c>
      <c r="G588" s="9"/>
    </row>
    <row r="589" spans="1:7">
      <c r="A589" s="3">
        <f t="shared" si="55"/>
        <v>582</v>
      </c>
      <c r="B589" s="3">
        <f t="shared" ca="1" si="56"/>
        <v>1</v>
      </c>
      <c r="C589" s="4">
        <f t="shared" ca="1" si="57"/>
        <v>201</v>
      </c>
      <c r="D589" s="4">
        <f t="shared" ca="1" si="58"/>
        <v>190</v>
      </c>
      <c r="E589" s="4">
        <f t="shared" ca="1" si="59"/>
        <v>193</v>
      </c>
      <c r="F589" s="4">
        <f t="shared" ca="1" si="54"/>
        <v>584</v>
      </c>
      <c r="G589" s="9"/>
    </row>
    <row r="590" spans="1:7">
      <c r="A590" s="3">
        <f t="shared" si="55"/>
        <v>583</v>
      </c>
      <c r="B590" s="3">
        <f t="shared" ca="1" si="56"/>
        <v>3</v>
      </c>
      <c r="C590" s="4">
        <f t="shared" ca="1" si="57"/>
        <v>201</v>
      </c>
      <c r="D590" s="4">
        <f t="shared" ca="1" si="58"/>
        <v>190</v>
      </c>
      <c r="E590" s="4">
        <f t="shared" ca="1" si="59"/>
        <v>194</v>
      </c>
      <c r="F590" s="4">
        <f t="shared" ca="1" si="54"/>
        <v>585</v>
      </c>
      <c r="G590" s="9"/>
    </row>
    <row r="591" spans="1:7">
      <c r="A591" s="3">
        <f t="shared" si="55"/>
        <v>584</v>
      </c>
      <c r="B591" s="3">
        <f t="shared" ca="1" si="56"/>
        <v>2</v>
      </c>
      <c r="C591" s="4">
        <f t="shared" ca="1" si="57"/>
        <v>201</v>
      </c>
      <c r="D591" s="4">
        <f t="shared" ca="1" si="58"/>
        <v>191</v>
      </c>
      <c r="E591" s="4">
        <f t="shared" ca="1" si="59"/>
        <v>194</v>
      </c>
      <c r="F591" s="4">
        <f t="shared" ca="1" si="54"/>
        <v>586</v>
      </c>
      <c r="G591" s="9"/>
    </row>
    <row r="592" spans="1:7">
      <c r="A592" s="3">
        <f t="shared" si="55"/>
        <v>585</v>
      </c>
      <c r="B592" s="3">
        <f t="shared" ca="1" si="56"/>
        <v>2</v>
      </c>
      <c r="C592" s="4">
        <f t="shared" ca="1" si="57"/>
        <v>201</v>
      </c>
      <c r="D592" s="4">
        <f t="shared" ca="1" si="58"/>
        <v>192</v>
      </c>
      <c r="E592" s="4">
        <f t="shared" ca="1" si="59"/>
        <v>194</v>
      </c>
      <c r="F592" s="4">
        <f t="shared" ca="1" si="54"/>
        <v>587</v>
      </c>
      <c r="G592" s="9"/>
    </row>
    <row r="593" spans="1:7">
      <c r="A593" s="3">
        <f t="shared" si="55"/>
        <v>586</v>
      </c>
      <c r="B593" s="3">
        <f t="shared" ca="1" si="56"/>
        <v>3</v>
      </c>
      <c r="C593" s="4">
        <f t="shared" ca="1" si="57"/>
        <v>201</v>
      </c>
      <c r="D593" s="4">
        <f t="shared" ca="1" si="58"/>
        <v>192</v>
      </c>
      <c r="E593" s="4">
        <f t="shared" ca="1" si="59"/>
        <v>195</v>
      </c>
      <c r="F593" s="4">
        <f t="shared" ca="1" si="54"/>
        <v>588</v>
      </c>
      <c r="G593" s="9"/>
    </row>
    <row r="594" spans="1:7">
      <c r="A594" s="3">
        <f t="shared" si="55"/>
        <v>587</v>
      </c>
      <c r="B594" s="3">
        <f t="shared" ca="1" si="56"/>
        <v>3</v>
      </c>
      <c r="C594" s="4">
        <f t="shared" ca="1" si="57"/>
        <v>201</v>
      </c>
      <c r="D594" s="4">
        <f t="shared" ca="1" si="58"/>
        <v>192</v>
      </c>
      <c r="E594" s="4">
        <f t="shared" ca="1" si="59"/>
        <v>196</v>
      </c>
      <c r="F594" s="4">
        <f t="shared" ca="1" si="54"/>
        <v>589</v>
      </c>
      <c r="G594" s="9"/>
    </row>
    <row r="595" spans="1:7">
      <c r="A595" s="3">
        <f t="shared" si="55"/>
        <v>588</v>
      </c>
      <c r="B595" s="3">
        <f t="shared" ca="1" si="56"/>
        <v>2</v>
      </c>
      <c r="C595" s="4">
        <f t="shared" ca="1" si="57"/>
        <v>201</v>
      </c>
      <c r="D595" s="4">
        <f t="shared" ca="1" si="58"/>
        <v>193</v>
      </c>
      <c r="E595" s="4">
        <f t="shared" ca="1" si="59"/>
        <v>196</v>
      </c>
      <c r="F595" s="4">
        <f t="shared" ca="1" si="54"/>
        <v>590</v>
      </c>
      <c r="G595" s="9"/>
    </row>
    <row r="596" spans="1:7">
      <c r="A596" s="3">
        <f t="shared" si="55"/>
        <v>589</v>
      </c>
      <c r="B596" s="3">
        <f t="shared" ca="1" si="56"/>
        <v>2</v>
      </c>
      <c r="C596" s="4">
        <f t="shared" ca="1" si="57"/>
        <v>201</v>
      </c>
      <c r="D596" s="4">
        <f t="shared" ca="1" si="58"/>
        <v>194</v>
      </c>
      <c r="E596" s="4">
        <f t="shared" ca="1" si="59"/>
        <v>196</v>
      </c>
      <c r="F596" s="4">
        <f t="shared" ca="1" si="54"/>
        <v>591</v>
      </c>
      <c r="G596" s="9"/>
    </row>
    <row r="597" spans="1:7">
      <c r="A597" s="3">
        <f t="shared" si="55"/>
        <v>590</v>
      </c>
      <c r="B597" s="3">
        <f t="shared" ca="1" si="56"/>
        <v>1</v>
      </c>
      <c r="C597" s="4">
        <f t="shared" ca="1" si="57"/>
        <v>202</v>
      </c>
      <c r="D597" s="4">
        <f t="shared" ca="1" si="58"/>
        <v>194</v>
      </c>
      <c r="E597" s="4">
        <f t="shared" ca="1" si="59"/>
        <v>196</v>
      </c>
      <c r="F597" s="4">
        <f t="shared" ca="1" si="54"/>
        <v>592</v>
      </c>
      <c r="G597" s="9"/>
    </row>
    <row r="598" spans="1:7">
      <c r="A598" s="3">
        <f t="shared" si="55"/>
        <v>591</v>
      </c>
      <c r="B598" s="3">
        <f t="shared" ca="1" si="56"/>
        <v>3</v>
      </c>
      <c r="C598" s="4">
        <f t="shared" ca="1" si="57"/>
        <v>202</v>
      </c>
      <c r="D598" s="4">
        <f t="shared" ca="1" si="58"/>
        <v>194</v>
      </c>
      <c r="E598" s="4">
        <f t="shared" ca="1" si="59"/>
        <v>197</v>
      </c>
      <c r="F598" s="4">
        <f t="shared" ca="1" si="54"/>
        <v>593</v>
      </c>
      <c r="G598" s="9"/>
    </row>
    <row r="599" spans="1:7">
      <c r="A599" s="3">
        <f t="shared" si="55"/>
        <v>592</v>
      </c>
      <c r="B599" s="3">
        <f t="shared" ca="1" si="56"/>
        <v>3</v>
      </c>
      <c r="C599" s="4">
        <f t="shared" ca="1" si="57"/>
        <v>202</v>
      </c>
      <c r="D599" s="4">
        <f t="shared" ca="1" si="58"/>
        <v>194</v>
      </c>
      <c r="E599" s="4">
        <f t="shared" ca="1" si="59"/>
        <v>198</v>
      </c>
      <c r="F599" s="4">
        <f t="shared" ca="1" si="54"/>
        <v>594</v>
      </c>
      <c r="G599" s="9"/>
    </row>
    <row r="600" spans="1:7">
      <c r="A600" s="3">
        <f t="shared" si="55"/>
        <v>593</v>
      </c>
      <c r="B600" s="3">
        <f t="shared" ca="1" si="56"/>
        <v>1</v>
      </c>
      <c r="C600" s="4">
        <f t="shared" ca="1" si="57"/>
        <v>203</v>
      </c>
      <c r="D600" s="4">
        <f t="shared" ca="1" si="58"/>
        <v>194</v>
      </c>
      <c r="E600" s="4">
        <f t="shared" ca="1" si="59"/>
        <v>198</v>
      </c>
      <c r="F600" s="4">
        <f t="shared" ca="1" si="54"/>
        <v>595</v>
      </c>
      <c r="G600" s="9"/>
    </row>
    <row r="601" spans="1:7">
      <c r="A601" s="3">
        <f t="shared" si="55"/>
        <v>594</v>
      </c>
      <c r="B601" s="3">
        <f t="shared" ca="1" si="56"/>
        <v>1</v>
      </c>
      <c r="C601" s="4">
        <f t="shared" ca="1" si="57"/>
        <v>204</v>
      </c>
      <c r="D601" s="4">
        <f t="shared" ca="1" si="58"/>
        <v>194</v>
      </c>
      <c r="E601" s="4">
        <f t="shared" ca="1" si="59"/>
        <v>198</v>
      </c>
      <c r="F601" s="4">
        <f t="shared" ca="1" si="54"/>
        <v>596</v>
      </c>
      <c r="G601" s="9"/>
    </row>
    <row r="602" spans="1:7">
      <c r="A602" s="3">
        <f t="shared" si="55"/>
        <v>595</v>
      </c>
      <c r="B602" s="3">
        <f t="shared" ca="1" si="56"/>
        <v>2</v>
      </c>
      <c r="C602" s="4">
        <f t="shared" ca="1" si="57"/>
        <v>204</v>
      </c>
      <c r="D602" s="4">
        <f t="shared" ca="1" si="58"/>
        <v>195</v>
      </c>
      <c r="E602" s="4">
        <f t="shared" ca="1" si="59"/>
        <v>198</v>
      </c>
      <c r="F602" s="4">
        <f t="shared" ca="1" si="54"/>
        <v>597</v>
      </c>
      <c r="G602" s="9"/>
    </row>
    <row r="603" spans="1:7">
      <c r="A603" s="3">
        <f t="shared" si="55"/>
        <v>596</v>
      </c>
      <c r="B603" s="3">
        <f t="shared" ca="1" si="56"/>
        <v>2</v>
      </c>
      <c r="C603" s="4">
        <f t="shared" ca="1" si="57"/>
        <v>204</v>
      </c>
      <c r="D603" s="4">
        <f t="shared" ca="1" si="58"/>
        <v>196</v>
      </c>
      <c r="E603" s="4">
        <f t="shared" ca="1" si="59"/>
        <v>198</v>
      </c>
      <c r="F603" s="4">
        <f t="shared" ca="1" si="54"/>
        <v>598</v>
      </c>
      <c r="G603" s="9"/>
    </row>
    <row r="604" spans="1:7">
      <c r="A604" s="3">
        <f t="shared" si="55"/>
        <v>597</v>
      </c>
      <c r="B604" s="3">
        <f t="shared" ca="1" si="56"/>
        <v>3</v>
      </c>
      <c r="C604" s="4">
        <f t="shared" ca="1" si="57"/>
        <v>204</v>
      </c>
      <c r="D604" s="4">
        <f t="shared" ca="1" si="58"/>
        <v>196</v>
      </c>
      <c r="E604" s="4">
        <f t="shared" ca="1" si="59"/>
        <v>199</v>
      </c>
      <c r="F604" s="4">
        <f t="shared" ca="1" si="54"/>
        <v>599</v>
      </c>
      <c r="G604" s="9"/>
    </row>
    <row r="605" spans="1:7">
      <c r="A605" s="3">
        <f t="shared" si="55"/>
        <v>598</v>
      </c>
      <c r="B605" s="3">
        <f t="shared" ca="1" si="56"/>
        <v>3</v>
      </c>
      <c r="C605" s="4">
        <f t="shared" ca="1" si="57"/>
        <v>204</v>
      </c>
      <c r="D605" s="4">
        <f t="shared" ca="1" si="58"/>
        <v>196</v>
      </c>
      <c r="E605" s="4">
        <f t="shared" ca="1" si="59"/>
        <v>200</v>
      </c>
      <c r="F605" s="4">
        <f t="shared" ca="1" si="54"/>
        <v>600</v>
      </c>
      <c r="G605" s="9"/>
    </row>
    <row r="606" spans="1:7">
      <c r="A606" s="3">
        <f t="shared" si="55"/>
        <v>599</v>
      </c>
      <c r="B606" s="3">
        <f t="shared" ca="1" si="56"/>
        <v>1</v>
      </c>
      <c r="C606" s="4">
        <f t="shared" ca="1" si="57"/>
        <v>205</v>
      </c>
      <c r="D606" s="4">
        <f t="shared" ca="1" si="58"/>
        <v>196</v>
      </c>
      <c r="E606" s="4">
        <f t="shared" ca="1" si="59"/>
        <v>200</v>
      </c>
      <c r="F606" s="4">
        <f t="shared" ca="1" si="54"/>
        <v>601</v>
      </c>
      <c r="G606" s="9"/>
    </row>
    <row r="607" spans="1:7">
      <c r="A607" s="3">
        <f t="shared" si="55"/>
        <v>600</v>
      </c>
      <c r="B607" s="3">
        <f t="shared" ca="1" si="56"/>
        <v>1</v>
      </c>
      <c r="C607" s="4">
        <f t="shared" ca="1" si="57"/>
        <v>206</v>
      </c>
      <c r="D607" s="4">
        <f t="shared" ca="1" si="58"/>
        <v>196</v>
      </c>
      <c r="E607" s="4">
        <f t="shared" ca="1" si="59"/>
        <v>200</v>
      </c>
      <c r="F607" s="4">
        <f t="shared" ca="1" si="54"/>
        <v>602</v>
      </c>
      <c r="G607" s="9"/>
    </row>
    <row r="608" spans="1:7">
      <c r="A608" s="3">
        <f t="shared" si="55"/>
        <v>601</v>
      </c>
      <c r="B608" s="3">
        <f t="shared" ca="1" si="56"/>
        <v>1</v>
      </c>
      <c r="C608" s="4">
        <f t="shared" ca="1" si="57"/>
        <v>207</v>
      </c>
      <c r="D608" s="4">
        <f t="shared" ca="1" si="58"/>
        <v>196</v>
      </c>
      <c r="E608" s="4">
        <f t="shared" ca="1" si="59"/>
        <v>200</v>
      </c>
      <c r="F608" s="4">
        <f t="shared" ca="1" si="54"/>
        <v>603</v>
      </c>
      <c r="G608" s="9"/>
    </row>
    <row r="609" spans="1:7">
      <c r="A609" s="3">
        <f t="shared" si="55"/>
        <v>602</v>
      </c>
      <c r="B609" s="3">
        <f t="shared" ca="1" si="56"/>
        <v>3</v>
      </c>
      <c r="C609" s="4">
        <f t="shared" ca="1" si="57"/>
        <v>207</v>
      </c>
      <c r="D609" s="4">
        <f t="shared" ca="1" si="58"/>
        <v>196</v>
      </c>
      <c r="E609" s="4">
        <f t="shared" ca="1" si="59"/>
        <v>201</v>
      </c>
      <c r="F609" s="4">
        <f t="shared" ca="1" si="54"/>
        <v>604</v>
      </c>
      <c r="G609" s="9"/>
    </row>
    <row r="610" spans="1:7">
      <c r="A610" s="3">
        <f t="shared" si="55"/>
        <v>603</v>
      </c>
      <c r="B610" s="3">
        <f t="shared" ca="1" si="56"/>
        <v>3</v>
      </c>
      <c r="C610" s="4">
        <f t="shared" ca="1" si="57"/>
        <v>207</v>
      </c>
      <c r="D610" s="4">
        <f t="shared" ca="1" si="58"/>
        <v>196</v>
      </c>
      <c r="E610" s="4">
        <f t="shared" ca="1" si="59"/>
        <v>202</v>
      </c>
      <c r="F610" s="4">
        <f t="shared" ca="1" si="54"/>
        <v>605</v>
      </c>
      <c r="G610" s="9"/>
    </row>
    <row r="611" spans="1:7">
      <c r="A611" s="3">
        <f t="shared" si="55"/>
        <v>604</v>
      </c>
      <c r="B611" s="3">
        <f t="shared" ca="1" si="56"/>
        <v>1</v>
      </c>
      <c r="C611" s="4">
        <f t="shared" ca="1" si="57"/>
        <v>208</v>
      </c>
      <c r="D611" s="4">
        <f t="shared" ca="1" si="58"/>
        <v>196</v>
      </c>
      <c r="E611" s="4">
        <f t="shared" ca="1" si="59"/>
        <v>202</v>
      </c>
      <c r="F611" s="4">
        <f t="shared" ca="1" si="54"/>
        <v>606</v>
      </c>
      <c r="G611" s="9"/>
    </row>
    <row r="612" spans="1:7">
      <c r="A612" s="3">
        <f t="shared" si="55"/>
        <v>605</v>
      </c>
      <c r="B612" s="3">
        <f t="shared" ca="1" si="56"/>
        <v>2</v>
      </c>
      <c r="C612" s="4">
        <f t="shared" ca="1" si="57"/>
        <v>208</v>
      </c>
      <c r="D612" s="4">
        <f t="shared" ca="1" si="58"/>
        <v>197</v>
      </c>
      <c r="E612" s="4">
        <f t="shared" ca="1" si="59"/>
        <v>202</v>
      </c>
      <c r="F612" s="4">
        <f t="shared" ca="1" si="54"/>
        <v>607</v>
      </c>
      <c r="G612" s="9"/>
    </row>
    <row r="613" spans="1:7">
      <c r="A613" s="3">
        <f t="shared" si="55"/>
        <v>606</v>
      </c>
      <c r="B613" s="3">
        <f t="shared" ca="1" si="56"/>
        <v>3</v>
      </c>
      <c r="C613" s="4">
        <f t="shared" ca="1" si="57"/>
        <v>208</v>
      </c>
      <c r="D613" s="4">
        <f t="shared" ca="1" si="58"/>
        <v>197</v>
      </c>
      <c r="E613" s="4">
        <f t="shared" ca="1" si="59"/>
        <v>203</v>
      </c>
      <c r="F613" s="4">
        <f t="shared" ca="1" si="54"/>
        <v>608</v>
      </c>
      <c r="G613" s="9"/>
    </row>
    <row r="614" spans="1:7">
      <c r="A614" s="3">
        <f t="shared" si="55"/>
        <v>607</v>
      </c>
      <c r="B614" s="3">
        <f t="shared" ca="1" si="56"/>
        <v>2</v>
      </c>
      <c r="C614" s="4">
        <f t="shared" ca="1" si="57"/>
        <v>208</v>
      </c>
      <c r="D614" s="4">
        <f t="shared" ca="1" si="58"/>
        <v>198</v>
      </c>
      <c r="E614" s="4">
        <f t="shared" ca="1" si="59"/>
        <v>203</v>
      </c>
      <c r="F614" s="4">
        <f t="shared" ca="1" si="54"/>
        <v>609</v>
      </c>
      <c r="G614" s="9"/>
    </row>
    <row r="615" spans="1:7">
      <c r="A615" s="3">
        <f t="shared" si="55"/>
        <v>608</v>
      </c>
      <c r="B615" s="3">
        <f t="shared" ca="1" si="56"/>
        <v>2</v>
      </c>
      <c r="C615" s="4">
        <f t="shared" ca="1" si="57"/>
        <v>208</v>
      </c>
      <c r="D615" s="4">
        <f t="shared" ca="1" si="58"/>
        <v>199</v>
      </c>
      <c r="E615" s="4">
        <f t="shared" ca="1" si="59"/>
        <v>203</v>
      </c>
      <c r="F615" s="4">
        <f t="shared" ca="1" si="54"/>
        <v>610</v>
      </c>
      <c r="G615" s="9"/>
    </row>
    <row r="616" spans="1:7">
      <c r="A616" s="3">
        <f t="shared" si="55"/>
        <v>609</v>
      </c>
      <c r="B616" s="3">
        <f t="shared" ca="1" si="56"/>
        <v>2</v>
      </c>
      <c r="C616" s="4">
        <f t="shared" ca="1" si="57"/>
        <v>208</v>
      </c>
      <c r="D616" s="4">
        <f t="shared" ca="1" si="58"/>
        <v>200</v>
      </c>
      <c r="E616" s="4">
        <f t="shared" ca="1" si="59"/>
        <v>203</v>
      </c>
      <c r="F616" s="4">
        <f t="shared" ca="1" si="54"/>
        <v>611</v>
      </c>
      <c r="G616" s="9"/>
    </row>
    <row r="617" spans="1:7">
      <c r="A617" s="3">
        <f t="shared" si="55"/>
        <v>610</v>
      </c>
      <c r="B617" s="3">
        <f t="shared" ca="1" si="56"/>
        <v>3</v>
      </c>
      <c r="C617" s="4">
        <f t="shared" ca="1" si="57"/>
        <v>208</v>
      </c>
      <c r="D617" s="4">
        <f t="shared" ca="1" si="58"/>
        <v>200</v>
      </c>
      <c r="E617" s="4">
        <f t="shared" ca="1" si="59"/>
        <v>204</v>
      </c>
      <c r="F617" s="4">
        <f t="shared" ca="1" si="54"/>
        <v>612</v>
      </c>
      <c r="G617" s="9"/>
    </row>
    <row r="618" spans="1:7">
      <c r="A618" s="3">
        <f t="shared" si="55"/>
        <v>611</v>
      </c>
      <c r="B618" s="3">
        <f t="shared" ca="1" si="56"/>
        <v>1</v>
      </c>
      <c r="C618" s="4">
        <f t="shared" ca="1" si="57"/>
        <v>209</v>
      </c>
      <c r="D618" s="4">
        <f t="shared" ca="1" si="58"/>
        <v>200</v>
      </c>
      <c r="E618" s="4">
        <f t="shared" ca="1" si="59"/>
        <v>204</v>
      </c>
      <c r="F618" s="4">
        <f t="shared" ca="1" si="54"/>
        <v>613</v>
      </c>
      <c r="G618" s="9"/>
    </row>
    <row r="619" spans="1:7">
      <c r="A619" s="3">
        <f t="shared" si="55"/>
        <v>612</v>
      </c>
      <c r="B619" s="3">
        <f t="shared" ca="1" si="56"/>
        <v>3</v>
      </c>
      <c r="C619" s="4">
        <f t="shared" ca="1" si="57"/>
        <v>209</v>
      </c>
      <c r="D619" s="4">
        <f t="shared" ca="1" si="58"/>
        <v>200</v>
      </c>
      <c r="E619" s="4">
        <f t="shared" ca="1" si="59"/>
        <v>205</v>
      </c>
      <c r="F619" s="4">
        <f t="shared" ca="1" si="54"/>
        <v>614</v>
      </c>
      <c r="G619" s="9"/>
    </row>
    <row r="620" spans="1:7">
      <c r="A620" s="3">
        <f t="shared" si="55"/>
        <v>613</v>
      </c>
      <c r="B620" s="3">
        <f t="shared" ca="1" si="56"/>
        <v>1</v>
      </c>
      <c r="C620" s="4">
        <f t="shared" ca="1" si="57"/>
        <v>210</v>
      </c>
      <c r="D620" s="4">
        <f t="shared" ca="1" si="58"/>
        <v>200</v>
      </c>
      <c r="E620" s="4">
        <f t="shared" ca="1" si="59"/>
        <v>205</v>
      </c>
      <c r="F620" s="4">
        <f t="shared" ca="1" si="54"/>
        <v>615</v>
      </c>
      <c r="G620" s="9"/>
    </row>
    <row r="621" spans="1:7">
      <c r="A621" s="3">
        <f t="shared" si="55"/>
        <v>614</v>
      </c>
      <c r="B621" s="3">
        <f t="shared" ca="1" si="56"/>
        <v>1</v>
      </c>
      <c r="C621" s="4">
        <f t="shared" ca="1" si="57"/>
        <v>211</v>
      </c>
      <c r="D621" s="4">
        <f t="shared" ca="1" si="58"/>
        <v>200</v>
      </c>
      <c r="E621" s="4">
        <f t="shared" ca="1" si="59"/>
        <v>205</v>
      </c>
      <c r="F621" s="4">
        <f t="shared" ca="1" si="54"/>
        <v>616</v>
      </c>
      <c r="G621" s="9"/>
    </row>
    <row r="622" spans="1:7">
      <c r="A622" s="3">
        <f t="shared" si="55"/>
        <v>615</v>
      </c>
      <c r="B622" s="3">
        <f t="shared" ca="1" si="56"/>
        <v>2</v>
      </c>
      <c r="C622" s="4">
        <f t="shared" ca="1" si="57"/>
        <v>211</v>
      </c>
      <c r="D622" s="4">
        <f t="shared" ca="1" si="58"/>
        <v>201</v>
      </c>
      <c r="E622" s="4">
        <f t="shared" ca="1" si="59"/>
        <v>205</v>
      </c>
      <c r="F622" s="4">
        <f t="shared" ca="1" si="54"/>
        <v>617</v>
      </c>
      <c r="G622" s="9"/>
    </row>
    <row r="623" spans="1:7">
      <c r="A623" s="3">
        <f t="shared" si="55"/>
        <v>616</v>
      </c>
      <c r="B623" s="3">
        <f t="shared" ca="1" si="56"/>
        <v>2</v>
      </c>
      <c r="C623" s="4">
        <f t="shared" ca="1" si="57"/>
        <v>211</v>
      </c>
      <c r="D623" s="4">
        <f t="shared" ca="1" si="58"/>
        <v>202</v>
      </c>
      <c r="E623" s="4">
        <f t="shared" ca="1" si="59"/>
        <v>205</v>
      </c>
      <c r="F623" s="4">
        <f t="shared" ca="1" si="54"/>
        <v>618</v>
      </c>
      <c r="G623" s="9"/>
    </row>
    <row r="624" spans="1:7">
      <c r="A624" s="3">
        <f t="shared" si="55"/>
        <v>617</v>
      </c>
      <c r="B624" s="3">
        <f t="shared" ca="1" si="56"/>
        <v>3</v>
      </c>
      <c r="C624" s="4">
        <f t="shared" ca="1" si="57"/>
        <v>211</v>
      </c>
      <c r="D624" s="4">
        <f t="shared" ca="1" si="58"/>
        <v>202</v>
      </c>
      <c r="E624" s="4">
        <f t="shared" ca="1" si="59"/>
        <v>206</v>
      </c>
      <c r="F624" s="4">
        <f t="shared" ca="1" si="54"/>
        <v>619</v>
      </c>
      <c r="G624" s="9"/>
    </row>
    <row r="625" spans="1:7">
      <c r="A625" s="3">
        <f t="shared" si="55"/>
        <v>618</v>
      </c>
      <c r="B625" s="3">
        <f t="shared" ca="1" si="56"/>
        <v>2</v>
      </c>
      <c r="C625" s="4">
        <f t="shared" ca="1" si="57"/>
        <v>211</v>
      </c>
      <c r="D625" s="4">
        <f t="shared" ca="1" si="58"/>
        <v>203</v>
      </c>
      <c r="E625" s="4">
        <f t="shared" ca="1" si="59"/>
        <v>206</v>
      </c>
      <c r="F625" s="4">
        <f t="shared" ca="1" si="54"/>
        <v>620</v>
      </c>
      <c r="G625" s="9"/>
    </row>
    <row r="626" spans="1:7">
      <c r="A626" s="3">
        <f t="shared" si="55"/>
        <v>619</v>
      </c>
      <c r="B626" s="3">
        <f t="shared" ca="1" si="56"/>
        <v>2</v>
      </c>
      <c r="C626" s="4">
        <f t="shared" ca="1" si="57"/>
        <v>211</v>
      </c>
      <c r="D626" s="4">
        <f t="shared" ca="1" si="58"/>
        <v>204</v>
      </c>
      <c r="E626" s="4">
        <f t="shared" ca="1" si="59"/>
        <v>206</v>
      </c>
      <c r="F626" s="4">
        <f t="shared" ca="1" si="54"/>
        <v>621</v>
      </c>
      <c r="G626" s="9"/>
    </row>
    <row r="627" spans="1:7">
      <c r="A627" s="3">
        <f t="shared" si="55"/>
        <v>620</v>
      </c>
      <c r="B627" s="3">
        <f t="shared" ca="1" si="56"/>
        <v>3</v>
      </c>
      <c r="C627" s="4">
        <f t="shared" ca="1" si="57"/>
        <v>211</v>
      </c>
      <c r="D627" s="4">
        <f t="shared" ca="1" si="58"/>
        <v>204</v>
      </c>
      <c r="E627" s="4">
        <f t="shared" ca="1" si="59"/>
        <v>207</v>
      </c>
      <c r="F627" s="4">
        <f t="shared" ca="1" si="54"/>
        <v>622</v>
      </c>
      <c r="G627" s="9"/>
    </row>
    <row r="628" spans="1:7">
      <c r="A628" s="3">
        <f t="shared" si="55"/>
        <v>621</v>
      </c>
      <c r="B628" s="3">
        <f t="shared" ca="1" si="56"/>
        <v>1</v>
      </c>
      <c r="C628" s="4">
        <f t="shared" ca="1" si="57"/>
        <v>212</v>
      </c>
      <c r="D628" s="4">
        <f t="shared" ca="1" si="58"/>
        <v>204</v>
      </c>
      <c r="E628" s="4">
        <f t="shared" ca="1" si="59"/>
        <v>207</v>
      </c>
      <c r="F628" s="4">
        <f t="shared" ca="1" si="54"/>
        <v>623</v>
      </c>
      <c r="G628" s="9"/>
    </row>
    <row r="629" spans="1:7">
      <c r="A629" s="3">
        <f t="shared" si="55"/>
        <v>622</v>
      </c>
      <c r="B629" s="3">
        <f t="shared" ca="1" si="56"/>
        <v>1</v>
      </c>
      <c r="C629" s="4">
        <f t="shared" ca="1" si="57"/>
        <v>213</v>
      </c>
      <c r="D629" s="4">
        <f t="shared" ca="1" si="58"/>
        <v>204</v>
      </c>
      <c r="E629" s="4">
        <f t="shared" ca="1" si="59"/>
        <v>207</v>
      </c>
      <c r="F629" s="4">
        <f t="shared" ca="1" si="54"/>
        <v>624</v>
      </c>
      <c r="G629" s="9"/>
    </row>
    <row r="630" spans="1:7">
      <c r="A630" s="3">
        <f t="shared" si="55"/>
        <v>623</v>
      </c>
      <c r="B630" s="3">
        <f t="shared" ca="1" si="56"/>
        <v>2</v>
      </c>
      <c r="C630" s="4">
        <f t="shared" ca="1" si="57"/>
        <v>213</v>
      </c>
      <c r="D630" s="4">
        <f t="shared" ca="1" si="58"/>
        <v>205</v>
      </c>
      <c r="E630" s="4">
        <f t="shared" ca="1" si="59"/>
        <v>207</v>
      </c>
      <c r="F630" s="4">
        <f t="shared" ca="1" si="54"/>
        <v>625</v>
      </c>
      <c r="G630" s="9"/>
    </row>
    <row r="631" spans="1:7">
      <c r="A631" s="3">
        <f t="shared" si="55"/>
        <v>624</v>
      </c>
      <c r="B631" s="3">
        <f t="shared" ca="1" si="56"/>
        <v>2</v>
      </c>
      <c r="C631" s="4">
        <f t="shared" ca="1" si="57"/>
        <v>213</v>
      </c>
      <c r="D631" s="4">
        <f t="shared" ca="1" si="58"/>
        <v>206</v>
      </c>
      <c r="E631" s="4">
        <f t="shared" ca="1" si="59"/>
        <v>207</v>
      </c>
      <c r="F631" s="4">
        <f t="shared" ca="1" si="54"/>
        <v>626</v>
      </c>
      <c r="G631" s="9"/>
    </row>
    <row r="632" spans="1:7">
      <c r="A632" s="3">
        <f t="shared" si="55"/>
        <v>625</v>
      </c>
      <c r="B632" s="3">
        <f t="shared" ca="1" si="56"/>
        <v>3</v>
      </c>
      <c r="C632" s="4">
        <f t="shared" ca="1" si="57"/>
        <v>213</v>
      </c>
      <c r="D632" s="4">
        <f t="shared" ca="1" si="58"/>
        <v>206</v>
      </c>
      <c r="E632" s="4">
        <f t="shared" ca="1" si="59"/>
        <v>208</v>
      </c>
      <c r="F632" s="4">
        <f t="shared" ca="1" si="54"/>
        <v>627</v>
      </c>
      <c r="G632" s="9"/>
    </row>
    <row r="633" spans="1:7">
      <c r="A633" s="3">
        <f t="shared" si="55"/>
        <v>626</v>
      </c>
      <c r="B633" s="3">
        <f t="shared" ca="1" si="56"/>
        <v>3</v>
      </c>
      <c r="C633" s="4">
        <f t="shared" ca="1" si="57"/>
        <v>213</v>
      </c>
      <c r="D633" s="4">
        <f t="shared" ca="1" si="58"/>
        <v>206</v>
      </c>
      <c r="E633" s="4">
        <f t="shared" ca="1" si="59"/>
        <v>209</v>
      </c>
      <c r="F633" s="4">
        <f t="shared" ca="1" si="54"/>
        <v>628</v>
      </c>
      <c r="G633" s="9"/>
    </row>
    <row r="634" spans="1:7">
      <c r="A634" s="3">
        <f t="shared" si="55"/>
        <v>627</v>
      </c>
      <c r="B634" s="3">
        <f t="shared" ca="1" si="56"/>
        <v>1</v>
      </c>
      <c r="C634" s="4">
        <f t="shared" ca="1" si="57"/>
        <v>214</v>
      </c>
      <c r="D634" s="4">
        <f t="shared" ca="1" si="58"/>
        <v>206</v>
      </c>
      <c r="E634" s="4">
        <f t="shared" ca="1" si="59"/>
        <v>209</v>
      </c>
      <c r="F634" s="4">
        <f t="shared" ca="1" si="54"/>
        <v>629</v>
      </c>
      <c r="G634" s="9"/>
    </row>
    <row r="635" spans="1:7">
      <c r="A635" s="3">
        <f t="shared" si="55"/>
        <v>628</v>
      </c>
      <c r="B635" s="3">
        <f t="shared" ca="1" si="56"/>
        <v>3</v>
      </c>
      <c r="C635" s="4">
        <f t="shared" ca="1" si="57"/>
        <v>214</v>
      </c>
      <c r="D635" s="4">
        <f t="shared" ca="1" si="58"/>
        <v>206</v>
      </c>
      <c r="E635" s="4">
        <f t="shared" ca="1" si="59"/>
        <v>210</v>
      </c>
      <c r="F635" s="4">
        <f t="shared" ca="1" si="54"/>
        <v>630</v>
      </c>
      <c r="G635" s="9"/>
    </row>
    <row r="636" spans="1:7">
      <c r="A636" s="3">
        <f t="shared" si="55"/>
        <v>629</v>
      </c>
      <c r="B636" s="3">
        <f t="shared" ca="1" si="56"/>
        <v>3</v>
      </c>
      <c r="C636" s="4">
        <f t="shared" ca="1" si="57"/>
        <v>214</v>
      </c>
      <c r="D636" s="4">
        <f t="shared" ca="1" si="58"/>
        <v>206</v>
      </c>
      <c r="E636" s="4">
        <f t="shared" ca="1" si="59"/>
        <v>211</v>
      </c>
      <c r="F636" s="4">
        <f t="shared" ca="1" si="54"/>
        <v>631</v>
      </c>
      <c r="G636" s="9"/>
    </row>
    <row r="637" spans="1:7">
      <c r="A637" s="3">
        <f t="shared" si="55"/>
        <v>630</v>
      </c>
      <c r="B637" s="3">
        <f t="shared" ca="1" si="56"/>
        <v>3</v>
      </c>
      <c r="C637" s="4">
        <f t="shared" ca="1" si="57"/>
        <v>214</v>
      </c>
      <c r="D637" s="4">
        <f t="shared" ca="1" si="58"/>
        <v>206</v>
      </c>
      <c r="E637" s="4">
        <f t="shared" ca="1" si="59"/>
        <v>212</v>
      </c>
      <c r="F637" s="4">
        <f t="shared" ca="1" si="54"/>
        <v>632</v>
      </c>
      <c r="G637" s="9"/>
    </row>
    <row r="638" spans="1:7">
      <c r="A638" s="3">
        <f t="shared" si="55"/>
        <v>631</v>
      </c>
      <c r="B638" s="3">
        <f t="shared" ca="1" si="56"/>
        <v>3</v>
      </c>
      <c r="C638" s="4">
        <f t="shared" ca="1" si="57"/>
        <v>214</v>
      </c>
      <c r="D638" s="4">
        <f t="shared" ca="1" si="58"/>
        <v>206</v>
      </c>
      <c r="E638" s="4">
        <f t="shared" ca="1" si="59"/>
        <v>213</v>
      </c>
      <c r="F638" s="4">
        <f t="shared" ca="1" si="54"/>
        <v>633</v>
      </c>
      <c r="G638" s="9"/>
    </row>
    <row r="639" spans="1:7">
      <c r="A639" s="3">
        <f t="shared" si="55"/>
        <v>632</v>
      </c>
      <c r="B639" s="3">
        <f t="shared" ca="1" si="56"/>
        <v>1</v>
      </c>
      <c r="C639" s="4">
        <f t="shared" ca="1" si="57"/>
        <v>215</v>
      </c>
      <c r="D639" s="4">
        <f t="shared" ca="1" si="58"/>
        <v>206</v>
      </c>
      <c r="E639" s="4">
        <f t="shared" ca="1" si="59"/>
        <v>213</v>
      </c>
      <c r="F639" s="4">
        <f t="shared" ca="1" si="54"/>
        <v>634</v>
      </c>
      <c r="G639" s="9"/>
    </row>
    <row r="640" spans="1:7">
      <c r="A640" s="3">
        <f t="shared" si="55"/>
        <v>633</v>
      </c>
      <c r="B640" s="3">
        <f t="shared" ca="1" si="56"/>
        <v>1</v>
      </c>
      <c r="C640" s="4">
        <f t="shared" ca="1" si="57"/>
        <v>216</v>
      </c>
      <c r="D640" s="4">
        <f t="shared" ca="1" si="58"/>
        <v>206</v>
      </c>
      <c r="E640" s="4">
        <f t="shared" ca="1" si="59"/>
        <v>213</v>
      </c>
      <c r="F640" s="4">
        <f t="shared" ca="1" si="54"/>
        <v>635</v>
      </c>
      <c r="G640" s="9"/>
    </row>
    <row r="641" spans="1:7">
      <c r="A641" s="3">
        <f t="shared" si="55"/>
        <v>634</v>
      </c>
      <c r="B641" s="3">
        <f t="shared" ca="1" si="56"/>
        <v>3</v>
      </c>
      <c r="C641" s="4">
        <f t="shared" ca="1" si="57"/>
        <v>216</v>
      </c>
      <c r="D641" s="4">
        <f t="shared" ca="1" si="58"/>
        <v>206</v>
      </c>
      <c r="E641" s="4">
        <f t="shared" ca="1" si="59"/>
        <v>214</v>
      </c>
      <c r="F641" s="4">
        <f t="shared" ca="1" si="54"/>
        <v>636</v>
      </c>
      <c r="G641" s="9"/>
    </row>
    <row r="642" spans="1:7">
      <c r="A642" s="3">
        <f t="shared" si="55"/>
        <v>635</v>
      </c>
      <c r="B642" s="3">
        <f t="shared" ca="1" si="56"/>
        <v>2</v>
      </c>
      <c r="C642" s="4">
        <f t="shared" ca="1" si="57"/>
        <v>216</v>
      </c>
      <c r="D642" s="4">
        <f t="shared" ca="1" si="58"/>
        <v>207</v>
      </c>
      <c r="E642" s="4">
        <f t="shared" ca="1" si="59"/>
        <v>214</v>
      </c>
      <c r="F642" s="4">
        <f t="shared" ca="1" si="54"/>
        <v>637</v>
      </c>
      <c r="G642" s="9"/>
    </row>
    <row r="643" spans="1:7">
      <c r="A643" s="3">
        <f t="shared" si="55"/>
        <v>636</v>
      </c>
      <c r="B643" s="3">
        <f t="shared" ca="1" si="56"/>
        <v>3</v>
      </c>
      <c r="C643" s="4">
        <f t="shared" ca="1" si="57"/>
        <v>216</v>
      </c>
      <c r="D643" s="4">
        <f t="shared" ca="1" si="58"/>
        <v>207</v>
      </c>
      <c r="E643" s="4">
        <f t="shared" ca="1" si="59"/>
        <v>215</v>
      </c>
      <c r="F643" s="4">
        <f t="shared" ca="1" si="54"/>
        <v>638</v>
      </c>
      <c r="G643" s="9"/>
    </row>
    <row r="644" spans="1:7">
      <c r="A644" s="3">
        <f t="shared" si="55"/>
        <v>637</v>
      </c>
      <c r="B644" s="3">
        <f t="shared" ca="1" si="56"/>
        <v>2</v>
      </c>
      <c r="C644" s="4">
        <f t="shared" ca="1" si="57"/>
        <v>216</v>
      </c>
      <c r="D644" s="4">
        <f t="shared" ca="1" si="58"/>
        <v>208</v>
      </c>
      <c r="E644" s="4">
        <f t="shared" ca="1" si="59"/>
        <v>215</v>
      </c>
      <c r="F644" s="4">
        <f t="shared" ca="1" si="54"/>
        <v>639</v>
      </c>
      <c r="G644" s="9"/>
    </row>
    <row r="645" spans="1:7">
      <c r="A645" s="3">
        <f t="shared" si="55"/>
        <v>638</v>
      </c>
      <c r="B645" s="3">
        <f t="shared" ca="1" si="56"/>
        <v>2</v>
      </c>
      <c r="C645" s="4">
        <f t="shared" ca="1" si="57"/>
        <v>216</v>
      </c>
      <c r="D645" s="4">
        <f t="shared" ca="1" si="58"/>
        <v>209</v>
      </c>
      <c r="E645" s="4">
        <f t="shared" ca="1" si="59"/>
        <v>215</v>
      </c>
      <c r="F645" s="4">
        <f t="shared" ca="1" si="54"/>
        <v>640</v>
      </c>
      <c r="G645" s="9"/>
    </row>
    <row r="646" spans="1:7">
      <c r="A646" s="3">
        <f t="shared" si="55"/>
        <v>639</v>
      </c>
      <c r="B646" s="3">
        <f t="shared" ca="1" si="56"/>
        <v>3</v>
      </c>
      <c r="C646" s="4">
        <f t="shared" ca="1" si="57"/>
        <v>216</v>
      </c>
      <c r="D646" s="4">
        <f t="shared" ca="1" si="58"/>
        <v>209</v>
      </c>
      <c r="E646" s="4">
        <f t="shared" ca="1" si="59"/>
        <v>216</v>
      </c>
      <c r="F646" s="4">
        <f t="shared" ca="1" si="54"/>
        <v>641</v>
      </c>
      <c r="G646" s="9"/>
    </row>
    <row r="647" spans="1:7">
      <c r="A647" s="3">
        <f t="shared" si="55"/>
        <v>640</v>
      </c>
      <c r="B647" s="3">
        <f t="shared" ca="1" si="56"/>
        <v>1</v>
      </c>
      <c r="C647" s="4">
        <f t="shared" ca="1" si="57"/>
        <v>217</v>
      </c>
      <c r="D647" s="4">
        <f t="shared" ca="1" si="58"/>
        <v>209</v>
      </c>
      <c r="E647" s="4">
        <f t="shared" ca="1" si="59"/>
        <v>216</v>
      </c>
      <c r="F647" s="4">
        <f t="shared" ca="1" si="54"/>
        <v>642</v>
      </c>
      <c r="G647" s="9"/>
    </row>
    <row r="648" spans="1:7">
      <c r="A648" s="3">
        <f t="shared" si="55"/>
        <v>641</v>
      </c>
      <c r="B648" s="3">
        <f t="shared" ca="1" si="56"/>
        <v>1</v>
      </c>
      <c r="C648" s="4">
        <f t="shared" ca="1" si="57"/>
        <v>218</v>
      </c>
      <c r="D648" s="4">
        <f t="shared" ca="1" si="58"/>
        <v>209</v>
      </c>
      <c r="E648" s="4">
        <f t="shared" ca="1" si="59"/>
        <v>216</v>
      </c>
      <c r="F648" s="4">
        <f t="shared" ref="F648:F711" ca="1" si="60">C648+D648+E648</f>
        <v>643</v>
      </c>
      <c r="G648" s="9"/>
    </row>
    <row r="649" spans="1:7">
      <c r="A649" s="3">
        <f t="shared" ref="A649:A712" si="61">A648+1</f>
        <v>642</v>
      </c>
      <c r="B649" s="3">
        <f t="shared" ref="B649:B712" ca="1" si="62">RANDBETWEEN(1,3)</f>
        <v>1</v>
      </c>
      <c r="C649" s="4">
        <f t="shared" ca="1" si="57"/>
        <v>219</v>
      </c>
      <c r="D649" s="4">
        <f t="shared" ca="1" si="58"/>
        <v>209</v>
      </c>
      <c r="E649" s="4">
        <f t="shared" ca="1" si="59"/>
        <v>216</v>
      </c>
      <c r="F649" s="4">
        <f t="shared" ca="1" si="60"/>
        <v>644</v>
      </c>
      <c r="G649" s="9"/>
    </row>
    <row r="650" spans="1:7">
      <c r="A650" s="3">
        <f t="shared" si="61"/>
        <v>643</v>
      </c>
      <c r="B650" s="3">
        <f t="shared" ca="1" si="62"/>
        <v>1</v>
      </c>
      <c r="C650" s="4">
        <f t="shared" ref="C650:C713" ca="1" si="63">IF(B650=1,C649+1,C649)</f>
        <v>220</v>
      </c>
      <c r="D650" s="4">
        <f t="shared" ref="D650:D713" ca="1" si="64">IF(B650=2,D649+1,D649)</f>
        <v>209</v>
      </c>
      <c r="E650" s="4">
        <f t="shared" ref="E650:E713" ca="1" si="65">IF(B650=3,E649+1,E649)</f>
        <v>216</v>
      </c>
      <c r="F650" s="4">
        <f t="shared" ca="1" si="60"/>
        <v>645</v>
      </c>
      <c r="G650" s="9"/>
    </row>
    <row r="651" spans="1:7">
      <c r="A651" s="3">
        <f t="shared" si="61"/>
        <v>644</v>
      </c>
      <c r="B651" s="3">
        <f t="shared" ca="1" si="62"/>
        <v>2</v>
      </c>
      <c r="C651" s="4">
        <f t="shared" ca="1" si="63"/>
        <v>220</v>
      </c>
      <c r="D651" s="4">
        <f t="shared" ca="1" si="64"/>
        <v>210</v>
      </c>
      <c r="E651" s="4">
        <f t="shared" ca="1" si="65"/>
        <v>216</v>
      </c>
      <c r="F651" s="4">
        <f t="shared" ca="1" si="60"/>
        <v>646</v>
      </c>
      <c r="G651" s="9"/>
    </row>
    <row r="652" spans="1:7">
      <c r="A652" s="3">
        <f t="shared" si="61"/>
        <v>645</v>
      </c>
      <c r="B652" s="3">
        <f t="shared" ca="1" si="62"/>
        <v>1</v>
      </c>
      <c r="C652" s="4">
        <f t="shared" ca="1" si="63"/>
        <v>221</v>
      </c>
      <c r="D652" s="4">
        <f t="shared" ca="1" si="64"/>
        <v>210</v>
      </c>
      <c r="E652" s="4">
        <f t="shared" ca="1" si="65"/>
        <v>216</v>
      </c>
      <c r="F652" s="4">
        <f t="shared" ca="1" si="60"/>
        <v>647</v>
      </c>
      <c r="G652" s="9"/>
    </row>
    <row r="653" spans="1:7">
      <c r="A653" s="3">
        <f t="shared" si="61"/>
        <v>646</v>
      </c>
      <c r="B653" s="3">
        <f t="shared" ca="1" si="62"/>
        <v>1</v>
      </c>
      <c r="C653" s="4">
        <f t="shared" ca="1" si="63"/>
        <v>222</v>
      </c>
      <c r="D653" s="4">
        <f t="shared" ca="1" si="64"/>
        <v>210</v>
      </c>
      <c r="E653" s="4">
        <f t="shared" ca="1" si="65"/>
        <v>216</v>
      </c>
      <c r="F653" s="4">
        <f t="shared" ca="1" si="60"/>
        <v>648</v>
      </c>
      <c r="G653" s="9"/>
    </row>
    <row r="654" spans="1:7">
      <c r="A654" s="3">
        <f t="shared" si="61"/>
        <v>647</v>
      </c>
      <c r="B654" s="3">
        <f t="shared" ca="1" si="62"/>
        <v>3</v>
      </c>
      <c r="C654" s="4">
        <f t="shared" ca="1" si="63"/>
        <v>222</v>
      </c>
      <c r="D654" s="4">
        <f t="shared" ca="1" si="64"/>
        <v>210</v>
      </c>
      <c r="E654" s="4">
        <f t="shared" ca="1" si="65"/>
        <v>217</v>
      </c>
      <c r="F654" s="4">
        <f t="shared" ca="1" si="60"/>
        <v>649</v>
      </c>
      <c r="G654" s="9"/>
    </row>
    <row r="655" spans="1:7">
      <c r="A655" s="3">
        <f t="shared" si="61"/>
        <v>648</v>
      </c>
      <c r="B655" s="3">
        <f t="shared" ca="1" si="62"/>
        <v>2</v>
      </c>
      <c r="C655" s="4">
        <f t="shared" ca="1" si="63"/>
        <v>222</v>
      </c>
      <c r="D655" s="4">
        <f t="shared" ca="1" si="64"/>
        <v>211</v>
      </c>
      <c r="E655" s="4">
        <f t="shared" ca="1" si="65"/>
        <v>217</v>
      </c>
      <c r="F655" s="4">
        <f t="shared" ca="1" si="60"/>
        <v>650</v>
      </c>
      <c r="G655" s="9"/>
    </row>
    <row r="656" spans="1:7">
      <c r="A656" s="3">
        <f t="shared" si="61"/>
        <v>649</v>
      </c>
      <c r="B656" s="3">
        <f t="shared" ca="1" si="62"/>
        <v>2</v>
      </c>
      <c r="C656" s="4">
        <f t="shared" ca="1" si="63"/>
        <v>222</v>
      </c>
      <c r="D656" s="4">
        <f t="shared" ca="1" si="64"/>
        <v>212</v>
      </c>
      <c r="E656" s="4">
        <f t="shared" ca="1" si="65"/>
        <v>217</v>
      </c>
      <c r="F656" s="4">
        <f t="shared" ca="1" si="60"/>
        <v>651</v>
      </c>
      <c r="G656" s="9"/>
    </row>
    <row r="657" spans="1:7">
      <c r="A657" s="3">
        <f t="shared" si="61"/>
        <v>650</v>
      </c>
      <c r="B657" s="3">
        <f t="shared" ca="1" si="62"/>
        <v>3</v>
      </c>
      <c r="C657" s="4">
        <f t="shared" ca="1" si="63"/>
        <v>222</v>
      </c>
      <c r="D657" s="4">
        <f t="shared" ca="1" si="64"/>
        <v>212</v>
      </c>
      <c r="E657" s="4">
        <f t="shared" ca="1" si="65"/>
        <v>218</v>
      </c>
      <c r="F657" s="4">
        <f t="shared" ca="1" si="60"/>
        <v>652</v>
      </c>
      <c r="G657" s="9"/>
    </row>
    <row r="658" spans="1:7">
      <c r="A658" s="3">
        <f t="shared" si="61"/>
        <v>651</v>
      </c>
      <c r="B658" s="3">
        <f t="shared" ca="1" si="62"/>
        <v>1</v>
      </c>
      <c r="C658" s="4">
        <f t="shared" ca="1" si="63"/>
        <v>223</v>
      </c>
      <c r="D658" s="4">
        <f t="shared" ca="1" si="64"/>
        <v>212</v>
      </c>
      <c r="E658" s="4">
        <f t="shared" ca="1" si="65"/>
        <v>218</v>
      </c>
      <c r="F658" s="4">
        <f t="shared" ca="1" si="60"/>
        <v>653</v>
      </c>
      <c r="G658" s="9"/>
    </row>
    <row r="659" spans="1:7">
      <c r="A659" s="3">
        <f t="shared" si="61"/>
        <v>652</v>
      </c>
      <c r="B659" s="3">
        <f t="shared" ca="1" si="62"/>
        <v>3</v>
      </c>
      <c r="C659" s="4">
        <f t="shared" ca="1" si="63"/>
        <v>223</v>
      </c>
      <c r="D659" s="4">
        <f t="shared" ca="1" si="64"/>
        <v>212</v>
      </c>
      <c r="E659" s="4">
        <f t="shared" ca="1" si="65"/>
        <v>219</v>
      </c>
      <c r="F659" s="4">
        <f t="shared" ca="1" si="60"/>
        <v>654</v>
      </c>
      <c r="G659" s="9"/>
    </row>
    <row r="660" spans="1:7">
      <c r="A660" s="3">
        <f t="shared" si="61"/>
        <v>653</v>
      </c>
      <c r="B660" s="3">
        <f t="shared" ca="1" si="62"/>
        <v>1</v>
      </c>
      <c r="C660" s="4">
        <f t="shared" ca="1" si="63"/>
        <v>224</v>
      </c>
      <c r="D660" s="4">
        <f t="shared" ca="1" si="64"/>
        <v>212</v>
      </c>
      <c r="E660" s="4">
        <f t="shared" ca="1" si="65"/>
        <v>219</v>
      </c>
      <c r="F660" s="4">
        <f t="shared" ca="1" si="60"/>
        <v>655</v>
      </c>
      <c r="G660" s="9"/>
    </row>
    <row r="661" spans="1:7">
      <c r="A661" s="3">
        <f t="shared" si="61"/>
        <v>654</v>
      </c>
      <c r="B661" s="3">
        <f t="shared" ca="1" si="62"/>
        <v>1</v>
      </c>
      <c r="C661" s="4">
        <f t="shared" ca="1" si="63"/>
        <v>225</v>
      </c>
      <c r="D661" s="4">
        <f t="shared" ca="1" si="64"/>
        <v>212</v>
      </c>
      <c r="E661" s="4">
        <f t="shared" ca="1" si="65"/>
        <v>219</v>
      </c>
      <c r="F661" s="4">
        <f t="shared" ca="1" si="60"/>
        <v>656</v>
      </c>
      <c r="G661" s="9"/>
    </row>
    <row r="662" spans="1:7">
      <c r="A662" s="3">
        <f t="shared" si="61"/>
        <v>655</v>
      </c>
      <c r="B662" s="3">
        <f t="shared" ca="1" si="62"/>
        <v>1</v>
      </c>
      <c r="C662" s="4">
        <f t="shared" ca="1" si="63"/>
        <v>226</v>
      </c>
      <c r="D662" s="4">
        <f t="shared" ca="1" si="64"/>
        <v>212</v>
      </c>
      <c r="E662" s="4">
        <f t="shared" ca="1" si="65"/>
        <v>219</v>
      </c>
      <c r="F662" s="4">
        <f t="shared" ca="1" si="60"/>
        <v>657</v>
      </c>
      <c r="G662" s="9"/>
    </row>
    <row r="663" spans="1:7">
      <c r="A663" s="3">
        <f t="shared" si="61"/>
        <v>656</v>
      </c>
      <c r="B663" s="3">
        <f t="shared" ca="1" si="62"/>
        <v>2</v>
      </c>
      <c r="C663" s="4">
        <f t="shared" ca="1" si="63"/>
        <v>226</v>
      </c>
      <c r="D663" s="4">
        <f t="shared" ca="1" si="64"/>
        <v>213</v>
      </c>
      <c r="E663" s="4">
        <f t="shared" ca="1" si="65"/>
        <v>219</v>
      </c>
      <c r="F663" s="4">
        <f t="shared" ca="1" si="60"/>
        <v>658</v>
      </c>
      <c r="G663" s="9"/>
    </row>
    <row r="664" spans="1:7">
      <c r="A664" s="3">
        <f t="shared" si="61"/>
        <v>657</v>
      </c>
      <c r="B664" s="3">
        <f t="shared" ca="1" si="62"/>
        <v>3</v>
      </c>
      <c r="C664" s="4">
        <f t="shared" ca="1" si="63"/>
        <v>226</v>
      </c>
      <c r="D664" s="4">
        <f t="shared" ca="1" si="64"/>
        <v>213</v>
      </c>
      <c r="E664" s="4">
        <f t="shared" ca="1" si="65"/>
        <v>220</v>
      </c>
      <c r="F664" s="4">
        <f t="shared" ca="1" si="60"/>
        <v>659</v>
      </c>
      <c r="G664" s="9"/>
    </row>
    <row r="665" spans="1:7">
      <c r="A665" s="3">
        <f t="shared" si="61"/>
        <v>658</v>
      </c>
      <c r="B665" s="3">
        <f t="shared" ca="1" si="62"/>
        <v>3</v>
      </c>
      <c r="C665" s="4">
        <f t="shared" ca="1" si="63"/>
        <v>226</v>
      </c>
      <c r="D665" s="4">
        <f t="shared" ca="1" si="64"/>
        <v>213</v>
      </c>
      <c r="E665" s="4">
        <f t="shared" ca="1" si="65"/>
        <v>221</v>
      </c>
      <c r="F665" s="4">
        <f t="shared" ca="1" si="60"/>
        <v>660</v>
      </c>
      <c r="G665" s="9"/>
    </row>
    <row r="666" spans="1:7">
      <c r="A666" s="3">
        <f t="shared" si="61"/>
        <v>659</v>
      </c>
      <c r="B666" s="3">
        <f t="shared" ca="1" si="62"/>
        <v>2</v>
      </c>
      <c r="C666" s="4">
        <f t="shared" ca="1" si="63"/>
        <v>226</v>
      </c>
      <c r="D666" s="4">
        <f t="shared" ca="1" si="64"/>
        <v>214</v>
      </c>
      <c r="E666" s="4">
        <f t="shared" ca="1" si="65"/>
        <v>221</v>
      </c>
      <c r="F666" s="4">
        <f t="shared" ca="1" si="60"/>
        <v>661</v>
      </c>
      <c r="G666" s="9"/>
    </row>
    <row r="667" spans="1:7">
      <c r="A667" s="3">
        <f t="shared" si="61"/>
        <v>660</v>
      </c>
      <c r="B667" s="3">
        <f t="shared" ca="1" si="62"/>
        <v>1</v>
      </c>
      <c r="C667" s="4">
        <f t="shared" ca="1" si="63"/>
        <v>227</v>
      </c>
      <c r="D667" s="4">
        <f t="shared" ca="1" si="64"/>
        <v>214</v>
      </c>
      <c r="E667" s="4">
        <f t="shared" ca="1" si="65"/>
        <v>221</v>
      </c>
      <c r="F667" s="4">
        <f t="shared" ca="1" si="60"/>
        <v>662</v>
      </c>
      <c r="G667" s="9"/>
    </row>
    <row r="668" spans="1:7">
      <c r="A668" s="3">
        <f t="shared" si="61"/>
        <v>661</v>
      </c>
      <c r="B668" s="3">
        <f t="shared" ca="1" si="62"/>
        <v>3</v>
      </c>
      <c r="C668" s="4">
        <f t="shared" ca="1" si="63"/>
        <v>227</v>
      </c>
      <c r="D668" s="4">
        <f t="shared" ca="1" si="64"/>
        <v>214</v>
      </c>
      <c r="E668" s="4">
        <f t="shared" ca="1" si="65"/>
        <v>222</v>
      </c>
      <c r="F668" s="4">
        <f t="shared" ca="1" si="60"/>
        <v>663</v>
      </c>
      <c r="G668" s="9"/>
    </row>
    <row r="669" spans="1:7">
      <c r="A669" s="3">
        <f t="shared" si="61"/>
        <v>662</v>
      </c>
      <c r="B669" s="3">
        <f t="shared" ca="1" si="62"/>
        <v>1</v>
      </c>
      <c r="C669" s="4">
        <f t="shared" ca="1" si="63"/>
        <v>228</v>
      </c>
      <c r="D669" s="4">
        <f t="shared" ca="1" si="64"/>
        <v>214</v>
      </c>
      <c r="E669" s="4">
        <f t="shared" ca="1" si="65"/>
        <v>222</v>
      </c>
      <c r="F669" s="4">
        <f t="shared" ca="1" si="60"/>
        <v>664</v>
      </c>
      <c r="G669" s="9"/>
    </row>
    <row r="670" spans="1:7">
      <c r="A670" s="3">
        <f t="shared" si="61"/>
        <v>663</v>
      </c>
      <c r="B670" s="3">
        <f t="shared" ca="1" si="62"/>
        <v>3</v>
      </c>
      <c r="C670" s="4">
        <f t="shared" ca="1" si="63"/>
        <v>228</v>
      </c>
      <c r="D670" s="4">
        <f t="shared" ca="1" si="64"/>
        <v>214</v>
      </c>
      <c r="E670" s="4">
        <f t="shared" ca="1" si="65"/>
        <v>223</v>
      </c>
      <c r="F670" s="4">
        <f t="shared" ca="1" si="60"/>
        <v>665</v>
      </c>
      <c r="G670" s="9"/>
    </row>
    <row r="671" spans="1:7">
      <c r="A671" s="3">
        <f t="shared" si="61"/>
        <v>664</v>
      </c>
      <c r="B671" s="3">
        <f t="shared" ca="1" si="62"/>
        <v>1</v>
      </c>
      <c r="C671" s="4">
        <f t="shared" ca="1" si="63"/>
        <v>229</v>
      </c>
      <c r="D671" s="4">
        <f t="shared" ca="1" si="64"/>
        <v>214</v>
      </c>
      <c r="E671" s="4">
        <f t="shared" ca="1" si="65"/>
        <v>223</v>
      </c>
      <c r="F671" s="4">
        <f t="shared" ca="1" si="60"/>
        <v>666</v>
      </c>
      <c r="G671" s="9"/>
    </row>
    <row r="672" spans="1:7">
      <c r="A672" s="3">
        <f t="shared" si="61"/>
        <v>665</v>
      </c>
      <c r="B672" s="3">
        <f t="shared" ca="1" si="62"/>
        <v>1</v>
      </c>
      <c r="C672" s="4">
        <f t="shared" ca="1" si="63"/>
        <v>230</v>
      </c>
      <c r="D672" s="4">
        <f t="shared" ca="1" si="64"/>
        <v>214</v>
      </c>
      <c r="E672" s="4">
        <f t="shared" ca="1" si="65"/>
        <v>223</v>
      </c>
      <c r="F672" s="4">
        <f t="shared" ca="1" si="60"/>
        <v>667</v>
      </c>
      <c r="G672" s="9"/>
    </row>
    <row r="673" spans="1:7">
      <c r="A673" s="3">
        <f t="shared" si="61"/>
        <v>666</v>
      </c>
      <c r="B673" s="3">
        <f t="shared" ca="1" si="62"/>
        <v>2</v>
      </c>
      <c r="C673" s="4">
        <f t="shared" ca="1" si="63"/>
        <v>230</v>
      </c>
      <c r="D673" s="4">
        <f t="shared" ca="1" si="64"/>
        <v>215</v>
      </c>
      <c r="E673" s="4">
        <f t="shared" ca="1" si="65"/>
        <v>223</v>
      </c>
      <c r="F673" s="4">
        <f t="shared" ca="1" si="60"/>
        <v>668</v>
      </c>
      <c r="G673" s="9"/>
    </row>
    <row r="674" spans="1:7">
      <c r="A674" s="3">
        <f t="shared" si="61"/>
        <v>667</v>
      </c>
      <c r="B674" s="3">
        <f t="shared" ca="1" si="62"/>
        <v>2</v>
      </c>
      <c r="C674" s="4">
        <f t="shared" ca="1" si="63"/>
        <v>230</v>
      </c>
      <c r="D674" s="4">
        <f t="shared" ca="1" si="64"/>
        <v>216</v>
      </c>
      <c r="E674" s="4">
        <f t="shared" ca="1" si="65"/>
        <v>223</v>
      </c>
      <c r="F674" s="4">
        <f t="shared" ca="1" si="60"/>
        <v>669</v>
      </c>
      <c r="G674" s="9"/>
    </row>
    <row r="675" spans="1:7">
      <c r="A675" s="3">
        <f t="shared" si="61"/>
        <v>668</v>
      </c>
      <c r="B675" s="3">
        <f t="shared" ca="1" si="62"/>
        <v>2</v>
      </c>
      <c r="C675" s="4">
        <f t="shared" ca="1" si="63"/>
        <v>230</v>
      </c>
      <c r="D675" s="4">
        <f t="shared" ca="1" si="64"/>
        <v>217</v>
      </c>
      <c r="E675" s="4">
        <f t="shared" ca="1" si="65"/>
        <v>223</v>
      </c>
      <c r="F675" s="4">
        <f t="shared" ca="1" si="60"/>
        <v>670</v>
      </c>
      <c r="G675" s="9"/>
    </row>
    <row r="676" spans="1:7">
      <c r="A676" s="3">
        <f t="shared" si="61"/>
        <v>669</v>
      </c>
      <c r="B676" s="3">
        <f t="shared" ca="1" si="62"/>
        <v>3</v>
      </c>
      <c r="C676" s="4">
        <f t="shared" ca="1" si="63"/>
        <v>230</v>
      </c>
      <c r="D676" s="4">
        <f t="shared" ca="1" si="64"/>
        <v>217</v>
      </c>
      <c r="E676" s="4">
        <f t="shared" ca="1" si="65"/>
        <v>224</v>
      </c>
      <c r="F676" s="4">
        <f t="shared" ca="1" si="60"/>
        <v>671</v>
      </c>
      <c r="G676" s="9"/>
    </row>
    <row r="677" spans="1:7">
      <c r="A677" s="3">
        <f t="shared" si="61"/>
        <v>670</v>
      </c>
      <c r="B677" s="3">
        <f t="shared" ca="1" si="62"/>
        <v>1</v>
      </c>
      <c r="C677" s="4">
        <f t="shared" ca="1" si="63"/>
        <v>231</v>
      </c>
      <c r="D677" s="4">
        <f t="shared" ca="1" si="64"/>
        <v>217</v>
      </c>
      <c r="E677" s="4">
        <f t="shared" ca="1" si="65"/>
        <v>224</v>
      </c>
      <c r="F677" s="4">
        <f t="shared" ca="1" si="60"/>
        <v>672</v>
      </c>
      <c r="G677" s="9"/>
    </row>
    <row r="678" spans="1:7">
      <c r="A678" s="3">
        <f t="shared" si="61"/>
        <v>671</v>
      </c>
      <c r="B678" s="3">
        <f t="shared" ca="1" si="62"/>
        <v>3</v>
      </c>
      <c r="C678" s="4">
        <f t="shared" ca="1" si="63"/>
        <v>231</v>
      </c>
      <c r="D678" s="4">
        <f t="shared" ca="1" si="64"/>
        <v>217</v>
      </c>
      <c r="E678" s="4">
        <f t="shared" ca="1" si="65"/>
        <v>225</v>
      </c>
      <c r="F678" s="4">
        <f t="shared" ca="1" si="60"/>
        <v>673</v>
      </c>
      <c r="G678" s="9"/>
    </row>
    <row r="679" spans="1:7">
      <c r="A679" s="3">
        <f t="shared" si="61"/>
        <v>672</v>
      </c>
      <c r="B679" s="3">
        <f t="shared" ca="1" si="62"/>
        <v>3</v>
      </c>
      <c r="C679" s="4">
        <f t="shared" ca="1" si="63"/>
        <v>231</v>
      </c>
      <c r="D679" s="4">
        <f t="shared" ca="1" si="64"/>
        <v>217</v>
      </c>
      <c r="E679" s="4">
        <f t="shared" ca="1" si="65"/>
        <v>226</v>
      </c>
      <c r="F679" s="4">
        <f t="shared" ca="1" si="60"/>
        <v>674</v>
      </c>
      <c r="G679" s="9"/>
    </row>
    <row r="680" spans="1:7">
      <c r="A680" s="3">
        <f t="shared" si="61"/>
        <v>673</v>
      </c>
      <c r="B680" s="3">
        <f t="shared" ca="1" si="62"/>
        <v>3</v>
      </c>
      <c r="C680" s="4">
        <f t="shared" ca="1" si="63"/>
        <v>231</v>
      </c>
      <c r="D680" s="4">
        <f t="shared" ca="1" si="64"/>
        <v>217</v>
      </c>
      <c r="E680" s="4">
        <f t="shared" ca="1" si="65"/>
        <v>227</v>
      </c>
      <c r="F680" s="4">
        <f t="shared" ca="1" si="60"/>
        <v>675</v>
      </c>
      <c r="G680" s="9"/>
    </row>
    <row r="681" spans="1:7">
      <c r="A681" s="3">
        <f t="shared" si="61"/>
        <v>674</v>
      </c>
      <c r="B681" s="3">
        <f t="shared" ca="1" si="62"/>
        <v>3</v>
      </c>
      <c r="C681" s="4">
        <f t="shared" ca="1" si="63"/>
        <v>231</v>
      </c>
      <c r="D681" s="4">
        <f t="shared" ca="1" si="64"/>
        <v>217</v>
      </c>
      <c r="E681" s="4">
        <f t="shared" ca="1" si="65"/>
        <v>228</v>
      </c>
      <c r="F681" s="4">
        <f t="shared" ca="1" si="60"/>
        <v>676</v>
      </c>
      <c r="G681" s="9"/>
    </row>
    <row r="682" spans="1:7">
      <c r="A682" s="3">
        <f t="shared" si="61"/>
        <v>675</v>
      </c>
      <c r="B682" s="3">
        <f t="shared" ca="1" si="62"/>
        <v>3</v>
      </c>
      <c r="C682" s="4">
        <f t="shared" ca="1" si="63"/>
        <v>231</v>
      </c>
      <c r="D682" s="4">
        <f t="shared" ca="1" si="64"/>
        <v>217</v>
      </c>
      <c r="E682" s="4">
        <f t="shared" ca="1" si="65"/>
        <v>229</v>
      </c>
      <c r="F682" s="4">
        <f t="shared" ca="1" si="60"/>
        <v>677</v>
      </c>
      <c r="G682" s="9"/>
    </row>
    <row r="683" spans="1:7">
      <c r="A683" s="3">
        <f t="shared" si="61"/>
        <v>676</v>
      </c>
      <c r="B683" s="3">
        <f t="shared" ca="1" si="62"/>
        <v>1</v>
      </c>
      <c r="C683" s="4">
        <f t="shared" ca="1" si="63"/>
        <v>232</v>
      </c>
      <c r="D683" s="4">
        <f t="shared" ca="1" si="64"/>
        <v>217</v>
      </c>
      <c r="E683" s="4">
        <f t="shared" ca="1" si="65"/>
        <v>229</v>
      </c>
      <c r="F683" s="4">
        <f t="shared" ca="1" si="60"/>
        <v>678</v>
      </c>
      <c r="G683" s="9"/>
    </row>
    <row r="684" spans="1:7">
      <c r="A684" s="3">
        <f t="shared" si="61"/>
        <v>677</v>
      </c>
      <c r="B684" s="3">
        <f t="shared" ca="1" si="62"/>
        <v>3</v>
      </c>
      <c r="C684" s="4">
        <f t="shared" ca="1" si="63"/>
        <v>232</v>
      </c>
      <c r="D684" s="4">
        <f t="shared" ca="1" si="64"/>
        <v>217</v>
      </c>
      <c r="E684" s="4">
        <f t="shared" ca="1" si="65"/>
        <v>230</v>
      </c>
      <c r="F684" s="4">
        <f t="shared" ca="1" si="60"/>
        <v>679</v>
      </c>
      <c r="G684" s="9"/>
    </row>
    <row r="685" spans="1:7">
      <c r="A685" s="3">
        <f t="shared" si="61"/>
        <v>678</v>
      </c>
      <c r="B685" s="3">
        <f t="shared" ca="1" si="62"/>
        <v>2</v>
      </c>
      <c r="C685" s="4">
        <f t="shared" ca="1" si="63"/>
        <v>232</v>
      </c>
      <c r="D685" s="4">
        <f t="shared" ca="1" si="64"/>
        <v>218</v>
      </c>
      <c r="E685" s="4">
        <f t="shared" ca="1" si="65"/>
        <v>230</v>
      </c>
      <c r="F685" s="4">
        <f t="shared" ca="1" si="60"/>
        <v>680</v>
      </c>
      <c r="G685" s="9"/>
    </row>
    <row r="686" spans="1:7">
      <c r="A686" s="3">
        <f t="shared" si="61"/>
        <v>679</v>
      </c>
      <c r="B686" s="3">
        <f t="shared" ca="1" si="62"/>
        <v>3</v>
      </c>
      <c r="C686" s="4">
        <f t="shared" ca="1" si="63"/>
        <v>232</v>
      </c>
      <c r="D686" s="4">
        <f t="shared" ca="1" si="64"/>
        <v>218</v>
      </c>
      <c r="E686" s="4">
        <f t="shared" ca="1" si="65"/>
        <v>231</v>
      </c>
      <c r="F686" s="4">
        <f t="shared" ca="1" si="60"/>
        <v>681</v>
      </c>
      <c r="G686" s="9"/>
    </row>
    <row r="687" spans="1:7">
      <c r="A687" s="3">
        <f t="shared" si="61"/>
        <v>680</v>
      </c>
      <c r="B687" s="3">
        <f t="shared" ca="1" si="62"/>
        <v>1</v>
      </c>
      <c r="C687" s="4">
        <f t="shared" ca="1" si="63"/>
        <v>233</v>
      </c>
      <c r="D687" s="4">
        <f t="shared" ca="1" si="64"/>
        <v>218</v>
      </c>
      <c r="E687" s="4">
        <f t="shared" ca="1" si="65"/>
        <v>231</v>
      </c>
      <c r="F687" s="4">
        <f t="shared" ca="1" si="60"/>
        <v>682</v>
      </c>
      <c r="G687" s="9"/>
    </row>
    <row r="688" spans="1:7">
      <c r="A688" s="3">
        <f t="shared" si="61"/>
        <v>681</v>
      </c>
      <c r="B688" s="3">
        <f t="shared" ca="1" si="62"/>
        <v>1</v>
      </c>
      <c r="C688" s="4">
        <f t="shared" ca="1" si="63"/>
        <v>234</v>
      </c>
      <c r="D688" s="4">
        <f t="shared" ca="1" si="64"/>
        <v>218</v>
      </c>
      <c r="E688" s="4">
        <f t="shared" ca="1" si="65"/>
        <v>231</v>
      </c>
      <c r="F688" s="4">
        <f t="shared" ca="1" si="60"/>
        <v>683</v>
      </c>
      <c r="G688" s="9"/>
    </row>
    <row r="689" spans="1:7">
      <c r="A689" s="3">
        <f t="shared" si="61"/>
        <v>682</v>
      </c>
      <c r="B689" s="3">
        <f t="shared" ca="1" si="62"/>
        <v>3</v>
      </c>
      <c r="C689" s="4">
        <f t="shared" ca="1" si="63"/>
        <v>234</v>
      </c>
      <c r="D689" s="4">
        <f t="shared" ca="1" si="64"/>
        <v>218</v>
      </c>
      <c r="E689" s="4">
        <f t="shared" ca="1" si="65"/>
        <v>232</v>
      </c>
      <c r="F689" s="4">
        <f t="shared" ca="1" si="60"/>
        <v>684</v>
      </c>
      <c r="G689" s="9"/>
    </row>
    <row r="690" spans="1:7">
      <c r="A690" s="3">
        <f t="shared" si="61"/>
        <v>683</v>
      </c>
      <c r="B690" s="3">
        <f t="shared" ca="1" si="62"/>
        <v>2</v>
      </c>
      <c r="C690" s="4">
        <f t="shared" ca="1" si="63"/>
        <v>234</v>
      </c>
      <c r="D690" s="4">
        <f t="shared" ca="1" si="64"/>
        <v>219</v>
      </c>
      <c r="E690" s="4">
        <f t="shared" ca="1" si="65"/>
        <v>232</v>
      </c>
      <c r="F690" s="4">
        <f t="shared" ca="1" si="60"/>
        <v>685</v>
      </c>
      <c r="G690" s="9"/>
    </row>
    <row r="691" spans="1:7">
      <c r="A691" s="3">
        <f t="shared" si="61"/>
        <v>684</v>
      </c>
      <c r="B691" s="3">
        <f t="shared" ca="1" si="62"/>
        <v>3</v>
      </c>
      <c r="C691" s="4">
        <f t="shared" ca="1" si="63"/>
        <v>234</v>
      </c>
      <c r="D691" s="4">
        <f t="shared" ca="1" si="64"/>
        <v>219</v>
      </c>
      <c r="E691" s="4">
        <f t="shared" ca="1" si="65"/>
        <v>233</v>
      </c>
      <c r="F691" s="4">
        <f t="shared" ca="1" si="60"/>
        <v>686</v>
      </c>
      <c r="G691" s="9"/>
    </row>
    <row r="692" spans="1:7">
      <c r="A692" s="3">
        <f t="shared" si="61"/>
        <v>685</v>
      </c>
      <c r="B692" s="3">
        <f t="shared" ca="1" si="62"/>
        <v>2</v>
      </c>
      <c r="C692" s="4">
        <f t="shared" ca="1" si="63"/>
        <v>234</v>
      </c>
      <c r="D692" s="4">
        <f t="shared" ca="1" si="64"/>
        <v>220</v>
      </c>
      <c r="E692" s="4">
        <f t="shared" ca="1" si="65"/>
        <v>233</v>
      </c>
      <c r="F692" s="4">
        <f t="shared" ca="1" si="60"/>
        <v>687</v>
      </c>
      <c r="G692" s="9"/>
    </row>
    <row r="693" spans="1:7">
      <c r="A693" s="3">
        <f t="shared" si="61"/>
        <v>686</v>
      </c>
      <c r="B693" s="3">
        <f t="shared" ca="1" si="62"/>
        <v>2</v>
      </c>
      <c r="C693" s="4">
        <f t="shared" ca="1" si="63"/>
        <v>234</v>
      </c>
      <c r="D693" s="4">
        <f t="shared" ca="1" si="64"/>
        <v>221</v>
      </c>
      <c r="E693" s="4">
        <f t="shared" ca="1" si="65"/>
        <v>233</v>
      </c>
      <c r="F693" s="4">
        <f t="shared" ca="1" si="60"/>
        <v>688</v>
      </c>
      <c r="G693" s="9"/>
    </row>
    <row r="694" spans="1:7">
      <c r="A694" s="3">
        <f t="shared" si="61"/>
        <v>687</v>
      </c>
      <c r="B694" s="3">
        <f t="shared" ca="1" si="62"/>
        <v>3</v>
      </c>
      <c r="C694" s="4">
        <f t="shared" ca="1" si="63"/>
        <v>234</v>
      </c>
      <c r="D694" s="4">
        <f t="shared" ca="1" si="64"/>
        <v>221</v>
      </c>
      <c r="E694" s="4">
        <f t="shared" ca="1" si="65"/>
        <v>234</v>
      </c>
      <c r="F694" s="4">
        <f t="shared" ca="1" si="60"/>
        <v>689</v>
      </c>
      <c r="G694" s="9"/>
    </row>
    <row r="695" spans="1:7">
      <c r="A695" s="3">
        <f t="shared" si="61"/>
        <v>688</v>
      </c>
      <c r="B695" s="3">
        <f t="shared" ca="1" si="62"/>
        <v>3</v>
      </c>
      <c r="C695" s="4">
        <f t="shared" ca="1" si="63"/>
        <v>234</v>
      </c>
      <c r="D695" s="4">
        <f t="shared" ca="1" si="64"/>
        <v>221</v>
      </c>
      <c r="E695" s="4">
        <f t="shared" ca="1" si="65"/>
        <v>235</v>
      </c>
      <c r="F695" s="4">
        <f t="shared" ca="1" si="60"/>
        <v>690</v>
      </c>
      <c r="G695" s="9"/>
    </row>
    <row r="696" spans="1:7">
      <c r="A696" s="3">
        <f t="shared" si="61"/>
        <v>689</v>
      </c>
      <c r="B696" s="3">
        <f t="shared" ca="1" si="62"/>
        <v>3</v>
      </c>
      <c r="C696" s="4">
        <f t="shared" ca="1" si="63"/>
        <v>234</v>
      </c>
      <c r="D696" s="4">
        <f t="shared" ca="1" si="64"/>
        <v>221</v>
      </c>
      <c r="E696" s="4">
        <f t="shared" ca="1" si="65"/>
        <v>236</v>
      </c>
      <c r="F696" s="4">
        <f t="shared" ca="1" si="60"/>
        <v>691</v>
      </c>
      <c r="G696" s="9"/>
    </row>
    <row r="697" spans="1:7">
      <c r="A697" s="3">
        <f t="shared" si="61"/>
        <v>690</v>
      </c>
      <c r="B697" s="3">
        <f t="shared" ca="1" si="62"/>
        <v>1</v>
      </c>
      <c r="C697" s="4">
        <f t="shared" ca="1" si="63"/>
        <v>235</v>
      </c>
      <c r="D697" s="4">
        <f t="shared" ca="1" si="64"/>
        <v>221</v>
      </c>
      <c r="E697" s="4">
        <f t="shared" ca="1" si="65"/>
        <v>236</v>
      </c>
      <c r="F697" s="4">
        <f t="shared" ca="1" si="60"/>
        <v>692</v>
      </c>
      <c r="G697" s="9"/>
    </row>
    <row r="698" spans="1:7">
      <c r="A698" s="3">
        <f t="shared" si="61"/>
        <v>691</v>
      </c>
      <c r="B698" s="3">
        <f t="shared" ca="1" si="62"/>
        <v>2</v>
      </c>
      <c r="C698" s="4">
        <f t="shared" ca="1" si="63"/>
        <v>235</v>
      </c>
      <c r="D698" s="4">
        <f t="shared" ca="1" si="64"/>
        <v>222</v>
      </c>
      <c r="E698" s="4">
        <f t="shared" ca="1" si="65"/>
        <v>236</v>
      </c>
      <c r="F698" s="4">
        <f t="shared" ca="1" si="60"/>
        <v>693</v>
      </c>
      <c r="G698" s="9"/>
    </row>
    <row r="699" spans="1:7">
      <c r="A699" s="3">
        <f t="shared" si="61"/>
        <v>692</v>
      </c>
      <c r="B699" s="3">
        <f t="shared" ca="1" si="62"/>
        <v>2</v>
      </c>
      <c r="C699" s="4">
        <f t="shared" ca="1" si="63"/>
        <v>235</v>
      </c>
      <c r="D699" s="4">
        <f t="shared" ca="1" si="64"/>
        <v>223</v>
      </c>
      <c r="E699" s="4">
        <f t="shared" ca="1" si="65"/>
        <v>236</v>
      </c>
      <c r="F699" s="4">
        <f t="shared" ca="1" si="60"/>
        <v>694</v>
      </c>
      <c r="G699" s="9"/>
    </row>
    <row r="700" spans="1:7">
      <c r="A700" s="3">
        <f t="shared" si="61"/>
        <v>693</v>
      </c>
      <c r="B700" s="3">
        <f t="shared" ca="1" si="62"/>
        <v>3</v>
      </c>
      <c r="C700" s="4">
        <f t="shared" ca="1" si="63"/>
        <v>235</v>
      </c>
      <c r="D700" s="4">
        <f t="shared" ca="1" si="64"/>
        <v>223</v>
      </c>
      <c r="E700" s="4">
        <f t="shared" ca="1" si="65"/>
        <v>237</v>
      </c>
      <c r="F700" s="4">
        <f t="shared" ca="1" si="60"/>
        <v>695</v>
      </c>
      <c r="G700" s="9"/>
    </row>
    <row r="701" spans="1:7">
      <c r="A701" s="3">
        <f t="shared" si="61"/>
        <v>694</v>
      </c>
      <c r="B701" s="3">
        <f t="shared" ca="1" si="62"/>
        <v>2</v>
      </c>
      <c r="C701" s="4">
        <f t="shared" ca="1" si="63"/>
        <v>235</v>
      </c>
      <c r="D701" s="4">
        <f t="shared" ca="1" si="64"/>
        <v>224</v>
      </c>
      <c r="E701" s="4">
        <f t="shared" ca="1" si="65"/>
        <v>237</v>
      </c>
      <c r="F701" s="4">
        <f t="shared" ca="1" si="60"/>
        <v>696</v>
      </c>
      <c r="G701" s="9"/>
    </row>
    <row r="702" spans="1:7">
      <c r="A702" s="3">
        <f t="shared" si="61"/>
        <v>695</v>
      </c>
      <c r="B702" s="3">
        <f t="shared" ca="1" si="62"/>
        <v>3</v>
      </c>
      <c r="C702" s="4">
        <f t="shared" ca="1" si="63"/>
        <v>235</v>
      </c>
      <c r="D702" s="4">
        <f t="shared" ca="1" si="64"/>
        <v>224</v>
      </c>
      <c r="E702" s="4">
        <f t="shared" ca="1" si="65"/>
        <v>238</v>
      </c>
      <c r="F702" s="4">
        <f t="shared" ca="1" si="60"/>
        <v>697</v>
      </c>
      <c r="G702" s="9"/>
    </row>
    <row r="703" spans="1:7">
      <c r="A703" s="3">
        <f t="shared" si="61"/>
        <v>696</v>
      </c>
      <c r="B703" s="3">
        <f t="shared" ca="1" si="62"/>
        <v>2</v>
      </c>
      <c r="C703" s="4">
        <f t="shared" ca="1" si="63"/>
        <v>235</v>
      </c>
      <c r="D703" s="4">
        <f t="shared" ca="1" si="64"/>
        <v>225</v>
      </c>
      <c r="E703" s="4">
        <f t="shared" ca="1" si="65"/>
        <v>238</v>
      </c>
      <c r="F703" s="4">
        <f t="shared" ca="1" si="60"/>
        <v>698</v>
      </c>
      <c r="G703" s="9"/>
    </row>
    <row r="704" spans="1:7">
      <c r="A704" s="3">
        <f t="shared" si="61"/>
        <v>697</v>
      </c>
      <c r="B704" s="3">
        <f t="shared" ca="1" si="62"/>
        <v>2</v>
      </c>
      <c r="C704" s="4">
        <f t="shared" ca="1" si="63"/>
        <v>235</v>
      </c>
      <c r="D704" s="4">
        <f t="shared" ca="1" si="64"/>
        <v>226</v>
      </c>
      <c r="E704" s="4">
        <f t="shared" ca="1" si="65"/>
        <v>238</v>
      </c>
      <c r="F704" s="4">
        <f t="shared" ca="1" si="60"/>
        <v>699</v>
      </c>
      <c r="G704" s="9"/>
    </row>
    <row r="705" spans="1:7">
      <c r="A705" s="3">
        <f t="shared" si="61"/>
        <v>698</v>
      </c>
      <c r="B705" s="3">
        <f t="shared" ca="1" si="62"/>
        <v>1</v>
      </c>
      <c r="C705" s="4">
        <f t="shared" ca="1" si="63"/>
        <v>236</v>
      </c>
      <c r="D705" s="4">
        <f t="shared" ca="1" si="64"/>
        <v>226</v>
      </c>
      <c r="E705" s="4">
        <f t="shared" ca="1" si="65"/>
        <v>238</v>
      </c>
      <c r="F705" s="4">
        <f t="shared" ca="1" si="60"/>
        <v>700</v>
      </c>
      <c r="G705" s="9"/>
    </row>
    <row r="706" spans="1:7">
      <c r="A706" s="3">
        <f t="shared" si="61"/>
        <v>699</v>
      </c>
      <c r="B706" s="3">
        <f t="shared" ca="1" si="62"/>
        <v>2</v>
      </c>
      <c r="C706" s="4">
        <f t="shared" ca="1" si="63"/>
        <v>236</v>
      </c>
      <c r="D706" s="4">
        <f t="shared" ca="1" si="64"/>
        <v>227</v>
      </c>
      <c r="E706" s="4">
        <f t="shared" ca="1" si="65"/>
        <v>238</v>
      </c>
      <c r="F706" s="4">
        <f t="shared" ca="1" si="60"/>
        <v>701</v>
      </c>
      <c r="G706" s="9"/>
    </row>
    <row r="707" spans="1:7">
      <c r="A707" s="3">
        <f t="shared" si="61"/>
        <v>700</v>
      </c>
      <c r="B707" s="3">
        <f t="shared" ca="1" si="62"/>
        <v>1</v>
      </c>
      <c r="C707" s="4">
        <f t="shared" ca="1" si="63"/>
        <v>237</v>
      </c>
      <c r="D707" s="4">
        <f t="shared" ca="1" si="64"/>
        <v>227</v>
      </c>
      <c r="E707" s="4">
        <f t="shared" ca="1" si="65"/>
        <v>238</v>
      </c>
      <c r="F707" s="4">
        <f t="shared" ca="1" si="60"/>
        <v>702</v>
      </c>
      <c r="G707" s="9"/>
    </row>
    <row r="708" spans="1:7">
      <c r="A708" s="3">
        <f t="shared" si="61"/>
        <v>701</v>
      </c>
      <c r="B708" s="3">
        <f t="shared" ca="1" si="62"/>
        <v>1</v>
      </c>
      <c r="C708" s="4">
        <f t="shared" ca="1" si="63"/>
        <v>238</v>
      </c>
      <c r="D708" s="4">
        <f t="shared" ca="1" si="64"/>
        <v>227</v>
      </c>
      <c r="E708" s="4">
        <f t="shared" ca="1" si="65"/>
        <v>238</v>
      </c>
      <c r="F708" s="4">
        <f t="shared" ca="1" si="60"/>
        <v>703</v>
      </c>
      <c r="G708" s="9"/>
    </row>
    <row r="709" spans="1:7">
      <c r="A709" s="3">
        <f t="shared" si="61"/>
        <v>702</v>
      </c>
      <c r="B709" s="3">
        <f t="shared" ca="1" si="62"/>
        <v>1</v>
      </c>
      <c r="C709" s="4">
        <f t="shared" ca="1" si="63"/>
        <v>239</v>
      </c>
      <c r="D709" s="4">
        <f t="shared" ca="1" si="64"/>
        <v>227</v>
      </c>
      <c r="E709" s="4">
        <f t="shared" ca="1" si="65"/>
        <v>238</v>
      </c>
      <c r="F709" s="4">
        <f t="shared" ca="1" si="60"/>
        <v>704</v>
      </c>
      <c r="G709" s="9"/>
    </row>
    <row r="710" spans="1:7">
      <c r="A710" s="3">
        <f t="shared" si="61"/>
        <v>703</v>
      </c>
      <c r="B710" s="3">
        <f t="shared" ca="1" si="62"/>
        <v>1</v>
      </c>
      <c r="C710" s="4">
        <f t="shared" ca="1" si="63"/>
        <v>240</v>
      </c>
      <c r="D710" s="4">
        <f t="shared" ca="1" si="64"/>
        <v>227</v>
      </c>
      <c r="E710" s="4">
        <f t="shared" ca="1" si="65"/>
        <v>238</v>
      </c>
      <c r="F710" s="4">
        <f t="shared" ca="1" si="60"/>
        <v>705</v>
      </c>
      <c r="G710" s="9"/>
    </row>
    <row r="711" spans="1:7">
      <c r="A711" s="3">
        <f t="shared" si="61"/>
        <v>704</v>
      </c>
      <c r="B711" s="3">
        <f t="shared" ca="1" si="62"/>
        <v>3</v>
      </c>
      <c r="C711" s="4">
        <f t="shared" ca="1" si="63"/>
        <v>240</v>
      </c>
      <c r="D711" s="4">
        <f t="shared" ca="1" si="64"/>
        <v>227</v>
      </c>
      <c r="E711" s="4">
        <f t="shared" ca="1" si="65"/>
        <v>239</v>
      </c>
      <c r="F711" s="4">
        <f t="shared" ca="1" si="60"/>
        <v>706</v>
      </c>
      <c r="G711" s="9"/>
    </row>
    <row r="712" spans="1:7">
      <c r="A712" s="3">
        <f t="shared" si="61"/>
        <v>705</v>
      </c>
      <c r="B712" s="3">
        <f t="shared" ca="1" si="62"/>
        <v>3</v>
      </c>
      <c r="C712" s="4">
        <f t="shared" ca="1" si="63"/>
        <v>240</v>
      </c>
      <c r="D712" s="4">
        <f t="shared" ca="1" si="64"/>
        <v>227</v>
      </c>
      <c r="E712" s="4">
        <f t="shared" ca="1" si="65"/>
        <v>240</v>
      </c>
      <c r="F712" s="4">
        <f t="shared" ref="F712:F775" ca="1" si="66">C712+D712+E712</f>
        <v>707</v>
      </c>
      <c r="G712" s="9"/>
    </row>
    <row r="713" spans="1:7">
      <c r="A713" s="3">
        <f t="shared" ref="A713:A776" si="67">A712+1</f>
        <v>706</v>
      </c>
      <c r="B713" s="3">
        <f t="shared" ref="B713:B776" ca="1" si="68">RANDBETWEEN(1,3)</f>
        <v>1</v>
      </c>
      <c r="C713" s="4">
        <f t="shared" ca="1" si="63"/>
        <v>241</v>
      </c>
      <c r="D713" s="4">
        <f t="shared" ca="1" si="64"/>
        <v>227</v>
      </c>
      <c r="E713" s="4">
        <f t="shared" ca="1" si="65"/>
        <v>240</v>
      </c>
      <c r="F713" s="4">
        <f t="shared" ca="1" si="66"/>
        <v>708</v>
      </c>
      <c r="G713" s="9"/>
    </row>
    <row r="714" spans="1:7">
      <c r="A714" s="3">
        <f t="shared" si="67"/>
        <v>707</v>
      </c>
      <c r="B714" s="3">
        <f t="shared" ca="1" si="68"/>
        <v>2</v>
      </c>
      <c r="C714" s="4">
        <f t="shared" ref="C714:C777" ca="1" si="69">IF(B714=1,C713+1,C713)</f>
        <v>241</v>
      </c>
      <c r="D714" s="4">
        <f t="shared" ref="D714:D777" ca="1" si="70">IF(B714=2,D713+1,D713)</f>
        <v>228</v>
      </c>
      <c r="E714" s="4">
        <f t="shared" ref="E714:E777" ca="1" si="71">IF(B714=3,E713+1,E713)</f>
        <v>240</v>
      </c>
      <c r="F714" s="4">
        <f t="shared" ca="1" si="66"/>
        <v>709</v>
      </c>
      <c r="G714" s="9"/>
    </row>
    <row r="715" spans="1:7">
      <c r="A715" s="3">
        <f t="shared" si="67"/>
        <v>708</v>
      </c>
      <c r="B715" s="3">
        <f t="shared" ca="1" si="68"/>
        <v>3</v>
      </c>
      <c r="C715" s="4">
        <f t="shared" ca="1" si="69"/>
        <v>241</v>
      </c>
      <c r="D715" s="4">
        <f t="shared" ca="1" si="70"/>
        <v>228</v>
      </c>
      <c r="E715" s="4">
        <f t="shared" ca="1" si="71"/>
        <v>241</v>
      </c>
      <c r="F715" s="4">
        <f t="shared" ca="1" si="66"/>
        <v>710</v>
      </c>
      <c r="G715" s="9"/>
    </row>
    <row r="716" spans="1:7">
      <c r="A716" s="3">
        <f t="shared" si="67"/>
        <v>709</v>
      </c>
      <c r="B716" s="3">
        <f t="shared" ca="1" si="68"/>
        <v>3</v>
      </c>
      <c r="C716" s="4">
        <f t="shared" ca="1" si="69"/>
        <v>241</v>
      </c>
      <c r="D716" s="4">
        <f t="shared" ca="1" si="70"/>
        <v>228</v>
      </c>
      <c r="E716" s="4">
        <f t="shared" ca="1" si="71"/>
        <v>242</v>
      </c>
      <c r="F716" s="4">
        <f t="shared" ca="1" si="66"/>
        <v>711</v>
      </c>
      <c r="G716" s="9"/>
    </row>
    <row r="717" spans="1:7">
      <c r="A717" s="3">
        <f t="shared" si="67"/>
        <v>710</v>
      </c>
      <c r="B717" s="3">
        <f t="shared" ca="1" si="68"/>
        <v>1</v>
      </c>
      <c r="C717" s="4">
        <f t="shared" ca="1" si="69"/>
        <v>242</v>
      </c>
      <c r="D717" s="4">
        <f t="shared" ca="1" si="70"/>
        <v>228</v>
      </c>
      <c r="E717" s="4">
        <f t="shared" ca="1" si="71"/>
        <v>242</v>
      </c>
      <c r="F717" s="4">
        <f t="shared" ca="1" si="66"/>
        <v>712</v>
      </c>
      <c r="G717" s="9"/>
    </row>
    <row r="718" spans="1:7">
      <c r="A718" s="3">
        <f t="shared" si="67"/>
        <v>711</v>
      </c>
      <c r="B718" s="3">
        <f t="shared" ca="1" si="68"/>
        <v>1</v>
      </c>
      <c r="C718" s="4">
        <f t="shared" ca="1" si="69"/>
        <v>243</v>
      </c>
      <c r="D718" s="4">
        <f t="shared" ca="1" si="70"/>
        <v>228</v>
      </c>
      <c r="E718" s="4">
        <f t="shared" ca="1" si="71"/>
        <v>242</v>
      </c>
      <c r="F718" s="4">
        <f t="shared" ca="1" si="66"/>
        <v>713</v>
      </c>
      <c r="G718" s="9"/>
    </row>
    <row r="719" spans="1:7">
      <c r="A719" s="3">
        <f t="shared" si="67"/>
        <v>712</v>
      </c>
      <c r="B719" s="3">
        <f t="shared" ca="1" si="68"/>
        <v>1</v>
      </c>
      <c r="C719" s="4">
        <f t="shared" ca="1" si="69"/>
        <v>244</v>
      </c>
      <c r="D719" s="4">
        <f t="shared" ca="1" si="70"/>
        <v>228</v>
      </c>
      <c r="E719" s="4">
        <f t="shared" ca="1" si="71"/>
        <v>242</v>
      </c>
      <c r="F719" s="4">
        <f t="shared" ca="1" si="66"/>
        <v>714</v>
      </c>
      <c r="G719" s="9"/>
    </row>
    <row r="720" spans="1:7">
      <c r="A720" s="3">
        <f t="shared" si="67"/>
        <v>713</v>
      </c>
      <c r="B720" s="3">
        <f t="shared" ca="1" si="68"/>
        <v>1</v>
      </c>
      <c r="C720" s="4">
        <f t="shared" ca="1" si="69"/>
        <v>245</v>
      </c>
      <c r="D720" s="4">
        <f t="shared" ca="1" si="70"/>
        <v>228</v>
      </c>
      <c r="E720" s="4">
        <f t="shared" ca="1" si="71"/>
        <v>242</v>
      </c>
      <c r="F720" s="4">
        <f t="shared" ca="1" si="66"/>
        <v>715</v>
      </c>
      <c r="G720" s="9"/>
    </row>
    <row r="721" spans="1:7">
      <c r="A721" s="3">
        <f t="shared" si="67"/>
        <v>714</v>
      </c>
      <c r="B721" s="3">
        <f t="shared" ca="1" si="68"/>
        <v>1</v>
      </c>
      <c r="C721" s="4">
        <f t="shared" ca="1" si="69"/>
        <v>246</v>
      </c>
      <c r="D721" s="4">
        <f t="shared" ca="1" si="70"/>
        <v>228</v>
      </c>
      <c r="E721" s="4">
        <f t="shared" ca="1" si="71"/>
        <v>242</v>
      </c>
      <c r="F721" s="4">
        <f t="shared" ca="1" si="66"/>
        <v>716</v>
      </c>
      <c r="G721" s="9"/>
    </row>
    <row r="722" spans="1:7">
      <c r="A722" s="3">
        <f t="shared" si="67"/>
        <v>715</v>
      </c>
      <c r="B722" s="3">
        <f t="shared" ca="1" si="68"/>
        <v>2</v>
      </c>
      <c r="C722" s="4">
        <f t="shared" ca="1" si="69"/>
        <v>246</v>
      </c>
      <c r="D722" s="4">
        <f t="shared" ca="1" si="70"/>
        <v>229</v>
      </c>
      <c r="E722" s="4">
        <f t="shared" ca="1" si="71"/>
        <v>242</v>
      </c>
      <c r="F722" s="4">
        <f t="shared" ca="1" si="66"/>
        <v>717</v>
      </c>
      <c r="G722" s="9"/>
    </row>
    <row r="723" spans="1:7">
      <c r="A723" s="3">
        <f t="shared" si="67"/>
        <v>716</v>
      </c>
      <c r="B723" s="3">
        <f t="shared" ca="1" si="68"/>
        <v>3</v>
      </c>
      <c r="C723" s="4">
        <f t="shared" ca="1" si="69"/>
        <v>246</v>
      </c>
      <c r="D723" s="4">
        <f t="shared" ca="1" si="70"/>
        <v>229</v>
      </c>
      <c r="E723" s="4">
        <f t="shared" ca="1" si="71"/>
        <v>243</v>
      </c>
      <c r="F723" s="4">
        <f t="shared" ca="1" si="66"/>
        <v>718</v>
      </c>
      <c r="G723" s="9"/>
    </row>
    <row r="724" spans="1:7">
      <c r="A724" s="3">
        <f t="shared" si="67"/>
        <v>717</v>
      </c>
      <c r="B724" s="3">
        <f t="shared" ca="1" si="68"/>
        <v>1</v>
      </c>
      <c r="C724" s="4">
        <f t="shared" ca="1" si="69"/>
        <v>247</v>
      </c>
      <c r="D724" s="4">
        <f t="shared" ca="1" si="70"/>
        <v>229</v>
      </c>
      <c r="E724" s="4">
        <f t="shared" ca="1" si="71"/>
        <v>243</v>
      </c>
      <c r="F724" s="4">
        <f t="shared" ca="1" si="66"/>
        <v>719</v>
      </c>
      <c r="G724" s="9"/>
    </row>
    <row r="725" spans="1:7">
      <c r="A725" s="3">
        <f t="shared" si="67"/>
        <v>718</v>
      </c>
      <c r="B725" s="3">
        <f t="shared" ca="1" si="68"/>
        <v>1</v>
      </c>
      <c r="C725" s="4">
        <f t="shared" ca="1" si="69"/>
        <v>248</v>
      </c>
      <c r="D725" s="4">
        <f t="shared" ca="1" si="70"/>
        <v>229</v>
      </c>
      <c r="E725" s="4">
        <f t="shared" ca="1" si="71"/>
        <v>243</v>
      </c>
      <c r="F725" s="4">
        <f t="shared" ca="1" si="66"/>
        <v>720</v>
      </c>
      <c r="G725" s="9"/>
    </row>
    <row r="726" spans="1:7">
      <c r="A726" s="3">
        <f t="shared" si="67"/>
        <v>719</v>
      </c>
      <c r="B726" s="3">
        <f t="shared" ca="1" si="68"/>
        <v>2</v>
      </c>
      <c r="C726" s="4">
        <f t="shared" ca="1" si="69"/>
        <v>248</v>
      </c>
      <c r="D726" s="4">
        <f t="shared" ca="1" si="70"/>
        <v>230</v>
      </c>
      <c r="E726" s="4">
        <f t="shared" ca="1" si="71"/>
        <v>243</v>
      </c>
      <c r="F726" s="4">
        <f t="shared" ca="1" si="66"/>
        <v>721</v>
      </c>
      <c r="G726" s="9"/>
    </row>
    <row r="727" spans="1:7">
      <c r="A727" s="3">
        <f t="shared" si="67"/>
        <v>720</v>
      </c>
      <c r="B727" s="3">
        <f t="shared" ca="1" si="68"/>
        <v>1</v>
      </c>
      <c r="C727" s="4">
        <f t="shared" ca="1" si="69"/>
        <v>249</v>
      </c>
      <c r="D727" s="4">
        <f t="shared" ca="1" si="70"/>
        <v>230</v>
      </c>
      <c r="E727" s="4">
        <f t="shared" ca="1" si="71"/>
        <v>243</v>
      </c>
      <c r="F727" s="4">
        <f t="shared" ca="1" si="66"/>
        <v>722</v>
      </c>
      <c r="G727" s="9"/>
    </row>
    <row r="728" spans="1:7">
      <c r="A728" s="3">
        <f t="shared" si="67"/>
        <v>721</v>
      </c>
      <c r="B728" s="3">
        <f t="shared" ca="1" si="68"/>
        <v>2</v>
      </c>
      <c r="C728" s="4">
        <f t="shared" ca="1" si="69"/>
        <v>249</v>
      </c>
      <c r="D728" s="4">
        <f t="shared" ca="1" si="70"/>
        <v>231</v>
      </c>
      <c r="E728" s="4">
        <f t="shared" ca="1" si="71"/>
        <v>243</v>
      </c>
      <c r="F728" s="4">
        <f t="shared" ca="1" si="66"/>
        <v>723</v>
      </c>
      <c r="G728" s="9"/>
    </row>
    <row r="729" spans="1:7">
      <c r="A729" s="3">
        <f t="shared" si="67"/>
        <v>722</v>
      </c>
      <c r="B729" s="3">
        <f t="shared" ca="1" si="68"/>
        <v>1</v>
      </c>
      <c r="C729" s="4">
        <f t="shared" ca="1" si="69"/>
        <v>250</v>
      </c>
      <c r="D729" s="4">
        <f t="shared" ca="1" si="70"/>
        <v>231</v>
      </c>
      <c r="E729" s="4">
        <f t="shared" ca="1" si="71"/>
        <v>243</v>
      </c>
      <c r="F729" s="4">
        <f t="shared" ca="1" si="66"/>
        <v>724</v>
      </c>
      <c r="G729" s="9"/>
    </row>
    <row r="730" spans="1:7">
      <c r="A730" s="3">
        <f t="shared" si="67"/>
        <v>723</v>
      </c>
      <c r="B730" s="3">
        <f t="shared" ca="1" si="68"/>
        <v>3</v>
      </c>
      <c r="C730" s="4">
        <f t="shared" ca="1" si="69"/>
        <v>250</v>
      </c>
      <c r="D730" s="4">
        <f t="shared" ca="1" si="70"/>
        <v>231</v>
      </c>
      <c r="E730" s="4">
        <f t="shared" ca="1" si="71"/>
        <v>244</v>
      </c>
      <c r="F730" s="4">
        <f t="shared" ca="1" si="66"/>
        <v>725</v>
      </c>
      <c r="G730" s="9"/>
    </row>
    <row r="731" spans="1:7">
      <c r="A731" s="3">
        <f t="shared" si="67"/>
        <v>724</v>
      </c>
      <c r="B731" s="3">
        <f t="shared" ca="1" si="68"/>
        <v>2</v>
      </c>
      <c r="C731" s="4">
        <f t="shared" ca="1" si="69"/>
        <v>250</v>
      </c>
      <c r="D731" s="4">
        <f t="shared" ca="1" si="70"/>
        <v>232</v>
      </c>
      <c r="E731" s="4">
        <f t="shared" ca="1" si="71"/>
        <v>244</v>
      </c>
      <c r="F731" s="4">
        <f t="shared" ca="1" si="66"/>
        <v>726</v>
      </c>
      <c r="G731" s="9"/>
    </row>
    <row r="732" spans="1:7">
      <c r="A732" s="3">
        <f t="shared" si="67"/>
        <v>725</v>
      </c>
      <c r="B732" s="3">
        <f t="shared" ca="1" si="68"/>
        <v>3</v>
      </c>
      <c r="C732" s="4">
        <f t="shared" ca="1" si="69"/>
        <v>250</v>
      </c>
      <c r="D732" s="4">
        <f t="shared" ca="1" si="70"/>
        <v>232</v>
      </c>
      <c r="E732" s="4">
        <f t="shared" ca="1" si="71"/>
        <v>245</v>
      </c>
      <c r="F732" s="4">
        <f t="shared" ca="1" si="66"/>
        <v>727</v>
      </c>
      <c r="G732" s="9"/>
    </row>
    <row r="733" spans="1:7">
      <c r="A733" s="3">
        <f t="shared" si="67"/>
        <v>726</v>
      </c>
      <c r="B733" s="3">
        <f t="shared" ca="1" si="68"/>
        <v>1</v>
      </c>
      <c r="C733" s="4">
        <f t="shared" ca="1" si="69"/>
        <v>251</v>
      </c>
      <c r="D733" s="4">
        <f t="shared" ca="1" si="70"/>
        <v>232</v>
      </c>
      <c r="E733" s="4">
        <f t="shared" ca="1" si="71"/>
        <v>245</v>
      </c>
      <c r="F733" s="4">
        <f t="shared" ca="1" si="66"/>
        <v>728</v>
      </c>
      <c r="G733" s="9"/>
    </row>
    <row r="734" spans="1:7">
      <c r="A734" s="3">
        <f t="shared" si="67"/>
        <v>727</v>
      </c>
      <c r="B734" s="3">
        <f t="shared" ca="1" si="68"/>
        <v>1</v>
      </c>
      <c r="C734" s="4">
        <f t="shared" ca="1" si="69"/>
        <v>252</v>
      </c>
      <c r="D734" s="4">
        <f t="shared" ca="1" si="70"/>
        <v>232</v>
      </c>
      <c r="E734" s="4">
        <f t="shared" ca="1" si="71"/>
        <v>245</v>
      </c>
      <c r="F734" s="4">
        <f t="shared" ca="1" si="66"/>
        <v>729</v>
      </c>
      <c r="G734" s="9"/>
    </row>
    <row r="735" spans="1:7">
      <c r="A735" s="3">
        <f t="shared" si="67"/>
        <v>728</v>
      </c>
      <c r="B735" s="3">
        <f t="shared" ca="1" si="68"/>
        <v>1</v>
      </c>
      <c r="C735" s="4">
        <f t="shared" ca="1" si="69"/>
        <v>253</v>
      </c>
      <c r="D735" s="4">
        <f t="shared" ca="1" si="70"/>
        <v>232</v>
      </c>
      <c r="E735" s="4">
        <f t="shared" ca="1" si="71"/>
        <v>245</v>
      </c>
      <c r="F735" s="4">
        <f t="shared" ca="1" si="66"/>
        <v>730</v>
      </c>
      <c r="G735" s="9"/>
    </row>
    <row r="736" spans="1:7">
      <c r="A736" s="3">
        <f t="shared" si="67"/>
        <v>729</v>
      </c>
      <c r="B736" s="3">
        <f t="shared" ca="1" si="68"/>
        <v>1</v>
      </c>
      <c r="C736" s="4">
        <f t="shared" ca="1" si="69"/>
        <v>254</v>
      </c>
      <c r="D736" s="4">
        <f t="shared" ca="1" si="70"/>
        <v>232</v>
      </c>
      <c r="E736" s="4">
        <f t="shared" ca="1" si="71"/>
        <v>245</v>
      </c>
      <c r="F736" s="4">
        <f t="shared" ca="1" si="66"/>
        <v>731</v>
      </c>
      <c r="G736" s="9"/>
    </row>
    <row r="737" spans="1:7">
      <c r="A737" s="3">
        <f t="shared" si="67"/>
        <v>730</v>
      </c>
      <c r="B737" s="3">
        <f t="shared" ca="1" si="68"/>
        <v>2</v>
      </c>
      <c r="C737" s="4">
        <f t="shared" ca="1" si="69"/>
        <v>254</v>
      </c>
      <c r="D737" s="4">
        <f t="shared" ca="1" si="70"/>
        <v>233</v>
      </c>
      <c r="E737" s="4">
        <f t="shared" ca="1" si="71"/>
        <v>245</v>
      </c>
      <c r="F737" s="4">
        <f t="shared" ca="1" si="66"/>
        <v>732</v>
      </c>
      <c r="G737" s="9"/>
    </row>
    <row r="738" spans="1:7">
      <c r="A738" s="3">
        <f t="shared" si="67"/>
        <v>731</v>
      </c>
      <c r="B738" s="3">
        <f t="shared" ca="1" si="68"/>
        <v>1</v>
      </c>
      <c r="C738" s="4">
        <f t="shared" ca="1" si="69"/>
        <v>255</v>
      </c>
      <c r="D738" s="4">
        <f t="shared" ca="1" si="70"/>
        <v>233</v>
      </c>
      <c r="E738" s="4">
        <f t="shared" ca="1" si="71"/>
        <v>245</v>
      </c>
      <c r="F738" s="4">
        <f t="shared" ca="1" si="66"/>
        <v>733</v>
      </c>
      <c r="G738" s="9"/>
    </row>
    <row r="739" spans="1:7">
      <c r="A739" s="3">
        <f t="shared" si="67"/>
        <v>732</v>
      </c>
      <c r="B739" s="3">
        <f t="shared" ca="1" si="68"/>
        <v>1</v>
      </c>
      <c r="C739" s="4">
        <f t="shared" ca="1" si="69"/>
        <v>256</v>
      </c>
      <c r="D739" s="4">
        <f t="shared" ca="1" si="70"/>
        <v>233</v>
      </c>
      <c r="E739" s="4">
        <f t="shared" ca="1" si="71"/>
        <v>245</v>
      </c>
      <c r="F739" s="4">
        <f t="shared" ca="1" si="66"/>
        <v>734</v>
      </c>
      <c r="G739" s="9"/>
    </row>
    <row r="740" spans="1:7">
      <c r="A740" s="3">
        <f t="shared" si="67"/>
        <v>733</v>
      </c>
      <c r="B740" s="3">
        <f t="shared" ca="1" si="68"/>
        <v>3</v>
      </c>
      <c r="C740" s="4">
        <f t="shared" ca="1" si="69"/>
        <v>256</v>
      </c>
      <c r="D740" s="4">
        <f t="shared" ca="1" si="70"/>
        <v>233</v>
      </c>
      <c r="E740" s="4">
        <f t="shared" ca="1" si="71"/>
        <v>246</v>
      </c>
      <c r="F740" s="4">
        <f t="shared" ca="1" si="66"/>
        <v>735</v>
      </c>
      <c r="G740" s="9"/>
    </row>
    <row r="741" spans="1:7">
      <c r="A741" s="3">
        <f t="shared" si="67"/>
        <v>734</v>
      </c>
      <c r="B741" s="3">
        <f t="shared" ca="1" si="68"/>
        <v>1</v>
      </c>
      <c r="C741" s="4">
        <f t="shared" ca="1" si="69"/>
        <v>257</v>
      </c>
      <c r="D741" s="4">
        <f t="shared" ca="1" si="70"/>
        <v>233</v>
      </c>
      <c r="E741" s="4">
        <f t="shared" ca="1" si="71"/>
        <v>246</v>
      </c>
      <c r="F741" s="4">
        <f t="shared" ca="1" si="66"/>
        <v>736</v>
      </c>
      <c r="G741" s="9"/>
    </row>
    <row r="742" spans="1:7">
      <c r="A742" s="3">
        <f t="shared" si="67"/>
        <v>735</v>
      </c>
      <c r="B742" s="3">
        <f t="shared" ca="1" si="68"/>
        <v>3</v>
      </c>
      <c r="C742" s="4">
        <f t="shared" ca="1" si="69"/>
        <v>257</v>
      </c>
      <c r="D742" s="4">
        <f t="shared" ca="1" si="70"/>
        <v>233</v>
      </c>
      <c r="E742" s="4">
        <f t="shared" ca="1" si="71"/>
        <v>247</v>
      </c>
      <c r="F742" s="4">
        <f t="shared" ca="1" si="66"/>
        <v>737</v>
      </c>
      <c r="G742" s="9"/>
    </row>
    <row r="743" spans="1:7">
      <c r="A743" s="3">
        <f t="shared" si="67"/>
        <v>736</v>
      </c>
      <c r="B743" s="3">
        <f t="shared" ca="1" si="68"/>
        <v>2</v>
      </c>
      <c r="C743" s="4">
        <f t="shared" ca="1" si="69"/>
        <v>257</v>
      </c>
      <c r="D743" s="4">
        <f t="shared" ca="1" si="70"/>
        <v>234</v>
      </c>
      <c r="E743" s="4">
        <f t="shared" ca="1" si="71"/>
        <v>247</v>
      </c>
      <c r="F743" s="4">
        <f t="shared" ca="1" si="66"/>
        <v>738</v>
      </c>
      <c r="G743" s="9"/>
    </row>
    <row r="744" spans="1:7">
      <c r="A744" s="3">
        <f t="shared" si="67"/>
        <v>737</v>
      </c>
      <c r="B744" s="3">
        <f t="shared" ca="1" si="68"/>
        <v>3</v>
      </c>
      <c r="C744" s="4">
        <f t="shared" ca="1" si="69"/>
        <v>257</v>
      </c>
      <c r="D744" s="4">
        <f t="shared" ca="1" si="70"/>
        <v>234</v>
      </c>
      <c r="E744" s="4">
        <f t="shared" ca="1" si="71"/>
        <v>248</v>
      </c>
      <c r="F744" s="4">
        <f t="shared" ca="1" si="66"/>
        <v>739</v>
      </c>
      <c r="G744" s="9"/>
    </row>
    <row r="745" spans="1:7">
      <c r="A745" s="3">
        <f t="shared" si="67"/>
        <v>738</v>
      </c>
      <c r="B745" s="3">
        <f t="shared" ca="1" si="68"/>
        <v>1</v>
      </c>
      <c r="C745" s="4">
        <f t="shared" ca="1" si="69"/>
        <v>258</v>
      </c>
      <c r="D745" s="4">
        <f t="shared" ca="1" si="70"/>
        <v>234</v>
      </c>
      <c r="E745" s="4">
        <f t="shared" ca="1" si="71"/>
        <v>248</v>
      </c>
      <c r="F745" s="4">
        <f t="shared" ca="1" si="66"/>
        <v>740</v>
      </c>
      <c r="G745" s="9"/>
    </row>
    <row r="746" spans="1:7">
      <c r="A746" s="3">
        <f t="shared" si="67"/>
        <v>739</v>
      </c>
      <c r="B746" s="3">
        <f t="shared" ca="1" si="68"/>
        <v>2</v>
      </c>
      <c r="C746" s="4">
        <f t="shared" ca="1" si="69"/>
        <v>258</v>
      </c>
      <c r="D746" s="4">
        <f t="shared" ca="1" si="70"/>
        <v>235</v>
      </c>
      <c r="E746" s="4">
        <f t="shared" ca="1" si="71"/>
        <v>248</v>
      </c>
      <c r="F746" s="4">
        <f t="shared" ca="1" si="66"/>
        <v>741</v>
      </c>
      <c r="G746" s="9"/>
    </row>
    <row r="747" spans="1:7">
      <c r="A747" s="3">
        <f t="shared" si="67"/>
        <v>740</v>
      </c>
      <c r="B747" s="3">
        <f t="shared" ca="1" si="68"/>
        <v>1</v>
      </c>
      <c r="C747" s="4">
        <f t="shared" ca="1" si="69"/>
        <v>259</v>
      </c>
      <c r="D747" s="4">
        <f t="shared" ca="1" si="70"/>
        <v>235</v>
      </c>
      <c r="E747" s="4">
        <f t="shared" ca="1" si="71"/>
        <v>248</v>
      </c>
      <c r="F747" s="4">
        <f t="shared" ca="1" si="66"/>
        <v>742</v>
      </c>
      <c r="G747" s="9"/>
    </row>
    <row r="748" spans="1:7">
      <c r="A748" s="3">
        <f t="shared" si="67"/>
        <v>741</v>
      </c>
      <c r="B748" s="3">
        <f t="shared" ca="1" si="68"/>
        <v>1</v>
      </c>
      <c r="C748" s="4">
        <f t="shared" ca="1" si="69"/>
        <v>260</v>
      </c>
      <c r="D748" s="4">
        <f t="shared" ca="1" si="70"/>
        <v>235</v>
      </c>
      <c r="E748" s="4">
        <f t="shared" ca="1" si="71"/>
        <v>248</v>
      </c>
      <c r="F748" s="4">
        <f t="shared" ca="1" si="66"/>
        <v>743</v>
      </c>
      <c r="G748" s="9"/>
    </row>
    <row r="749" spans="1:7">
      <c r="A749" s="3">
        <f t="shared" si="67"/>
        <v>742</v>
      </c>
      <c r="B749" s="3">
        <f t="shared" ca="1" si="68"/>
        <v>3</v>
      </c>
      <c r="C749" s="4">
        <f t="shared" ca="1" si="69"/>
        <v>260</v>
      </c>
      <c r="D749" s="4">
        <f t="shared" ca="1" si="70"/>
        <v>235</v>
      </c>
      <c r="E749" s="4">
        <f t="shared" ca="1" si="71"/>
        <v>249</v>
      </c>
      <c r="F749" s="4">
        <f t="shared" ca="1" si="66"/>
        <v>744</v>
      </c>
      <c r="G749" s="9"/>
    </row>
    <row r="750" spans="1:7">
      <c r="A750" s="3">
        <f t="shared" si="67"/>
        <v>743</v>
      </c>
      <c r="B750" s="3">
        <f t="shared" ca="1" si="68"/>
        <v>1</v>
      </c>
      <c r="C750" s="4">
        <f t="shared" ca="1" si="69"/>
        <v>261</v>
      </c>
      <c r="D750" s="4">
        <f t="shared" ca="1" si="70"/>
        <v>235</v>
      </c>
      <c r="E750" s="4">
        <f t="shared" ca="1" si="71"/>
        <v>249</v>
      </c>
      <c r="F750" s="4">
        <f t="shared" ca="1" si="66"/>
        <v>745</v>
      </c>
      <c r="G750" s="9"/>
    </row>
    <row r="751" spans="1:7">
      <c r="A751" s="3">
        <f t="shared" si="67"/>
        <v>744</v>
      </c>
      <c r="B751" s="3">
        <f t="shared" ca="1" si="68"/>
        <v>2</v>
      </c>
      <c r="C751" s="4">
        <f t="shared" ca="1" si="69"/>
        <v>261</v>
      </c>
      <c r="D751" s="4">
        <f t="shared" ca="1" si="70"/>
        <v>236</v>
      </c>
      <c r="E751" s="4">
        <f t="shared" ca="1" si="71"/>
        <v>249</v>
      </c>
      <c r="F751" s="4">
        <f t="shared" ca="1" si="66"/>
        <v>746</v>
      </c>
      <c r="G751" s="9"/>
    </row>
    <row r="752" spans="1:7">
      <c r="A752" s="3">
        <f t="shared" si="67"/>
        <v>745</v>
      </c>
      <c r="B752" s="3">
        <f t="shared" ca="1" si="68"/>
        <v>2</v>
      </c>
      <c r="C752" s="4">
        <f t="shared" ca="1" si="69"/>
        <v>261</v>
      </c>
      <c r="D752" s="4">
        <f t="shared" ca="1" si="70"/>
        <v>237</v>
      </c>
      <c r="E752" s="4">
        <f t="shared" ca="1" si="71"/>
        <v>249</v>
      </c>
      <c r="F752" s="4">
        <f t="shared" ca="1" si="66"/>
        <v>747</v>
      </c>
      <c r="G752" s="9"/>
    </row>
    <row r="753" spans="1:7">
      <c r="A753" s="3">
        <f t="shared" si="67"/>
        <v>746</v>
      </c>
      <c r="B753" s="3">
        <f t="shared" ca="1" si="68"/>
        <v>2</v>
      </c>
      <c r="C753" s="4">
        <f t="shared" ca="1" si="69"/>
        <v>261</v>
      </c>
      <c r="D753" s="4">
        <f t="shared" ca="1" si="70"/>
        <v>238</v>
      </c>
      <c r="E753" s="4">
        <f t="shared" ca="1" si="71"/>
        <v>249</v>
      </c>
      <c r="F753" s="4">
        <f t="shared" ca="1" si="66"/>
        <v>748</v>
      </c>
      <c r="G753" s="9"/>
    </row>
    <row r="754" spans="1:7">
      <c r="A754" s="3">
        <f t="shared" si="67"/>
        <v>747</v>
      </c>
      <c r="B754" s="3">
        <f t="shared" ca="1" si="68"/>
        <v>1</v>
      </c>
      <c r="C754" s="4">
        <f t="shared" ca="1" si="69"/>
        <v>262</v>
      </c>
      <c r="D754" s="4">
        <f t="shared" ca="1" si="70"/>
        <v>238</v>
      </c>
      <c r="E754" s="4">
        <f t="shared" ca="1" si="71"/>
        <v>249</v>
      </c>
      <c r="F754" s="4">
        <f t="shared" ca="1" si="66"/>
        <v>749</v>
      </c>
      <c r="G754" s="9"/>
    </row>
    <row r="755" spans="1:7">
      <c r="A755" s="3">
        <f t="shared" si="67"/>
        <v>748</v>
      </c>
      <c r="B755" s="3">
        <f t="shared" ca="1" si="68"/>
        <v>1</v>
      </c>
      <c r="C755" s="4">
        <f t="shared" ca="1" si="69"/>
        <v>263</v>
      </c>
      <c r="D755" s="4">
        <f t="shared" ca="1" si="70"/>
        <v>238</v>
      </c>
      <c r="E755" s="4">
        <f t="shared" ca="1" si="71"/>
        <v>249</v>
      </c>
      <c r="F755" s="4">
        <f t="shared" ca="1" si="66"/>
        <v>750</v>
      </c>
      <c r="G755" s="9"/>
    </row>
    <row r="756" spans="1:7">
      <c r="A756" s="3">
        <f t="shared" si="67"/>
        <v>749</v>
      </c>
      <c r="B756" s="3">
        <f t="shared" ca="1" si="68"/>
        <v>1</v>
      </c>
      <c r="C756" s="4">
        <f t="shared" ca="1" si="69"/>
        <v>264</v>
      </c>
      <c r="D756" s="4">
        <f t="shared" ca="1" si="70"/>
        <v>238</v>
      </c>
      <c r="E756" s="4">
        <f t="shared" ca="1" si="71"/>
        <v>249</v>
      </c>
      <c r="F756" s="4">
        <f t="shared" ca="1" si="66"/>
        <v>751</v>
      </c>
      <c r="G756" s="9"/>
    </row>
    <row r="757" spans="1:7">
      <c r="A757" s="3">
        <f t="shared" si="67"/>
        <v>750</v>
      </c>
      <c r="B757" s="3">
        <f t="shared" ca="1" si="68"/>
        <v>1</v>
      </c>
      <c r="C757" s="4">
        <f t="shared" ca="1" si="69"/>
        <v>265</v>
      </c>
      <c r="D757" s="4">
        <f t="shared" ca="1" si="70"/>
        <v>238</v>
      </c>
      <c r="E757" s="4">
        <f t="shared" ca="1" si="71"/>
        <v>249</v>
      </c>
      <c r="F757" s="4">
        <f t="shared" ca="1" si="66"/>
        <v>752</v>
      </c>
      <c r="G757" s="9"/>
    </row>
    <row r="758" spans="1:7">
      <c r="A758" s="3">
        <f t="shared" si="67"/>
        <v>751</v>
      </c>
      <c r="B758" s="3">
        <f t="shared" ca="1" si="68"/>
        <v>3</v>
      </c>
      <c r="C758" s="4">
        <f t="shared" ca="1" si="69"/>
        <v>265</v>
      </c>
      <c r="D758" s="4">
        <f t="shared" ca="1" si="70"/>
        <v>238</v>
      </c>
      <c r="E758" s="4">
        <f t="shared" ca="1" si="71"/>
        <v>250</v>
      </c>
      <c r="F758" s="4">
        <f t="shared" ca="1" si="66"/>
        <v>753</v>
      </c>
      <c r="G758" s="9"/>
    </row>
    <row r="759" spans="1:7">
      <c r="A759" s="3">
        <f t="shared" si="67"/>
        <v>752</v>
      </c>
      <c r="B759" s="3">
        <f t="shared" ca="1" si="68"/>
        <v>1</v>
      </c>
      <c r="C759" s="4">
        <f t="shared" ca="1" si="69"/>
        <v>266</v>
      </c>
      <c r="D759" s="4">
        <f t="shared" ca="1" si="70"/>
        <v>238</v>
      </c>
      <c r="E759" s="4">
        <f t="shared" ca="1" si="71"/>
        <v>250</v>
      </c>
      <c r="F759" s="4">
        <f t="shared" ca="1" si="66"/>
        <v>754</v>
      </c>
      <c r="G759" s="9"/>
    </row>
    <row r="760" spans="1:7">
      <c r="A760" s="3">
        <f t="shared" si="67"/>
        <v>753</v>
      </c>
      <c r="B760" s="3">
        <f t="shared" ca="1" si="68"/>
        <v>3</v>
      </c>
      <c r="C760" s="4">
        <f t="shared" ca="1" si="69"/>
        <v>266</v>
      </c>
      <c r="D760" s="4">
        <f t="shared" ca="1" si="70"/>
        <v>238</v>
      </c>
      <c r="E760" s="4">
        <f t="shared" ca="1" si="71"/>
        <v>251</v>
      </c>
      <c r="F760" s="4">
        <f t="shared" ca="1" si="66"/>
        <v>755</v>
      </c>
      <c r="G760" s="9"/>
    </row>
    <row r="761" spans="1:7">
      <c r="A761" s="3">
        <f t="shared" si="67"/>
        <v>754</v>
      </c>
      <c r="B761" s="3">
        <f t="shared" ca="1" si="68"/>
        <v>1</v>
      </c>
      <c r="C761" s="4">
        <f t="shared" ca="1" si="69"/>
        <v>267</v>
      </c>
      <c r="D761" s="4">
        <f t="shared" ca="1" si="70"/>
        <v>238</v>
      </c>
      <c r="E761" s="4">
        <f t="shared" ca="1" si="71"/>
        <v>251</v>
      </c>
      <c r="F761" s="4">
        <f t="shared" ca="1" si="66"/>
        <v>756</v>
      </c>
      <c r="G761" s="9"/>
    </row>
    <row r="762" spans="1:7">
      <c r="A762" s="3">
        <f t="shared" si="67"/>
        <v>755</v>
      </c>
      <c r="B762" s="3">
        <f t="shared" ca="1" si="68"/>
        <v>2</v>
      </c>
      <c r="C762" s="4">
        <f t="shared" ca="1" si="69"/>
        <v>267</v>
      </c>
      <c r="D762" s="4">
        <f t="shared" ca="1" si="70"/>
        <v>239</v>
      </c>
      <c r="E762" s="4">
        <f t="shared" ca="1" si="71"/>
        <v>251</v>
      </c>
      <c r="F762" s="4">
        <f t="shared" ca="1" si="66"/>
        <v>757</v>
      </c>
      <c r="G762" s="9"/>
    </row>
    <row r="763" spans="1:7">
      <c r="A763" s="3">
        <f t="shared" si="67"/>
        <v>756</v>
      </c>
      <c r="B763" s="3">
        <f t="shared" ca="1" si="68"/>
        <v>2</v>
      </c>
      <c r="C763" s="4">
        <f t="shared" ca="1" si="69"/>
        <v>267</v>
      </c>
      <c r="D763" s="4">
        <f t="shared" ca="1" si="70"/>
        <v>240</v>
      </c>
      <c r="E763" s="4">
        <f t="shared" ca="1" si="71"/>
        <v>251</v>
      </c>
      <c r="F763" s="4">
        <f t="shared" ca="1" si="66"/>
        <v>758</v>
      </c>
      <c r="G763" s="9"/>
    </row>
    <row r="764" spans="1:7">
      <c r="A764" s="3">
        <f t="shared" si="67"/>
        <v>757</v>
      </c>
      <c r="B764" s="3">
        <f t="shared" ca="1" si="68"/>
        <v>2</v>
      </c>
      <c r="C764" s="4">
        <f t="shared" ca="1" si="69"/>
        <v>267</v>
      </c>
      <c r="D764" s="4">
        <f t="shared" ca="1" si="70"/>
        <v>241</v>
      </c>
      <c r="E764" s="4">
        <f t="shared" ca="1" si="71"/>
        <v>251</v>
      </c>
      <c r="F764" s="4">
        <f t="shared" ca="1" si="66"/>
        <v>759</v>
      </c>
      <c r="G764" s="9"/>
    </row>
    <row r="765" spans="1:7">
      <c r="A765" s="3">
        <f t="shared" si="67"/>
        <v>758</v>
      </c>
      <c r="B765" s="3">
        <f t="shared" ca="1" si="68"/>
        <v>2</v>
      </c>
      <c r="C765" s="4">
        <f t="shared" ca="1" si="69"/>
        <v>267</v>
      </c>
      <c r="D765" s="4">
        <f t="shared" ca="1" si="70"/>
        <v>242</v>
      </c>
      <c r="E765" s="4">
        <f t="shared" ca="1" si="71"/>
        <v>251</v>
      </c>
      <c r="F765" s="4">
        <f t="shared" ca="1" si="66"/>
        <v>760</v>
      </c>
      <c r="G765" s="9"/>
    </row>
    <row r="766" spans="1:7">
      <c r="A766" s="3">
        <f t="shared" si="67"/>
        <v>759</v>
      </c>
      <c r="B766" s="3">
        <f t="shared" ca="1" si="68"/>
        <v>3</v>
      </c>
      <c r="C766" s="4">
        <f t="shared" ca="1" si="69"/>
        <v>267</v>
      </c>
      <c r="D766" s="4">
        <f t="shared" ca="1" si="70"/>
        <v>242</v>
      </c>
      <c r="E766" s="4">
        <f t="shared" ca="1" si="71"/>
        <v>252</v>
      </c>
      <c r="F766" s="4">
        <f t="shared" ca="1" si="66"/>
        <v>761</v>
      </c>
      <c r="G766" s="9"/>
    </row>
    <row r="767" spans="1:7">
      <c r="A767" s="3">
        <f t="shared" si="67"/>
        <v>760</v>
      </c>
      <c r="B767" s="3">
        <f t="shared" ca="1" si="68"/>
        <v>3</v>
      </c>
      <c r="C767" s="4">
        <f t="shared" ca="1" si="69"/>
        <v>267</v>
      </c>
      <c r="D767" s="4">
        <f t="shared" ca="1" si="70"/>
        <v>242</v>
      </c>
      <c r="E767" s="4">
        <f t="shared" ca="1" si="71"/>
        <v>253</v>
      </c>
      <c r="F767" s="4">
        <f t="shared" ca="1" si="66"/>
        <v>762</v>
      </c>
    </row>
    <row r="768" spans="1:7">
      <c r="A768" s="3">
        <f t="shared" si="67"/>
        <v>761</v>
      </c>
      <c r="B768" s="3">
        <f t="shared" ca="1" si="68"/>
        <v>2</v>
      </c>
      <c r="C768" s="4">
        <f t="shared" ca="1" si="69"/>
        <v>267</v>
      </c>
      <c r="D768" s="4">
        <f t="shared" ca="1" si="70"/>
        <v>243</v>
      </c>
      <c r="E768" s="4">
        <f t="shared" ca="1" si="71"/>
        <v>253</v>
      </c>
      <c r="F768" s="4">
        <f t="shared" ca="1" si="66"/>
        <v>763</v>
      </c>
    </row>
    <row r="769" spans="1:6">
      <c r="A769" s="3">
        <f t="shared" si="67"/>
        <v>762</v>
      </c>
      <c r="B769" s="3">
        <f t="shared" ca="1" si="68"/>
        <v>2</v>
      </c>
      <c r="C769" s="4">
        <f t="shared" ca="1" si="69"/>
        <v>267</v>
      </c>
      <c r="D769" s="4">
        <f t="shared" ca="1" si="70"/>
        <v>244</v>
      </c>
      <c r="E769" s="4">
        <f t="shared" ca="1" si="71"/>
        <v>253</v>
      </c>
      <c r="F769" s="4">
        <f t="shared" ca="1" si="66"/>
        <v>764</v>
      </c>
    </row>
    <row r="770" spans="1:6">
      <c r="A770" s="3">
        <f t="shared" si="67"/>
        <v>763</v>
      </c>
      <c r="B770" s="3">
        <f t="shared" ca="1" si="68"/>
        <v>2</v>
      </c>
      <c r="C770" s="4">
        <f t="shared" ca="1" si="69"/>
        <v>267</v>
      </c>
      <c r="D770" s="4">
        <f t="shared" ca="1" si="70"/>
        <v>245</v>
      </c>
      <c r="E770" s="4">
        <f t="shared" ca="1" si="71"/>
        <v>253</v>
      </c>
      <c r="F770" s="4">
        <f t="shared" ca="1" si="66"/>
        <v>765</v>
      </c>
    </row>
    <row r="771" spans="1:6">
      <c r="A771" s="3">
        <f t="shared" si="67"/>
        <v>764</v>
      </c>
      <c r="B771" s="3">
        <f t="shared" ca="1" si="68"/>
        <v>3</v>
      </c>
      <c r="C771" s="4">
        <f t="shared" ca="1" si="69"/>
        <v>267</v>
      </c>
      <c r="D771" s="4">
        <f t="shared" ca="1" si="70"/>
        <v>245</v>
      </c>
      <c r="E771" s="4">
        <f t="shared" ca="1" si="71"/>
        <v>254</v>
      </c>
      <c r="F771" s="4">
        <f t="shared" ca="1" si="66"/>
        <v>766</v>
      </c>
    </row>
    <row r="772" spans="1:6">
      <c r="A772" s="3">
        <f t="shared" si="67"/>
        <v>765</v>
      </c>
      <c r="B772" s="3">
        <f t="shared" ca="1" si="68"/>
        <v>1</v>
      </c>
      <c r="C772" s="4">
        <f t="shared" ca="1" si="69"/>
        <v>268</v>
      </c>
      <c r="D772" s="4">
        <f t="shared" ca="1" si="70"/>
        <v>245</v>
      </c>
      <c r="E772" s="4">
        <f t="shared" ca="1" si="71"/>
        <v>254</v>
      </c>
      <c r="F772" s="4">
        <f t="shared" ca="1" si="66"/>
        <v>767</v>
      </c>
    </row>
    <row r="773" spans="1:6">
      <c r="A773" s="3">
        <f t="shared" si="67"/>
        <v>766</v>
      </c>
      <c r="B773" s="3">
        <f t="shared" ca="1" si="68"/>
        <v>3</v>
      </c>
      <c r="C773" s="4">
        <f t="shared" ca="1" si="69"/>
        <v>268</v>
      </c>
      <c r="D773" s="4">
        <f t="shared" ca="1" si="70"/>
        <v>245</v>
      </c>
      <c r="E773" s="4">
        <f t="shared" ca="1" si="71"/>
        <v>255</v>
      </c>
      <c r="F773" s="4">
        <f t="shared" ca="1" si="66"/>
        <v>768</v>
      </c>
    </row>
    <row r="774" spans="1:6">
      <c r="A774" s="3">
        <f t="shared" si="67"/>
        <v>767</v>
      </c>
      <c r="B774" s="3">
        <f t="shared" ca="1" si="68"/>
        <v>2</v>
      </c>
      <c r="C774" s="4">
        <f t="shared" ca="1" si="69"/>
        <v>268</v>
      </c>
      <c r="D774" s="4">
        <f t="shared" ca="1" si="70"/>
        <v>246</v>
      </c>
      <c r="E774" s="4">
        <f t="shared" ca="1" si="71"/>
        <v>255</v>
      </c>
      <c r="F774" s="4">
        <f t="shared" ca="1" si="66"/>
        <v>769</v>
      </c>
    </row>
    <row r="775" spans="1:6">
      <c r="A775" s="3">
        <f t="shared" si="67"/>
        <v>768</v>
      </c>
      <c r="B775" s="3">
        <f t="shared" ca="1" si="68"/>
        <v>1</v>
      </c>
      <c r="C775" s="4">
        <f t="shared" ca="1" si="69"/>
        <v>269</v>
      </c>
      <c r="D775" s="4">
        <f t="shared" ca="1" si="70"/>
        <v>246</v>
      </c>
      <c r="E775" s="4">
        <f t="shared" ca="1" si="71"/>
        <v>255</v>
      </c>
      <c r="F775" s="4">
        <f t="shared" ca="1" si="66"/>
        <v>770</v>
      </c>
    </row>
    <row r="776" spans="1:6">
      <c r="A776" s="3">
        <f t="shared" si="67"/>
        <v>769</v>
      </c>
      <c r="B776" s="3">
        <f t="shared" ca="1" si="68"/>
        <v>3</v>
      </c>
      <c r="C776" s="4">
        <f t="shared" ca="1" si="69"/>
        <v>269</v>
      </c>
      <c r="D776" s="4">
        <f t="shared" ca="1" si="70"/>
        <v>246</v>
      </c>
      <c r="E776" s="4">
        <f t="shared" ca="1" si="71"/>
        <v>256</v>
      </c>
      <c r="F776" s="4">
        <f t="shared" ref="F776:F839" ca="1" si="72">C776+D776+E776</f>
        <v>771</v>
      </c>
    </row>
    <row r="777" spans="1:6">
      <c r="A777" s="3">
        <f t="shared" ref="A777:A840" si="73">A776+1</f>
        <v>770</v>
      </c>
      <c r="B777" s="3">
        <f t="shared" ref="B777:B840" ca="1" si="74">RANDBETWEEN(1,3)</f>
        <v>2</v>
      </c>
      <c r="C777" s="4">
        <f t="shared" ca="1" si="69"/>
        <v>269</v>
      </c>
      <c r="D777" s="4">
        <f t="shared" ca="1" si="70"/>
        <v>247</v>
      </c>
      <c r="E777" s="4">
        <f t="shared" ca="1" si="71"/>
        <v>256</v>
      </c>
      <c r="F777" s="4">
        <f t="shared" ca="1" si="72"/>
        <v>772</v>
      </c>
    </row>
    <row r="778" spans="1:6">
      <c r="A778" s="3">
        <f t="shared" si="73"/>
        <v>771</v>
      </c>
      <c r="B778" s="3">
        <f t="shared" ca="1" si="74"/>
        <v>1</v>
      </c>
      <c r="C778" s="4">
        <f t="shared" ref="C778:C841" ca="1" si="75">IF(B778=1,C777+1,C777)</f>
        <v>270</v>
      </c>
      <c r="D778" s="4">
        <f t="shared" ref="D778:D841" ca="1" si="76">IF(B778=2,D777+1,D777)</f>
        <v>247</v>
      </c>
      <c r="E778" s="4">
        <f t="shared" ref="E778:E841" ca="1" si="77">IF(B778=3,E777+1,E777)</f>
        <v>256</v>
      </c>
      <c r="F778" s="4">
        <f t="shared" ca="1" si="72"/>
        <v>773</v>
      </c>
    </row>
    <row r="779" spans="1:6">
      <c r="A779" s="3">
        <f t="shared" si="73"/>
        <v>772</v>
      </c>
      <c r="B779" s="3">
        <f t="shared" ca="1" si="74"/>
        <v>1</v>
      </c>
      <c r="C779" s="4">
        <f t="shared" ca="1" si="75"/>
        <v>271</v>
      </c>
      <c r="D779" s="4">
        <f t="shared" ca="1" si="76"/>
        <v>247</v>
      </c>
      <c r="E779" s="4">
        <f t="shared" ca="1" si="77"/>
        <v>256</v>
      </c>
      <c r="F779" s="4">
        <f t="shared" ca="1" si="72"/>
        <v>774</v>
      </c>
    </row>
    <row r="780" spans="1:6">
      <c r="A780" s="3">
        <f t="shared" si="73"/>
        <v>773</v>
      </c>
      <c r="B780" s="3">
        <f t="shared" ca="1" si="74"/>
        <v>2</v>
      </c>
      <c r="C780" s="4">
        <f t="shared" ca="1" si="75"/>
        <v>271</v>
      </c>
      <c r="D780" s="4">
        <f t="shared" ca="1" si="76"/>
        <v>248</v>
      </c>
      <c r="E780" s="4">
        <f t="shared" ca="1" si="77"/>
        <v>256</v>
      </c>
      <c r="F780" s="4">
        <f t="shared" ca="1" si="72"/>
        <v>775</v>
      </c>
    </row>
    <row r="781" spans="1:6">
      <c r="A781" s="3">
        <f t="shared" si="73"/>
        <v>774</v>
      </c>
      <c r="B781" s="3">
        <f t="shared" ca="1" si="74"/>
        <v>3</v>
      </c>
      <c r="C781" s="4">
        <f t="shared" ca="1" si="75"/>
        <v>271</v>
      </c>
      <c r="D781" s="4">
        <f t="shared" ca="1" si="76"/>
        <v>248</v>
      </c>
      <c r="E781" s="4">
        <f t="shared" ca="1" si="77"/>
        <v>257</v>
      </c>
      <c r="F781" s="4">
        <f t="shared" ca="1" si="72"/>
        <v>776</v>
      </c>
    </row>
    <row r="782" spans="1:6">
      <c r="A782" s="3">
        <f t="shared" si="73"/>
        <v>775</v>
      </c>
      <c r="B782" s="3">
        <f t="shared" ca="1" si="74"/>
        <v>2</v>
      </c>
      <c r="C782" s="4">
        <f t="shared" ca="1" si="75"/>
        <v>271</v>
      </c>
      <c r="D782" s="4">
        <f t="shared" ca="1" si="76"/>
        <v>249</v>
      </c>
      <c r="E782" s="4">
        <f t="shared" ca="1" si="77"/>
        <v>257</v>
      </c>
      <c r="F782" s="4">
        <f t="shared" ca="1" si="72"/>
        <v>777</v>
      </c>
    </row>
    <row r="783" spans="1:6">
      <c r="A783" s="3">
        <f t="shared" si="73"/>
        <v>776</v>
      </c>
      <c r="B783" s="3">
        <f t="shared" ca="1" si="74"/>
        <v>1</v>
      </c>
      <c r="C783" s="4">
        <f t="shared" ca="1" si="75"/>
        <v>272</v>
      </c>
      <c r="D783" s="4">
        <f t="shared" ca="1" si="76"/>
        <v>249</v>
      </c>
      <c r="E783" s="4">
        <f t="shared" ca="1" si="77"/>
        <v>257</v>
      </c>
      <c r="F783" s="4">
        <f t="shared" ca="1" si="72"/>
        <v>778</v>
      </c>
    </row>
    <row r="784" spans="1:6">
      <c r="A784" s="3">
        <f t="shared" si="73"/>
        <v>777</v>
      </c>
      <c r="B784" s="3">
        <f t="shared" ca="1" si="74"/>
        <v>1</v>
      </c>
      <c r="C784" s="4">
        <f t="shared" ca="1" si="75"/>
        <v>273</v>
      </c>
      <c r="D784" s="4">
        <f t="shared" ca="1" si="76"/>
        <v>249</v>
      </c>
      <c r="E784" s="4">
        <f t="shared" ca="1" si="77"/>
        <v>257</v>
      </c>
      <c r="F784" s="4">
        <f t="shared" ca="1" si="72"/>
        <v>779</v>
      </c>
    </row>
    <row r="785" spans="1:6">
      <c r="A785" s="3">
        <f t="shared" si="73"/>
        <v>778</v>
      </c>
      <c r="B785" s="3">
        <f t="shared" ca="1" si="74"/>
        <v>1</v>
      </c>
      <c r="C785" s="4">
        <f t="shared" ca="1" si="75"/>
        <v>274</v>
      </c>
      <c r="D785" s="4">
        <f t="shared" ca="1" si="76"/>
        <v>249</v>
      </c>
      <c r="E785" s="4">
        <f t="shared" ca="1" si="77"/>
        <v>257</v>
      </c>
      <c r="F785" s="4">
        <f t="shared" ca="1" si="72"/>
        <v>780</v>
      </c>
    </row>
    <row r="786" spans="1:6">
      <c r="A786" s="3">
        <f t="shared" si="73"/>
        <v>779</v>
      </c>
      <c r="B786" s="3">
        <f t="shared" ca="1" si="74"/>
        <v>2</v>
      </c>
      <c r="C786" s="4">
        <f t="shared" ca="1" si="75"/>
        <v>274</v>
      </c>
      <c r="D786" s="4">
        <f t="shared" ca="1" si="76"/>
        <v>250</v>
      </c>
      <c r="E786" s="4">
        <f t="shared" ca="1" si="77"/>
        <v>257</v>
      </c>
      <c r="F786" s="4">
        <f t="shared" ca="1" si="72"/>
        <v>781</v>
      </c>
    </row>
    <row r="787" spans="1:6">
      <c r="A787" s="3">
        <f t="shared" si="73"/>
        <v>780</v>
      </c>
      <c r="B787" s="3">
        <f t="shared" ca="1" si="74"/>
        <v>2</v>
      </c>
      <c r="C787" s="4">
        <f t="shared" ca="1" si="75"/>
        <v>274</v>
      </c>
      <c r="D787" s="4">
        <f t="shared" ca="1" si="76"/>
        <v>251</v>
      </c>
      <c r="E787" s="4">
        <f t="shared" ca="1" si="77"/>
        <v>257</v>
      </c>
      <c r="F787" s="4">
        <f t="shared" ca="1" si="72"/>
        <v>782</v>
      </c>
    </row>
    <row r="788" spans="1:6">
      <c r="A788" s="3">
        <f t="shared" si="73"/>
        <v>781</v>
      </c>
      <c r="B788" s="3">
        <f t="shared" ca="1" si="74"/>
        <v>1</v>
      </c>
      <c r="C788" s="4">
        <f t="shared" ca="1" si="75"/>
        <v>275</v>
      </c>
      <c r="D788" s="4">
        <f t="shared" ca="1" si="76"/>
        <v>251</v>
      </c>
      <c r="E788" s="4">
        <f t="shared" ca="1" si="77"/>
        <v>257</v>
      </c>
      <c r="F788" s="4">
        <f t="shared" ca="1" si="72"/>
        <v>783</v>
      </c>
    </row>
    <row r="789" spans="1:6">
      <c r="A789" s="3">
        <f t="shared" si="73"/>
        <v>782</v>
      </c>
      <c r="B789" s="3">
        <f t="shared" ca="1" si="74"/>
        <v>2</v>
      </c>
      <c r="C789" s="4">
        <f t="shared" ca="1" si="75"/>
        <v>275</v>
      </c>
      <c r="D789" s="4">
        <f t="shared" ca="1" si="76"/>
        <v>252</v>
      </c>
      <c r="E789" s="4">
        <f t="shared" ca="1" si="77"/>
        <v>257</v>
      </c>
      <c r="F789" s="4">
        <f t="shared" ca="1" si="72"/>
        <v>784</v>
      </c>
    </row>
    <row r="790" spans="1:6">
      <c r="A790" s="3">
        <f t="shared" si="73"/>
        <v>783</v>
      </c>
      <c r="B790" s="3">
        <f t="shared" ca="1" si="74"/>
        <v>1</v>
      </c>
      <c r="C790" s="4">
        <f t="shared" ca="1" si="75"/>
        <v>276</v>
      </c>
      <c r="D790" s="4">
        <f t="shared" ca="1" si="76"/>
        <v>252</v>
      </c>
      <c r="E790" s="4">
        <f t="shared" ca="1" si="77"/>
        <v>257</v>
      </c>
      <c r="F790" s="4">
        <f t="shared" ca="1" si="72"/>
        <v>785</v>
      </c>
    </row>
    <row r="791" spans="1:6">
      <c r="A791" s="3">
        <f t="shared" si="73"/>
        <v>784</v>
      </c>
      <c r="B791" s="3">
        <f t="shared" ca="1" si="74"/>
        <v>1</v>
      </c>
      <c r="C791" s="4">
        <f t="shared" ca="1" si="75"/>
        <v>277</v>
      </c>
      <c r="D791" s="4">
        <f t="shared" ca="1" si="76"/>
        <v>252</v>
      </c>
      <c r="E791" s="4">
        <f t="shared" ca="1" si="77"/>
        <v>257</v>
      </c>
      <c r="F791" s="4">
        <f t="shared" ca="1" si="72"/>
        <v>786</v>
      </c>
    </row>
    <row r="792" spans="1:6">
      <c r="A792" s="3">
        <f t="shared" si="73"/>
        <v>785</v>
      </c>
      <c r="B792" s="3">
        <f t="shared" ca="1" si="74"/>
        <v>1</v>
      </c>
      <c r="C792" s="4">
        <f t="shared" ca="1" si="75"/>
        <v>278</v>
      </c>
      <c r="D792" s="4">
        <f t="shared" ca="1" si="76"/>
        <v>252</v>
      </c>
      <c r="E792" s="4">
        <f t="shared" ca="1" si="77"/>
        <v>257</v>
      </c>
      <c r="F792" s="4">
        <f t="shared" ca="1" si="72"/>
        <v>787</v>
      </c>
    </row>
    <row r="793" spans="1:6">
      <c r="A793" s="3">
        <f t="shared" si="73"/>
        <v>786</v>
      </c>
      <c r="B793" s="3">
        <f t="shared" ca="1" si="74"/>
        <v>2</v>
      </c>
      <c r="C793" s="4">
        <f t="shared" ca="1" si="75"/>
        <v>278</v>
      </c>
      <c r="D793" s="4">
        <f t="shared" ca="1" si="76"/>
        <v>253</v>
      </c>
      <c r="E793" s="4">
        <f t="shared" ca="1" si="77"/>
        <v>257</v>
      </c>
      <c r="F793" s="4">
        <f t="shared" ca="1" si="72"/>
        <v>788</v>
      </c>
    </row>
    <row r="794" spans="1:6">
      <c r="A794" s="3">
        <f t="shared" si="73"/>
        <v>787</v>
      </c>
      <c r="B794" s="3">
        <f t="shared" ca="1" si="74"/>
        <v>1</v>
      </c>
      <c r="C794" s="4">
        <f t="shared" ca="1" si="75"/>
        <v>279</v>
      </c>
      <c r="D794" s="4">
        <f t="shared" ca="1" si="76"/>
        <v>253</v>
      </c>
      <c r="E794" s="4">
        <f t="shared" ca="1" si="77"/>
        <v>257</v>
      </c>
      <c r="F794" s="4">
        <f t="shared" ca="1" si="72"/>
        <v>789</v>
      </c>
    </row>
    <row r="795" spans="1:6">
      <c r="A795" s="3">
        <f t="shared" si="73"/>
        <v>788</v>
      </c>
      <c r="B795" s="3">
        <f t="shared" ca="1" si="74"/>
        <v>1</v>
      </c>
      <c r="C795" s="4">
        <f t="shared" ca="1" si="75"/>
        <v>280</v>
      </c>
      <c r="D795" s="4">
        <f t="shared" ca="1" si="76"/>
        <v>253</v>
      </c>
      <c r="E795" s="4">
        <f t="shared" ca="1" si="77"/>
        <v>257</v>
      </c>
      <c r="F795" s="4">
        <f t="shared" ca="1" si="72"/>
        <v>790</v>
      </c>
    </row>
    <row r="796" spans="1:6">
      <c r="A796" s="3">
        <f t="shared" si="73"/>
        <v>789</v>
      </c>
      <c r="B796" s="3">
        <f t="shared" ca="1" si="74"/>
        <v>2</v>
      </c>
      <c r="C796" s="4">
        <f t="shared" ca="1" si="75"/>
        <v>280</v>
      </c>
      <c r="D796" s="4">
        <f t="shared" ca="1" si="76"/>
        <v>254</v>
      </c>
      <c r="E796" s="4">
        <f t="shared" ca="1" si="77"/>
        <v>257</v>
      </c>
      <c r="F796" s="4">
        <f t="shared" ca="1" si="72"/>
        <v>791</v>
      </c>
    </row>
    <row r="797" spans="1:6">
      <c r="A797" s="3">
        <f t="shared" si="73"/>
        <v>790</v>
      </c>
      <c r="B797" s="3">
        <f t="shared" ca="1" si="74"/>
        <v>3</v>
      </c>
      <c r="C797" s="4">
        <f t="shared" ca="1" si="75"/>
        <v>280</v>
      </c>
      <c r="D797" s="4">
        <f t="shared" ca="1" si="76"/>
        <v>254</v>
      </c>
      <c r="E797" s="4">
        <f t="shared" ca="1" si="77"/>
        <v>258</v>
      </c>
      <c r="F797" s="4">
        <f t="shared" ca="1" si="72"/>
        <v>792</v>
      </c>
    </row>
    <row r="798" spans="1:6">
      <c r="A798" s="3">
        <f t="shared" si="73"/>
        <v>791</v>
      </c>
      <c r="B798" s="3">
        <f t="shared" ca="1" si="74"/>
        <v>1</v>
      </c>
      <c r="C798" s="4">
        <f t="shared" ca="1" si="75"/>
        <v>281</v>
      </c>
      <c r="D798" s="4">
        <f t="shared" ca="1" si="76"/>
        <v>254</v>
      </c>
      <c r="E798" s="4">
        <f t="shared" ca="1" si="77"/>
        <v>258</v>
      </c>
      <c r="F798" s="4">
        <f t="shared" ca="1" si="72"/>
        <v>793</v>
      </c>
    </row>
    <row r="799" spans="1:6">
      <c r="A799" s="3">
        <f t="shared" si="73"/>
        <v>792</v>
      </c>
      <c r="B799" s="3">
        <f t="shared" ca="1" si="74"/>
        <v>3</v>
      </c>
      <c r="C799" s="4">
        <f t="shared" ca="1" si="75"/>
        <v>281</v>
      </c>
      <c r="D799" s="4">
        <f t="shared" ca="1" si="76"/>
        <v>254</v>
      </c>
      <c r="E799" s="4">
        <f t="shared" ca="1" si="77"/>
        <v>259</v>
      </c>
      <c r="F799" s="4">
        <f t="shared" ca="1" si="72"/>
        <v>794</v>
      </c>
    </row>
    <row r="800" spans="1:6">
      <c r="A800" s="3">
        <f t="shared" si="73"/>
        <v>793</v>
      </c>
      <c r="B800" s="3">
        <f t="shared" ca="1" si="74"/>
        <v>2</v>
      </c>
      <c r="C800" s="4">
        <f t="shared" ca="1" si="75"/>
        <v>281</v>
      </c>
      <c r="D800" s="4">
        <f t="shared" ca="1" si="76"/>
        <v>255</v>
      </c>
      <c r="E800" s="4">
        <f t="shared" ca="1" si="77"/>
        <v>259</v>
      </c>
      <c r="F800" s="4">
        <f t="shared" ca="1" si="72"/>
        <v>795</v>
      </c>
    </row>
    <row r="801" spans="1:6">
      <c r="A801" s="3">
        <f t="shared" si="73"/>
        <v>794</v>
      </c>
      <c r="B801" s="3">
        <f t="shared" ca="1" si="74"/>
        <v>3</v>
      </c>
      <c r="C801" s="4">
        <f t="shared" ca="1" si="75"/>
        <v>281</v>
      </c>
      <c r="D801" s="4">
        <f t="shared" ca="1" si="76"/>
        <v>255</v>
      </c>
      <c r="E801" s="4">
        <f t="shared" ca="1" si="77"/>
        <v>260</v>
      </c>
      <c r="F801" s="4">
        <f t="shared" ca="1" si="72"/>
        <v>796</v>
      </c>
    </row>
    <row r="802" spans="1:6">
      <c r="A802" s="3">
        <f t="shared" si="73"/>
        <v>795</v>
      </c>
      <c r="B802" s="3">
        <f t="shared" ca="1" si="74"/>
        <v>1</v>
      </c>
      <c r="C802" s="4">
        <f t="shared" ca="1" si="75"/>
        <v>282</v>
      </c>
      <c r="D802" s="4">
        <f t="shared" ca="1" si="76"/>
        <v>255</v>
      </c>
      <c r="E802" s="4">
        <f t="shared" ca="1" si="77"/>
        <v>260</v>
      </c>
      <c r="F802" s="4">
        <f t="shared" ca="1" si="72"/>
        <v>797</v>
      </c>
    </row>
    <row r="803" spans="1:6">
      <c r="A803" s="3">
        <f t="shared" si="73"/>
        <v>796</v>
      </c>
      <c r="B803" s="3">
        <f t="shared" ca="1" si="74"/>
        <v>3</v>
      </c>
      <c r="C803" s="4">
        <f t="shared" ca="1" si="75"/>
        <v>282</v>
      </c>
      <c r="D803" s="4">
        <f t="shared" ca="1" si="76"/>
        <v>255</v>
      </c>
      <c r="E803" s="4">
        <f t="shared" ca="1" si="77"/>
        <v>261</v>
      </c>
      <c r="F803" s="4">
        <f t="shared" ca="1" si="72"/>
        <v>798</v>
      </c>
    </row>
    <row r="804" spans="1:6">
      <c r="A804" s="3">
        <f t="shared" si="73"/>
        <v>797</v>
      </c>
      <c r="B804" s="3">
        <f t="shared" ca="1" si="74"/>
        <v>1</v>
      </c>
      <c r="C804" s="4">
        <f t="shared" ca="1" si="75"/>
        <v>283</v>
      </c>
      <c r="D804" s="4">
        <f t="shared" ca="1" si="76"/>
        <v>255</v>
      </c>
      <c r="E804" s="4">
        <f t="shared" ca="1" si="77"/>
        <v>261</v>
      </c>
      <c r="F804" s="4">
        <f t="shared" ca="1" si="72"/>
        <v>799</v>
      </c>
    </row>
    <row r="805" spans="1:6">
      <c r="A805" s="3">
        <f t="shared" si="73"/>
        <v>798</v>
      </c>
      <c r="B805" s="3">
        <f t="shared" ca="1" si="74"/>
        <v>2</v>
      </c>
      <c r="C805" s="4">
        <f t="shared" ca="1" si="75"/>
        <v>283</v>
      </c>
      <c r="D805" s="4">
        <f t="shared" ca="1" si="76"/>
        <v>256</v>
      </c>
      <c r="E805" s="4">
        <f t="shared" ca="1" si="77"/>
        <v>261</v>
      </c>
      <c r="F805" s="4">
        <f t="shared" ca="1" si="72"/>
        <v>800</v>
      </c>
    </row>
    <row r="806" spans="1:6">
      <c r="A806" s="3">
        <f t="shared" si="73"/>
        <v>799</v>
      </c>
      <c r="B806" s="3">
        <f t="shared" ca="1" si="74"/>
        <v>3</v>
      </c>
      <c r="C806" s="4">
        <f t="shared" ca="1" si="75"/>
        <v>283</v>
      </c>
      <c r="D806" s="4">
        <f t="shared" ca="1" si="76"/>
        <v>256</v>
      </c>
      <c r="E806" s="4">
        <f t="shared" ca="1" si="77"/>
        <v>262</v>
      </c>
      <c r="F806" s="4">
        <f t="shared" ca="1" si="72"/>
        <v>801</v>
      </c>
    </row>
    <row r="807" spans="1:6">
      <c r="A807" s="3">
        <f t="shared" si="73"/>
        <v>800</v>
      </c>
      <c r="B807" s="3">
        <f t="shared" ca="1" si="74"/>
        <v>2</v>
      </c>
      <c r="C807" s="4">
        <f t="shared" ca="1" si="75"/>
        <v>283</v>
      </c>
      <c r="D807" s="4">
        <f t="shared" ca="1" si="76"/>
        <v>257</v>
      </c>
      <c r="E807" s="4">
        <f t="shared" ca="1" si="77"/>
        <v>262</v>
      </c>
      <c r="F807" s="4">
        <f t="shared" ca="1" si="72"/>
        <v>802</v>
      </c>
    </row>
    <row r="808" spans="1:6">
      <c r="A808" s="3">
        <f t="shared" si="73"/>
        <v>801</v>
      </c>
      <c r="B808" s="3">
        <f t="shared" ca="1" si="74"/>
        <v>1</v>
      </c>
      <c r="C808" s="4">
        <f t="shared" ca="1" si="75"/>
        <v>284</v>
      </c>
      <c r="D808" s="4">
        <f t="shared" ca="1" si="76"/>
        <v>257</v>
      </c>
      <c r="E808" s="4">
        <f t="shared" ca="1" si="77"/>
        <v>262</v>
      </c>
      <c r="F808" s="4">
        <f t="shared" ca="1" si="72"/>
        <v>803</v>
      </c>
    </row>
    <row r="809" spans="1:6">
      <c r="A809" s="3">
        <f t="shared" si="73"/>
        <v>802</v>
      </c>
      <c r="B809" s="3">
        <f t="shared" ca="1" si="74"/>
        <v>2</v>
      </c>
      <c r="C809" s="4">
        <f t="shared" ca="1" si="75"/>
        <v>284</v>
      </c>
      <c r="D809" s="4">
        <f t="shared" ca="1" si="76"/>
        <v>258</v>
      </c>
      <c r="E809" s="4">
        <f t="shared" ca="1" si="77"/>
        <v>262</v>
      </c>
      <c r="F809" s="4">
        <f t="shared" ca="1" si="72"/>
        <v>804</v>
      </c>
    </row>
    <row r="810" spans="1:6">
      <c r="A810" s="3">
        <f t="shared" si="73"/>
        <v>803</v>
      </c>
      <c r="B810" s="3">
        <f t="shared" ca="1" si="74"/>
        <v>3</v>
      </c>
      <c r="C810" s="4">
        <f t="shared" ca="1" si="75"/>
        <v>284</v>
      </c>
      <c r="D810" s="4">
        <f t="shared" ca="1" si="76"/>
        <v>258</v>
      </c>
      <c r="E810" s="4">
        <f t="shared" ca="1" si="77"/>
        <v>263</v>
      </c>
      <c r="F810" s="4">
        <f t="shared" ca="1" si="72"/>
        <v>805</v>
      </c>
    </row>
    <row r="811" spans="1:6">
      <c r="A811" s="3">
        <f t="shared" si="73"/>
        <v>804</v>
      </c>
      <c r="B811" s="3">
        <f t="shared" ca="1" si="74"/>
        <v>1</v>
      </c>
      <c r="C811" s="4">
        <f t="shared" ca="1" si="75"/>
        <v>285</v>
      </c>
      <c r="D811" s="4">
        <f t="shared" ca="1" si="76"/>
        <v>258</v>
      </c>
      <c r="E811" s="4">
        <f t="shared" ca="1" si="77"/>
        <v>263</v>
      </c>
      <c r="F811" s="4">
        <f t="shared" ca="1" si="72"/>
        <v>806</v>
      </c>
    </row>
    <row r="812" spans="1:6">
      <c r="A812" s="3">
        <f t="shared" si="73"/>
        <v>805</v>
      </c>
      <c r="B812" s="3">
        <f t="shared" ca="1" si="74"/>
        <v>2</v>
      </c>
      <c r="C812" s="4">
        <f t="shared" ca="1" si="75"/>
        <v>285</v>
      </c>
      <c r="D812" s="4">
        <f t="shared" ca="1" si="76"/>
        <v>259</v>
      </c>
      <c r="E812" s="4">
        <f t="shared" ca="1" si="77"/>
        <v>263</v>
      </c>
      <c r="F812" s="4">
        <f t="shared" ca="1" si="72"/>
        <v>807</v>
      </c>
    </row>
    <row r="813" spans="1:6">
      <c r="A813" s="3">
        <f t="shared" si="73"/>
        <v>806</v>
      </c>
      <c r="B813" s="3">
        <f t="shared" ca="1" si="74"/>
        <v>3</v>
      </c>
      <c r="C813" s="4">
        <f t="shared" ca="1" si="75"/>
        <v>285</v>
      </c>
      <c r="D813" s="4">
        <f t="shared" ca="1" si="76"/>
        <v>259</v>
      </c>
      <c r="E813" s="4">
        <f t="shared" ca="1" si="77"/>
        <v>264</v>
      </c>
      <c r="F813" s="4">
        <f t="shared" ca="1" si="72"/>
        <v>808</v>
      </c>
    </row>
    <row r="814" spans="1:6">
      <c r="A814" s="3">
        <f t="shared" si="73"/>
        <v>807</v>
      </c>
      <c r="B814" s="3">
        <f t="shared" ca="1" si="74"/>
        <v>3</v>
      </c>
      <c r="C814" s="4">
        <f t="shared" ca="1" si="75"/>
        <v>285</v>
      </c>
      <c r="D814" s="4">
        <f t="shared" ca="1" si="76"/>
        <v>259</v>
      </c>
      <c r="E814" s="4">
        <f t="shared" ca="1" si="77"/>
        <v>265</v>
      </c>
      <c r="F814" s="4">
        <f t="shared" ca="1" si="72"/>
        <v>809</v>
      </c>
    </row>
    <row r="815" spans="1:6">
      <c r="A815" s="3">
        <f t="shared" si="73"/>
        <v>808</v>
      </c>
      <c r="B815" s="3">
        <f t="shared" ca="1" si="74"/>
        <v>3</v>
      </c>
      <c r="C815" s="4">
        <f t="shared" ca="1" si="75"/>
        <v>285</v>
      </c>
      <c r="D815" s="4">
        <f t="shared" ca="1" si="76"/>
        <v>259</v>
      </c>
      <c r="E815" s="4">
        <f t="shared" ca="1" si="77"/>
        <v>266</v>
      </c>
      <c r="F815" s="4">
        <f t="shared" ca="1" si="72"/>
        <v>810</v>
      </c>
    </row>
    <row r="816" spans="1:6">
      <c r="A816" s="3">
        <f t="shared" si="73"/>
        <v>809</v>
      </c>
      <c r="B816" s="3">
        <f t="shared" ca="1" si="74"/>
        <v>1</v>
      </c>
      <c r="C816" s="4">
        <f t="shared" ca="1" si="75"/>
        <v>286</v>
      </c>
      <c r="D816" s="4">
        <f t="shared" ca="1" si="76"/>
        <v>259</v>
      </c>
      <c r="E816" s="4">
        <f t="shared" ca="1" si="77"/>
        <v>266</v>
      </c>
      <c r="F816" s="4">
        <f t="shared" ca="1" si="72"/>
        <v>811</v>
      </c>
    </row>
    <row r="817" spans="1:6">
      <c r="A817" s="3">
        <f t="shared" si="73"/>
        <v>810</v>
      </c>
      <c r="B817" s="3">
        <f t="shared" ca="1" si="74"/>
        <v>3</v>
      </c>
      <c r="C817" s="4">
        <f t="shared" ca="1" si="75"/>
        <v>286</v>
      </c>
      <c r="D817" s="4">
        <f t="shared" ca="1" si="76"/>
        <v>259</v>
      </c>
      <c r="E817" s="4">
        <f t="shared" ca="1" si="77"/>
        <v>267</v>
      </c>
      <c r="F817" s="4">
        <f t="shared" ca="1" si="72"/>
        <v>812</v>
      </c>
    </row>
    <row r="818" spans="1:6">
      <c r="A818" s="3">
        <f t="shared" si="73"/>
        <v>811</v>
      </c>
      <c r="B818" s="3">
        <f t="shared" ca="1" si="74"/>
        <v>3</v>
      </c>
      <c r="C818" s="4">
        <f t="shared" ca="1" si="75"/>
        <v>286</v>
      </c>
      <c r="D818" s="4">
        <f t="shared" ca="1" si="76"/>
        <v>259</v>
      </c>
      <c r="E818" s="4">
        <f t="shared" ca="1" si="77"/>
        <v>268</v>
      </c>
      <c r="F818" s="4">
        <f t="shared" ca="1" si="72"/>
        <v>813</v>
      </c>
    </row>
    <row r="819" spans="1:6">
      <c r="A819" s="3">
        <f t="shared" si="73"/>
        <v>812</v>
      </c>
      <c r="B819" s="3">
        <f t="shared" ca="1" si="74"/>
        <v>3</v>
      </c>
      <c r="C819" s="4">
        <f t="shared" ca="1" si="75"/>
        <v>286</v>
      </c>
      <c r="D819" s="4">
        <f t="shared" ca="1" si="76"/>
        <v>259</v>
      </c>
      <c r="E819" s="4">
        <f t="shared" ca="1" si="77"/>
        <v>269</v>
      </c>
      <c r="F819" s="4">
        <f t="shared" ca="1" si="72"/>
        <v>814</v>
      </c>
    </row>
    <row r="820" spans="1:6">
      <c r="A820" s="3">
        <f t="shared" si="73"/>
        <v>813</v>
      </c>
      <c r="B820" s="3">
        <f t="shared" ca="1" si="74"/>
        <v>1</v>
      </c>
      <c r="C820" s="4">
        <f t="shared" ca="1" si="75"/>
        <v>287</v>
      </c>
      <c r="D820" s="4">
        <f t="shared" ca="1" si="76"/>
        <v>259</v>
      </c>
      <c r="E820" s="4">
        <f t="shared" ca="1" si="77"/>
        <v>269</v>
      </c>
      <c r="F820" s="4">
        <f t="shared" ca="1" si="72"/>
        <v>815</v>
      </c>
    </row>
    <row r="821" spans="1:6">
      <c r="A821" s="3">
        <f t="shared" si="73"/>
        <v>814</v>
      </c>
      <c r="B821" s="3">
        <f t="shared" ca="1" si="74"/>
        <v>1</v>
      </c>
      <c r="C821" s="4">
        <f t="shared" ca="1" si="75"/>
        <v>288</v>
      </c>
      <c r="D821" s="4">
        <f t="shared" ca="1" si="76"/>
        <v>259</v>
      </c>
      <c r="E821" s="4">
        <f t="shared" ca="1" si="77"/>
        <v>269</v>
      </c>
      <c r="F821" s="4">
        <f t="shared" ca="1" si="72"/>
        <v>816</v>
      </c>
    </row>
    <row r="822" spans="1:6">
      <c r="A822" s="3">
        <f t="shared" si="73"/>
        <v>815</v>
      </c>
      <c r="B822" s="3">
        <f t="shared" ca="1" si="74"/>
        <v>1</v>
      </c>
      <c r="C822" s="4">
        <f t="shared" ca="1" si="75"/>
        <v>289</v>
      </c>
      <c r="D822" s="4">
        <f t="shared" ca="1" si="76"/>
        <v>259</v>
      </c>
      <c r="E822" s="4">
        <f t="shared" ca="1" si="77"/>
        <v>269</v>
      </c>
      <c r="F822" s="4">
        <f t="shared" ca="1" si="72"/>
        <v>817</v>
      </c>
    </row>
    <row r="823" spans="1:6">
      <c r="A823" s="3">
        <f t="shared" si="73"/>
        <v>816</v>
      </c>
      <c r="B823" s="3">
        <f t="shared" ca="1" si="74"/>
        <v>3</v>
      </c>
      <c r="C823" s="4">
        <f t="shared" ca="1" si="75"/>
        <v>289</v>
      </c>
      <c r="D823" s="4">
        <f t="shared" ca="1" si="76"/>
        <v>259</v>
      </c>
      <c r="E823" s="4">
        <f t="shared" ca="1" si="77"/>
        <v>270</v>
      </c>
      <c r="F823" s="4">
        <f t="shared" ca="1" si="72"/>
        <v>818</v>
      </c>
    </row>
    <row r="824" spans="1:6">
      <c r="A824" s="3">
        <f t="shared" si="73"/>
        <v>817</v>
      </c>
      <c r="B824" s="3">
        <f t="shared" ca="1" si="74"/>
        <v>2</v>
      </c>
      <c r="C824" s="4">
        <f t="shared" ca="1" si="75"/>
        <v>289</v>
      </c>
      <c r="D824" s="4">
        <f t="shared" ca="1" si="76"/>
        <v>260</v>
      </c>
      <c r="E824" s="4">
        <f t="shared" ca="1" si="77"/>
        <v>270</v>
      </c>
      <c r="F824" s="4">
        <f t="shared" ca="1" si="72"/>
        <v>819</v>
      </c>
    </row>
    <row r="825" spans="1:6">
      <c r="A825" s="3">
        <f t="shared" si="73"/>
        <v>818</v>
      </c>
      <c r="B825" s="3">
        <f t="shared" ca="1" si="74"/>
        <v>1</v>
      </c>
      <c r="C825" s="4">
        <f t="shared" ca="1" si="75"/>
        <v>290</v>
      </c>
      <c r="D825" s="4">
        <f t="shared" ca="1" si="76"/>
        <v>260</v>
      </c>
      <c r="E825" s="4">
        <f t="shared" ca="1" si="77"/>
        <v>270</v>
      </c>
      <c r="F825" s="4">
        <f t="shared" ca="1" si="72"/>
        <v>820</v>
      </c>
    </row>
    <row r="826" spans="1:6">
      <c r="A826" s="3">
        <f t="shared" si="73"/>
        <v>819</v>
      </c>
      <c r="B826" s="3">
        <f t="shared" ca="1" si="74"/>
        <v>1</v>
      </c>
      <c r="C826" s="4">
        <f t="shared" ca="1" si="75"/>
        <v>291</v>
      </c>
      <c r="D826" s="4">
        <f t="shared" ca="1" si="76"/>
        <v>260</v>
      </c>
      <c r="E826" s="4">
        <f t="shared" ca="1" si="77"/>
        <v>270</v>
      </c>
      <c r="F826" s="4">
        <f t="shared" ca="1" si="72"/>
        <v>821</v>
      </c>
    </row>
    <row r="827" spans="1:6">
      <c r="A827" s="3">
        <f t="shared" si="73"/>
        <v>820</v>
      </c>
      <c r="B827" s="3">
        <f t="shared" ca="1" si="74"/>
        <v>2</v>
      </c>
      <c r="C827" s="4">
        <f t="shared" ca="1" si="75"/>
        <v>291</v>
      </c>
      <c r="D827" s="4">
        <f t="shared" ca="1" si="76"/>
        <v>261</v>
      </c>
      <c r="E827" s="4">
        <f t="shared" ca="1" si="77"/>
        <v>270</v>
      </c>
      <c r="F827" s="4">
        <f t="shared" ca="1" si="72"/>
        <v>822</v>
      </c>
    </row>
    <row r="828" spans="1:6">
      <c r="A828" s="3">
        <f t="shared" si="73"/>
        <v>821</v>
      </c>
      <c r="B828" s="3">
        <f t="shared" ca="1" si="74"/>
        <v>2</v>
      </c>
      <c r="C828" s="4">
        <f t="shared" ca="1" si="75"/>
        <v>291</v>
      </c>
      <c r="D828" s="4">
        <f t="shared" ca="1" si="76"/>
        <v>262</v>
      </c>
      <c r="E828" s="4">
        <f t="shared" ca="1" si="77"/>
        <v>270</v>
      </c>
      <c r="F828" s="4">
        <f t="shared" ca="1" si="72"/>
        <v>823</v>
      </c>
    </row>
    <row r="829" spans="1:6">
      <c r="A829" s="3">
        <f t="shared" si="73"/>
        <v>822</v>
      </c>
      <c r="B829" s="3">
        <f t="shared" ca="1" si="74"/>
        <v>3</v>
      </c>
      <c r="C829" s="4">
        <f t="shared" ca="1" si="75"/>
        <v>291</v>
      </c>
      <c r="D829" s="4">
        <f t="shared" ca="1" si="76"/>
        <v>262</v>
      </c>
      <c r="E829" s="4">
        <f t="shared" ca="1" si="77"/>
        <v>271</v>
      </c>
      <c r="F829" s="4">
        <f t="shared" ca="1" si="72"/>
        <v>824</v>
      </c>
    </row>
    <row r="830" spans="1:6">
      <c r="A830" s="3">
        <f t="shared" si="73"/>
        <v>823</v>
      </c>
      <c r="B830" s="3">
        <f t="shared" ca="1" si="74"/>
        <v>2</v>
      </c>
      <c r="C830" s="4">
        <f t="shared" ca="1" si="75"/>
        <v>291</v>
      </c>
      <c r="D830" s="4">
        <f t="shared" ca="1" si="76"/>
        <v>263</v>
      </c>
      <c r="E830" s="4">
        <f t="shared" ca="1" si="77"/>
        <v>271</v>
      </c>
      <c r="F830" s="4">
        <f t="shared" ca="1" si="72"/>
        <v>825</v>
      </c>
    </row>
    <row r="831" spans="1:6">
      <c r="A831" s="3">
        <f t="shared" si="73"/>
        <v>824</v>
      </c>
      <c r="B831" s="3">
        <f t="shared" ca="1" si="74"/>
        <v>2</v>
      </c>
      <c r="C831" s="4">
        <f t="shared" ca="1" si="75"/>
        <v>291</v>
      </c>
      <c r="D831" s="4">
        <f t="shared" ca="1" si="76"/>
        <v>264</v>
      </c>
      <c r="E831" s="4">
        <f t="shared" ca="1" si="77"/>
        <v>271</v>
      </c>
      <c r="F831" s="4">
        <f t="shared" ca="1" si="72"/>
        <v>826</v>
      </c>
    </row>
    <row r="832" spans="1:6">
      <c r="A832" s="3">
        <f t="shared" si="73"/>
        <v>825</v>
      </c>
      <c r="B832" s="3">
        <f t="shared" ca="1" si="74"/>
        <v>2</v>
      </c>
      <c r="C832" s="4">
        <f t="shared" ca="1" si="75"/>
        <v>291</v>
      </c>
      <c r="D832" s="4">
        <f t="shared" ca="1" si="76"/>
        <v>265</v>
      </c>
      <c r="E832" s="4">
        <f t="shared" ca="1" si="77"/>
        <v>271</v>
      </c>
      <c r="F832" s="4">
        <f t="shared" ca="1" si="72"/>
        <v>827</v>
      </c>
    </row>
    <row r="833" spans="1:6">
      <c r="A833" s="3">
        <f t="shared" si="73"/>
        <v>826</v>
      </c>
      <c r="B833" s="3">
        <f t="shared" ca="1" si="74"/>
        <v>2</v>
      </c>
      <c r="C833" s="4">
        <f t="shared" ca="1" si="75"/>
        <v>291</v>
      </c>
      <c r="D833" s="4">
        <f t="shared" ca="1" si="76"/>
        <v>266</v>
      </c>
      <c r="E833" s="4">
        <f t="shared" ca="1" si="77"/>
        <v>271</v>
      </c>
      <c r="F833" s="4">
        <f t="shared" ca="1" si="72"/>
        <v>828</v>
      </c>
    </row>
    <row r="834" spans="1:6">
      <c r="A834" s="3">
        <f t="shared" si="73"/>
        <v>827</v>
      </c>
      <c r="B834" s="3">
        <f t="shared" ca="1" si="74"/>
        <v>1</v>
      </c>
      <c r="C834" s="4">
        <f t="shared" ca="1" si="75"/>
        <v>292</v>
      </c>
      <c r="D834" s="4">
        <f t="shared" ca="1" si="76"/>
        <v>266</v>
      </c>
      <c r="E834" s="4">
        <f t="shared" ca="1" si="77"/>
        <v>271</v>
      </c>
      <c r="F834" s="4">
        <f t="shared" ca="1" si="72"/>
        <v>829</v>
      </c>
    </row>
    <row r="835" spans="1:6">
      <c r="A835" s="3">
        <f t="shared" si="73"/>
        <v>828</v>
      </c>
      <c r="B835" s="3">
        <f t="shared" ca="1" si="74"/>
        <v>3</v>
      </c>
      <c r="C835" s="4">
        <f t="shared" ca="1" si="75"/>
        <v>292</v>
      </c>
      <c r="D835" s="4">
        <f t="shared" ca="1" si="76"/>
        <v>266</v>
      </c>
      <c r="E835" s="4">
        <f t="shared" ca="1" si="77"/>
        <v>272</v>
      </c>
      <c r="F835" s="4">
        <f t="shared" ca="1" si="72"/>
        <v>830</v>
      </c>
    </row>
    <row r="836" spans="1:6">
      <c r="A836" s="3">
        <f t="shared" si="73"/>
        <v>829</v>
      </c>
      <c r="B836" s="3">
        <f t="shared" ca="1" si="74"/>
        <v>1</v>
      </c>
      <c r="C836" s="4">
        <f t="shared" ca="1" si="75"/>
        <v>293</v>
      </c>
      <c r="D836" s="4">
        <f t="shared" ca="1" si="76"/>
        <v>266</v>
      </c>
      <c r="E836" s="4">
        <f t="shared" ca="1" si="77"/>
        <v>272</v>
      </c>
      <c r="F836" s="4">
        <f t="shared" ca="1" si="72"/>
        <v>831</v>
      </c>
    </row>
    <row r="837" spans="1:6">
      <c r="A837" s="3">
        <f t="shared" si="73"/>
        <v>830</v>
      </c>
      <c r="B837" s="3">
        <f t="shared" ca="1" si="74"/>
        <v>2</v>
      </c>
      <c r="C837" s="4">
        <f t="shared" ca="1" si="75"/>
        <v>293</v>
      </c>
      <c r="D837" s="4">
        <f t="shared" ca="1" si="76"/>
        <v>267</v>
      </c>
      <c r="E837" s="4">
        <f t="shared" ca="1" si="77"/>
        <v>272</v>
      </c>
      <c r="F837" s="4">
        <f t="shared" ca="1" si="72"/>
        <v>832</v>
      </c>
    </row>
    <row r="838" spans="1:6">
      <c r="A838" s="3">
        <f t="shared" si="73"/>
        <v>831</v>
      </c>
      <c r="B838" s="3">
        <f t="shared" ca="1" si="74"/>
        <v>3</v>
      </c>
      <c r="C838" s="4">
        <f t="shared" ca="1" si="75"/>
        <v>293</v>
      </c>
      <c r="D838" s="4">
        <f t="shared" ca="1" si="76"/>
        <v>267</v>
      </c>
      <c r="E838" s="4">
        <f t="shared" ca="1" si="77"/>
        <v>273</v>
      </c>
      <c r="F838" s="4">
        <f t="shared" ca="1" si="72"/>
        <v>833</v>
      </c>
    </row>
    <row r="839" spans="1:6">
      <c r="A839" s="3">
        <f t="shared" si="73"/>
        <v>832</v>
      </c>
      <c r="B839" s="3">
        <f t="shared" ca="1" si="74"/>
        <v>2</v>
      </c>
      <c r="C839" s="4">
        <f t="shared" ca="1" si="75"/>
        <v>293</v>
      </c>
      <c r="D839" s="4">
        <f t="shared" ca="1" si="76"/>
        <v>268</v>
      </c>
      <c r="E839" s="4">
        <f t="shared" ca="1" si="77"/>
        <v>273</v>
      </c>
      <c r="F839" s="4">
        <f t="shared" ca="1" si="72"/>
        <v>834</v>
      </c>
    </row>
    <row r="840" spans="1:6">
      <c r="A840" s="3">
        <f t="shared" si="73"/>
        <v>833</v>
      </c>
      <c r="B840" s="3">
        <f t="shared" ca="1" si="74"/>
        <v>2</v>
      </c>
      <c r="C840" s="4">
        <f t="shared" ca="1" si="75"/>
        <v>293</v>
      </c>
      <c r="D840" s="4">
        <f t="shared" ca="1" si="76"/>
        <v>269</v>
      </c>
      <c r="E840" s="4">
        <f t="shared" ca="1" si="77"/>
        <v>273</v>
      </c>
      <c r="F840" s="4">
        <f t="shared" ref="F840:F903" ca="1" si="78">C840+D840+E840</f>
        <v>835</v>
      </c>
    </row>
    <row r="841" spans="1:6">
      <c r="A841" s="3">
        <f t="shared" ref="A841:A904" si="79">A840+1</f>
        <v>834</v>
      </c>
      <c r="B841" s="3">
        <f t="shared" ref="B841:B904" ca="1" si="80">RANDBETWEEN(1,3)</f>
        <v>1</v>
      </c>
      <c r="C841" s="4">
        <f t="shared" ca="1" si="75"/>
        <v>294</v>
      </c>
      <c r="D841" s="4">
        <f t="shared" ca="1" si="76"/>
        <v>269</v>
      </c>
      <c r="E841" s="4">
        <f t="shared" ca="1" si="77"/>
        <v>273</v>
      </c>
      <c r="F841" s="4">
        <f t="shared" ca="1" si="78"/>
        <v>836</v>
      </c>
    </row>
    <row r="842" spans="1:6">
      <c r="A842" s="3">
        <f t="shared" si="79"/>
        <v>835</v>
      </c>
      <c r="B842" s="3">
        <f t="shared" ca="1" si="80"/>
        <v>3</v>
      </c>
      <c r="C842" s="4">
        <f t="shared" ref="C842:C905" ca="1" si="81">IF(B842=1,C841+1,C841)</f>
        <v>294</v>
      </c>
      <c r="D842" s="4">
        <f t="shared" ref="D842:D905" ca="1" si="82">IF(B842=2,D841+1,D841)</f>
        <v>269</v>
      </c>
      <c r="E842" s="4">
        <f t="shared" ref="E842:E905" ca="1" si="83">IF(B842=3,E841+1,E841)</f>
        <v>274</v>
      </c>
      <c r="F842" s="4">
        <f t="shared" ca="1" si="78"/>
        <v>837</v>
      </c>
    </row>
    <row r="843" spans="1:6">
      <c r="A843" s="3">
        <f t="shared" si="79"/>
        <v>836</v>
      </c>
      <c r="B843" s="3">
        <f t="shared" ca="1" si="80"/>
        <v>3</v>
      </c>
      <c r="C843" s="4">
        <f t="shared" ca="1" si="81"/>
        <v>294</v>
      </c>
      <c r="D843" s="4">
        <f t="shared" ca="1" si="82"/>
        <v>269</v>
      </c>
      <c r="E843" s="4">
        <f t="shared" ca="1" si="83"/>
        <v>275</v>
      </c>
      <c r="F843" s="4">
        <f t="shared" ca="1" si="78"/>
        <v>838</v>
      </c>
    </row>
    <row r="844" spans="1:6">
      <c r="A844" s="3">
        <f t="shared" si="79"/>
        <v>837</v>
      </c>
      <c r="B844" s="3">
        <f t="shared" ca="1" si="80"/>
        <v>3</v>
      </c>
      <c r="C844" s="4">
        <f t="shared" ca="1" si="81"/>
        <v>294</v>
      </c>
      <c r="D844" s="4">
        <f t="shared" ca="1" si="82"/>
        <v>269</v>
      </c>
      <c r="E844" s="4">
        <f t="shared" ca="1" si="83"/>
        <v>276</v>
      </c>
      <c r="F844" s="4">
        <f t="shared" ca="1" si="78"/>
        <v>839</v>
      </c>
    </row>
    <row r="845" spans="1:6">
      <c r="A845" s="3">
        <f t="shared" si="79"/>
        <v>838</v>
      </c>
      <c r="B845" s="3">
        <f t="shared" ca="1" si="80"/>
        <v>2</v>
      </c>
      <c r="C845" s="4">
        <f t="shared" ca="1" si="81"/>
        <v>294</v>
      </c>
      <c r="D845" s="4">
        <f t="shared" ca="1" si="82"/>
        <v>270</v>
      </c>
      <c r="E845" s="4">
        <f t="shared" ca="1" si="83"/>
        <v>276</v>
      </c>
      <c r="F845" s="4">
        <f t="shared" ca="1" si="78"/>
        <v>840</v>
      </c>
    </row>
    <row r="846" spans="1:6">
      <c r="A846" s="3">
        <f t="shared" si="79"/>
        <v>839</v>
      </c>
      <c r="B846" s="3">
        <f t="shared" ca="1" si="80"/>
        <v>1</v>
      </c>
      <c r="C846" s="4">
        <f t="shared" ca="1" si="81"/>
        <v>295</v>
      </c>
      <c r="D846" s="4">
        <f t="shared" ca="1" si="82"/>
        <v>270</v>
      </c>
      <c r="E846" s="4">
        <f t="shared" ca="1" si="83"/>
        <v>276</v>
      </c>
      <c r="F846" s="4">
        <f t="shared" ca="1" si="78"/>
        <v>841</v>
      </c>
    </row>
    <row r="847" spans="1:6">
      <c r="A847" s="3">
        <f t="shared" si="79"/>
        <v>840</v>
      </c>
      <c r="B847" s="3">
        <f t="shared" ca="1" si="80"/>
        <v>1</v>
      </c>
      <c r="C847" s="4">
        <f t="shared" ca="1" si="81"/>
        <v>296</v>
      </c>
      <c r="D847" s="4">
        <f t="shared" ca="1" si="82"/>
        <v>270</v>
      </c>
      <c r="E847" s="4">
        <f t="shared" ca="1" si="83"/>
        <v>276</v>
      </c>
      <c r="F847" s="4">
        <f t="shared" ca="1" si="78"/>
        <v>842</v>
      </c>
    </row>
    <row r="848" spans="1:6">
      <c r="A848" s="3">
        <f t="shared" si="79"/>
        <v>841</v>
      </c>
      <c r="B848" s="3">
        <f t="shared" ca="1" si="80"/>
        <v>2</v>
      </c>
      <c r="C848" s="4">
        <f t="shared" ca="1" si="81"/>
        <v>296</v>
      </c>
      <c r="D848" s="4">
        <f t="shared" ca="1" si="82"/>
        <v>271</v>
      </c>
      <c r="E848" s="4">
        <f t="shared" ca="1" si="83"/>
        <v>276</v>
      </c>
      <c r="F848" s="4">
        <f t="shared" ca="1" si="78"/>
        <v>843</v>
      </c>
    </row>
    <row r="849" spans="1:6">
      <c r="A849" s="3">
        <f t="shared" si="79"/>
        <v>842</v>
      </c>
      <c r="B849" s="3">
        <f t="shared" ca="1" si="80"/>
        <v>1</v>
      </c>
      <c r="C849" s="4">
        <f t="shared" ca="1" si="81"/>
        <v>297</v>
      </c>
      <c r="D849" s="4">
        <f t="shared" ca="1" si="82"/>
        <v>271</v>
      </c>
      <c r="E849" s="4">
        <f t="shared" ca="1" si="83"/>
        <v>276</v>
      </c>
      <c r="F849" s="4">
        <f t="shared" ca="1" si="78"/>
        <v>844</v>
      </c>
    </row>
    <row r="850" spans="1:6">
      <c r="A850" s="3">
        <f t="shared" si="79"/>
        <v>843</v>
      </c>
      <c r="B850" s="3">
        <f t="shared" ca="1" si="80"/>
        <v>2</v>
      </c>
      <c r="C850" s="4">
        <f t="shared" ca="1" si="81"/>
        <v>297</v>
      </c>
      <c r="D850" s="4">
        <f t="shared" ca="1" si="82"/>
        <v>272</v>
      </c>
      <c r="E850" s="4">
        <f t="shared" ca="1" si="83"/>
        <v>276</v>
      </c>
      <c r="F850" s="4">
        <f t="shared" ca="1" si="78"/>
        <v>845</v>
      </c>
    </row>
    <row r="851" spans="1:6">
      <c r="A851" s="3">
        <f t="shared" si="79"/>
        <v>844</v>
      </c>
      <c r="B851" s="3">
        <f t="shared" ca="1" si="80"/>
        <v>2</v>
      </c>
      <c r="C851" s="4">
        <f t="shared" ca="1" si="81"/>
        <v>297</v>
      </c>
      <c r="D851" s="4">
        <f t="shared" ca="1" si="82"/>
        <v>273</v>
      </c>
      <c r="E851" s="4">
        <f t="shared" ca="1" si="83"/>
        <v>276</v>
      </c>
      <c r="F851" s="4">
        <f t="shared" ca="1" si="78"/>
        <v>846</v>
      </c>
    </row>
    <row r="852" spans="1:6">
      <c r="A852" s="3">
        <f t="shared" si="79"/>
        <v>845</v>
      </c>
      <c r="B852" s="3">
        <f t="shared" ca="1" si="80"/>
        <v>3</v>
      </c>
      <c r="C852" s="4">
        <f t="shared" ca="1" si="81"/>
        <v>297</v>
      </c>
      <c r="D852" s="4">
        <f t="shared" ca="1" si="82"/>
        <v>273</v>
      </c>
      <c r="E852" s="4">
        <f t="shared" ca="1" si="83"/>
        <v>277</v>
      </c>
      <c r="F852" s="4">
        <f t="shared" ca="1" si="78"/>
        <v>847</v>
      </c>
    </row>
    <row r="853" spans="1:6">
      <c r="A853" s="3">
        <f t="shared" si="79"/>
        <v>846</v>
      </c>
      <c r="B853" s="3">
        <f t="shared" ca="1" si="80"/>
        <v>3</v>
      </c>
      <c r="C853" s="4">
        <f t="shared" ca="1" si="81"/>
        <v>297</v>
      </c>
      <c r="D853" s="4">
        <f t="shared" ca="1" si="82"/>
        <v>273</v>
      </c>
      <c r="E853" s="4">
        <f t="shared" ca="1" si="83"/>
        <v>278</v>
      </c>
      <c r="F853" s="4">
        <f t="shared" ca="1" si="78"/>
        <v>848</v>
      </c>
    </row>
    <row r="854" spans="1:6">
      <c r="A854" s="3">
        <f t="shared" si="79"/>
        <v>847</v>
      </c>
      <c r="B854" s="3">
        <f t="shared" ca="1" si="80"/>
        <v>1</v>
      </c>
      <c r="C854" s="4">
        <f t="shared" ca="1" si="81"/>
        <v>298</v>
      </c>
      <c r="D854" s="4">
        <f t="shared" ca="1" si="82"/>
        <v>273</v>
      </c>
      <c r="E854" s="4">
        <f t="shared" ca="1" si="83"/>
        <v>278</v>
      </c>
      <c r="F854" s="4">
        <f t="shared" ca="1" si="78"/>
        <v>849</v>
      </c>
    </row>
    <row r="855" spans="1:6">
      <c r="A855" s="3">
        <f t="shared" si="79"/>
        <v>848</v>
      </c>
      <c r="B855" s="3">
        <f t="shared" ca="1" si="80"/>
        <v>2</v>
      </c>
      <c r="C855" s="4">
        <f t="shared" ca="1" si="81"/>
        <v>298</v>
      </c>
      <c r="D855" s="4">
        <f t="shared" ca="1" si="82"/>
        <v>274</v>
      </c>
      <c r="E855" s="4">
        <f t="shared" ca="1" si="83"/>
        <v>278</v>
      </c>
      <c r="F855" s="4">
        <f t="shared" ca="1" si="78"/>
        <v>850</v>
      </c>
    </row>
    <row r="856" spans="1:6">
      <c r="A856" s="3">
        <f t="shared" si="79"/>
        <v>849</v>
      </c>
      <c r="B856" s="3">
        <f t="shared" ca="1" si="80"/>
        <v>3</v>
      </c>
      <c r="C856" s="4">
        <f t="shared" ca="1" si="81"/>
        <v>298</v>
      </c>
      <c r="D856" s="4">
        <f t="shared" ca="1" si="82"/>
        <v>274</v>
      </c>
      <c r="E856" s="4">
        <f t="shared" ca="1" si="83"/>
        <v>279</v>
      </c>
      <c r="F856" s="4">
        <f t="shared" ca="1" si="78"/>
        <v>851</v>
      </c>
    </row>
    <row r="857" spans="1:6">
      <c r="A857" s="3">
        <f t="shared" si="79"/>
        <v>850</v>
      </c>
      <c r="B857" s="3">
        <f t="shared" ca="1" si="80"/>
        <v>1</v>
      </c>
      <c r="C857" s="4">
        <f t="shared" ca="1" si="81"/>
        <v>299</v>
      </c>
      <c r="D857" s="4">
        <f t="shared" ca="1" si="82"/>
        <v>274</v>
      </c>
      <c r="E857" s="4">
        <f t="shared" ca="1" si="83"/>
        <v>279</v>
      </c>
      <c r="F857" s="4">
        <f t="shared" ca="1" si="78"/>
        <v>852</v>
      </c>
    </row>
    <row r="858" spans="1:6">
      <c r="A858" s="3">
        <f t="shared" si="79"/>
        <v>851</v>
      </c>
      <c r="B858" s="3">
        <f t="shared" ca="1" si="80"/>
        <v>3</v>
      </c>
      <c r="C858" s="4">
        <f t="shared" ca="1" si="81"/>
        <v>299</v>
      </c>
      <c r="D858" s="4">
        <f t="shared" ca="1" si="82"/>
        <v>274</v>
      </c>
      <c r="E858" s="4">
        <f t="shared" ca="1" si="83"/>
        <v>280</v>
      </c>
      <c r="F858" s="4">
        <f t="shared" ca="1" si="78"/>
        <v>853</v>
      </c>
    </row>
    <row r="859" spans="1:6">
      <c r="A859" s="3">
        <f t="shared" si="79"/>
        <v>852</v>
      </c>
      <c r="B859" s="3">
        <f t="shared" ca="1" si="80"/>
        <v>1</v>
      </c>
      <c r="C859" s="4">
        <f t="shared" ca="1" si="81"/>
        <v>300</v>
      </c>
      <c r="D859" s="4">
        <f t="shared" ca="1" si="82"/>
        <v>274</v>
      </c>
      <c r="E859" s="4">
        <f t="shared" ca="1" si="83"/>
        <v>280</v>
      </c>
      <c r="F859" s="4">
        <f t="shared" ca="1" si="78"/>
        <v>854</v>
      </c>
    </row>
    <row r="860" spans="1:6">
      <c r="A860" s="3">
        <f t="shared" si="79"/>
        <v>853</v>
      </c>
      <c r="B860" s="3">
        <f t="shared" ca="1" si="80"/>
        <v>3</v>
      </c>
      <c r="C860" s="4">
        <f t="shared" ca="1" si="81"/>
        <v>300</v>
      </c>
      <c r="D860" s="4">
        <f t="shared" ca="1" si="82"/>
        <v>274</v>
      </c>
      <c r="E860" s="4">
        <f t="shared" ca="1" si="83"/>
        <v>281</v>
      </c>
      <c r="F860" s="4">
        <f t="shared" ca="1" si="78"/>
        <v>855</v>
      </c>
    </row>
    <row r="861" spans="1:6">
      <c r="A861" s="3">
        <f t="shared" si="79"/>
        <v>854</v>
      </c>
      <c r="B861" s="3">
        <f t="shared" ca="1" si="80"/>
        <v>3</v>
      </c>
      <c r="C861" s="4">
        <f t="shared" ca="1" si="81"/>
        <v>300</v>
      </c>
      <c r="D861" s="4">
        <f t="shared" ca="1" si="82"/>
        <v>274</v>
      </c>
      <c r="E861" s="4">
        <f t="shared" ca="1" si="83"/>
        <v>282</v>
      </c>
      <c r="F861" s="4">
        <f t="shared" ca="1" si="78"/>
        <v>856</v>
      </c>
    </row>
    <row r="862" spans="1:6">
      <c r="A862" s="3">
        <f t="shared" si="79"/>
        <v>855</v>
      </c>
      <c r="B862" s="3">
        <f t="shared" ca="1" si="80"/>
        <v>1</v>
      </c>
      <c r="C862" s="4">
        <f t="shared" ca="1" si="81"/>
        <v>301</v>
      </c>
      <c r="D862" s="4">
        <f t="shared" ca="1" si="82"/>
        <v>274</v>
      </c>
      <c r="E862" s="4">
        <f t="shared" ca="1" si="83"/>
        <v>282</v>
      </c>
      <c r="F862" s="4">
        <f t="shared" ca="1" si="78"/>
        <v>857</v>
      </c>
    </row>
    <row r="863" spans="1:6">
      <c r="A863" s="3">
        <f t="shared" si="79"/>
        <v>856</v>
      </c>
      <c r="B863" s="3">
        <f t="shared" ca="1" si="80"/>
        <v>1</v>
      </c>
      <c r="C863" s="4">
        <f t="shared" ca="1" si="81"/>
        <v>302</v>
      </c>
      <c r="D863" s="4">
        <f t="shared" ca="1" si="82"/>
        <v>274</v>
      </c>
      <c r="E863" s="4">
        <f t="shared" ca="1" si="83"/>
        <v>282</v>
      </c>
      <c r="F863" s="4">
        <f t="shared" ca="1" si="78"/>
        <v>858</v>
      </c>
    </row>
    <row r="864" spans="1:6">
      <c r="A864" s="3">
        <f t="shared" si="79"/>
        <v>857</v>
      </c>
      <c r="B864" s="3">
        <f t="shared" ca="1" si="80"/>
        <v>2</v>
      </c>
      <c r="C864" s="4">
        <f t="shared" ca="1" si="81"/>
        <v>302</v>
      </c>
      <c r="D864" s="4">
        <f t="shared" ca="1" si="82"/>
        <v>275</v>
      </c>
      <c r="E864" s="4">
        <f t="shared" ca="1" si="83"/>
        <v>282</v>
      </c>
      <c r="F864" s="4">
        <f t="shared" ca="1" si="78"/>
        <v>859</v>
      </c>
    </row>
    <row r="865" spans="1:6">
      <c r="A865" s="3">
        <f t="shared" si="79"/>
        <v>858</v>
      </c>
      <c r="B865" s="3">
        <f t="shared" ca="1" si="80"/>
        <v>3</v>
      </c>
      <c r="C865" s="4">
        <f t="shared" ca="1" si="81"/>
        <v>302</v>
      </c>
      <c r="D865" s="4">
        <f t="shared" ca="1" si="82"/>
        <v>275</v>
      </c>
      <c r="E865" s="4">
        <f t="shared" ca="1" si="83"/>
        <v>283</v>
      </c>
      <c r="F865" s="4">
        <f t="shared" ca="1" si="78"/>
        <v>860</v>
      </c>
    </row>
    <row r="866" spans="1:6">
      <c r="A866" s="3">
        <f t="shared" si="79"/>
        <v>859</v>
      </c>
      <c r="B866" s="3">
        <f t="shared" ca="1" si="80"/>
        <v>3</v>
      </c>
      <c r="C866" s="4">
        <f t="shared" ca="1" si="81"/>
        <v>302</v>
      </c>
      <c r="D866" s="4">
        <f t="shared" ca="1" si="82"/>
        <v>275</v>
      </c>
      <c r="E866" s="4">
        <f t="shared" ca="1" si="83"/>
        <v>284</v>
      </c>
      <c r="F866" s="4">
        <f t="shared" ca="1" si="78"/>
        <v>861</v>
      </c>
    </row>
    <row r="867" spans="1:6">
      <c r="A867" s="3">
        <f t="shared" si="79"/>
        <v>860</v>
      </c>
      <c r="B867" s="3">
        <f t="shared" ca="1" si="80"/>
        <v>3</v>
      </c>
      <c r="C867" s="4">
        <f t="shared" ca="1" si="81"/>
        <v>302</v>
      </c>
      <c r="D867" s="4">
        <f t="shared" ca="1" si="82"/>
        <v>275</v>
      </c>
      <c r="E867" s="4">
        <f t="shared" ca="1" si="83"/>
        <v>285</v>
      </c>
      <c r="F867" s="4">
        <f t="shared" ca="1" si="78"/>
        <v>862</v>
      </c>
    </row>
    <row r="868" spans="1:6">
      <c r="A868" s="3">
        <f t="shared" si="79"/>
        <v>861</v>
      </c>
      <c r="B868" s="3">
        <f t="shared" ca="1" si="80"/>
        <v>3</v>
      </c>
      <c r="C868" s="4">
        <f t="shared" ca="1" si="81"/>
        <v>302</v>
      </c>
      <c r="D868" s="4">
        <f t="shared" ca="1" si="82"/>
        <v>275</v>
      </c>
      <c r="E868" s="4">
        <f t="shared" ca="1" si="83"/>
        <v>286</v>
      </c>
      <c r="F868" s="4">
        <f t="shared" ca="1" si="78"/>
        <v>863</v>
      </c>
    </row>
    <row r="869" spans="1:6">
      <c r="A869" s="3">
        <f t="shared" si="79"/>
        <v>862</v>
      </c>
      <c r="B869" s="3">
        <f t="shared" ca="1" si="80"/>
        <v>1</v>
      </c>
      <c r="C869" s="4">
        <f t="shared" ca="1" si="81"/>
        <v>303</v>
      </c>
      <c r="D869" s="4">
        <f t="shared" ca="1" si="82"/>
        <v>275</v>
      </c>
      <c r="E869" s="4">
        <f t="shared" ca="1" si="83"/>
        <v>286</v>
      </c>
      <c r="F869" s="4">
        <f t="shared" ca="1" si="78"/>
        <v>864</v>
      </c>
    </row>
    <row r="870" spans="1:6">
      <c r="A870" s="3">
        <f t="shared" si="79"/>
        <v>863</v>
      </c>
      <c r="B870" s="3">
        <f t="shared" ca="1" si="80"/>
        <v>3</v>
      </c>
      <c r="C870" s="4">
        <f t="shared" ca="1" si="81"/>
        <v>303</v>
      </c>
      <c r="D870" s="4">
        <f t="shared" ca="1" si="82"/>
        <v>275</v>
      </c>
      <c r="E870" s="4">
        <f t="shared" ca="1" si="83"/>
        <v>287</v>
      </c>
      <c r="F870" s="4">
        <f t="shared" ca="1" si="78"/>
        <v>865</v>
      </c>
    </row>
    <row r="871" spans="1:6">
      <c r="A871" s="3">
        <f t="shared" si="79"/>
        <v>864</v>
      </c>
      <c r="B871" s="3">
        <f t="shared" ca="1" si="80"/>
        <v>1</v>
      </c>
      <c r="C871" s="4">
        <f t="shared" ca="1" si="81"/>
        <v>304</v>
      </c>
      <c r="D871" s="4">
        <f t="shared" ca="1" si="82"/>
        <v>275</v>
      </c>
      <c r="E871" s="4">
        <f t="shared" ca="1" si="83"/>
        <v>287</v>
      </c>
      <c r="F871" s="4">
        <f t="shared" ca="1" si="78"/>
        <v>866</v>
      </c>
    </row>
    <row r="872" spans="1:6">
      <c r="A872" s="3">
        <f t="shared" si="79"/>
        <v>865</v>
      </c>
      <c r="B872" s="3">
        <f t="shared" ca="1" si="80"/>
        <v>1</v>
      </c>
      <c r="C872" s="4">
        <f t="shared" ca="1" si="81"/>
        <v>305</v>
      </c>
      <c r="D872" s="4">
        <f t="shared" ca="1" si="82"/>
        <v>275</v>
      </c>
      <c r="E872" s="4">
        <f t="shared" ca="1" si="83"/>
        <v>287</v>
      </c>
      <c r="F872" s="4">
        <f t="shared" ca="1" si="78"/>
        <v>867</v>
      </c>
    </row>
    <row r="873" spans="1:6">
      <c r="A873" s="3">
        <f t="shared" si="79"/>
        <v>866</v>
      </c>
      <c r="B873" s="3">
        <f t="shared" ca="1" si="80"/>
        <v>2</v>
      </c>
      <c r="C873" s="4">
        <f t="shared" ca="1" si="81"/>
        <v>305</v>
      </c>
      <c r="D873" s="4">
        <f t="shared" ca="1" si="82"/>
        <v>276</v>
      </c>
      <c r="E873" s="4">
        <f t="shared" ca="1" si="83"/>
        <v>287</v>
      </c>
      <c r="F873" s="4">
        <f t="shared" ca="1" si="78"/>
        <v>868</v>
      </c>
    </row>
    <row r="874" spans="1:6">
      <c r="A874" s="3">
        <f t="shared" si="79"/>
        <v>867</v>
      </c>
      <c r="B874" s="3">
        <f t="shared" ca="1" si="80"/>
        <v>1</v>
      </c>
      <c r="C874" s="4">
        <f t="shared" ca="1" si="81"/>
        <v>306</v>
      </c>
      <c r="D874" s="4">
        <f t="shared" ca="1" si="82"/>
        <v>276</v>
      </c>
      <c r="E874" s="4">
        <f t="shared" ca="1" si="83"/>
        <v>287</v>
      </c>
      <c r="F874" s="4">
        <f t="shared" ca="1" si="78"/>
        <v>869</v>
      </c>
    </row>
    <row r="875" spans="1:6">
      <c r="A875" s="3">
        <f t="shared" si="79"/>
        <v>868</v>
      </c>
      <c r="B875" s="3">
        <f t="shared" ca="1" si="80"/>
        <v>1</v>
      </c>
      <c r="C875" s="4">
        <f t="shared" ca="1" si="81"/>
        <v>307</v>
      </c>
      <c r="D875" s="4">
        <f t="shared" ca="1" si="82"/>
        <v>276</v>
      </c>
      <c r="E875" s="4">
        <f t="shared" ca="1" si="83"/>
        <v>287</v>
      </c>
      <c r="F875" s="4">
        <f t="shared" ca="1" si="78"/>
        <v>870</v>
      </c>
    </row>
    <row r="876" spans="1:6">
      <c r="A876" s="3">
        <f t="shared" si="79"/>
        <v>869</v>
      </c>
      <c r="B876" s="3">
        <f t="shared" ca="1" si="80"/>
        <v>3</v>
      </c>
      <c r="C876" s="4">
        <f t="shared" ca="1" si="81"/>
        <v>307</v>
      </c>
      <c r="D876" s="4">
        <f t="shared" ca="1" si="82"/>
        <v>276</v>
      </c>
      <c r="E876" s="4">
        <f t="shared" ca="1" si="83"/>
        <v>288</v>
      </c>
      <c r="F876" s="4">
        <f t="shared" ca="1" si="78"/>
        <v>871</v>
      </c>
    </row>
    <row r="877" spans="1:6">
      <c r="A877" s="3">
        <f t="shared" si="79"/>
        <v>870</v>
      </c>
      <c r="B877" s="3">
        <f t="shared" ca="1" si="80"/>
        <v>2</v>
      </c>
      <c r="C877" s="4">
        <f t="shared" ca="1" si="81"/>
        <v>307</v>
      </c>
      <c r="D877" s="4">
        <f t="shared" ca="1" si="82"/>
        <v>277</v>
      </c>
      <c r="E877" s="4">
        <f t="shared" ca="1" si="83"/>
        <v>288</v>
      </c>
      <c r="F877" s="4">
        <f t="shared" ca="1" si="78"/>
        <v>872</v>
      </c>
    </row>
    <row r="878" spans="1:6">
      <c r="A878" s="3">
        <f t="shared" si="79"/>
        <v>871</v>
      </c>
      <c r="B878" s="3">
        <f t="shared" ca="1" si="80"/>
        <v>1</v>
      </c>
      <c r="C878" s="4">
        <f t="shared" ca="1" si="81"/>
        <v>308</v>
      </c>
      <c r="D878" s="4">
        <f t="shared" ca="1" si="82"/>
        <v>277</v>
      </c>
      <c r="E878" s="4">
        <f t="shared" ca="1" si="83"/>
        <v>288</v>
      </c>
      <c r="F878" s="4">
        <f t="shared" ca="1" si="78"/>
        <v>873</v>
      </c>
    </row>
    <row r="879" spans="1:6">
      <c r="A879" s="3">
        <f t="shared" si="79"/>
        <v>872</v>
      </c>
      <c r="B879" s="3">
        <f t="shared" ca="1" si="80"/>
        <v>1</v>
      </c>
      <c r="C879" s="4">
        <f t="shared" ca="1" si="81"/>
        <v>309</v>
      </c>
      <c r="D879" s="4">
        <f t="shared" ca="1" si="82"/>
        <v>277</v>
      </c>
      <c r="E879" s="4">
        <f t="shared" ca="1" si="83"/>
        <v>288</v>
      </c>
      <c r="F879" s="4">
        <f t="shared" ca="1" si="78"/>
        <v>874</v>
      </c>
    </row>
    <row r="880" spans="1:6">
      <c r="A880" s="3">
        <f t="shared" si="79"/>
        <v>873</v>
      </c>
      <c r="B880" s="3">
        <f t="shared" ca="1" si="80"/>
        <v>1</v>
      </c>
      <c r="C880" s="4">
        <f t="shared" ca="1" si="81"/>
        <v>310</v>
      </c>
      <c r="D880" s="4">
        <f t="shared" ca="1" si="82"/>
        <v>277</v>
      </c>
      <c r="E880" s="4">
        <f t="shared" ca="1" si="83"/>
        <v>288</v>
      </c>
      <c r="F880" s="4">
        <f t="shared" ca="1" si="78"/>
        <v>875</v>
      </c>
    </row>
    <row r="881" spans="1:6">
      <c r="A881" s="3">
        <f t="shared" si="79"/>
        <v>874</v>
      </c>
      <c r="B881" s="3">
        <f t="shared" ca="1" si="80"/>
        <v>2</v>
      </c>
      <c r="C881" s="4">
        <f t="shared" ca="1" si="81"/>
        <v>310</v>
      </c>
      <c r="D881" s="4">
        <f t="shared" ca="1" si="82"/>
        <v>278</v>
      </c>
      <c r="E881" s="4">
        <f t="shared" ca="1" si="83"/>
        <v>288</v>
      </c>
      <c r="F881" s="4">
        <f t="shared" ca="1" si="78"/>
        <v>876</v>
      </c>
    </row>
    <row r="882" spans="1:6">
      <c r="A882" s="3">
        <f t="shared" si="79"/>
        <v>875</v>
      </c>
      <c r="B882" s="3">
        <f t="shared" ca="1" si="80"/>
        <v>3</v>
      </c>
      <c r="C882" s="4">
        <f t="shared" ca="1" si="81"/>
        <v>310</v>
      </c>
      <c r="D882" s="4">
        <f t="shared" ca="1" si="82"/>
        <v>278</v>
      </c>
      <c r="E882" s="4">
        <f t="shared" ca="1" si="83"/>
        <v>289</v>
      </c>
      <c r="F882" s="4">
        <f t="shared" ca="1" si="78"/>
        <v>877</v>
      </c>
    </row>
    <row r="883" spans="1:6">
      <c r="A883" s="3">
        <f t="shared" si="79"/>
        <v>876</v>
      </c>
      <c r="B883" s="3">
        <f t="shared" ca="1" si="80"/>
        <v>1</v>
      </c>
      <c r="C883" s="4">
        <f t="shared" ca="1" si="81"/>
        <v>311</v>
      </c>
      <c r="D883" s="4">
        <f t="shared" ca="1" si="82"/>
        <v>278</v>
      </c>
      <c r="E883" s="4">
        <f t="shared" ca="1" si="83"/>
        <v>289</v>
      </c>
      <c r="F883" s="4">
        <f t="shared" ca="1" si="78"/>
        <v>878</v>
      </c>
    </row>
    <row r="884" spans="1:6">
      <c r="A884" s="3">
        <f t="shared" si="79"/>
        <v>877</v>
      </c>
      <c r="B884" s="3">
        <f t="shared" ca="1" si="80"/>
        <v>3</v>
      </c>
      <c r="C884" s="4">
        <f t="shared" ca="1" si="81"/>
        <v>311</v>
      </c>
      <c r="D884" s="4">
        <f t="shared" ca="1" si="82"/>
        <v>278</v>
      </c>
      <c r="E884" s="4">
        <f t="shared" ca="1" si="83"/>
        <v>290</v>
      </c>
      <c r="F884" s="4">
        <f t="shared" ca="1" si="78"/>
        <v>879</v>
      </c>
    </row>
    <row r="885" spans="1:6">
      <c r="A885" s="3">
        <f t="shared" si="79"/>
        <v>878</v>
      </c>
      <c r="B885" s="3">
        <f t="shared" ca="1" si="80"/>
        <v>1</v>
      </c>
      <c r="C885" s="4">
        <f t="shared" ca="1" si="81"/>
        <v>312</v>
      </c>
      <c r="D885" s="4">
        <f t="shared" ca="1" si="82"/>
        <v>278</v>
      </c>
      <c r="E885" s="4">
        <f t="shared" ca="1" si="83"/>
        <v>290</v>
      </c>
      <c r="F885" s="4">
        <f t="shared" ca="1" si="78"/>
        <v>880</v>
      </c>
    </row>
    <row r="886" spans="1:6">
      <c r="A886" s="3">
        <f t="shared" si="79"/>
        <v>879</v>
      </c>
      <c r="B886" s="3">
        <f t="shared" ca="1" si="80"/>
        <v>1</v>
      </c>
      <c r="C886" s="4">
        <f t="shared" ca="1" si="81"/>
        <v>313</v>
      </c>
      <c r="D886" s="4">
        <f t="shared" ca="1" si="82"/>
        <v>278</v>
      </c>
      <c r="E886" s="4">
        <f t="shared" ca="1" si="83"/>
        <v>290</v>
      </c>
      <c r="F886" s="4">
        <f t="shared" ca="1" si="78"/>
        <v>881</v>
      </c>
    </row>
    <row r="887" spans="1:6">
      <c r="A887" s="3">
        <f t="shared" si="79"/>
        <v>880</v>
      </c>
      <c r="B887" s="3">
        <f t="shared" ca="1" si="80"/>
        <v>3</v>
      </c>
      <c r="C887" s="4">
        <f t="shared" ca="1" si="81"/>
        <v>313</v>
      </c>
      <c r="D887" s="4">
        <f t="shared" ca="1" si="82"/>
        <v>278</v>
      </c>
      <c r="E887" s="4">
        <f t="shared" ca="1" si="83"/>
        <v>291</v>
      </c>
      <c r="F887" s="4">
        <f t="shared" ca="1" si="78"/>
        <v>882</v>
      </c>
    </row>
    <row r="888" spans="1:6">
      <c r="A888" s="3">
        <f t="shared" si="79"/>
        <v>881</v>
      </c>
      <c r="B888" s="3">
        <f t="shared" ca="1" si="80"/>
        <v>3</v>
      </c>
      <c r="C888" s="4">
        <f t="shared" ca="1" si="81"/>
        <v>313</v>
      </c>
      <c r="D888" s="4">
        <f t="shared" ca="1" si="82"/>
        <v>278</v>
      </c>
      <c r="E888" s="4">
        <f t="shared" ca="1" si="83"/>
        <v>292</v>
      </c>
      <c r="F888" s="4">
        <f t="shared" ca="1" si="78"/>
        <v>883</v>
      </c>
    </row>
    <row r="889" spans="1:6">
      <c r="A889" s="3">
        <f t="shared" si="79"/>
        <v>882</v>
      </c>
      <c r="B889" s="3">
        <f t="shared" ca="1" si="80"/>
        <v>2</v>
      </c>
      <c r="C889" s="4">
        <f t="shared" ca="1" si="81"/>
        <v>313</v>
      </c>
      <c r="D889" s="4">
        <f t="shared" ca="1" si="82"/>
        <v>279</v>
      </c>
      <c r="E889" s="4">
        <f t="shared" ca="1" si="83"/>
        <v>292</v>
      </c>
      <c r="F889" s="4">
        <f t="shared" ca="1" si="78"/>
        <v>884</v>
      </c>
    </row>
    <row r="890" spans="1:6">
      <c r="A890" s="3">
        <f t="shared" si="79"/>
        <v>883</v>
      </c>
      <c r="B890" s="3">
        <f t="shared" ca="1" si="80"/>
        <v>2</v>
      </c>
      <c r="C890" s="4">
        <f t="shared" ca="1" si="81"/>
        <v>313</v>
      </c>
      <c r="D890" s="4">
        <f t="shared" ca="1" si="82"/>
        <v>280</v>
      </c>
      <c r="E890" s="4">
        <f t="shared" ca="1" si="83"/>
        <v>292</v>
      </c>
      <c r="F890" s="4">
        <f t="shared" ca="1" si="78"/>
        <v>885</v>
      </c>
    </row>
    <row r="891" spans="1:6">
      <c r="A891" s="3">
        <f t="shared" si="79"/>
        <v>884</v>
      </c>
      <c r="B891" s="3">
        <f t="shared" ca="1" si="80"/>
        <v>1</v>
      </c>
      <c r="C891" s="4">
        <f t="shared" ca="1" si="81"/>
        <v>314</v>
      </c>
      <c r="D891" s="4">
        <f t="shared" ca="1" si="82"/>
        <v>280</v>
      </c>
      <c r="E891" s="4">
        <f t="shared" ca="1" si="83"/>
        <v>292</v>
      </c>
      <c r="F891" s="4">
        <f t="shared" ca="1" si="78"/>
        <v>886</v>
      </c>
    </row>
    <row r="892" spans="1:6">
      <c r="A892" s="3">
        <f t="shared" si="79"/>
        <v>885</v>
      </c>
      <c r="B892" s="3">
        <f t="shared" ca="1" si="80"/>
        <v>1</v>
      </c>
      <c r="C892" s="4">
        <f t="shared" ca="1" si="81"/>
        <v>315</v>
      </c>
      <c r="D892" s="4">
        <f t="shared" ca="1" si="82"/>
        <v>280</v>
      </c>
      <c r="E892" s="4">
        <f t="shared" ca="1" si="83"/>
        <v>292</v>
      </c>
      <c r="F892" s="4">
        <f t="shared" ca="1" si="78"/>
        <v>887</v>
      </c>
    </row>
    <row r="893" spans="1:6">
      <c r="A893" s="3">
        <f t="shared" si="79"/>
        <v>886</v>
      </c>
      <c r="B893" s="3">
        <f t="shared" ca="1" si="80"/>
        <v>1</v>
      </c>
      <c r="C893" s="4">
        <f t="shared" ca="1" si="81"/>
        <v>316</v>
      </c>
      <c r="D893" s="4">
        <f t="shared" ca="1" si="82"/>
        <v>280</v>
      </c>
      <c r="E893" s="4">
        <f t="shared" ca="1" si="83"/>
        <v>292</v>
      </c>
      <c r="F893" s="4">
        <f t="shared" ca="1" si="78"/>
        <v>888</v>
      </c>
    </row>
    <row r="894" spans="1:6">
      <c r="A894" s="3">
        <f t="shared" si="79"/>
        <v>887</v>
      </c>
      <c r="B894" s="3">
        <f t="shared" ca="1" si="80"/>
        <v>2</v>
      </c>
      <c r="C894" s="4">
        <f t="shared" ca="1" si="81"/>
        <v>316</v>
      </c>
      <c r="D894" s="4">
        <f t="shared" ca="1" si="82"/>
        <v>281</v>
      </c>
      <c r="E894" s="4">
        <f t="shared" ca="1" si="83"/>
        <v>292</v>
      </c>
      <c r="F894" s="4">
        <f t="shared" ca="1" si="78"/>
        <v>889</v>
      </c>
    </row>
    <row r="895" spans="1:6">
      <c r="A895" s="3">
        <f t="shared" si="79"/>
        <v>888</v>
      </c>
      <c r="B895" s="3">
        <f t="shared" ca="1" si="80"/>
        <v>1</v>
      </c>
      <c r="C895" s="4">
        <f t="shared" ca="1" si="81"/>
        <v>317</v>
      </c>
      <c r="D895" s="4">
        <f t="shared" ca="1" si="82"/>
        <v>281</v>
      </c>
      <c r="E895" s="4">
        <f t="shared" ca="1" si="83"/>
        <v>292</v>
      </c>
      <c r="F895" s="4">
        <f t="shared" ca="1" si="78"/>
        <v>890</v>
      </c>
    </row>
    <row r="896" spans="1:6">
      <c r="A896" s="3">
        <f t="shared" si="79"/>
        <v>889</v>
      </c>
      <c r="B896" s="3">
        <f t="shared" ca="1" si="80"/>
        <v>3</v>
      </c>
      <c r="C896" s="4">
        <f t="shared" ca="1" si="81"/>
        <v>317</v>
      </c>
      <c r="D896" s="4">
        <f t="shared" ca="1" si="82"/>
        <v>281</v>
      </c>
      <c r="E896" s="4">
        <f t="shared" ca="1" si="83"/>
        <v>293</v>
      </c>
      <c r="F896" s="4">
        <f t="shared" ca="1" si="78"/>
        <v>891</v>
      </c>
    </row>
    <row r="897" spans="1:6">
      <c r="A897" s="3">
        <f t="shared" si="79"/>
        <v>890</v>
      </c>
      <c r="B897" s="3">
        <f t="shared" ca="1" si="80"/>
        <v>1</v>
      </c>
      <c r="C897" s="4">
        <f t="shared" ca="1" si="81"/>
        <v>318</v>
      </c>
      <c r="D897" s="4">
        <f t="shared" ca="1" si="82"/>
        <v>281</v>
      </c>
      <c r="E897" s="4">
        <f t="shared" ca="1" si="83"/>
        <v>293</v>
      </c>
      <c r="F897" s="4">
        <f t="shared" ca="1" si="78"/>
        <v>892</v>
      </c>
    </row>
    <row r="898" spans="1:6">
      <c r="A898" s="3">
        <f t="shared" si="79"/>
        <v>891</v>
      </c>
      <c r="B898" s="3">
        <f t="shared" ca="1" si="80"/>
        <v>3</v>
      </c>
      <c r="C898" s="4">
        <f t="shared" ca="1" si="81"/>
        <v>318</v>
      </c>
      <c r="D898" s="4">
        <f t="shared" ca="1" si="82"/>
        <v>281</v>
      </c>
      <c r="E898" s="4">
        <f t="shared" ca="1" si="83"/>
        <v>294</v>
      </c>
      <c r="F898" s="4">
        <f t="shared" ca="1" si="78"/>
        <v>893</v>
      </c>
    </row>
    <row r="899" spans="1:6">
      <c r="A899" s="3">
        <f t="shared" si="79"/>
        <v>892</v>
      </c>
      <c r="B899" s="3">
        <f t="shared" ca="1" si="80"/>
        <v>3</v>
      </c>
      <c r="C899" s="4">
        <f t="shared" ca="1" si="81"/>
        <v>318</v>
      </c>
      <c r="D899" s="4">
        <f t="shared" ca="1" si="82"/>
        <v>281</v>
      </c>
      <c r="E899" s="4">
        <f t="shared" ca="1" si="83"/>
        <v>295</v>
      </c>
      <c r="F899" s="4">
        <f t="shared" ca="1" si="78"/>
        <v>894</v>
      </c>
    </row>
    <row r="900" spans="1:6">
      <c r="A900" s="3">
        <f t="shared" si="79"/>
        <v>893</v>
      </c>
      <c r="B900" s="3">
        <f t="shared" ca="1" si="80"/>
        <v>3</v>
      </c>
      <c r="C900" s="4">
        <f t="shared" ca="1" si="81"/>
        <v>318</v>
      </c>
      <c r="D900" s="4">
        <f t="shared" ca="1" si="82"/>
        <v>281</v>
      </c>
      <c r="E900" s="4">
        <f t="shared" ca="1" si="83"/>
        <v>296</v>
      </c>
      <c r="F900" s="4">
        <f t="shared" ca="1" si="78"/>
        <v>895</v>
      </c>
    </row>
    <row r="901" spans="1:6">
      <c r="A901" s="3">
        <f t="shared" si="79"/>
        <v>894</v>
      </c>
      <c r="B901" s="3">
        <f t="shared" ca="1" si="80"/>
        <v>3</v>
      </c>
      <c r="C901" s="4">
        <f t="shared" ca="1" si="81"/>
        <v>318</v>
      </c>
      <c r="D901" s="4">
        <f t="shared" ca="1" si="82"/>
        <v>281</v>
      </c>
      <c r="E901" s="4">
        <f t="shared" ca="1" si="83"/>
        <v>297</v>
      </c>
      <c r="F901" s="4">
        <f t="shared" ca="1" si="78"/>
        <v>896</v>
      </c>
    </row>
    <row r="902" spans="1:6">
      <c r="A902" s="3">
        <f t="shared" si="79"/>
        <v>895</v>
      </c>
      <c r="B902" s="3">
        <f t="shared" ca="1" si="80"/>
        <v>2</v>
      </c>
      <c r="C902" s="4">
        <f t="shared" ca="1" si="81"/>
        <v>318</v>
      </c>
      <c r="D902" s="4">
        <f t="shared" ca="1" si="82"/>
        <v>282</v>
      </c>
      <c r="E902" s="4">
        <f t="shared" ca="1" si="83"/>
        <v>297</v>
      </c>
      <c r="F902" s="4">
        <f t="shared" ca="1" si="78"/>
        <v>897</v>
      </c>
    </row>
    <row r="903" spans="1:6">
      <c r="A903" s="3">
        <f t="shared" si="79"/>
        <v>896</v>
      </c>
      <c r="B903" s="3">
        <f t="shared" ca="1" si="80"/>
        <v>3</v>
      </c>
      <c r="C903" s="4">
        <f t="shared" ca="1" si="81"/>
        <v>318</v>
      </c>
      <c r="D903" s="4">
        <f t="shared" ca="1" si="82"/>
        <v>282</v>
      </c>
      <c r="E903" s="4">
        <f t="shared" ca="1" si="83"/>
        <v>298</v>
      </c>
      <c r="F903" s="4">
        <f t="shared" ca="1" si="78"/>
        <v>898</v>
      </c>
    </row>
    <row r="904" spans="1:6">
      <c r="A904" s="3">
        <f t="shared" si="79"/>
        <v>897</v>
      </c>
      <c r="B904" s="3">
        <f t="shared" ca="1" si="80"/>
        <v>3</v>
      </c>
      <c r="C904" s="4">
        <f t="shared" ca="1" si="81"/>
        <v>318</v>
      </c>
      <c r="D904" s="4">
        <f t="shared" ca="1" si="82"/>
        <v>282</v>
      </c>
      <c r="E904" s="4">
        <f t="shared" ca="1" si="83"/>
        <v>299</v>
      </c>
      <c r="F904" s="4">
        <f t="shared" ref="F904:F967" ca="1" si="84">C904+D904+E904</f>
        <v>899</v>
      </c>
    </row>
    <row r="905" spans="1:6">
      <c r="A905" s="3">
        <f t="shared" ref="A905:A968" si="85">A904+1</f>
        <v>898</v>
      </c>
      <c r="B905" s="3">
        <f t="shared" ref="B905:B968" ca="1" si="86">RANDBETWEEN(1,3)</f>
        <v>2</v>
      </c>
      <c r="C905" s="4">
        <f t="shared" ca="1" si="81"/>
        <v>318</v>
      </c>
      <c r="D905" s="4">
        <f t="shared" ca="1" si="82"/>
        <v>283</v>
      </c>
      <c r="E905" s="4">
        <f t="shared" ca="1" si="83"/>
        <v>299</v>
      </c>
      <c r="F905" s="4">
        <f t="shared" ca="1" si="84"/>
        <v>900</v>
      </c>
    </row>
    <row r="906" spans="1:6">
      <c r="A906" s="3">
        <f t="shared" si="85"/>
        <v>899</v>
      </c>
      <c r="B906" s="3">
        <f t="shared" ca="1" si="86"/>
        <v>3</v>
      </c>
      <c r="C906" s="4">
        <f t="shared" ref="C906:C969" ca="1" si="87">IF(B906=1,C905+1,C905)</f>
        <v>318</v>
      </c>
      <c r="D906" s="4">
        <f t="shared" ref="D906:D969" ca="1" si="88">IF(B906=2,D905+1,D905)</f>
        <v>283</v>
      </c>
      <c r="E906" s="4">
        <f t="shared" ref="E906:E969" ca="1" si="89">IF(B906=3,E905+1,E905)</f>
        <v>300</v>
      </c>
      <c r="F906" s="4">
        <f t="shared" ca="1" si="84"/>
        <v>901</v>
      </c>
    </row>
    <row r="907" spans="1:6">
      <c r="A907" s="3">
        <f t="shared" si="85"/>
        <v>900</v>
      </c>
      <c r="B907" s="3">
        <f t="shared" ca="1" si="86"/>
        <v>3</v>
      </c>
      <c r="C907" s="4">
        <f t="shared" ca="1" si="87"/>
        <v>318</v>
      </c>
      <c r="D907" s="4">
        <f t="shared" ca="1" si="88"/>
        <v>283</v>
      </c>
      <c r="E907" s="4">
        <f t="shared" ca="1" si="89"/>
        <v>301</v>
      </c>
      <c r="F907" s="4">
        <f t="shared" ca="1" si="84"/>
        <v>902</v>
      </c>
    </row>
    <row r="908" spans="1:6">
      <c r="A908" s="3">
        <f t="shared" si="85"/>
        <v>901</v>
      </c>
      <c r="B908" s="3">
        <f t="shared" ca="1" si="86"/>
        <v>3</v>
      </c>
      <c r="C908" s="4">
        <f t="shared" ca="1" si="87"/>
        <v>318</v>
      </c>
      <c r="D908" s="4">
        <f t="shared" ca="1" si="88"/>
        <v>283</v>
      </c>
      <c r="E908" s="4">
        <f t="shared" ca="1" si="89"/>
        <v>302</v>
      </c>
      <c r="F908" s="4">
        <f t="shared" ca="1" si="84"/>
        <v>903</v>
      </c>
    </row>
    <row r="909" spans="1:6">
      <c r="A909" s="3">
        <f t="shared" si="85"/>
        <v>902</v>
      </c>
      <c r="B909" s="3">
        <f t="shared" ca="1" si="86"/>
        <v>1</v>
      </c>
      <c r="C909" s="4">
        <f t="shared" ca="1" si="87"/>
        <v>319</v>
      </c>
      <c r="D909" s="4">
        <f t="shared" ca="1" si="88"/>
        <v>283</v>
      </c>
      <c r="E909" s="4">
        <f t="shared" ca="1" si="89"/>
        <v>302</v>
      </c>
      <c r="F909" s="4">
        <f t="shared" ca="1" si="84"/>
        <v>904</v>
      </c>
    </row>
    <row r="910" spans="1:6">
      <c r="A910" s="3">
        <f t="shared" si="85"/>
        <v>903</v>
      </c>
      <c r="B910" s="3">
        <f t="shared" ca="1" si="86"/>
        <v>2</v>
      </c>
      <c r="C910" s="4">
        <f t="shared" ca="1" si="87"/>
        <v>319</v>
      </c>
      <c r="D910" s="4">
        <f t="shared" ca="1" si="88"/>
        <v>284</v>
      </c>
      <c r="E910" s="4">
        <f t="shared" ca="1" si="89"/>
        <v>302</v>
      </c>
      <c r="F910" s="4">
        <f t="shared" ca="1" si="84"/>
        <v>905</v>
      </c>
    </row>
    <row r="911" spans="1:6">
      <c r="A911" s="3">
        <f t="shared" si="85"/>
        <v>904</v>
      </c>
      <c r="B911" s="3">
        <f t="shared" ca="1" si="86"/>
        <v>1</v>
      </c>
      <c r="C911" s="4">
        <f t="shared" ca="1" si="87"/>
        <v>320</v>
      </c>
      <c r="D911" s="4">
        <f t="shared" ca="1" si="88"/>
        <v>284</v>
      </c>
      <c r="E911" s="4">
        <f t="shared" ca="1" si="89"/>
        <v>302</v>
      </c>
      <c r="F911" s="4">
        <f t="shared" ca="1" si="84"/>
        <v>906</v>
      </c>
    </row>
    <row r="912" spans="1:6">
      <c r="A912" s="3">
        <f t="shared" si="85"/>
        <v>905</v>
      </c>
      <c r="B912" s="3">
        <f t="shared" ca="1" si="86"/>
        <v>2</v>
      </c>
      <c r="C912" s="4">
        <f t="shared" ca="1" si="87"/>
        <v>320</v>
      </c>
      <c r="D912" s="4">
        <f t="shared" ca="1" si="88"/>
        <v>285</v>
      </c>
      <c r="E912" s="4">
        <f t="shared" ca="1" si="89"/>
        <v>302</v>
      </c>
      <c r="F912" s="4">
        <f t="shared" ca="1" si="84"/>
        <v>907</v>
      </c>
    </row>
    <row r="913" spans="1:6">
      <c r="A913" s="3">
        <f t="shared" si="85"/>
        <v>906</v>
      </c>
      <c r="B913" s="3">
        <f t="shared" ca="1" si="86"/>
        <v>3</v>
      </c>
      <c r="C913" s="4">
        <f t="shared" ca="1" si="87"/>
        <v>320</v>
      </c>
      <c r="D913" s="4">
        <f t="shared" ca="1" si="88"/>
        <v>285</v>
      </c>
      <c r="E913" s="4">
        <f t="shared" ca="1" si="89"/>
        <v>303</v>
      </c>
      <c r="F913" s="4">
        <f t="shared" ca="1" si="84"/>
        <v>908</v>
      </c>
    </row>
    <row r="914" spans="1:6">
      <c r="A914" s="3">
        <f t="shared" si="85"/>
        <v>907</v>
      </c>
      <c r="B914" s="3">
        <f t="shared" ca="1" si="86"/>
        <v>3</v>
      </c>
      <c r="C914" s="4">
        <f t="shared" ca="1" si="87"/>
        <v>320</v>
      </c>
      <c r="D914" s="4">
        <f t="shared" ca="1" si="88"/>
        <v>285</v>
      </c>
      <c r="E914" s="4">
        <f t="shared" ca="1" si="89"/>
        <v>304</v>
      </c>
      <c r="F914" s="4">
        <f t="shared" ca="1" si="84"/>
        <v>909</v>
      </c>
    </row>
    <row r="915" spans="1:6">
      <c r="A915" s="3">
        <f t="shared" si="85"/>
        <v>908</v>
      </c>
      <c r="B915" s="3">
        <f t="shared" ca="1" si="86"/>
        <v>2</v>
      </c>
      <c r="C915" s="4">
        <f t="shared" ca="1" si="87"/>
        <v>320</v>
      </c>
      <c r="D915" s="4">
        <f t="shared" ca="1" si="88"/>
        <v>286</v>
      </c>
      <c r="E915" s="4">
        <f t="shared" ca="1" si="89"/>
        <v>304</v>
      </c>
      <c r="F915" s="4">
        <f t="shared" ca="1" si="84"/>
        <v>910</v>
      </c>
    </row>
    <row r="916" spans="1:6">
      <c r="A916" s="3">
        <f t="shared" si="85"/>
        <v>909</v>
      </c>
      <c r="B916" s="3">
        <f t="shared" ca="1" si="86"/>
        <v>1</v>
      </c>
      <c r="C916" s="4">
        <f t="shared" ca="1" si="87"/>
        <v>321</v>
      </c>
      <c r="D916" s="4">
        <f t="shared" ca="1" si="88"/>
        <v>286</v>
      </c>
      <c r="E916" s="4">
        <f t="shared" ca="1" si="89"/>
        <v>304</v>
      </c>
      <c r="F916" s="4">
        <f t="shared" ca="1" si="84"/>
        <v>911</v>
      </c>
    </row>
    <row r="917" spans="1:6">
      <c r="A917" s="3">
        <f t="shared" si="85"/>
        <v>910</v>
      </c>
      <c r="B917" s="3">
        <f t="shared" ca="1" si="86"/>
        <v>2</v>
      </c>
      <c r="C917" s="4">
        <f t="shared" ca="1" si="87"/>
        <v>321</v>
      </c>
      <c r="D917" s="4">
        <f t="shared" ca="1" si="88"/>
        <v>287</v>
      </c>
      <c r="E917" s="4">
        <f t="shared" ca="1" si="89"/>
        <v>304</v>
      </c>
      <c r="F917" s="4">
        <f t="shared" ca="1" si="84"/>
        <v>912</v>
      </c>
    </row>
    <row r="918" spans="1:6">
      <c r="A918" s="3">
        <f t="shared" si="85"/>
        <v>911</v>
      </c>
      <c r="B918" s="3">
        <f t="shared" ca="1" si="86"/>
        <v>2</v>
      </c>
      <c r="C918" s="4">
        <f t="shared" ca="1" si="87"/>
        <v>321</v>
      </c>
      <c r="D918" s="4">
        <f t="shared" ca="1" si="88"/>
        <v>288</v>
      </c>
      <c r="E918" s="4">
        <f t="shared" ca="1" si="89"/>
        <v>304</v>
      </c>
      <c r="F918" s="4">
        <f t="shared" ca="1" si="84"/>
        <v>913</v>
      </c>
    </row>
    <row r="919" spans="1:6">
      <c r="A919" s="3">
        <f t="shared" si="85"/>
        <v>912</v>
      </c>
      <c r="B919" s="3">
        <f t="shared" ca="1" si="86"/>
        <v>1</v>
      </c>
      <c r="C919" s="4">
        <f t="shared" ca="1" si="87"/>
        <v>322</v>
      </c>
      <c r="D919" s="4">
        <f t="shared" ca="1" si="88"/>
        <v>288</v>
      </c>
      <c r="E919" s="4">
        <f t="shared" ca="1" si="89"/>
        <v>304</v>
      </c>
      <c r="F919" s="4">
        <f t="shared" ca="1" si="84"/>
        <v>914</v>
      </c>
    </row>
    <row r="920" spans="1:6">
      <c r="A920" s="3">
        <f t="shared" si="85"/>
        <v>913</v>
      </c>
      <c r="B920" s="3">
        <f t="shared" ca="1" si="86"/>
        <v>1</v>
      </c>
      <c r="C920" s="4">
        <f t="shared" ca="1" si="87"/>
        <v>323</v>
      </c>
      <c r="D920" s="4">
        <f t="shared" ca="1" si="88"/>
        <v>288</v>
      </c>
      <c r="E920" s="4">
        <f t="shared" ca="1" si="89"/>
        <v>304</v>
      </c>
      <c r="F920" s="4">
        <f t="shared" ca="1" si="84"/>
        <v>915</v>
      </c>
    </row>
    <row r="921" spans="1:6">
      <c r="A921" s="3">
        <f t="shared" si="85"/>
        <v>914</v>
      </c>
      <c r="B921" s="3">
        <f t="shared" ca="1" si="86"/>
        <v>1</v>
      </c>
      <c r="C921" s="4">
        <f t="shared" ca="1" si="87"/>
        <v>324</v>
      </c>
      <c r="D921" s="4">
        <f t="shared" ca="1" si="88"/>
        <v>288</v>
      </c>
      <c r="E921" s="4">
        <f t="shared" ca="1" si="89"/>
        <v>304</v>
      </c>
      <c r="F921" s="4">
        <f t="shared" ca="1" si="84"/>
        <v>916</v>
      </c>
    </row>
    <row r="922" spans="1:6">
      <c r="A922" s="3">
        <f t="shared" si="85"/>
        <v>915</v>
      </c>
      <c r="B922" s="3">
        <f t="shared" ca="1" si="86"/>
        <v>2</v>
      </c>
      <c r="C922" s="4">
        <f t="shared" ca="1" si="87"/>
        <v>324</v>
      </c>
      <c r="D922" s="4">
        <f t="shared" ca="1" si="88"/>
        <v>289</v>
      </c>
      <c r="E922" s="4">
        <f t="shared" ca="1" si="89"/>
        <v>304</v>
      </c>
      <c r="F922" s="4">
        <f t="shared" ca="1" si="84"/>
        <v>917</v>
      </c>
    </row>
    <row r="923" spans="1:6">
      <c r="A923" s="3">
        <f t="shared" si="85"/>
        <v>916</v>
      </c>
      <c r="B923" s="3">
        <f t="shared" ca="1" si="86"/>
        <v>1</v>
      </c>
      <c r="C923" s="4">
        <f t="shared" ca="1" si="87"/>
        <v>325</v>
      </c>
      <c r="D923" s="4">
        <f t="shared" ca="1" si="88"/>
        <v>289</v>
      </c>
      <c r="E923" s="4">
        <f t="shared" ca="1" si="89"/>
        <v>304</v>
      </c>
      <c r="F923" s="4">
        <f t="shared" ca="1" si="84"/>
        <v>918</v>
      </c>
    </row>
    <row r="924" spans="1:6">
      <c r="A924" s="3">
        <f t="shared" si="85"/>
        <v>917</v>
      </c>
      <c r="B924" s="3">
        <f t="shared" ca="1" si="86"/>
        <v>2</v>
      </c>
      <c r="C924" s="4">
        <f t="shared" ca="1" si="87"/>
        <v>325</v>
      </c>
      <c r="D924" s="4">
        <f t="shared" ca="1" si="88"/>
        <v>290</v>
      </c>
      <c r="E924" s="4">
        <f t="shared" ca="1" si="89"/>
        <v>304</v>
      </c>
      <c r="F924" s="4">
        <f t="shared" ca="1" si="84"/>
        <v>919</v>
      </c>
    </row>
    <row r="925" spans="1:6">
      <c r="A925" s="3">
        <f t="shared" si="85"/>
        <v>918</v>
      </c>
      <c r="B925" s="3">
        <f t="shared" ca="1" si="86"/>
        <v>2</v>
      </c>
      <c r="C925" s="4">
        <f t="shared" ca="1" si="87"/>
        <v>325</v>
      </c>
      <c r="D925" s="4">
        <f t="shared" ca="1" si="88"/>
        <v>291</v>
      </c>
      <c r="E925" s="4">
        <f t="shared" ca="1" si="89"/>
        <v>304</v>
      </c>
      <c r="F925" s="4">
        <f t="shared" ca="1" si="84"/>
        <v>920</v>
      </c>
    </row>
    <row r="926" spans="1:6">
      <c r="A926" s="3">
        <f t="shared" si="85"/>
        <v>919</v>
      </c>
      <c r="B926" s="3">
        <f t="shared" ca="1" si="86"/>
        <v>1</v>
      </c>
      <c r="C926" s="4">
        <f t="shared" ca="1" si="87"/>
        <v>326</v>
      </c>
      <c r="D926" s="4">
        <f t="shared" ca="1" si="88"/>
        <v>291</v>
      </c>
      <c r="E926" s="4">
        <f t="shared" ca="1" si="89"/>
        <v>304</v>
      </c>
      <c r="F926" s="4">
        <f t="shared" ca="1" si="84"/>
        <v>921</v>
      </c>
    </row>
    <row r="927" spans="1:6">
      <c r="A927" s="3">
        <f t="shared" si="85"/>
        <v>920</v>
      </c>
      <c r="B927" s="3">
        <f t="shared" ca="1" si="86"/>
        <v>2</v>
      </c>
      <c r="C927" s="4">
        <f t="shared" ca="1" si="87"/>
        <v>326</v>
      </c>
      <c r="D927" s="4">
        <f t="shared" ca="1" si="88"/>
        <v>292</v>
      </c>
      <c r="E927" s="4">
        <f t="shared" ca="1" si="89"/>
        <v>304</v>
      </c>
      <c r="F927" s="4">
        <f t="shared" ca="1" si="84"/>
        <v>922</v>
      </c>
    </row>
    <row r="928" spans="1:6">
      <c r="A928" s="3">
        <f t="shared" si="85"/>
        <v>921</v>
      </c>
      <c r="B928" s="3">
        <f t="shared" ca="1" si="86"/>
        <v>3</v>
      </c>
      <c r="C928" s="4">
        <f t="shared" ca="1" si="87"/>
        <v>326</v>
      </c>
      <c r="D928" s="4">
        <f t="shared" ca="1" si="88"/>
        <v>292</v>
      </c>
      <c r="E928" s="4">
        <f t="shared" ca="1" si="89"/>
        <v>305</v>
      </c>
      <c r="F928" s="4">
        <f t="shared" ca="1" si="84"/>
        <v>923</v>
      </c>
    </row>
    <row r="929" spans="1:6">
      <c r="A929" s="3">
        <f t="shared" si="85"/>
        <v>922</v>
      </c>
      <c r="B929" s="3">
        <f t="shared" ca="1" si="86"/>
        <v>2</v>
      </c>
      <c r="C929" s="4">
        <f t="shared" ca="1" si="87"/>
        <v>326</v>
      </c>
      <c r="D929" s="4">
        <f t="shared" ca="1" si="88"/>
        <v>293</v>
      </c>
      <c r="E929" s="4">
        <f t="shared" ca="1" si="89"/>
        <v>305</v>
      </c>
      <c r="F929" s="4">
        <f t="shared" ca="1" si="84"/>
        <v>924</v>
      </c>
    </row>
    <row r="930" spans="1:6">
      <c r="A930" s="3">
        <f t="shared" si="85"/>
        <v>923</v>
      </c>
      <c r="B930" s="3">
        <f t="shared" ca="1" si="86"/>
        <v>2</v>
      </c>
      <c r="C930" s="4">
        <f t="shared" ca="1" si="87"/>
        <v>326</v>
      </c>
      <c r="D930" s="4">
        <f t="shared" ca="1" si="88"/>
        <v>294</v>
      </c>
      <c r="E930" s="4">
        <f t="shared" ca="1" si="89"/>
        <v>305</v>
      </c>
      <c r="F930" s="4">
        <f t="shared" ca="1" si="84"/>
        <v>925</v>
      </c>
    </row>
    <row r="931" spans="1:6">
      <c r="A931" s="3">
        <f t="shared" si="85"/>
        <v>924</v>
      </c>
      <c r="B931" s="3">
        <f t="shared" ca="1" si="86"/>
        <v>2</v>
      </c>
      <c r="C931" s="4">
        <f t="shared" ca="1" si="87"/>
        <v>326</v>
      </c>
      <c r="D931" s="4">
        <f t="shared" ca="1" si="88"/>
        <v>295</v>
      </c>
      <c r="E931" s="4">
        <f t="shared" ca="1" si="89"/>
        <v>305</v>
      </c>
      <c r="F931" s="4">
        <f t="shared" ca="1" si="84"/>
        <v>926</v>
      </c>
    </row>
    <row r="932" spans="1:6">
      <c r="A932" s="3">
        <f t="shared" si="85"/>
        <v>925</v>
      </c>
      <c r="B932" s="3">
        <f t="shared" ca="1" si="86"/>
        <v>3</v>
      </c>
      <c r="C932" s="4">
        <f t="shared" ca="1" si="87"/>
        <v>326</v>
      </c>
      <c r="D932" s="4">
        <f t="shared" ca="1" si="88"/>
        <v>295</v>
      </c>
      <c r="E932" s="4">
        <f t="shared" ca="1" si="89"/>
        <v>306</v>
      </c>
      <c r="F932" s="4">
        <f t="shared" ca="1" si="84"/>
        <v>927</v>
      </c>
    </row>
    <row r="933" spans="1:6">
      <c r="A933" s="3">
        <f t="shared" si="85"/>
        <v>926</v>
      </c>
      <c r="B933" s="3">
        <f t="shared" ca="1" si="86"/>
        <v>3</v>
      </c>
      <c r="C933" s="4">
        <f t="shared" ca="1" si="87"/>
        <v>326</v>
      </c>
      <c r="D933" s="4">
        <f t="shared" ca="1" si="88"/>
        <v>295</v>
      </c>
      <c r="E933" s="4">
        <f t="shared" ca="1" si="89"/>
        <v>307</v>
      </c>
      <c r="F933" s="4">
        <f t="shared" ca="1" si="84"/>
        <v>928</v>
      </c>
    </row>
    <row r="934" spans="1:6">
      <c r="A934" s="3">
        <f t="shared" si="85"/>
        <v>927</v>
      </c>
      <c r="B934" s="3">
        <f t="shared" ca="1" si="86"/>
        <v>1</v>
      </c>
      <c r="C934" s="4">
        <f t="shared" ca="1" si="87"/>
        <v>327</v>
      </c>
      <c r="D934" s="4">
        <f t="shared" ca="1" si="88"/>
        <v>295</v>
      </c>
      <c r="E934" s="4">
        <f t="shared" ca="1" si="89"/>
        <v>307</v>
      </c>
      <c r="F934" s="4">
        <f t="shared" ca="1" si="84"/>
        <v>929</v>
      </c>
    </row>
    <row r="935" spans="1:6">
      <c r="A935" s="3">
        <f t="shared" si="85"/>
        <v>928</v>
      </c>
      <c r="B935" s="3">
        <f t="shared" ca="1" si="86"/>
        <v>2</v>
      </c>
      <c r="C935" s="4">
        <f t="shared" ca="1" si="87"/>
        <v>327</v>
      </c>
      <c r="D935" s="4">
        <f t="shared" ca="1" si="88"/>
        <v>296</v>
      </c>
      <c r="E935" s="4">
        <f t="shared" ca="1" si="89"/>
        <v>307</v>
      </c>
      <c r="F935" s="4">
        <f t="shared" ca="1" si="84"/>
        <v>930</v>
      </c>
    </row>
    <row r="936" spans="1:6">
      <c r="A936" s="3">
        <f t="shared" si="85"/>
        <v>929</v>
      </c>
      <c r="B936" s="3">
        <f t="shared" ca="1" si="86"/>
        <v>2</v>
      </c>
      <c r="C936" s="4">
        <f t="shared" ca="1" si="87"/>
        <v>327</v>
      </c>
      <c r="D936" s="4">
        <f t="shared" ca="1" si="88"/>
        <v>297</v>
      </c>
      <c r="E936" s="4">
        <f t="shared" ca="1" si="89"/>
        <v>307</v>
      </c>
      <c r="F936" s="4">
        <f t="shared" ca="1" si="84"/>
        <v>931</v>
      </c>
    </row>
    <row r="937" spans="1:6">
      <c r="A937" s="3">
        <f t="shared" si="85"/>
        <v>930</v>
      </c>
      <c r="B937" s="3">
        <f t="shared" ca="1" si="86"/>
        <v>2</v>
      </c>
      <c r="C937" s="4">
        <f t="shared" ca="1" si="87"/>
        <v>327</v>
      </c>
      <c r="D937" s="4">
        <f t="shared" ca="1" si="88"/>
        <v>298</v>
      </c>
      <c r="E937" s="4">
        <f t="shared" ca="1" si="89"/>
        <v>307</v>
      </c>
      <c r="F937" s="4">
        <f t="shared" ca="1" si="84"/>
        <v>932</v>
      </c>
    </row>
    <row r="938" spans="1:6">
      <c r="A938" s="3">
        <f t="shared" si="85"/>
        <v>931</v>
      </c>
      <c r="B938" s="3">
        <f t="shared" ca="1" si="86"/>
        <v>3</v>
      </c>
      <c r="C938" s="4">
        <f t="shared" ca="1" si="87"/>
        <v>327</v>
      </c>
      <c r="D938" s="4">
        <f t="shared" ca="1" si="88"/>
        <v>298</v>
      </c>
      <c r="E938" s="4">
        <f t="shared" ca="1" si="89"/>
        <v>308</v>
      </c>
      <c r="F938" s="4">
        <f t="shared" ca="1" si="84"/>
        <v>933</v>
      </c>
    </row>
    <row r="939" spans="1:6">
      <c r="A939" s="3">
        <f t="shared" si="85"/>
        <v>932</v>
      </c>
      <c r="B939" s="3">
        <f t="shared" ca="1" si="86"/>
        <v>3</v>
      </c>
      <c r="C939" s="4">
        <f t="shared" ca="1" si="87"/>
        <v>327</v>
      </c>
      <c r="D939" s="4">
        <f t="shared" ca="1" si="88"/>
        <v>298</v>
      </c>
      <c r="E939" s="4">
        <f t="shared" ca="1" si="89"/>
        <v>309</v>
      </c>
      <c r="F939" s="4">
        <f t="shared" ca="1" si="84"/>
        <v>934</v>
      </c>
    </row>
    <row r="940" spans="1:6">
      <c r="A940" s="3">
        <f t="shared" si="85"/>
        <v>933</v>
      </c>
      <c r="B940" s="3">
        <f t="shared" ca="1" si="86"/>
        <v>1</v>
      </c>
      <c r="C940" s="4">
        <f t="shared" ca="1" si="87"/>
        <v>328</v>
      </c>
      <c r="D940" s="4">
        <f t="shared" ca="1" si="88"/>
        <v>298</v>
      </c>
      <c r="E940" s="4">
        <f t="shared" ca="1" si="89"/>
        <v>309</v>
      </c>
      <c r="F940" s="4">
        <f t="shared" ca="1" si="84"/>
        <v>935</v>
      </c>
    </row>
    <row r="941" spans="1:6">
      <c r="A941" s="3">
        <f t="shared" si="85"/>
        <v>934</v>
      </c>
      <c r="B941" s="3">
        <f t="shared" ca="1" si="86"/>
        <v>3</v>
      </c>
      <c r="C941" s="4">
        <f t="shared" ca="1" si="87"/>
        <v>328</v>
      </c>
      <c r="D941" s="4">
        <f t="shared" ca="1" si="88"/>
        <v>298</v>
      </c>
      <c r="E941" s="4">
        <f t="shared" ca="1" si="89"/>
        <v>310</v>
      </c>
      <c r="F941" s="4">
        <f t="shared" ca="1" si="84"/>
        <v>936</v>
      </c>
    </row>
    <row r="942" spans="1:6">
      <c r="A942" s="3">
        <f t="shared" si="85"/>
        <v>935</v>
      </c>
      <c r="B942" s="3">
        <f t="shared" ca="1" si="86"/>
        <v>2</v>
      </c>
      <c r="C942" s="4">
        <f t="shared" ca="1" si="87"/>
        <v>328</v>
      </c>
      <c r="D942" s="4">
        <f t="shared" ca="1" si="88"/>
        <v>299</v>
      </c>
      <c r="E942" s="4">
        <f t="shared" ca="1" si="89"/>
        <v>310</v>
      </c>
      <c r="F942" s="4">
        <f t="shared" ca="1" si="84"/>
        <v>937</v>
      </c>
    </row>
    <row r="943" spans="1:6">
      <c r="A943" s="3">
        <f t="shared" si="85"/>
        <v>936</v>
      </c>
      <c r="B943" s="3">
        <f t="shared" ca="1" si="86"/>
        <v>2</v>
      </c>
      <c r="C943" s="4">
        <f t="shared" ca="1" si="87"/>
        <v>328</v>
      </c>
      <c r="D943" s="4">
        <f t="shared" ca="1" si="88"/>
        <v>300</v>
      </c>
      <c r="E943" s="4">
        <f t="shared" ca="1" si="89"/>
        <v>310</v>
      </c>
      <c r="F943" s="4">
        <f t="shared" ca="1" si="84"/>
        <v>938</v>
      </c>
    </row>
    <row r="944" spans="1:6">
      <c r="A944" s="3">
        <f t="shared" si="85"/>
        <v>937</v>
      </c>
      <c r="B944" s="3">
        <f t="shared" ca="1" si="86"/>
        <v>2</v>
      </c>
      <c r="C944" s="4">
        <f t="shared" ca="1" si="87"/>
        <v>328</v>
      </c>
      <c r="D944" s="4">
        <f t="shared" ca="1" si="88"/>
        <v>301</v>
      </c>
      <c r="E944" s="4">
        <f t="shared" ca="1" si="89"/>
        <v>310</v>
      </c>
      <c r="F944" s="4">
        <f t="shared" ca="1" si="84"/>
        <v>939</v>
      </c>
    </row>
    <row r="945" spans="1:6">
      <c r="A945" s="3">
        <f t="shared" si="85"/>
        <v>938</v>
      </c>
      <c r="B945" s="3">
        <f t="shared" ca="1" si="86"/>
        <v>1</v>
      </c>
      <c r="C945" s="4">
        <f t="shared" ca="1" si="87"/>
        <v>329</v>
      </c>
      <c r="D945" s="4">
        <f t="shared" ca="1" si="88"/>
        <v>301</v>
      </c>
      <c r="E945" s="4">
        <f t="shared" ca="1" si="89"/>
        <v>310</v>
      </c>
      <c r="F945" s="4">
        <f t="shared" ca="1" si="84"/>
        <v>940</v>
      </c>
    </row>
    <row r="946" spans="1:6">
      <c r="A946" s="3">
        <f t="shared" si="85"/>
        <v>939</v>
      </c>
      <c r="B946" s="3">
        <f t="shared" ca="1" si="86"/>
        <v>1</v>
      </c>
      <c r="C946" s="4">
        <f t="shared" ca="1" si="87"/>
        <v>330</v>
      </c>
      <c r="D946" s="4">
        <f t="shared" ca="1" si="88"/>
        <v>301</v>
      </c>
      <c r="E946" s="4">
        <f t="shared" ca="1" si="89"/>
        <v>310</v>
      </c>
      <c r="F946" s="4">
        <f t="shared" ca="1" si="84"/>
        <v>941</v>
      </c>
    </row>
    <row r="947" spans="1:6">
      <c r="A947" s="3">
        <f t="shared" si="85"/>
        <v>940</v>
      </c>
      <c r="B947" s="3">
        <f t="shared" ca="1" si="86"/>
        <v>1</v>
      </c>
      <c r="C947" s="4">
        <f t="shared" ca="1" si="87"/>
        <v>331</v>
      </c>
      <c r="D947" s="4">
        <f t="shared" ca="1" si="88"/>
        <v>301</v>
      </c>
      <c r="E947" s="4">
        <f t="shared" ca="1" si="89"/>
        <v>310</v>
      </c>
      <c r="F947" s="4">
        <f t="shared" ca="1" si="84"/>
        <v>942</v>
      </c>
    </row>
    <row r="948" spans="1:6">
      <c r="A948" s="3">
        <f t="shared" si="85"/>
        <v>941</v>
      </c>
      <c r="B948" s="3">
        <f t="shared" ca="1" si="86"/>
        <v>3</v>
      </c>
      <c r="C948" s="4">
        <f t="shared" ca="1" si="87"/>
        <v>331</v>
      </c>
      <c r="D948" s="4">
        <f t="shared" ca="1" si="88"/>
        <v>301</v>
      </c>
      <c r="E948" s="4">
        <f t="shared" ca="1" si="89"/>
        <v>311</v>
      </c>
      <c r="F948" s="4">
        <f t="shared" ca="1" si="84"/>
        <v>943</v>
      </c>
    </row>
    <row r="949" spans="1:6">
      <c r="A949" s="3">
        <f t="shared" si="85"/>
        <v>942</v>
      </c>
      <c r="B949" s="3">
        <f t="shared" ca="1" si="86"/>
        <v>1</v>
      </c>
      <c r="C949" s="4">
        <f t="shared" ca="1" si="87"/>
        <v>332</v>
      </c>
      <c r="D949" s="4">
        <f t="shared" ca="1" si="88"/>
        <v>301</v>
      </c>
      <c r="E949" s="4">
        <f t="shared" ca="1" si="89"/>
        <v>311</v>
      </c>
      <c r="F949" s="4">
        <f t="shared" ca="1" si="84"/>
        <v>944</v>
      </c>
    </row>
    <row r="950" spans="1:6">
      <c r="A950" s="3">
        <f t="shared" si="85"/>
        <v>943</v>
      </c>
      <c r="B950" s="3">
        <f t="shared" ca="1" si="86"/>
        <v>2</v>
      </c>
      <c r="C950" s="4">
        <f t="shared" ca="1" si="87"/>
        <v>332</v>
      </c>
      <c r="D950" s="4">
        <f t="shared" ca="1" si="88"/>
        <v>302</v>
      </c>
      <c r="E950" s="4">
        <f t="shared" ca="1" si="89"/>
        <v>311</v>
      </c>
      <c r="F950" s="4">
        <f t="shared" ca="1" si="84"/>
        <v>945</v>
      </c>
    </row>
    <row r="951" spans="1:6">
      <c r="A951" s="3">
        <f t="shared" si="85"/>
        <v>944</v>
      </c>
      <c r="B951" s="3">
        <f t="shared" ca="1" si="86"/>
        <v>2</v>
      </c>
      <c r="C951" s="4">
        <f t="shared" ca="1" si="87"/>
        <v>332</v>
      </c>
      <c r="D951" s="4">
        <f t="shared" ca="1" si="88"/>
        <v>303</v>
      </c>
      <c r="E951" s="4">
        <f t="shared" ca="1" si="89"/>
        <v>311</v>
      </c>
      <c r="F951" s="4">
        <f t="shared" ca="1" si="84"/>
        <v>946</v>
      </c>
    </row>
    <row r="952" spans="1:6">
      <c r="A952" s="3">
        <f t="shared" si="85"/>
        <v>945</v>
      </c>
      <c r="B952" s="3">
        <f t="shared" ca="1" si="86"/>
        <v>3</v>
      </c>
      <c r="C952" s="4">
        <f t="shared" ca="1" si="87"/>
        <v>332</v>
      </c>
      <c r="D952" s="4">
        <f t="shared" ca="1" si="88"/>
        <v>303</v>
      </c>
      <c r="E952" s="4">
        <f t="shared" ca="1" si="89"/>
        <v>312</v>
      </c>
      <c r="F952" s="4">
        <f t="shared" ca="1" si="84"/>
        <v>947</v>
      </c>
    </row>
    <row r="953" spans="1:6">
      <c r="A953" s="3">
        <f t="shared" si="85"/>
        <v>946</v>
      </c>
      <c r="B953" s="3">
        <f t="shared" ca="1" si="86"/>
        <v>2</v>
      </c>
      <c r="C953" s="4">
        <f t="shared" ca="1" si="87"/>
        <v>332</v>
      </c>
      <c r="D953" s="4">
        <f t="shared" ca="1" si="88"/>
        <v>304</v>
      </c>
      <c r="E953" s="4">
        <f t="shared" ca="1" si="89"/>
        <v>312</v>
      </c>
      <c r="F953" s="4">
        <f t="shared" ca="1" si="84"/>
        <v>948</v>
      </c>
    </row>
    <row r="954" spans="1:6">
      <c r="A954" s="3">
        <f t="shared" si="85"/>
        <v>947</v>
      </c>
      <c r="B954" s="3">
        <f t="shared" ca="1" si="86"/>
        <v>3</v>
      </c>
      <c r="C954" s="4">
        <f t="shared" ca="1" si="87"/>
        <v>332</v>
      </c>
      <c r="D954" s="4">
        <f t="shared" ca="1" si="88"/>
        <v>304</v>
      </c>
      <c r="E954" s="4">
        <f t="shared" ca="1" si="89"/>
        <v>313</v>
      </c>
      <c r="F954" s="4">
        <f t="shared" ca="1" si="84"/>
        <v>949</v>
      </c>
    </row>
    <row r="955" spans="1:6">
      <c r="A955" s="3">
        <f t="shared" si="85"/>
        <v>948</v>
      </c>
      <c r="B955" s="3">
        <f t="shared" ca="1" si="86"/>
        <v>2</v>
      </c>
      <c r="C955" s="4">
        <f t="shared" ca="1" si="87"/>
        <v>332</v>
      </c>
      <c r="D955" s="4">
        <f t="shared" ca="1" si="88"/>
        <v>305</v>
      </c>
      <c r="E955" s="4">
        <f t="shared" ca="1" si="89"/>
        <v>313</v>
      </c>
      <c r="F955" s="4">
        <f t="shared" ca="1" si="84"/>
        <v>950</v>
      </c>
    </row>
    <row r="956" spans="1:6">
      <c r="A956" s="3">
        <f t="shared" si="85"/>
        <v>949</v>
      </c>
      <c r="B956" s="3">
        <f t="shared" ca="1" si="86"/>
        <v>3</v>
      </c>
      <c r="C956" s="4">
        <f t="shared" ca="1" si="87"/>
        <v>332</v>
      </c>
      <c r="D956" s="4">
        <f t="shared" ca="1" si="88"/>
        <v>305</v>
      </c>
      <c r="E956" s="4">
        <f t="shared" ca="1" si="89"/>
        <v>314</v>
      </c>
      <c r="F956" s="4">
        <f t="shared" ca="1" si="84"/>
        <v>951</v>
      </c>
    </row>
    <row r="957" spans="1:6">
      <c r="A957" s="3">
        <f t="shared" si="85"/>
        <v>950</v>
      </c>
      <c r="B957" s="3">
        <f t="shared" ca="1" si="86"/>
        <v>1</v>
      </c>
      <c r="C957" s="4">
        <f t="shared" ca="1" si="87"/>
        <v>333</v>
      </c>
      <c r="D957" s="4">
        <f t="shared" ca="1" si="88"/>
        <v>305</v>
      </c>
      <c r="E957" s="4">
        <f t="shared" ca="1" si="89"/>
        <v>314</v>
      </c>
      <c r="F957" s="4">
        <f t="shared" ca="1" si="84"/>
        <v>952</v>
      </c>
    </row>
    <row r="958" spans="1:6">
      <c r="A958" s="3">
        <f t="shared" si="85"/>
        <v>951</v>
      </c>
      <c r="B958" s="3">
        <f t="shared" ca="1" si="86"/>
        <v>3</v>
      </c>
      <c r="C958" s="4">
        <f t="shared" ca="1" si="87"/>
        <v>333</v>
      </c>
      <c r="D958" s="4">
        <f t="shared" ca="1" si="88"/>
        <v>305</v>
      </c>
      <c r="E958" s="4">
        <f t="shared" ca="1" si="89"/>
        <v>315</v>
      </c>
      <c r="F958" s="4">
        <f t="shared" ca="1" si="84"/>
        <v>953</v>
      </c>
    </row>
    <row r="959" spans="1:6">
      <c r="A959" s="3">
        <f t="shared" si="85"/>
        <v>952</v>
      </c>
      <c r="B959" s="3">
        <f t="shared" ca="1" si="86"/>
        <v>1</v>
      </c>
      <c r="C959" s="4">
        <f t="shared" ca="1" si="87"/>
        <v>334</v>
      </c>
      <c r="D959" s="4">
        <f t="shared" ca="1" si="88"/>
        <v>305</v>
      </c>
      <c r="E959" s="4">
        <f t="shared" ca="1" si="89"/>
        <v>315</v>
      </c>
      <c r="F959" s="4">
        <f t="shared" ca="1" si="84"/>
        <v>954</v>
      </c>
    </row>
    <row r="960" spans="1:6">
      <c r="A960" s="3">
        <f t="shared" si="85"/>
        <v>953</v>
      </c>
      <c r="B960" s="3">
        <f t="shared" ca="1" si="86"/>
        <v>2</v>
      </c>
      <c r="C960" s="4">
        <f t="shared" ca="1" si="87"/>
        <v>334</v>
      </c>
      <c r="D960" s="4">
        <f t="shared" ca="1" si="88"/>
        <v>306</v>
      </c>
      <c r="E960" s="4">
        <f t="shared" ca="1" si="89"/>
        <v>315</v>
      </c>
      <c r="F960" s="4">
        <f t="shared" ca="1" si="84"/>
        <v>955</v>
      </c>
    </row>
    <row r="961" spans="1:6">
      <c r="A961" s="3">
        <f t="shared" si="85"/>
        <v>954</v>
      </c>
      <c r="B961" s="3">
        <f t="shared" ca="1" si="86"/>
        <v>3</v>
      </c>
      <c r="C961" s="4">
        <f t="shared" ca="1" si="87"/>
        <v>334</v>
      </c>
      <c r="D961" s="4">
        <f t="shared" ca="1" si="88"/>
        <v>306</v>
      </c>
      <c r="E961" s="4">
        <f t="shared" ca="1" si="89"/>
        <v>316</v>
      </c>
      <c r="F961" s="4">
        <f t="shared" ca="1" si="84"/>
        <v>956</v>
      </c>
    </row>
    <row r="962" spans="1:6">
      <c r="A962" s="3">
        <f t="shared" si="85"/>
        <v>955</v>
      </c>
      <c r="B962" s="3">
        <f t="shared" ca="1" si="86"/>
        <v>2</v>
      </c>
      <c r="C962" s="4">
        <f t="shared" ca="1" si="87"/>
        <v>334</v>
      </c>
      <c r="D962" s="4">
        <f t="shared" ca="1" si="88"/>
        <v>307</v>
      </c>
      <c r="E962" s="4">
        <f t="shared" ca="1" si="89"/>
        <v>316</v>
      </c>
      <c r="F962" s="4">
        <f t="shared" ca="1" si="84"/>
        <v>957</v>
      </c>
    </row>
    <row r="963" spans="1:6">
      <c r="A963" s="3">
        <f t="shared" si="85"/>
        <v>956</v>
      </c>
      <c r="B963" s="3">
        <f t="shared" ca="1" si="86"/>
        <v>3</v>
      </c>
      <c r="C963" s="4">
        <f t="shared" ca="1" si="87"/>
        <v>334</v>
      </c>
      <c r="D963" s="4">
        <f t="shared" ca="1" si="88"/>
        <v>307</v>
      </c>
      <c r="E963" s="4">
        <f t="shared" ca="1" si="89"/>
        <v>317</v>
      </c>
      <c r="F963" s="4">
        <f t="shared" ca="1" si="84"/>
        <v>958</v>
      </c>
    </row>
    <row r="964" spans="1:6">
      <c r="A964" s="3">
        <f t="shared" si="85"/>
        <v>957</v>
      </c>
      <c r="B964" s="3">
        <f t="shared" ca="1" si="86"/>
        <v>2</v>
      </c>
      <c r="C964" s="4">
        <f t="shared" ca="1" si="87"/>
        <v>334</v>
      </c>
      <c r="D964" s="4">
        <f t="shared" ca="1" si="88"/>
        <v>308</v>
      </c>
      <c r="E964" s="4">
        <f t="shared" ca="1" si="89"/>
        <v>317</v>
      </c>
      <c r="F964" s="4">
        <f t="shared" ca="1" si="84"/>
        <v>959</v>
      </c>
    </row>
    <row r="965" spans="1:6">
      <c r="A965" s="3">
        <f t="shared" si="85"/>
        <v>958</v>
      </c>
      <c r="B965" s="3">
        <f t="shared" ca="1" si="86"/>
        <v>1</v>
      </c>
      <c r="C965" s="4">
        <f t="shared" ca="1" si="87"/>
        <v>335</v>
      </c>
      <c r="D965" s="4">
        <f t="shared" ca="1" si="88"/>
        <v>308</v>
      </c>
      <c r="E965" s="4">
        <f t="shared" ca="1" si="89"/>
        <v>317</v>
      </c>
      <c r="F965" s="4">
        <f t="shared" ca="1" si="84"/>
        <v>960</v>
      </c>
    </row>
    <row r="966" spans="1:6">
      <c r="A966" s="3">
        <f t="shared" si="85"/>
        <v>959</v>
      </c>
      <c r="B966" s="3">
        <f t="shared" ca="1" si="86"/>
        <v>2</v>
      </c>
      <c r="C966" s="4">
        <f t="shared" ca="1" si="87"/>
        <v>335</v>
      </c>
      <c r="D966" s="4">
        <f t="shared" ca="1" si="88"/>
        <v>309</v>
      </c>
      <c r="E966" s="4">
        <f t="shared" ca="1" si="89"/>
        <v>317</v>
      </c>
      <c r="F966" s="4">
        <f t="shared" ca="1" si="84"/>
        <v>961</v>
      </c>
    </row>
    <row r="967" spans="1:6">
      <c r="A967" s="3">
        <f t="shared" si="85"/>
        <v>960</v>
      </c>
      <c r="B967" s="3">
        <f t="shared" ca="1" si="86"/>
        <v>2</v>
      </c>
      <c r="C967" s="4">
        <f t="shared" ca="1" si="87"/>
        <v>335</v>
      </c>
      <c r="D967" s="4">
        <f t="shared" ca="1" si="88"/>
        <v>310</v>
      </c>
      <c r="E967" s="4">
        <f t="shared" ca="1" si="89"/>
        <v>317</v>
      </c>
      <c r="F967" s="4">
        <f t="shared" ca="1" si="84"/>
        <v>962</v>
      </c>
    </row>
    <row r="968" spans="1:6">
      <c r="A968" s="3">
        <f t="shared" si="85"/>
        <v>961</v>
      </c>
      <c r="B968" s="3">
        <f t="shared" ca="1" si="86"/>
        <v>3</v>
      </c>
      <c r="C968" s="4">
        <f t="shared" ca="1" si="87"/>
        <v>335</v>
      </c>
      <c r="D968" s="4">
        <f t="shared" ca="1" si="88"/>
        <v>310</v>
      </c>
      <c r="E968" s="4">
        <f t="shared" ca="1" si="89"/>
        <v>318</v>
      </c>
      <c r="F968" s="4">
        <f t="shared" ref="F968:F1007" ca="1" si="90">C968+D968+E968</f>
        <v>963</v>
      </c>
    </row>
    <row r="969" spans="1:6">
      <c r="A969" s="3">
        <f t="shared" ref="A969:A1007" si="91">A968+1</f>
        <v>962</v>
      </c>
      <c r="B969" s="3">
        <f t="shared" ref="B969:B1007" ca="1" si="92">RANDBETWEEN(1,3)</f>
        <v>1</v>
      </c>
      <c r="C969" s="4">
        <f t="shared" ca="1" si="87"/>
        <v>336</v>
      </c>
      <c r="D969" s="4">
        <f t="shared" ca="1" si="88"/>
        <v>310</v>
      </c>
      <c r="E969" s="4">
        <f t="shared" ca="1" si="89"/>
        <v>318</v>
      </c>
      <c r="F969" s="4">
        <f t="shared" ca="1" si="90"/>
        <v>964</v>
      </c>
    </row>
    <row r="970" spans="1:6">
      <c r="A970" s="3">
        <f t="shared" si="91"/>
        <v>963</v>
      </c>
      <c r="B970" s="3">
        <f t="shared" ca="1" si="92"/>
        <v>2</v>
      </c>
      <c r="C970" s="4">
        <f t="shared" ref="C970:C1007" ca="1" si="93">IF(B970=1,C969+1,C969)</f>
        <v>336</v>
      </c>
      <c r="D970" s="4">
        <f t="shared" ref="D970:D1007" ca="1" si="94">IF(B970=2,D969+1,D969)</f>
        <v>311</v>
      </c>
      <c r="E970" s="4">
        <f t="shared" ref="E970:E1007" ca="1" si="95">IF(B970=3,E969+1,E969)</f>
        <v>318</v>
      </c>
      <c r="F970" s="4">
        <f t="shared" ca="1" si="90"/>
        <v>965</v>
      </c>
    </row>
    <row r="971" spans="1:6">
      <c r="A971" s="3">
        <f t="shared" si="91"/>
        <v>964</v>
      </c>
      <c r="B971" s="3">
        <f t="shared" ca="1" si="92"/>
        <v>1</v>
      </c>
      <c r="C971" s="4">
        <f t="shared" ca="1" si="93"/>
        <v>337</v>
      </c>
      <c r="D971" s="4">
        <f t="shared" ca="1" si="94"/>
        <v>311</v>
      </c>
      <c r="E971" s="4">
        <f t="shared" ca="1" si="95"/>
        <v>318</v>
      </c>
      <c r="F971" s="4">
        <f t="shared" ca="1" si="90"/>
        <v>966</v>
      </c>
    </row>
    <row r="972" spans="1:6">
      <c r="A972" s="3">
        <f t="shared" si="91"/>
        <v>965</v>
      </c>
      <c r="B972" s="3">
        <f t="shared" ca="1" si="92"/>
        <v>1</v>
      </c>
      <c r="C972" s="4">
        <f t="shared" ca="1" si="93"/>
        <v>338</v>
      </c>
      <c r="D972" s="4">
        <f t="shared" ca="1" si="94"/>
        <v>311</v>
      </c>
      <c r="E972" s="4">
        <f t="shared" ca="1" si="95"/>
        <v>318</v>
      </c>
      <c r="F972" s="4">
        <f t="shared" ca="1" si="90"/>
        <v>967</v>
      </c>
    </row>
    <row r="973" spans="1:6">
      <c r="A973" s="3">
        <f t="shared" si="91"/>
        <v>966</v>
      </c>
      <c r="B973" s="3">
        <f t="shared" ca="1" si="92"/>
        <v>3</v>
      </c>
      <c r="C973" s="4">
        <f t="shared" ca="1" si="93"/>
        <v>338</v>
      </c>
      <c r="D973" s="4">
        <f t="shared" ca="1" si="94"/>
        <v>311</v>
      </c>
      <c r="E973" s="4">
        <f t="shared" ca="1" si="95"/>
        <v>319</v>
      </c>
      <c r="F973" s="4">
        <f t="shared" ca="1" si="90"/>
        <v>968</v>
      </c>
    </row>
    <row r="974" spans="1:6">
      <c r="A974" s="3">
        <f t="shared" si="91"/>
        <v>967</v>
      </c>
      <c r="B974" s="3">
        <f t="shared" ca="1" si="92"/>
        <v>1</v>
      </c>
      <c r="C974" s="4">
        <f t="shared" ca="1" si="93"/>
        <v>339</v>
      </c>
      <c r="D974" s="4">
        <f t="shared" ca="1" si="94"/>
        <v>311</v>
      </c>
      <c r="E974" s="4">
        <f t="shared" ca="1" si="95"/>
        <v>319</v>
      </c>
      <c r="F974" s="4">
        <f t="shared" ca="1" si="90"/>
        <v>969</v>
      </c>
    </row>
    <row r="975" spans="1:6">
      <c r="A975" s="3">
        <f t="shared" si="91"/>
        <v>968</v>
      </c>
      <c r="B975" s="3">
        <f t="shared" ca="1" si="92"/>
        <v>2</v>
      </c>
      <c r="C975" s="4">
        <f t="shared" ca="1" si="93"/>
        <v>339</v>
      </c>
      <c r="D975" s="4">
        <f t="shared" ca="1" si="94"/>
        <v>312</v>
      </c>
      <c r="E975" s="4">
        <f t="shared" ca="1" si="95"/>
        <v>319</v>
      </c>
      <c r="F975" s="4">
        <f t="shared" ca="1" si="90"/>
        <v>970</v>
      </c>
    </row>
    <row r="976" spans="1:6">
      <c r="A976" s="3">
        <f t="shared" si="91"/>
        <v>969</v>
      </c>
      <c r="B976" s="3">
        <f t="shared" ca="1" si="92"/>
        <v>3</v>
      </c>
      <c r="C976" s="4">
        <f t="shared" ca="1" si="93"/>
        <v>339</v>
      </c>
      <c r="D976" s="4">
        <f t="shared" ca="1" si="94"/>
        <v>312</v>
      </c>
      <c r="E976" s="4">
        <f t="shared" ca="1" si="95"/>
        <v>320</v>
      </c>
      <c r="F976" s="4">
        <f t="shared" ca="1" si="90"/>
        <v>971</v>
      </c>
    </row>
    <row r="977" spans="1:6">
      <c r="A977" s="3">
        <f t="shared" si="91"/>
        <v>970</v>
      </c>
      <c r="B977" s="3">
        <f t="shared" ca="1" si="92"/>
        <v>2</v>
      </c>
      <c r="C977" s="4">
        <f t="shared" ca="1" si="93"/>
        <v>339</v>
      </c>
      <c r="D977" s="4">
        <f t="shared" ca="1" si="94"/>
        <v>313</v>
      </c>
      <c r="E977" s="4">
        <f t="shared" ca="1" si="95"/>
        <v>320</v>
      </c>
      <c r="F977" s="4">
        <f t="shared" ca="1" si="90"/>
        <v>972</v>
      </c>
    </row>
    <row r="978" spans="1:6">
      <c r="A978" s="3">
        <f t="shared" si="91"/>
        <v>971</v>
      </c>
      <c r="B978" s="3">
        <f t="shared" ca="1" si="92"/>
        <v>2</v>
      </c>
      <c r="C978" s="4">
        <f t="shared" ca="1" si="93"/>
        <v>339</v>
      </c>
      <c r="D978" s="4">
        <f t="shared" ca="1" si="94"/>
        <v>314</v>
      </c>
      <c r="E978" s="4">
        <f t="shared" ca="1" si="95"/>
        <v>320</v>
      </c>
      <c r="F978" s="4">
        <f t="shared" ca="1" si="90"/>
        <v>973</v>
      </c>
    </row>
    <row r="979" spans="1:6">
      <c r="A979" s="3">
        <f t="shared" si="91"/>
        <v>972</v>
      </c>
      <c r="B979" s="3">
        <f t="shared" ca="1" si="92"/>
        <v>3</v>
      </c>
      <c r="C979" s="4">
        <f t="shared" ca="1" si="93"/>
        <v>339</v>
      </c>
      <c r="D979" s="4">
        <f t="shared" ca="1" si="94"/>
        <v>314</v>
      </c>
      <c r="E979" s="4">
        <f t="shared" ca="1" si="95"/>
        <v>321</v>
      </c>
      <c r="F979" s="4">
        <f t="shared" ca="1" si="90"/>
        <v>974</v>
      </c>
    </row>
    <row r="980" spans="1:6">
      <c r="A980" s="3">
        <f t="shared" si="91"/>
        <v>973</v>
      </c>
      <c r="B980" s="3">
        <f t="shared" ca="1" si="92"/>
        <v>3</v>
      </c>
      <c r="C980" s="4">
        <f t="shared" ca="1" si="93"/>
        <v>339</v>
      </c>
      <c r="D980" s="4">
        <f t="shared" ca="1" si="94"/>
        <v>314</v>
      </c>
      <c r="E980" s="4">
        <f t="shared" ca="1" si="95"/>
        <v>322</v>
      </c>
      <c r="F980" s="4">
        <f t="shared" ca="1" si="90"/>
        <v>975</v>
      </c>
    </row>
    <row r="981" spans="1:6">
      <c r="A981" s="3">
        <f t="shared" si="91"/>
        <v>974</v>
      </c>
      <c r="B981" s="3">
        <f t="shared" ca="1" si="92"/>
        <v>3</v>
      </c>
      <c r="C981" s="4">
        <f t="shared" ca="1" si="93"/>
        <v>339</v>
      </c>
      <c r="D981" s="4">
        <f t="shared" ca="1" si="94"/>
        <v>314</v>
      </c>
      <c r="E981" s="4">
        <f t="shared" ca="1" si="95"/>
        <v>323</v>
      </c>
      <c r="F981" s="4">
        <f t="shared" ca="1" si="90"/>
        <v>976</v>
      </c>
    </row>
    <row r="982" spans="1:6">
      <c r="A982" s="3">
        <f t="shared" si="91"/>
        <v>975</v>
      </c>
      <c r="B982" s="3">
        <f t="shared" ca="1" si="92"/>
        <v>1</v>
      </c>
      <c r="C982" s="4">
        <f t="shared" ca="1" si="93"/>
        <v>340</v>
      </c>
      <c r="D982" s="4">
        <f t="shared" ca="1" si="94"/>
        <v>314</v>
      </c>
      <c r="E982" s="4">
        <f t="shared" ca="1" si="95"/>
        <v>323</v>
      </c>
      <c r="F982" s="4">
        <f t="shared" ca="1" si="90"/>
        <v>977</v>
      </c>
    </row>
    <row r="983" spans="1:6">
      <c r="A983" s="3">
        <f t="shared" si="91"/>
        <v>976</v>
      </c>
      <c r="B983" s="3">
        <f t="shared" ca="1" si="92"/>
        <v>1</v>
      </c>
      <c r="C983" s="4">
        <f t="shared" ca="1" si="93"/>
        <v>341</v>
      </c>
      <c r="D983" s="4">
        <f t="shared" ca="1" si="94"/>
        <v>314</v>
      </c>
      <c r="E983" s="4">
        <f t="shared" ca="1" si="95"/>
        <v>323</v>
      </c>
      <c r="F983" s="4">
        <f t="shared" ca="1" si="90"/>
        <v>978</v>
      </c>
    </row>
    <row r="984" spans="1:6">
      <c r="A984" s="3">
        <f t="shared" si="91"/>
        <v>977</v>
      </c>
      <c r="B984" s="3">
        <f t="shared" ca="1" si="92"/>
        <v>1</v>
      </c>
      <c r="C984" s="4">
        <f t="shared" ca="1" si="93"/>
        <v>342</v>
      </c>
      <c r="D984" s="4">
        <f t="shared" ca="1" si="94"/>
        <v>314</v>
      </c>
      <c r="E984" s="4">
        <f t="shared" ca="1" si="95"/>
        <v>323</v>
      </c>
      <c r="F984" s="4">
        <f t="shared" ca="1" si="90"/>
        <v>979</v>
      </c>
    </row>
    <row r="985" spans="1:6">
      <c r="A985" s="3">
        <f t="shared" si="91"/>
        <v>978</v>
      </c>
      <c r="B985" s="3">
        <f t="shared" ca="1" si="92"/>
        <v>3</v>
      </c>
      <c r="C985" s="4">
        <f t="shared" ca="1" si="93"/>
        <v>342</v>
      </c>
      <c r="D985" s="4">
        <f t="shared" ca="1" si="94"/>
        <v>314</v>
      </c>
      <c r="E985" s="4">
        <f t="shared" ca="1" si="95"/>
        <v>324</v>
      </c>
      <c r="F985" s="4">
        <f t="shared" ca="1" si="90"/>
        <v>980</v>
      </c>
    </row>
    <row r="986" spans="1:6">
      <c r="A986" s="3">
        <f t="shared" si="91"/>
        <v>979</v>
      </c>
      <c r="B986" s="3">
        <f t="shared" ca="1" si="92"/>
        <v>1</v>
      </c>
      <c r="C986" s="4">
        <f t="shared" ca="1" si="93"/>
        <v>343</v>
      </c>
      <c r="D986" s="4">
        <f t="shared" ca="1" si="94"/>
        <v>314</v>
      </c>
      <c r="E986" s="4">
        <f t="shared" ca="1" si="95"/>
        <v>324</v>
      </c>
      <c r="F986" s="4">
        <f t="shared" ca="1" si="90"/>
        <v>981</v>
      </c>
    </row>
    <row r="987" spans="1:6">
      <c r="A987" s="3">
        <f t="shared" si="91"/>
        <v>980</v>
      </c>
      <c r="B987" s="3">
        <f t="shared" ca="1" si="92"/>
        <v>1</v>
      </c>
      <c r="C987" s="4">
        <f t="shared" ca="1" si="93"/>
        <v>344</v>
      </c>
      <c r="D987" s="4">
        <f t="shared" ca="1" si="94"/>
        <v>314</v>
      </c>
      <c r="E987" s="4">
        <f t="shared" ca="1" si="95"/>
        <v>324</v>
      </c>
      <c r="F987" s="4">
        <f t="shared" ca="1" si="90"/>
        <v>982</v>
      </c>
    </row>
    <row r="988" spans="1:6">
      <c r="A988" s="3">
        <f t="shared" si="91"/>
        <v>981</v>
      </c>
      <c r="B988" s="3">
        <f t="shared" ca="1" si="92"/>
        <v>2</v>
      </c>
      <c r="C988" s="4">
        <f t="shared" ca="1" si="93"/>
        <v>344</v>
      </c>
      <c r="D988" s="4">
        <f t="shared" ca="1" si="94"/>
        <v>315</v>
      </c>
      <c r="E988" s="4">
        <f t="shared" ca="1" si="95"/>
        <v>324</v>
      </c>
      <c r="F988" s="4">
        <f t="shared" ca="1" si="90"/>
        <v>983</v>
      </c>
    </row>
    <row r="989" spans="1:6">
      <c r="A989" s="3">
        <f t="shared" si="91"/>
        <v>982</v>
      </c>
      <c r="B989" s="3">
        <f t="shared" ca="1" si="92"/>
        <v>2</v>
      </c>
      <c r="C989" s="4">
        <f t="shared" ca="1" si="93"/>
        <v>344</v>
      </c>
      <c r="D989" s="4">
        <f t="shared" ca="1" si="94"/>
        <v>316</v>
      </c>
      <c r="E989" s="4">
        <f t="shared" ca="1" si="95"/>
        <v>324</v>
      </c>
      <c r="F989" s="4">
        <f t="shared" ca="1" si="90"/>
        <v>984</v>
      </c>
    </row>
    <row r="990" spans="1:6">
      <c r="A990" s="3">
        <f t="shared" si="91"/>
        <v>983</v>
      </c>
      <c r="B990" s="3">
        <f t="shared" ca="1" si="92"/>
        <v>1</v>
      </c>
      <c r="C990" s="4">
        <f t="shared" ca="1" si="93"/>
        <v>345</v>
      </c>
      <c r="D990" s="4">
        <f t="shared" ca="1" si="94"/>
        <v>316</v>
      </c>
      <c r="E990" s="4">
        <f t="shared" ca="1" si="95"/>
        <v>324</v>
      </c>
      <c r="F990" s="4">
        <f t="shared" ca="1" si="90"/>
        <v>985</v>
      </c>
    </row>
    <row r="991" spans="1:6">
      <c r="A991" s="3">
        <f t="shared" si="91"/>
        <v>984</v>
      </c>
      <c r="B991" s="3">
        <f t="shared" ca="1" si="92"/>
        <v>3</v>
      </c>
      <c r="C991" s="4">
        <f t="shared" ca="1" si="93"/>
        <v>345</v>
      </c>
      <c r="D991" s="4">
        <f t="shared" ca="1" si="94"/>
        <v>316</v>
      </c>
      <c r="E991" s="4">
        <f t="shared" ca="1" si="95"/>
        <v>325</v>
      </c>
      <c r="F991" s="4">
        <f t="shared" ca="1" si="90"/>
        <v>986</v>
      </c>
    </row>
    <row r="992" spans="1:6">
      <c r="A992" s="3">
        <f t="shared" si="91"/>
        <v>985</v>
      </c>
      <c r="B992" s="3">
        <f t="shared" ca="1" si="92"/>
        <v>1</v>
      </c>
      <c r="C992" s="4">
        <f t="shared" ca="1" si="93"/>
        <v>346</v>
      </c>
      <c r="D992" s="4">
        <f t="shared" ca="1" si="94"/>
        <v>316</v>
      </c>
      <c r="E992" s="4">
        <f t="shared" ca="1" si="95"/>
        <v>325</v>
      </c>
      <c r="F992" s="4">
        <f t="shared" ca="1" si="90"/>
        <v>987</v>
      </c>
    </row>
    <row r="993" spans="1:6">
      <c r="A993" s="3">
        <f t="shared" si="91"/>
        <v>986</v>
      </c>
      <c r="B993" s="3">
        <f t="shared" ca="1" si="92"/>
        <v>1</v>
      </c>
      <c r="C993" s="4">
        <f t="shared" ca="1" si="93"/>
        <v>347</v>
      </c>
      <c r="D993" s="4">
        <f t="shared" ca="1" si="94"/>
        <v>316</v>
      </c>
      <c r="E993" s="4">
        <f t="shared" ca="1" si="95"/>
        <v>325</v>
      </c>
      <c r="F993" s="4">
        <f t="shared" ca="1" si="90"/>
        <v>988</v>
      </c>
    </row>
    <row r="994" spans="1:6">
      <c r="A994" s="3">
        <f t="shared" si="91"/>
        <v>987</v>
      </c>
      <c r="B994" s="3">
        <f t="shared" ca="1" si="92"/>
        <v>2</v>
      </c>
      <c r="C994" s="4">
        <f t="shared" ca="1" si="93"/>
        <v>347</v>
      </c>
      <c r="D994" s="4">
        <f t="shared" ca="1" si="94"/>
        <v>317</v>
      </c>
      <c r="E994" s="4">
        <f t="shared" ca="1" si="95"/>
        <v>325</v>
      </c>
      <c r="F994" s="4">
        <f t="shared" ca="1" si="90"/>
        <v>989</v>
      </c>
    </row>
    <row r="995" spans="1:6">
      <c r="A995" s="3">
        <f t="shared" si="91"/>
        <v>988</v>
      </c>
      <c r="B995" s="3">
        <f t="shared" ca="1" si="92"/>
        <v>2</v>
      </c>
      <c r="C995" s="4">
        <f t="shared" ca="1" si="93"/>
        <v>347</v>
      </c>
      <c r="D995" s="4">
        <f t="shared" ca="1" si="94"/>
        <v>318</v>
      </c>
      <c r="E995" s="4">
        <f t="shared" ca="1" si="95"/>
        <v>325</v>
      </c>
      <c r="F995" s="4">
        <f t="shared" ca="1" si="90"/>
        <v>990</v>
      </c>
    </row>
    <row r="996" spans="1:6">
      <c r="A996" s="3">
        <f t="shared" si="91"/>
        <v>989</v>
      </c>
      <c r="B996" s="3">
        <f t="shared" ca="1" si="92"/>
        <v>3</v>
      </c>
      <c r="C996" s="4">
        <f t="shared" ca="1" si="93"/>
        <v>347</v>
      </c>
      <c r="D996" s="4">
        <f t="shared" ca="1" si="94"/>
        <v>318</v>
      </c>
      <c r="E996" s="4">
        <f t="shared" ca="1" si="95"/>
        <v>326</v>
      </c>
      <c r="F996" s="4">
        <f t="shared" ca="1" si="90"/>
        <v>991</v>
      </c>
    </row>
    <row r="997" spans="1:6">
      <c r="A997" s="3">
        <f t="shared" si="91"/>
        <v>990</v>
      </c>
      <c r="B997" s="3">
        <f t="shared" ca="1" si="92"/>
        <v>2</v>
      </c>
      <c r="C997" s="4">
        <f t="shared" ca="1" si="93"/>
        <v>347</v>
      </c>
      <c r="D997" s="4">
        <f t="shared" ca="1" si="94"/>
        <v>319</v>
      </c>
      <c r="E997" s="4">
        <f t="shared" ca="1" si="95"/>
        <v>326</v>
      </c>
      <c r="F997" s="4">
        <f t="shared" ca="1" si="90"/>
        <v>992</v>
      </c>
    </row>
    <row r="998" spans="1:6">
      <c r="A998" s="3">
        <f t="shared" si="91"/>
        <v>991</v>
      </c>
      <c r="B998" s="3">
        <f t="shared" ca="1" si="92"/>
        <v>1</v>
      </c>
      <c r="C998" s="4">
        <f t="shared" ca="1" si="93"/>
        <v>348</v>
      </c>
      <c r="D998" s="4">
        <f t="shared" ca="1" si="94"/>
        <v>319</v>
      </c>
      <c r="E998" s="4">
        <f t="shared" ca="1" si="95"/>
        <v>326</v>
      </c>
      <c r="F998" s="4">
        <f t="shared" ca="1" si="90"/>
        <v>993</v>
      </c>
    </row>
    <row r="999" spans="1:6">
      <c r="A999" s="3">
        <f t="shared" si="91"/>
        <v>992</v>
      </c>
      <c r="B999" s="3">
        <f t="shared" ca="1" si="92"/>
        <v>1</v>
      </c>
      <c r="C999" s="4">
        <f t="shared" ca="1" si="93"/>
        <v>349</v>
      </c>
      <c r="D999" s="4">
        <f t="shared" ca="1" si="94"/>
        <v>319</v>
      </c>
      <c r="E999" s="4">
        <f t="shared" ca="1" si="95"/>
        <v>326</v>
      </c>
      <c r="F999" s="4">
        <f t="shared" ca="1" si="90"/>
        <v>994</v>
      </c>
    </row>
    <row r="1000" spans="1:6">
      <c r="A1000" s="3">
        <f t="shared" si="91"/>
        <v>993</v>
      </c>
      <c r="B1000" s="3">
        <f t="shared" ca="1" si="92"/>
        <v>1</v>
      </c>
      <c r="C1000" s="4">
        <f t="shared" ca="1" si="93"/>
        <v>350</v>
      </c>
      <c r="D1000" s="4">
        <f t="shared" ca="1" si="94"/>
        <v>319</v>
      </c>
      <c r="E1000" s="4">
        <f t="shared" ca="1" si="95"/>
        <v>326</v>
      </c>
      <c r="F1000" s="4">
        <f t="shared" ca="1" si="90"/>
        <v>995</v>
      </c>
    </row>
    <row r="1001" spans="1:6">
      <c r="A1001" s="3">
        <f t="shared" si="91"/>
        <v>994</v>
      </c>
      <c r="B1001" s="3">
        <f t="shared" ca="1" si="92"/>
        <v>2</v>
      </c>
      <c r="C1001" s="4">
        <f t="shared" ca="1" si="93"/>
        <v>350</v>
      </c>
      <c r="D1001" s="4">
        <f t="shared" ca="1" si="94"/>
        <v>320</v>
      </c>
      <c r="E1001" s="4">
        <f t="shared" ca="1" si="95"/>
        <v>326</v>
      </c>
      <c r="F1001" s="4">
        <f t="shared" ca="1" si="90"/>
        <v>996</v>
      </c>
    </row>
    <row r="1002" spans="1:6">
      <c r="A1002" s="3">
        <f t="shared" si="91"/>
        <v>995</v>
      </c>
      <c r="B1002" s="3">
        <f t="shared" ca="1" si="92"/>
        <v>3</v>
      </c>
      <c r="C1002" s="4">
        <f t="shared" ca="1" si="93"/>
        <v>350</v>
      </c>
      <c r="D1002" s="4">
        <f t="shared" ca="1" si="94"/>
        <v>320</v>
      </c>
      <c r="E1002" s="4">
        <f t="shared" ca="1" si="95"/>
        <v>327</v>
      </c>
      <c r="F1002" s="4">
        <f t="shared" ca="1" si="90"/>
        <v>997</v>
      </c>
    </row>
    <row r="1003" spans="1:6">
      <c r="A1003" s="3">
        <f t="shared" si="91"/>
        <v>996</v>
      </c>
      <c r="B1003" s="3">
        <f t="shared" ca="1" si="92"/>
        <v>1</v>
      </c>
      <c r="C1003" s="4">
        <f t="shared" ca="1" si="93"/>
        <v>351</v>
      </c>
      <c r="D1003" s="4">
        <f t="shared" ca="1" si="94"/>
        <v>320</v>
      </c>
      <c r="E1003" s="4">
        <f t="shared" ca="1" si="95"/>
        <v>327</v>
      </c>
      <c r="F1003" s="4">
        <f t="shared" ca="1" si="90"/>
        <v>998</v>
      </c>
    </row>
    <row r="1004" spans="1:6">
      <c r="A1004" s="3">
        <f t="shared" si="91"/>
        <v>997</v>
      </c>
      <c r="B1004" s="3">
        <f t="shared" ca="1" si="92"/>
        <v>2</v>
      </c>
      <c r="C1004" s="4">
        <f t="shared" ca="1" si="93"/>
        <v>351</v>
      </c>
      <c r="D1004" s="4">
        <f t="shared" ca="1" si="94"/>
        <v>321</v>
      </c>
      <c r="E1004" s="4">
        <f t="shared" ca="1" si="95"/>
        <v>327</v>
      </c>
      <c r="F1004" s="4">
        <f t="shared" ca="1" si="90"/>
        <v>999</v>
      </c>
    </row>
    <row r="1005" spans="1:6">
      <c r="A1005" s="3">
        <f t="shared" si="91"/>
        <v>998</v>
      </c>
      <c r="B1005" s="3">
        <f t="shared" ca="1" si="92"/>
        <v>1</v>
      </c>
      <c r="C1005" s="4">
        <f t="shared" ca="1" si="93"/>
        <v>352</v>
      </c>
      <c r="D1005" s="4">
        <f t="shared" ca="1" si="94"/>
        <v>321</v>
      </c>
      <c r="E1005" s="4">
        <f t="shared" ca="1" si="95"/>
        <v>327</v>
      </c>
      <c r="F1005" s="4">
        <f t="shared" ca="1" si="90"/>
        <v>1000</v>
      </c>
    </row>
    <row r="1006" spans="1:6">
      <c r="A1006" s="3">
        <f t="shared" si="91"/>
        <v>999</v>
      </c>
      <c r="B1006" s="3">
        <f t="shared" ca="1" si="92"/>
        <v>1</v>
      </c>
      <c r="C1006" s="4">
        <f t="shared" ca="1" si="93"/>
        <v>353</v>
      </c>
      <c r="D1006" s="4">
        <f t="shared" ca="1" si="94"/>
        <v>321</v>
      </c>
      <c r="E1006" s="4">
        <f t="shared" ca="1" si="95"/>
        <v>327</v>
      </c>
      <c r="F1006" s="4">
        <f t="shared" ca="1" si="90"/>
        <v>1001</v>
      </c>
    </row>
    <row r="1007" spans="1:6">
      <c r="A1007" s="3">
        <f t="shared" si="91"/>
        <v>1000</v>
      </c>
      <c r="B1007" s="3">
        <f t="shared" ca="1" si="92"/>
        <v>3</v>
      </c>
      <c r="C1007" s="4">
        <f t="shared" ca="1" si="93"/>
        <v>353</v>
      </c>
      <c r="D1007" s="4">
        <f t="shared" ca="1" si="94"/>
        <v>321</v>
      </c>
      <c r="E1007" s="4">
        <f t="shared" ca="1" si="95"/>
        <v>328</v>
      </c>
      <c r="F1007" s="4">
        <f t="shared" ca="1" si="90"/>
        <v>1002</v>
      </c>
    </row>
  </sheetData>
  <mergeCells count="4">
    <mergeCell ref="A1:E1"/>
    <mergeCell ref="H1:R1"/>
    <mergeCell ref="A2:E6"/>
    <mergeCell ref="F1:F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64396-5E1D-4AF4-8423-A36BC18160E7}">
  <dimension ref="A1:AC1003"/>
  <sheetViews>
    <sheetView zoomScale="85" zoomScaleNormal="85" workbookViewId="0">
      <pane xSplit="1" ySplit="3" topLeftCell="F4" activePane="bottomRight" state="frozen"/>
      <selection pane="topRight" activeCell="B1" sqref="B1"/>
      <selection pane="bottomLeft" activeCell="A4" sqref="A4"/>
      <selection pane="bottomRight" activeCell="L4" sqref="L4"/>
    </sheetView>
  </sheetViews>
  <sheetFormatPr defaultRowHeight="14.4"/>
  <cols>
    <col min="2" max="2" width="14.6640625" customWidth="1"/>
    <col min="3" max="3" width="14.88671875" customWidth="1"/>
    <col min="4" max="4" width="14.6640625" customWidth="1"/>
    <col min="5" max="5" width="13.33203125" customWidth="1"/>
    <col min="6" max="6" width="14.33203125" customWidth="1"/>
    <col min="7" max="7" width="14" customWidth="1"/>
    <col min="8" max="8" width="13.6640625" customWidth="1"/>
    <col min="9" max="9" width="13.88671875" customWidth="1"/>
    <col min="10" max="11" width="15.21875" customWidth="1"/>
    <col min="12" max="12" width="16.5546875" customWidth="1"/>
    <col min="13" max="13" width="14" customWidth="1"/>
    <col min="14" max="14" width="13.6640625" customWidth="1"/>
    <col min="15" max="15" width="16.77734375" customWidth="1"/>
    <col min="16" max="17" width="16.5546875" customWidth="1"/>
    <col min="18" max="20" width="16.5546875" hidden="1" customWidth="1"/>
    <col min="21" max="21" width="15" hidden="1" customWidth="1"/>
    <col min="22" max="22" width="14.77734375" hidden="1" customWidth="1"/>
    <col min="23" max="23" width="15.109375" hidden="1" customWidth="1"/>
    <col min="24" max="24" width="13.33203125" hidden="1" customWidth="1"/>
    <col min="25" max="25" width="12.77734375" hidden="1" customWidth="1"/>
    <col min="26" max="26" width="14" hidden="1" customWidth="1"/>
    <col min="27" max="27" width="16.109375" customWidth="1"/>
    <col min="28" max="28" width="17.21875" customWidth="1"/>
    <col min="29" max="29" width="16.33203125" customWidth="1"/>
  </cols>
  <sheetData>
    <row r="1" spans="1:29" ht="34.200000000000003" customHeight="1">
      <c r="A1" s="33" t="s">
        <v>10</v>
      </c>
      <c r="B1" s="34"/>
      <c r="C1" s="34"/>
      <c r="D1" s="34"/>
      <c r="E1" s="34"/>
      <c r="F1" s="34"/>
      <c r="G1" s="34"/>
      <c r="H1" s="34"/>
      <c r="I1" s="34"/>
      <c r="J1" s="34"/>
      <c r="K1" s="34"/>
      <c r="L1" s="34"/>
      <c r="M1" s="34"/>
      <c r="N1" s="34"/>
      <c r="O1" s="34"/>
      <c r="P1" s="34"/>
      <c r="Q1" s="34"/>
      <c r="R1" s="13"/>
      <c r="S1" s="13"/>
      <c r="T1" s="13"/>
      <c r="U1" s="13"/>
      <c r="V1" s="13"/>
      <c r="W1" s="13"/>
      <c r="X1" s="13"/>
      <c r="Y1" s="13"/>
      <c r="Z1" s="13"/>
      <c r="AA1" s="13"/>
      <c r="AB1" s="13"/>
      <c r="AC1" s="13"/>
    </row>
    <row r="2" spans="1:29" ht="56.4" customHeight="1">
      <c r="A2" s="30" t="s">
        <v>0</v>
      </c>
      <c r="B2" s="35" t="s">
        <v>26</v>
      </c>
      <c r="C2" s="36"/>
      <c r="D2" s="37"/>
      <c r="E2" s="30" t="s">
        <v>22</v>
      </c>
      <c r="F2" s="35" t="s">
        <v>27</v>
      </c>
      <c r="G2" s="36"/>
      <c r="H2" s="37"/>
      <c r="I2" s="35" t="s">
        <v>28</v>
      </c>
      <c r="J2" s="36"/>
      <c r="K2" s="37"/>
      <c r="L2" s="35" t="s">
        <v>29</v>
      </c>
      <c r="M2" s="36"/>
      <c r="N2" s="37"/>
      <c r="O2" s="30" t="s">
        <v>23</v>
      </c>
      <c r="P2" s="30" t="s">
        <v>24</v>
      </c>
      <c r="Q2" s="30" t="s">
        <v>25</v>
      </c>
      <c r="R2" s="1" t="s">
        <v>13</v>
      </c>
      <c r="S2" s="1" t="s">
        <v>14</v>
      </c>
      <c r="T2" s="1" t="s">
        <v>15</v>
      </c>
      <c r="U2" s="2" t="s">
        <v>16</v>
      </c>
      <c r="V2" s="2" t="s">
        <v>20</v>
      </c>
      <c r="W2" s="2" t="s">
        <v>21</v>
      </c>
      <c r="X2" s="2" t="s">
        <v>17</v>
      </c>
      <c r="Y2" s="2" t="s">
        <v>18</v>
      </c>
      <c r="Z2" s="2" t="s">
        <v>19</v>
      </c>
      <c r="AA2" s="35" t="s">
        <v>52</v>
      </c>
      <c r="AB2" s="36"/>
      <c r="AC2" s="37"/>
    </row>
    <row r="3" spans="1:29" ht="48" customHeight="1">
      <c r="A3" s="32"/>
      <c r="B3" s="11" t="s">
        <v>30</v>
      </c>
      <c r="C3" s="11" t="s">
        <v>31</v>
      </c>
      <c r="D3" s="11" t="s">
        <v>32</v>
      </c>
      <c r="E3" s="32"/>
      <c r="F3" s="11" t="s">
        <v>33</v>
      </c>
      <c r="G3" s="11" t="s">
        <v>34</v>
      </c>
      <c r="H3" s="11" t="s">
        <v>35</v>
      </c>
      <c r="I3" s="11" t="s">
        <v>36</v>
      </c>
      <c r="J3" s="11" t="s">
        <v>37</v>
      </c>
      <c r="K3" s="11" t="s">
        <v>38</v>
      </c>
      <c r="L3" s="11" t="s">
        <v>39</v>
      </c>
      <c r="M3" s="11" t="s">
        <v>40</v>
      </c>
      <c r="N3" s="11" t="s">
        <v>41</v>
      </c>
      <c r="O3" s="32"/>
      <c r="P3" s="32"/>
      <c r="Q3" s="32"/>
      <c r="R3" s="1"/>
      <c r="S3" s="1"/>
      <c r="T3" s="1"/>
      <c r="U3" s="2"/>
      <c r="V3" s="2"/>
      <c r="W3" s="2"/>
      <c r="X3" s="2"/>
      <c r="Y3" s="2"/>
      <c r="Z3" s="2"/>
      <c r="AA3" s="10" t="s">
        <v>42</v>
      </c>
      <c r="AB3" s="10" t="s">
        <v>43</v>
      </c>
      <c r="AC3" s="10" t="s">
        <v>44</v>
      </c>
    </row>
    <row r="4" spans="1:29">
      <c r="A4" s="8">
        <f>'Test cases'!A8</f>
        <v>1</v>
      </c>
      <c r="B4" s="5">
        <f>1-X4/'Test cases'!C8</f>
        <v>-0.2189081808223845</v>
      </c>
      <c r="C4" s="5">
        <f>1-Y4/'Test cases'!D8</f>
        <v>-0.25941416970355169</v>
      </c>
      <c r="D4" s="5">
        <f>1-Z4/'Test cases'!E8</f>
        <v>-0.15722154418866263</v>
      </c>
      <c r="E4" s="4">
        <f>(U4^'Test cases'!$R$5+T4^'Test cases'!$R$5)^(1/'Test cases'!$R$5)</f>
        <v>3.6355438947145982</v>
      </c>
      <c r="F4" s="5">
        <f>IF(B4&gt;'Test cases'!$M$3,'Test cases'!$M$3,B4)</f>
        <v>-0.2189081808223845</v>
      </c>
      <c r="G4" s="5">
        <f>IF(C4&gt;'Test cases'!$M$4,'Test cases'!$M$4,C4)</f>
        <v>-0.25941416970355169</v>
      </c>
      <c r="H4" s="5">
        <f>IF(D4&gt;'Test cases'!$O$5,'Test cases'!$O$5,D4)</f>
        <v>-0.15722154418866263</v>
      </c>
      <c r="I4" s="5">
        <f>IF(AA4&gt;='Test cases'!$L$3, 'Test cases'!$L$3*'Test cases'!$M$3/AA4,0)+IF(AND(AA4&gt;='Test cases'!$J$3,AA4&lt;'Test cases'!$L$3), 'Test cases'!$J$3*'Test cases'!$K$3/ AA4,0)</f>
        <v>0</v>
      </c>
      <c r="J4" s="5">
        <f>IF(AB4&gt;='Test cases'!$L$4,'Test cases'!$M$4,0)+IF(AND(AB4&gt;='Test cases'!$J$4,AB4&lt;'Test cases'!$L$4),'Test cases'!$K$4,0)</f>
        <v>0</v>
      </c>
      <c r="K4" s="5">
        <f>IF(AC4&gt;='Test cases'!$N$5,'Test cases'!$O$5,0)+IF(AND(AC4&gt;='Test cases'!$L$5,AC4&lt;'Test cases'!$N$5),'Test cases'!$M$5,0)+IF(AND(AC4&lt;'Test cases'!$L$5,AC4&gt;='Test cases'!$J$5),'Test cases'!$K$5,0)</f>
        <v>0</v>
      </c>
      <c r="L4" s="5">
        <f t="shared" ref="L4:L67" si="0">IF(F4&lt;0,0,F4)</f>
        <v>0</v>
      </c>
      <c r="M4" s="5">
        <f t="shared" ref="M4:M67" si="1">IF(G4&lt;0,0,G4)</f>
        <v>0</v>
      </c>
      <c r="N4" s="5">
        <f t="shared" ref="N4:N67" si="2">IF(H4&lt;0,0,H4)</f>
        <v>0</v>
      </c>
      <c r="O4" s="4">
        <f>'Test cases'!C8*(1-F4)+'Test cases'!D8*(1-G4)+'Test cases'!E8*(1-H4)</f>
        <v>3.6355438947145986</v>
      </c>
      <c r="P4" s="4">
        <f>(1-I4)*'Test cases'!C8+(1-J4)*'Test cases'!D8+(1-K4)*'Test cases'!E8</f>
        <v>3</v>
      </c>
      <c r="Q4" s="4">
        <f>(1-L4)*'Test cases'!C8+(1-M4)*'Test cases'!D8+(1-N4)*'Test cases'!E8</f>
        <v>3</v>
      </c>
      <c r="R4" s="4">
        <f>('Test cases'!C8/'Test cases'!$J$3)^(1/'Test cases'!$R$3)*('Test cases'!$J$3*(1-'Test cases'!$K$3))</f>
        <v>1.3157301595325421</v>
      </c>
      <c r="S4" s="4">
        <f>('Test cases'!D8/'Test cases'!$J$4)^(1/'Test cases'!$R$4)*('Test cases'!$J$4*(1-'Test cases'!$K$4))</f>
        <v>1.3560164464043853</v>
      </c>
      <c r="T4" s="4">
        <f>IF('Test cases'!E8&lt;='Test cases'!$L$5,('Test cases'!E8/'Test cases'!$J$5)^(1/'Test cases'!$P$5)*('Test cases'!$J$5*(1-'Test cases'!$K$5)),0)+IF('Test cases'!E8&gt;'Test cases'!$L$5,('Test cases'!E8/'Test cases'!$L$5)^(1/'Test cases'!$Q$5)*('Test cases'!$L$5*(1-'Test cases'!$M$5)),0)</f>
        <v>1.2339274861588672</v>
      </c>
      <c r="U4" s="4">
        <f>(R4^'Test cases'!$R$4+S4^'Test cases'!$R$4)^(1/'Test cases'!$R$4)</f>
        <v>2.532140176558987</v>
      </c>
      <c r="V4" s="4">
        <f>R4^'Test cases'!$R$4/U4^('Test cases'!$R$4-1)</f>
        <v>1.2453772914333754</v>
      </c>
      <c r="W4" s="4">
        <f>S4^'Test cases'!$R$4/U4^('Test cases'!$R$4-1)</f>
        <v>1.2867628851256119</v>
      </c>
      <c r="X4" s="4">
        <f>V4*(U4/E4)^('Test cases'!$R$5-1)</f>
        <v>1.2189081808223845</v>
      </c>
      <c r="Y4" s="4">
        <f>W4*(U4/E4)^('Test cases'!$R$5-1)</f>
        <v>1.2594141697035517</v>
      </c>
      <c r="Z4" s="4">
        <f>T4^'Test cases'!$R$5/E4^('Test cases'!$R$5-1)</f>
        <v>1.1572215441886626</v>
      </c>
      <c r="AA4" s="4">
        <f>EXP((LN(1-B4)*(LN('Test cases'!$L$3)-LN('Test cases'!$J$3))+LN(1-'Test cases'!$M$3)*LN('Test cases'!$J$3)-LN(1-'Test cases'!$K$3)*LN('Test cases'!$L$3))/(LN(1-'Test cases'!$M$3)-LN(1-'Test cases'!$K$3)))</f>
        <v>2.526727648552435</v>
      </c>
      <c r="AB4" s="4">
        <f>EXP((LN(1-C4)*(LN('Test cases'!$L$4)-LN('Test cases'!$J$4))+LN(1-'Test cases'!$M$4)*LN('Test cases'!$J$4)-LN(1-'Test cases'!$K$4)*LN('Test cases'!$L$4))/(LN(1-'Test cases'!$M$4)-LN(1-'Test cases'!$K$4)))</f>
        <v>2.5969850455642689</v>
      </c>
      <c r="AC4" s="4">
        <f>IF(D4&lt;='Test cases'!$M$5,EXP((LN(1-D4)*(LN('Test cases'!$L$5)-LN('Test cases'!$J$5))+LN(1-'Test cases'!$M$5)*LN('Test cases'!$J$5)-LN(1-'Test cases'!$K$5)*LN('Test cases'!$L$5))/(LN(1-'Test cases'!$M$5)-LN(1-'Test cases'!$K$5))),EXP((LN(1-D4)*(LN('Test cases'!$N$5)-LN('Test cases'!$L$5))+LN(1-'Test cases'!$O$5)*LN('Test cases'!$L$5)-LN(1-'Test cases'!$M$5)*LN('Test cases'!$N$5))/(LN(1-'Test cases'!$O$5)-LN(1-'Test cases'!$M$5))))</f>
        <v>3.1416144237650063</v>
      </c>
    </row>
    <row r="5" spans="1:29">
      <c r="A5" s="8">
        <f>'Test cases'!A9</f>
        <v>2</v>
      </c>
      <c r="B5" s="5">
        <f ca="1">1-X5/'Test cases'!C9</f>
        <v>-0.20016840676731973</v>
      </c>
      <c r="C5" s="5">
        <f ca="1">1-Y5/'Test cases'!D9</f>
        <v>-0.24005164728117512</v>
      </c>
      <c r="D5" s="5">
        <f ca="1">1-Z5/'Test cases'!E9</f>
        <v>-0.13943015463943809</v>
      </c>
      <c r="E5" s="4">
        <f ca="1">(U5^'Test cases'!$R$5+T5^'Test cases'!$R$5)^(1/'Test cases'!$R$5)</f>
        <v>4.7190803633273708</v>
      </c>
      <c r="F5" s="5">
        <f ca="1">IF(B5&gt;'Test cases'!$M$3,'Test cases'!$M$3,B5)</f>
        <v>-0.20016840676731973</v>
      </c>
      <c r="G5" s="5">
        <f ca="1">IF(C5&gt;'Test cases'!$M$4,'Test cases'!$M$4,C5)</f>
        <v>-0.24005164728117512</v>
      </c>
      <c r="H5" s="5">
        <f ca="1">IF(D5&gt;'Test cases'!$O$5,'Test cases'!$O$5,D5)</f>
        <v>-0.13943015463943809</v>
      </c>
      <c r="I5" s="5">
        <f ca="1">IF(AA5&gt;='Test cases'!$L$3, 'Test cases'!$L$3*'Test cases'!$M$3/AA5,0)+IF(AND(AA5&gt;='Test cases'!$J$3,AA5&lt;'Test cases'!$L$3), 'Test cases'!$J$3*'Test cases'!$K$3/ AA5,0)</f>
        <v>0</v>
      </c>
      <c r="J5" s="5">
        <f ca="1">IF(AB5&gt;='Test cases'!$L$4,'Test cases'!$M$4,0)+IF(AND(AB5&gt;='Test cases'!$J$4,AB5&lt;'Test cases'!$L$4),'Test cases'!$K$4,0)</f>
        <v>0</v>
      </c>
      <c r="K5" s="5">
        <f ca="1">IF(AC5&gt;='Test cases'!$N$5,'Test cases'!$O$5,0)+IF(AND(AC5&gt;='Test cases'!$L$5,AC5&lt;'Test cases'!$N$5),'Test cases'!$M$5,0)+IF(AND(AC5&lt;'Test cases'!$L$5,AC5&gt;='Test cases'!$J$5),'Test cases'!$K$5,0)</f>
        <v>0</v>
      </c>
      <c r="L5" s="5">
        <f t="shared" ca="1" si="0"/>
        <v>0</v>
      </c>
      <c r="M5" s="5">
        <f t="shared" ca="1" si="1"/>
        <v>0</v>
      </c>
      <c r="N5" s="5">
        <f t="shared" ca="1" si="2"/>
        <v>0</v>
      </c>
      <c r="O5" s="4">
        <f ca="1">'Test cases'!C9*(1-F5)+'Test cases'!D9*(1-G5)+'Test cases'!E9*(1-H5)</f>
        <v>4.7190803633273708</v>
      </c>
      <c r="P5" s="4">
        <f ca="1">(1-I5)*'Test cases'!C9+(1-J5)*'Test cases'!D9+(1-K5)*'Test cases'!E9</f>
        <v>4</v>
      </c>
      <c r="Q5" s="4">
        <f ca="1">(1-L5)*'Test cases'!C9+(1-M5)*'Test cases'!D9+(1-N5)*'Test cases'!E9</f>
        <v>4</v>
      </c>
      <c r="R5" s="4">
        <f ca="1">('Test cases'!C9/'Test cases'!$J$3)^(1/'Test cases'!$R$3)*('Test cases'!$J$3*(1-'Test cases'!$K$3))</f>
        <v>1.3157301595325421</v>
      </c>
      <c r="S5" s="4">
        <f ca="1">('Test cases'!D9/'Test cases'!$J$4)^(1/'Test cases'!$R$4)*('Test cases'!$J$4*(1-'Test cases'!$K$4))</f>
        <v>1.3560164464043853</v>
      </c>
      <c r="T5" s="4">
        <f ca="1">IF('Test cases'!E9&lt;='Test cases'!$L$5,('Test cases'!E9/'Test cases'!$J$5)^(1/'Test cases'!$P$5)*('Test cases'!$J$5*(1-'Test cases'!$K$5)),0)+IF('Test cases'!E9&gt;'Test cases'!$L$5,('Test cases'!E9/'Test cases'!$L$5)^(1/'Test cases'!$Q$5)*('Test cases'!$L$5*(1-'Test cases'!$M$5)),0)</f>
        <v>2.3737896665594764</v>
      </c>
      <c r="U5" s="4">
        <f ca="1">(R5^'Test cases'!$R$4+S5^'Test cases'!$R$4)^(1/'Test cases'!$R$4)</f>
        <v>2.532140176558987</v>
      </c>
      <c r="V5" s="4">
        <f ca="1">R5^'Test cases'!$R$4/U5^('Test cases'!$R$4-1)</f>
        <v>1.2453772914333754</v>
      </c>
      <c r="W5" s="4">
        <f ca="1">S5^'Test cases'!$R$4/U5^('Test cases'!$R$4-1)</f>
        <v>1.2867628851256119</v>
      </c>
      <c r="X5" s="4">
        <f ca="1">V5*(U5/E5)^('Test cases'!$R$5-1)</f>
        <v>1.2001684067673197</v>
      </c>
      <c r="Y5" s="4">
        <f ca="1">W5*(U5/E5)^('Test cases'!$R$5-1)</f>
        <v>1.2400516472811751</v>
      </c>
      <c r="Z5" s="4">
        <f ca="1">T5^'Test cases'!$R$5/E5^('Test cases'!$R$5-1)</f>
        <v>2.2788603092788762</v>
      </c>
      <c r="AA5" s="4">
        <f ca="1">EXP((LN(1-B5)*(LN('Test cases'!$L$3)-LN('Test cases'!$J$3))+LN(1-'Test cases'!$M$3)*LN('Test cases'!$J$3)-LN(1-'Test cases'!$K$3)*LN('Test cases'!$L$3))/(LN(1-'Test cases'!$M$3)-LN(1-'Test cases'!$K$3)))</f>
        <v>3.048997660805933</v>
      </c>
      <c r="AB5" s="4">
        <f ca="1">EXP((LN(1-C5)*(LN('Test cases'!$L$4)-LN('Test cases'!$J$4))+LN(1-'Test cases'!$M$4)*LN('Test cases'!$J$4)-LN(1-'Test cases'!$K$4)*LN('Test cases'!$L$4))/(LN(1-'Test cases'!$M$4)-LN(1-'Test cases'!$K$4)))</f>
        <v>3.1721982752499227</v>
      </c>
      <c r="AC5" s="4">
        <f ca="1">IF(D5&lt;='Test cases'!$M$5,EXP((LN(1-D5)*(LN('Test cases'!$L$5)-LN('Test cases'!$J$5))+LN(1-'Test cases'!$M$5)*LN('Test cases'!$J$5)-LN(1-'Test cases'!$K$5)*LN('Test cases'!$L$5))/(LN(1-'Test cases'!$M$5)-LN(1-'Test cases'!$K$5))),EXP((LN(1-D5)*(LN('Test cases'!$N$5)-LN('Test cases'!$L$5))+LN(1-'Test cases'!$O$5)*LN('Test cases'!$L$5)-LN(1-'Test cases'!$M$5)*LN('Test cases'!$N$5))/(LN(1-'Test cases'!$O$5)-LN(1-'Test cases'!$M$5))))</f>
        <v>4.1416144237649872</v>
      </c>
    </row>
    <row r="6" spans="1:29">
      <c r="A6" s="8">
        <f>'Test cases'!A10</f>
        <v>3</v>
      </c>
      <c r="B6" s="5">
        <f ca="1">1-X6/'Test cases'!C10</f>
        <v>-0.17043813431212729</v>
      </c>
      <c r="C6" s="5">
        <f ca="1">1-Y6/'Test cases'!D10</f>
        <v>-0.21390548543132737</v>
      </c>
      <c r="D6" s="5">
        <f ca="1">1-Z6/'Test cases'!E10</f>
        <v>-0.12549091118895705</v>
      </c>
      <c r="E6" s="4">
        <f ca="1">(U6^'Test cases'!$R$5+T6^'Test cases'!$R$5)^(1/'Test cases'!$R$5)</f>
        <v>5.8057635764334954</v>
      </c>
      <c r="F6" s="5">
        <f ca="1">IF(B6&gt;'Test cases'!$M$3,'Test cases'!$M$3,B6)</f>
        <v>-0.17043813431212729</v>
      </c>
      <c r="G6" s="5">
        <f ca="1">IF(C6&gt;'Test cases'!$M$4,'Test cases'!$M$4,C6)</f>
        <v>-0.21390548543132737</v>
      </c>
      <c r="H6" s="5">
        <f ca="1">IF(D6&gt;'Test cases'!$O$5,'Test cases'!$O$5,D6)</f>
        <v>-0.12549091118895705</v>
      </c>
      <c r="I6" s="5">
        <f ca="1">IF(AA6&gt;='Test cases'!$L$3, 'Test cases'!$L$3*'Test cases'!$M$3/AA6,0)+IF(AND(AA6&gt;='Test cases'!$J$3,AA6&lt;'Test cases'!$L$3), 'Test cases'!$J$3*'Test cases'!$K$3/ AA6,0)</f>
        <v>0</v>
      </c>
      <c r="J6" s="5">
        <f ca="1">IF(AB6&gt;='Test cases'!$L$4,'Test cases'!$M$4,0)+IF(AND(AB6&gt;='Test cases'!$J$4,AB6&lt;'Test cases'!$L$4),'Test cases'!$K$4,0)</f>
        <v>0</v>
      </c>
      <c r="K6" s="5">
        <f ca="1">IF(AC6&gt;='Test cases'!$N$5,'Test cases'!$O$5,0)+IF(AND(AC6&gt;='Test cases'!$L$5,AC6&lt;'Test cases'!$N$5),'Test cases'!$M$5,0)+IF(AND(AC6&lt;'Test cases'!$L$5,AC6&gt;='Test cases'!$J$5),'Test cases'!$K$5,0)</f>
        <v>0</v>
      </c>
      <c r="L6" s="5">
        <f t="shared" ca="1" si="0"/>
        <v>0</v>
      </c>
      <c r="M6" s="5">
        <f t="shared" ca="1" si="1"/>
        <v>0</v>
      </c>
      <c r="N6" s="5">
        <f t="shared" ca="1" si="2"/>
        <v>0</v>
      </c>
      <c r="O6" s="4">
        <f ca="1">'Test cases'!C10*(1-F6)+'Test cases'!D10*(1-G6)+'Test cases'!E10*(1-H6)</f>
        <v>5.8057635764334954</v>
      </c>
      <c r="P6" s="4">
        <f ca="1">(1-I6)*'Test cases'!C10+(1-J6)*'Test cases'!D10+(1-K6)*'Test cases'!E10</f>
        <v>5</v>
      </c>
      <c r="Q6" s="4">
        <f ca="1">(1-L6)*'Test cases'!C10+(1-M6)*'Test cases'!D10+(1-N6)*'Test cases'!E10</f>
        <v>5</v>
      </c>
      <c r="R6" s="4">
        <f ca="1">('Test cases'!C10/'Test cases'!$J$3)^(1/'Test cases'!$R$3)*('Test cases'!$J$3*(1-'Test cases'!$K$3))</f>
        <v>2.4852680791170263</v>
      </c>
      <c r="S6" s="4">
        <f ca="1">('Test cases'!D10/'Test cases'!$J$4)^(1/'Test cases'!$R$4)*('Test cases'!$J$4*(1-'Test cases'!$K$4))</f>
        <v>1.3560164464043853</v>
      </c>
      <c r="T6" s="4">
        <f ca="1">IF('Test cases'!E10&lt;='Test cases'!$L$5,('Test cases'!E10/'Test cases'!$J$5)^(1/'Test cases'!$P$5)*('Test cases'!$J$5*(1-'Test cases'!$K$5)),0)+IF('Test cases'!E10&gt;'Test cases'!$L$5,('Test cases'!E10/'Test cases'!$L$5)^(1/'Test cases'!$Q$5)*('Test cases'!$L$5*(1-'Test cases'!$M$5)),0)</f>
        <v>2.3737896665594764</v>
      </c>
      <c r="U6" s="4">
        <f ca="1">(R6^'Test cases'!$R$4+S6^'Test cases'!$R$4)^(1/'Test cases'!$R$4)</f>
        <v>3.6539070626709127</v>
      </c>
      <c r="V6" s="4">
        <f ca="1">R6^'Test cases'!$R$4/U6^('Test cases'!$R$4-1)</f>
        <v>2.4061517478552799</v>
      </c>
      <c r="W6" s="4">
        <f ca="1">S6^'Test cases'!$R$4/U6^('Test cases'!$R$4-1)</f>
        <v>1.2477553148156328</v>
      </c>
      <c r="X6" s="4">
        <f ca="1">V6*(U6/E6)^('Test cases'!$R$5-1)</f>
        <v>2.3408762686242546</v>
      </c>
      <c r="Y6" s="4">
        <f ca="1">W6*(U6/E6)^('Test cases'!$R$5-1)</f>
        <v>1.2139054854313274</v>
      </c>
      <c r="Z6" s="4">
        <f ca="1">T6^'Test cases'!$R$5/E6^('Test cases'!$R$5-1)</f>
        <v>2.2509818223779141</v>
      </c>
      <c r="AA6" s="4">
        <f ca="1">EXP((LN(1-B6)*(LN('Test cases'!$L$3)-LN('Test cases'!$J$3))+LN(1-'Test cases'!$M$3)*LN('Test cases'!$J$3)-LN(1-'Test cases'!$K$3)*LN('Test cases'!$L$3))/(LN(1-'Test cases'!$M$3)-LN(1-'Test cases'!$K$3)))</f>
        <v>4.1329757714665938</v>
      </c>
      <c r="AB6" s="4">
        <f ca="1">EXP((LN(1-C6)*(LN('Test cases'!$L$4)-LN('Test cases'!$J$4))+LN(1-'Test cases'!$M$4)*LN('Test cases'!$J$4)-LN(1-'Test cases'!$K$4)*LN('Test cases'!$L$4))/(LN(1-'Test cases'!$M$4)-LN(1-'Test cases'!$K$4)))</f>
        <v>4.1770666264098422</v>
      </c>
      <c r="AC6" s="4">
        <f ca="1">IF(D6&lt;='Test cases'!$M$5,EXP((LN(1-D6)*(LN('Test cases'!$L$5)-LN('Test cases'!$J$5))+LN(1-'Test cases'!$M$5)*LN('Test cases'!$J$5)-LN(1-'Test cases'!$K$5)*LN('Test cases'!$L$5))/(LN(1-'Test cases'!$M$5)-LN(1-'Test cases'!$K$5))),EXP((LN(1-D6)*(LN('Test cases'!$N$5)-LN('Test cases'!$L$5))+LN(1-'Test cases'!$O$5)*LN('Test cases'!$L$5)-LN(1-'Test cases'!$M$5)*LN('Test cases'!$N$5))/(LN(1-'Test cases'!$O$5)-LN(1-'Test cases'!$M$5))))</f>
        <v>5.1584277746858493</v>
      </c>
    </row>
    <row r="7" spans="1:29">
      <c r="A7" s="8">
        <f>'Test cases'!A11</f>
        <v>4</v>
      </c>
      <c r="B7" s="5">
        <f ca="1">1-X7/'Test cases'!C11</f>
        <v>-0.15886829788823387</v>
      </c>
      <c r="C7" s="5">
        <f ca="1">1-Y7/'Test cases'!D11</f>
        <v>-0.20190597218173445</v>
      </c>
      <c r="D7" s="5">
        <f ca="1">1-Z7/'Test cases'!E11</f>
        <v>-0.11436538019565257</v>
      </c>
      <c r="E7" s="4">
        <f ca="1">(U7^'Test cases'!$R$5+T7^'Test cases'!$R$5)^(1/'Test cases'!$R$5)</f>
        <v>6.8627387085451605</v>
      </c>
      <c r="F7" s="5">
        <f ca="1">IF(B7&gt;'Test cases'!$M$3,'Test cases'!$M$3,B7)</f>
        <v>-0.15886829788823387</v>
      </c>
      <c r="G7" s="5">
        <f ca="1">IF(C7&gt;'Test cases'!$M$4,'Test cases'!$M$4,C7)</f>
        <v>-0.20190597218173445</v>
      </c>
      <c r="H7" s="5">
        <f ca="1">IF(D7&gt;'Test cases'!$O$5,'Test cases'!$O$5,D7)</f>
        <v>-0.11436538019565257</v>
      </c>
      <c r="I7" s="5">
        <f ca="1">IF(AA7&gt;='Test cases'!$L$3, 'Test cases'!$L$3*'Test cases'!$M$3/AA7,0)+IF(AND(AA7&gt;='Test cases'!$J$3,AA7&lt;'Test cases'!$L$3), 'Test cases'!$J$3*'Test cases'!$K$3/ AA7,0)</f>
        <v>0</v>
      </c>
      <c r="J7" s="5">
        <f ca="1">IF(AB7&gt;='Test cases'!$L$4,'Test cases'!$M$4,0)+IF(AND(AB7&gt;='Test cases'!$J$4,AB7&lt;'Test cases'!$L$4),'Test cases'!$K$4,0)</f>
        <v>0</v>
      </c>
      <c r="K7" s="5">
        <f ca="1">IF(AC7&gt;='Test cases'!$N$5,'Test cases'!$O$5,0)+IF(AND(AC7&gt;='Test cases'!$L$5,AC7&lt;'Test cases'!$N$5),'Test cases'!$M$5,0)+IF(AND(AC7&lt;'Test cases'!$L$5,AC7&gt;='Test cases'!$J$5),'Test cases'!$K$5,0)</f>
        <v>0</v>
      </c>
      <c r="L7" s="5">
        <f t="shared" ca="1" si="0"/>
        <v>0</v>
      </c>
      <c r="M7" s="5">
        <f t="shared" ca="1" si="1"/>
        <v>0</v>
      </c>
      <c r="N7" s="5">
        <f t="shared" ca="1" si="2"/>
        <v>0</v>
      </c>
      <c r="O7" s="4">
        <f ca="1">'Test cases'!C11*(1-F7)+'Test cases'!D11*(1-G7)+'Test cases'!E11*(1-H7)</f>
        <v>6.8627387085451605</v>
      </c>
      <c r="P7" s="4">
        <f ca="1">(1-I7)*'Test cases'!C11+(1-J7)*'Test cases'!D11+(1-K7)*'Test cases'!E11</f>
        <v>6</v>
      </c>
      <c r="Q7" s="4">
        <f ca="1">(1-L7)*'Test cases'!C11+(1-M7)*'Test cases'!D11+(1-N7)*'Test cases'!E11</f>
        <v>6</v>
      </c>
      <c r="R7" s="4">
        <f ca="1">('Test cases'!C11/'Test cases'!$J$3)^(1/'Test cases'!$R$3)*('Test cases'!$J$3*(1-'Test cases'!$K$3))</f>
        <v>2.4852680791170263</v>
      </c>
      <c r="S7" s="4">
        <f ca="1">('Test cases'!D11/'Test cases'!$J$4)^(1/'Test cases'!$R$4)*('Test cases'!$J$4*(1-'Test cases'!$K$4))</f>
        <v>1.3560164464043853</v>
      </c>
      <c r="T7" s="4">
        <f ca="1">IF('Test cases'!E11&lt;='Test cases'!$L$5,('Test cases'!E11/'Test cases'!$J$5)^(1/'Test cases'!$P$5)*('Test cases'!$J$5*(1-'Test cases'!$K$5)),0)+IF('Test cases'!E11&gt;'Test cases'!$L$5,('Test cases'!E11/'Test cases'!$L$5)^(1/'Test cases'!$Q$5)*('Test cases'!$L$5*(1-'Test cases'!$M$5)),0)</f>
        <v>3.4806539579233728</v>
      </c>
      <c r="U7" s="4">
        <f ca="1">(R7^'Test cases'!$R$4+S7^'Test cases'!$R$4)^(1/'Test cases'!$R$4)</f>
        <v>3.6539070626709127</v>
      </c>
      <c r="V7" s="4">
        <f ca="1">R7^'Test cases'!$R$4/U7^('Test cases'!$R$4-1)</f>
        <v>2.4061517478552799</v>
      </c>
      <c r="W7" s="4">
        <f ca="1">S7^'Test cases'!$R$4/U7^('Test cases'!$R$4-1)</f>
        <v>1.2477553148156328</v>
      </c>
      <c r="X7" s="4">
        <f ca="1">V7*(U7/E7)^('Test cases'!$R$5-1)</f>
        <v>2.3177365957764677</v>
      </c>
      <c r="Y7" s="4">
        <f ca="1">W7*(U7/E7)^('Test cases'!$R$5-1)</f>
        <v>1.2019059721817344</v>
      </c>
      <c r="Z7" s="4">
        <f ca="1">T7^'Test cases'!$R$5/E7^('Test cases'!$R$5-1)</f>
        <v>3.3430961405869577</v>
      </c>
      <c r="AA7" s="4">
        <f ca="1">EXP((LN(1-B7)*(LN('Test cases'!$L$3)-LN('Test cases'!$J$3))+LN(1-'Test cases'!$M$3)*LN('Test cases'!$J$3)-LN(1-'Test cases'!$K$3)*LN('Test cases'!$L$3))/(LN(1-'Test cases'!$M$3)-LN(1-'Test cases'!$K$3)))</f>
        <v>4.6621085473038395</v>
      </c>
      <c r="AB7" s="4">
        <f ca="1">EXP((LN(1-C7)*(LN('Test cases'!$L$4)-LN('Test cases'!$J$4))+LN(1-'Test cases'!$M$4)*LN('Test cases'!$J$4)-LN(1-'Test cases'!$K$4)*LN('Test cases'!$L$4))/(LN(1-'Test cases'!$M$4)-LN(1-'Test cases'!$K$4)))</f>
        <v>4.7488034425051211</v>
      </c>
      <c r="AC7" s="4">
        <f ca="1">IF(D7&lt;='Test cases'!$M$5,EXP((LN(1-D7)*(LN('Test cases'!$L$5)-LN('Test cases'!$J$5))+LN(1-'Test cases'!$M$5)*LN('Test cases'!$J$5)-LN(1-'Test cases'!$K$5)*LN('Test cases'!$L$5))/(LN(1-'Test cases'!$M$5)-LN(1-'Test cases'!$K$5))),EXP((LN(1-D7)*(LN('Test cases'!$N$5)-LN('Test cases'!$L$5))+LN(1-'Test cases'!$O$5)*LN('Test cases'!$L$5)-LN(1-'Test cases'!$M$5)*LN('Test cases'!$N$5))/(LN(1-'Test cases'!$O$5)-LN(1-'Test cases'!$M$5))))</f>
        <v>6.1584277746858902</v>
      </c>
    </row>
    <row r="8" spans="1:29">
      <c r="A8" s="8">
        <f>'Test cases'!A12</f>
        <v>5</v>
      </c>
      <c r="B8" s="5">
        <f ca="1">1-X8/'Test cases'!C12</f>
        <v>-0.14913307573355494</v>
      </c>
      <c r="C8" s="5">
        <f ca="1">1-Y8/'Test cases'!D12</f>
        <v>-0.19180920650996081</v>
      </c>
      <c r="D8" s="5">
        <f ca="1">1-Z8/'Test cases'!E12</f>
        <v>-0.10500401052365782</v>
      </c>
      <c r="E8" s="4">
        <f ca="1">(U8^'Test cases'!$R$5+T8^'Test cases'!$R$5)^(1/'Test cases'!$R$5)</f>
        <v>7.9100914000717042</v>
      </c>
      <c r="F8" s="5">
        <f ca="1">IF(B8&gt;'Test cases'!$M$3,'Test cases'!$M$3,B8)</f>
        <v>-0.14913307573355494</v>
      </c>
      <c r="G8" s="5">
        <f ca="1">IF(C8&gt;'Test cases'!$M$4,'Test cases'!$M$4,C8)</f>
        <v>-0.19180920650996081</v>
      </c>
      <c r="H8" s="5">
        <f ca="1">IF(D8&gt;'Test cases'!$O$5,'Test cases'!$O$5,D8)</f>
        <v>-0.10500401052365782</v>
      </c>
      <c r="I8" s="5">
        <f ca="1">IF(AA8&gt;='Test cases'!$L$3, 'Test cases'!$L$3*'Test cases'!$M$3/AA8,0)+IF(AND(AA8&gt;='Test cases'!$J$3,AA8&lt;'Test cases'!$L$3), 'Test cases'!$J$3*'Test cases'!$K$3/ AA8,0)</f>
        <v>0</v>
      </c>
      <c r="J8" s="5">
        <f ca="1">IF(AB8&gt;='Test cases'!$L$4,'Test cases'!$M$4,0)+IF(AND(AB8&gt;='Test cases'!$J$4,AB8&lt;'Test cases'!$L$4),'Test cases'!$K$4,0)</f>
        <v>0</v>
      </c>
      <c r="K8" s="5">
        <f ca="1">IF(AC8&gt;='Test cases'!$N$5,'Test cases'!$O$5,0)+IF(AND(AC8&gt;='Test cases'!$L$5,AC8&lt;'Test cases'!$N$5),'Test cases'!$M$5,0)+IF(AND(AC8&lt;'Test cases'!$L$5,AC8&gt;='Test cases'!$J$5),'Test cases'!$K$5,0)</f>
        <v>0</v>
      </c>
      <c r="L8" s="5">
        <f t="shared" ca="1" si="0"/>
        <v>0</v>
      </c>
      <c r="M8" s="5">
        <f t="shared" ca="1" si="1"/>
        <v>0</v>
      </c>
      <c r="N8" s="5">
        <f t="shared" ca="1" si="2"/>
        <v>0</v>
      </c>
      <c r="O8" s="4">
        <f ca="1">'Test cases'!C12*(1-F8)+'Test cases'!D12*(1-G8)+'Test cases'!E12*(1-H8)</f>
        <v>7.9100914000717015</v>
      </c>
      <c r="P8" s="4">
        <f ca="1">(1-I8)*'Test cases'!C12+(1-J8)*'Test cases'!D12+(1-K8)*'Test cases'!E12</f>
        <v>7</v>
      </c>
      <c r="Q8" s="4">
        <f ca="1">(1-L8)*'Test cases'!C12+(1-M8)*'Test cases'!D12+(1-N8)*'Test cases'!E12</f>
        <v>7</v>
      </c>
      <c r="R8" s="4">
        <f ca="1">('Test cases'!C12/'Test cases'!$J$3)^(1/'Test cases'!$R$3)*('Test cases'!$J$3*(1-'Test cases'!$K$3))</f>
        <v>2.4852680791170263</v>
      </c>
      <c r="S8" s="4">
        <f ca="1">('Test cases'!D12/'Test cases'!$J$4)^(1/'Test cases'!$R$4)*('Test cases'!$J$4*(1-'Test cases'!$K$4))</f>
        <v>1.3560164464043853</v>
      </c>
      <c r="T8" s="4">
        <f ca="1">IF('Test cases'!E12&lt;='Test cases'!$L$5,('Test cases'!E12/'Test cases'!$J$5)^(1/'Test cases'!$P$5)*('Test cases'!$J$5*(1-'Test cases'!$K$5)),0)+IF('Test cases'!E12&gt;'Test cases'!$L$5,('Test cases'!E12/'Test cases'!$L$5)^(1/'Test cases'!$Q$5)*('Test cases'!$L$5*(1-'Test cases'!$M$5)),0)</f>
        <v>4.5666195495859654</v>
      </c>
      <c r="U8" s="4">
        <f ca="1">(R8^'Test cases'!$R$4+S8^'Test cases'!$R$4)^(1/'Test cases'!$R$4)</f>
        <v>3.6539070626709127</v>
      </c>
      <c r="V8" s="4">
        <f ca="1">R8^'Test cases'!$R$4/U8^('Test cases'!$R$4-1)</f>
        <v>2.4061517478552799</v>
      </c>
      <c r="W8" s="4">
        <f ca="1">S8^'Test cases'!$R$4/U8^('Test cases'!$R$4-1)</f>
        <v>1.2477553148156328</v>
      </c>
      <c r="X8" s="4">
        <f ca="1">V8*(U8/E8)^('Test cases'!$R$5-1)</f>
        <v>2.2982661514671099</v>
      </c>
      <c r="Y8" s="4">
        <f ca="1">W8*(U8/E8)^('Test cases'!$R$5-1)</f>
        <v>1.1918092065099608</v>
      </c>
      <c r="Z8" s="4">
        <f ca="1">T8^'Test cases'!$R$5/E8^('Test cases'!$R$5-1)</f>
        <v>4.4200160420946313</v>
      </c>
      <c r="AA8" s="4">
        <f ca="1">EXP((LN(1-B8)*(LN('Test cases'!$L$3)-LN('Test cases'!$J$3))+LN(1-'Test cases'!$M$3)*LN('Test cases'!$J$3)-LN(1-'Test cases'!$K$3)*LN('Test cases'!$L$3))/(LN(1-'Test cases'!$M$3)-LN(1-'Test cases'!$K$3)))</f>
        <v>5.1643056423860481</v>
      </c>
      <c r="AB8" s="4">
        <f ca="1">EXP((LN(1-C8)*(LN('Test cases'!$L$4)-LN('Test cases'!$J$4))+LN(1-'Test cases'!$M$4)*LN('Test cases'!$J$4)-LN(1-'Test cases'!$K$4)*LN('Test cases'!$L$4))/(LN(1-'Test cases'!$M$4)-LN(1-'Test cases'!$K$4)))</f>
        <v>5.2953577224290251</v>
      </c>
      <c r="AC8" s="4">
        <f ca="1">IF(D8&lt;='Test cases'!$M$5,EXP((LN(1-D8)*(LN('Test cases'!$L$5)-LN('Test cases'!$J$5))+LN(1-'Test cases'!$M$5)*LN('Test cases'!$J$5)-LN(1-'Test cases'!$K$5)*LN('Test cases'!$L$5))/(LN(1-'Test cases'!$M$5)-LN(1-'Test cases'!$K$5))),EXP((LN(1-D8)*(LN('Test cases'!$N$5)-LN('Test cases'!$L$5))+LN(1-'Test cases'!$O$5)*LN('Test cases'!$L$5)-LN(1-'Test cases'!$M$5)*LN('Test cases'!$N$5))/(LN(1-'Test cases'!$O$5)-LN(1-'Test cases'!$M$5))))</f>
        <v>7.158427774685812</v>
      </c>
    </row>
    <row r="9" spans="1:29">
      <c r="A9" s="8">
        <f>'Test cases'!A13</f>
        <v>6</v>
      </c>
      <c r="B9" s="5">
        <f ca="1">1-X9/'Test cases'!C13</f>
        <v>-0.1309051655418787</v>
      </c>
      <c r="C9" s="5">
        <f ca="1">1-Y9/'Test cases'!D13</f>
        <v>-0.17549625821977854</v>
      </c>
      <c r="D9" s="5">
        <f ca="1">1-Z9/'Test cases'!E13</f>
        <v>-9.6885285790730746E-2</v>
      </c>
      <c r="E9" s="4">
        <f ca="1">(U9^'Test cases'!$R$5+T9^'Test cases'!$R$5)^(1/'Test cases'!$R$5)</f>
        <v>8.9557528980083383</v>
      </c>
      <c r="F9" s="5">
        <f ca="1">IF(B9&gt;'Test cases'!$M$3,'Test cases'!$M$3,B9)</f>
        <v>-0.1309051655418787</v>
      </c>
      <c r="G9" s="5">
        <f ca="1">IF(C9&gt;'Test cases'!$M$4,'Test cases'!$M$4,C9)</f>
        <v>-0.17549625821977854</v>
      </c>
      <c r="H9" s="5">
        <f ca="1">IF(D9&gt;'Test cases'!$O$5,'Test cases'!$O$5,D9)</f>
        <v>-9.6885285790730746E-2</v>
      </c>
      <c r="I9" s="5">
        <f ca="1">IF(AA9&gt;='Test cases'!$L$3, 'Test cases'!$L$3*'Test cases'!$M$3/AA9,0)+IF(AND(AA9&gt;='Test cases'!$J$3,AA9&lt;'Test cases'!$L$3), 'Test cases'!$J$3*'Test cases'!$K$3/ AA9,0)</f>
        <v>0</v>
      </c>
      <c r="J9" s="5">
        <f ca="1">IF(AB9&gt;='Test cases'!$L$4,'Test cases'!$M$4,0)+IF(AND(AB9&gt;='Test cases'!$J$4,AB9&lt;'Test cases'!$L$4),'Test cases'!$K$4,0)</f>
        <v>0</v>
      </c>
      <c r="K9" s="5">
        <f ca="1">IF(AC9&gt;='Test cases'!$N$5,'Test cases'!$O$5,0)+IF(AND(AC9&gt;='Test cases'!$L$5,AC9&lt;'Test cases'!$N$5),'Test cases'!$M$5,0)+IF(AND(AC9&lt;'Test cases'!$L$5,AC9&gt;='Test cases'!$J$5),'Test cases'!$K$5,0)</f>
        <v>0</v>
      </c>
      <c r="L9" s="5">
        <f t="shared" ca="1" si="0"/>
        <v>0</v>
      </c>
      <c r="M9" s="5">
        <f t="shared" ca="1" si="1"/>
        <v>0</v>
      </c>
      <c r="N9" s="5">
        <f t="shared" ca="1" si="2"/>
        <v>0</v>
      </c>
      <c r="O9" s="4">
        <f ca="1">'Test cases'!C13*(1-F9)+'Test cases'!D13*(1-G9)+'Test cases'!E13*(1-H9)</f>
        <v>8.9557528980083383</v>
      </c>
      <c r="P9" s="4">
        <f ca="1">(1-I9)*'Test cases'!C13+(1-J9)*'Test cases'!D13+(1-K9)*'Test cases'!E13</f>
        <v>8</v>
      </c>
      <c r="Q9" s="4">
        <f ca="1">(1-L9)*'Test cases'!C13+(1-M9)*'Test cases'!D13+(1-N9)*'Test cases'!E13</f>
        <v>8</v>
      </c>
      <c r="R9" s="4">
        <f ca="1">('Test cases'!C13/'Test cases'!$J$3)^(1/'Test cases'!$R$3)*('Test cases'!$J$3*(1-'Test cases'!$K$3))</f>
        <v>3.6053184845426256</v>
      </c>
      <c r="S9" s="4">
        <f ca="1">('Test cases'!D13/'Test cases'!$J$4)^(1/'Test cases'!$R$4)*('Test cases'!$J$4*(1-'Test cases'!$K$4))</f>
        <v>1.3560164464043853</v>
      </c>
      <c r="T9" s="4">
        <f ca="1">IF('Test cases'!E13&lt;='Test cases'!$L$5,('Test cases'!E13/'Test cases'!$J$5)^(1/'Test cases'!$P$5)*('Test cases'!$J$5*(1-'Test cases'!$K$5)),0)+IF('Test cases'!E13&gt;'Test cases'!$L$5,('Test cases'!E13/'Test cases'!$L$5)^(1/'Test cases'!$Q$5)*('Test cases'!$L$5*(1-'Test cases'!$M$5)),0)</f>
        <v>4.5666195495859654</v>
      </c>
      <c r="U9" s="4">
        <f ca="1">(R9^'Test cases'!$R$4+S9^'Test cases'!$R$4)^(1/'Test cases'!$R$4)</f>
        <v>4.7439194595335863</v>
      </c>
      <c r="V9" s="4">
        <f ca="1">R9^'Test cases'!$R$4/U9^('Test cases'!$R$4-1)</f>
        <v>3.5232099405269688</v>
      </c>
      <c r="W9" s="4">
        <f ca="1">S9^'Test cases'!$R$4/U9^('Test cases'!$R$4-1)</f>
        <v>1.2207095190066182</v>
      </c>
      <c r="X9" s="4">
        <f ca="1">V9*(U9/E9)^('Test cases'!$R$5-1)</f>
        <v>3.3927154966256361</v>
      </c>
      <c r="Y9" s="4">
        <f ca="1">W9*(U9/E9)^('Test cases'!$R$5-1)</f>
        <v>1.1754962582197785</v>
      </c>
      <c r="Z9" s="4">
        <f ca="1">T9^'Test cases'!$R$5/E9^('Test cases'!$R$5-1)</f>
        <v>4.387541143162923</v>
      </c>
      <c r="AA9" s="4">
        <f ca="1">EXP((LN(1-B9)*(LN('Test cases'!$L$3)-LN('Test cases'!$J$3))+LN(1-'Test cases'!$M$3)*LN('Test cases'!$J$3)-LN(1-'Test cases'!$K$3)*LN('Test cases'!$L$3))/(LN(1-'Test cases'!$M$3)-LN(1-'Test cases'!$K$3)))</f>
        <v>6.2693414641689262</v>
      </c>
      <c r="AB9" s="4">
        <f ca="1">EXP((LN(1-C9)*(LN('Test cases'!$L$4)-LN('Test cases'!$J$4))+LN(1-'Test cases'!$M$4)*LN('Test cases'!$J$4)-LN(1-'Test cases'!$K$4)*LN('Test cases'!$L$4))/(LN(1-'Test cases'!$M$4)-LN(1-'Test cases'!$K$4)))</f>
        <v>6.3268498089481158</v>
      </c>
      <c r="AC9" s="4">
        <f ca="1">IF(D9&lt;='Test cases'!$M$5,EXP((LN(1-D9)*(LN('Test cases'!$L$5)-LN('Test cases'!$J$5))+LN(1-'Test cases'!$M$5)*LN('Test cases'!$J$5)-LN(1-'Test cases'!$K$5)*LN('Test cases'!$L$5))/(LN(1-'Test cases'!$M$5)-LN(1-'Test cases'!$K$5))),EXP((LN(1-D9)*(LN('Test cases'!$N$5)-LN('Test cases'!$L$5))+LN(1-'Test cases'!$O$5)*LN('Test cases'!$L$5)-LN(1-'Test cases'!$M$5)*LN('Test cases'!$N$5))/(LN(1-'Test cases'!$O$5)-LN(1-'Test cases'!$M$5))))</f>
        <v>8.1647124034053267</v>
      </c>
    </row>
    <row r="10" spans="1:29">
      <c r="A10" s="8">
        <f>'Test cases'!A14</f>
        <v>7</v>
      </c>
      <c r="B10" s="5">
        <f ca="1">1-X10/'Test cases'!C14</f>
        <v>-0.11748817149056578</v>
      </c>
      <c r="C10" s="5">
        <f ca="1">1-Y10/'Test cases'!D14</f>
        <v>-0.16155023800125834</v>
      </c>
      <c r="D10" s="5">
        <f ca="1">1-Z10/'Test cases'!E14</f>
        <v>-8.9506401966529481E-2</v>
      </c>
      <c r="E10" s="4">
        <f ca="1">(U10^'Test cases'!$R$5+T10^'Test cases'!$R$5)^(1/'Test cases'!$R$5)</f>
        <v>10.033590598340329</v>
      </c>
      <c r="F10" s="5">
        <f ca="1">IF(B10&gt;'Test cases'!$M$3,'Test cases'!$M$3,B10)</f>
        <v>-0.11748817149056578</v>
      </c>
      <c r="G10" s="5">
        <f ca="1">IF(C10&gt;'Test cases'!$M$4,'Test cases'!$M$4,C10)</f>
        <v>-0.16155023800125834</v>
      </c>
      <c r="H10" s="5">
        <f ca="1">IF(D10&gt;'Test cases'!$O$5,'Test cases'!$O$5,D10)</f>
        <v>-8.9506401966529481E-2</v>
      </c>
      <c r="I10" s="5">
        <f ca="1">IF(AA10&gt;='Test cases'!$L$3, 'Test cases'!$L$3*'Test cases'!$M$3/AA10,0)+IF(AND(AA10&gt;='Test cases'!$J$3,AA10&lt;'Test cases'!$L$3), 'Test cases'!$J$3*'Test cases'!$K$3/ AA10,0)</f>
        <v>0</v>
      </c>
      <c r="J10" s="5">
        <f ca="1">IF(AB10&gt;='Test cases'!$L$4,'Test cases'!$M$4,0)+IF(AND(AB10&gt;='Test cases'!$J$4,AB10&lt;'Test cases'!$L$4),'Test cases'!$K$4,0)</f>
        <v>0</v>
      </c>
      <c r="K10" s="5">
        <f ca="1">IF(AC10&gt;='Test cases'!$N$5,'Test cases'!$O$5,0)+IF(AND(AC10&gt;='Test cases'!$L$5,AC10&lt;'Test cases'!$N$5),'Test cases'!$M$5,0)+IF(AND(AC10&lt;'Test cases'!$L$5,AC10&gt;='Test cases'!$J$5),'Test cases'!$K$5,0)</f>
        <v>0</v>
      </c>
      <c r="L10" s="5">
        <f t="shared" ca="1" si="0"/>
        <v>0</v>
      </c>
      <c r="M10" s="5">
        <f t="shared" ca="1" si="1"/>
        <v>0</v>
      </c>
      <c r="N10" s="5">
        <f t="shared" ca="1" si="2"/>
        <v>0</v>
      </c>
      <c r="O10" s="4">
        <f ca="1">'Test cases'!C14*(1-F10)+'Test cases'!D14*(1-G10)+'Test cases'!E14*(1-H10)</f>
        <v>10.033590598340332</v>
      </c>
      <c r="P10" s="4">
        <f ca="1">(1-I10)*'Test cases'!C14+(1-J10)*'Test cases'!D14+(1-K10)*'Test cases'!E14</f>
        <v>9</v>
      </c>
      <c r="Q10" s="4">
        <f ca="1">(1-L10)*'Test cases'!C14+(1-M10)*'Test cases'!D14+(1-N10)*'Test cases'!E14</f>
        <v>9</v>
      </c>
      <c r="R10" s="4">
        <f ca="1">('Test cases'!C14/'Test cases'!$J$3)^(1/'Test cases'!$R$3)*('Test cases'!$J$3*(1-'Test cases'!$K$3))</f>
        <v>3.6053184845426256</v>
      </c>
      <c r="S10" s="4">
        <f ca="1">('Test cases'!D14/'Test cases'!$J$4)^(1/'Test cases'!$R$4)*('Test cases'!$J$4*(1-'Test cases'!$K$4))</f>
        <v>2.5702968614047883</v>
      </c>
      <c r="T10" s="4">
        <f ca="1">IF('Test cases'!E14&lt;='Test cases'!$L$5,('Test cases'!E14/'Test cases'!$J$5)^(1/'Test cases'!$P$5)*('Test cases'!$J$5*(1-'Test cases'!$K$5)),0)+IF('Test cases'!E14&gt;'Test cases'!$L$5,('Test cases'!E14/'Test cases'!$L$5)^(1/'Test cases'!$Q$5)*('Test cases'!$L$5*(1-'Test cases'!$M$5)),0)</f>
        <v>4.5666195495859654</v>
      </c>
      <c r="U10" s="4">
        <f ca="1">(R10^'Test cases'!$R$4+S10^'Test cases'!$R$4)^(1/'Test cases'!$R$4)</f>
        <v>5.8597941231633097</v>
      </c>
      <c r="V10" s="4">
        <f ca="1">R10^'Test cases'!$R$4/U10^('Test cases'!$R$4-1)</f>
        <v>3.4612856857398797</v>
      </c>
      <c r="W10" s="4">
        <f ca="1">S10^'Test cases'!$R$4/U10^('Test cases'!$R$4-1)</f>
        <v>2.3985084374234309</v>
      </c>
      <c r="X10" s="4">
        <f ca="1">V10*(U10/E10)^('Test cases'!$R$5-1)</f>
        <v>3.3524645144716971</v>
      </c>
      <c r="Y10" s="4">
        <f ca="1">W10*(U10/E10)^('Test cases'!$R$5-1)</f>
        <v>2.3231004760025167</v>
      </c>
      <c r="Z10" s="4">
        <f ca="1">T10^'Test cases'!$R$5/E10^('Test cases'!$R$5-1)</f>
        <v>4.3580256078661179</v>
      </c>
      <c r="AA10" s="4">
        <f ca="1">EXP((LN(1-B10)*(LN('Test cases'!$L$3)-LN('Test cases'!$J$3))+LN(1-'Test cases'!$M$3)*LN('Test cases'!$J$3)-LN(1-'Test cases'!$K$3)*LN('Test cases'!$L$3))/(LN(1-'Test cases'!$M$3)-LN(1-'Test cases'!$K$3)))</f>
        <v>7.245661858085116</v>
      </c>
      <c r="AB10" s="4">
        <f ca="1">EXP((LN(1-C10)*(LN('Test cases'!$L$4)-LN('Test cases'!$J$4))+LN(1-'Test cases'!$M$4)*LN('Test cases'!$J$4)-LN(1-'Test cases'!$K$4)*LN('Test cases'!$L$4))/(LN(1-'Test cases'!$M$4)-LN(1-'Test cases'!$K$4)))</f>
        <v>7.3810866307018701</v>
      </c>
      <c r="AC10" s="4">
        <f ca="1">IF(D10&lt;='Test cases'!$M$5,EXP((LN(1-D10)*(LN('Test cases'!$L$5)-LN('Test cases'!$J$5))+LN(1-'Test cases'!$M$5)*LN('Test cases'!$J$5)-LN(1-'Test cases'!$K$5)*LN('Test cases'!$L$5))/(LN(1-'Test cases'!$M$5)-LN(1-'Test cases'!$K$5))),EXP((LN(1-D10)*(LN('Test cases'!$N$5)-LN('Test cases'!$L$5))+LN(1-'Test cases'!$O$5)*LN('Test cases'!$L$5)-LN(1-'Test cases'!$M$5)*LN('Test cases'!$N$5))/(LN(1-'Test cases'!$O$5)-LN(1-'Test cases'!$M$5))))</f>
        <v>9.2092993489804371</v>
      </c>
    </row>
    <row r="11" spans="1:29">
      <c r="A11" s="8">
        <f>'Test cases'!A15</f>
        <v>8</v>
      </c>
      <c r="B11" s="5">
        <f ca="1">1-X11/'Test cases'!C15</f>
        <v>-0.10486560102508236</v>
      </c>
      <c r="C11" s="5">
        <f ca="1">1-Y11/'Test cases'!D15</f>
        <v>-0.15022999983462904</v>
      </c>
      <c r="D11" s="5">
        <f ca="1">1-Z11/'Test cases'!E15</f>
        <v>-8.3262781617007287E-2</v>
      </c>
      <c r="E11" s="4">
        <f ca="1">(U11^'Test cases'!$R$5+T11^'Test cases'!$R$5)^(1/'Test cases'!$R$5)</f>
        <v>11.052973530237615</v>
      </c>
      <c r="F11" s="5">
        <f ca="1">IF(B11&gt;'Test cases'!$M$3,'Test cases'!$M$3,B11)</f>
        <v>-0.10486560102508236</v>
      </c>
      <c r="G11" s="5">
        <f ca="1">IF(C11&gt;'Test cases'!$M$4,'Test cases'!$M$4,C11)</f>
        <v>-0.15022999983462904</v>
      </c>
      <c r="H11" s="5">
        <f ca="1">IF(D11&gt;'Test cases'!$O$5,'Test cases'!$O$5,D11)</f>
        <v>-8.3262781617007287E-2</v>
      </c>
      <c r="I11" s="5">
        <f ca="1">IF(AA11&gt;='Test cases'!$L$3, 'Test cases'!$L$3*'Test cases'!$M$3/AA11,0)+IF(AND(AA11&gt;='Test cases'!$J$3,AA11&lt;'Test cases'!$L$3), 'Test cases'!$J$3*'Test cases'!$K$3/ AA11,0)</f>
        <v>0</v>
      </c>
      <c r="J11" s="5">
        <f ca="1">IF(AB11&gt;='Test cases'!$L$4,'Test cases'!$M$4,0)+IF(AND(AB11&gt;='Test cases'!$J$4,AB11&lt;'Test cases'!$L$4),'Test cases'!$K$4,0)</f>
        <v>0</v>
      </c>
      <c r="K11" s="5">
        <f ca="1">IF(AC11&gt;='Test cases'!$N$5,'Test cases'!$O$5,0)+IF(AND(AC11&gt;='Test cases'!$L$5,AC11&lt;'Test cases'!$N$5),'Test cases'!$M$5,0)+IF(AND(AC11&lt;'Test cases'!$L$5,AC11&gt;='Test cases'!$J$5),'Test cases'!$K$5,0)</f>
        <v>0</v>
      </c>
      <c r="L11" s="5">
        <f t="shared" ca="1" si="0"/>
        <v>0</v>
      </c>
      <c r="M11" s="5">
        <f t="shared" ca="1" si="1"/>
        <v>0</v>
      </c>
      <c r="N11" s="5">
        <f t="shared" ca="1" si="2"/>
        <v>0</v>
      </c>
      <c r="O11" s="4">
        <f ca="1">'Test cases'!C15*(1-F11)+'Test cases'!D15*(1-G11)+'Test cases'!E15*(1-H11)</f>
        <v>11.052973530237615</v>
      </c>
      <c r="P11" s="4">
        <f ca="1">(1-I11)*'Test cases'!C15+(1-J11)*'Test cases'!D15+(1-K11)*'Test cases'!E15</f>
        <v>10</v>
      </c>
      <c r="Q11" s="4">
        <f ca="1">(1-L11)*'Test cases'!C15+(1-M11)*'Test cases'!D15+(1-N11)*'Test cases'!E15</f>
        <v>10</v>
      </c>
      <c r="R11" s="4">
        <f ca="1">('Test cases'!C15/'Test cases'!$J$3)^(1/'Test cases'!$R$3)*('Test cases'!$J$3*(1-'Test cases'!$K$3))</f>
        <v>4.6943952605543879</v>
      </c>
      <c r="S11" s="4">
        <f ca="1">('Test cases'!D15/'Test cases'!$J$4)^(1/'Test cases'!$R$4)*('Test cases'!$J$4*(1-'Test cases'!$K$4))</f>
        <v>2.5702968614047883</v>
      </c>
      <c r="T11" s="4">
        <f ca="1">IF('Test cases'!E15&lt;='Test cases'!$L$5,('Test cases'!E15/'Test cases'!$J$5)^(1/'Test cases'!$P$5)*('Test cases'!$J$5*(1-'Test cases'!$K$5)),0)+IF('Test cases'!E15&gt;'Test cases'!$L$5,('Test cases'!E15/'Test cases'!$L$5)^(1/'Test cases'!$Q$5)*('Test cases'!$L$5*(1-'Test cases'!$M$5)),0)</f>
        <v>4.5666195495859654</v>
      </c>
      <c r="U11" s="4">
        <f ca="1">(R11^'Test cases'!$R$4+S11^'Test cases'!$R$4)^(1/'Test cases'!$R$4)</f>
        <v>6.9100445587567183</v>
      </c>
      <c r="V11" s="4">
        <f ca="1">R11^'Test cases'!$R$4/U11^('Test cases'!$R$4-1)</f>
        <v>4.5444992223351388</v>
      </c>
      <c r="W11" s="4">
        <f ca="1">S11^'Test cases'!$R$4/U11^('Test cases'!$R$4-1)</f>
        <v>2.3655453364215795</v>
      </c>
      <c r="X11" s="4">
        <f ca="1">V11*(U11/E11)^('Test cases'!$R$5-1)</f>
        <v>4.4194624041003294</v>
      </c>
      <c r="Y11" s="4">
        <f ca="1">W11*(U11/E11)^('Test cases'!$R$5-1)</f>
        <v>2.3004599996692581</v>
      </c>
      <c r="Z11" s="4">
        <f ca="1">T11^'Test cases'!$R$5/E11^('Test cases'!$R$5-1)</f>
        <v>4.3330511264680291</v>
      </c>
      <c r="AA11" s="4">
        <f ca="1">EXP((LN(1-B11)*(LN('Test cases'!$L$3)-LN('Test cases'!$J$3))+LN(1-'Test cases'!$M$3)*LN('Test cases'!$J$3)-LN(1-'Test cases'!$K$3)*LN('Test cases'!$L$3))/(LN(1-'Test cases'!$M$3)-LN(1-'Test cases'!$K$3)))</f>
        <v>8.315824019233272</v>
      </c>
      <c r="AB11" s="4">
        <f ca="1">EXP((LN(1-C11)*(LN('Test cases'!$L$4)-LN('Test cases'!$J$4))+LN(1-'Test cases'!$M$4)*LN('Test cases'!$J$4)-LN(1-'Test cases'!$K$4)*LN('Test cases'!$L$4))/(LN(1-'Test cases'!$M$4)-LN(1-'Test cases'!$K$4)))</f>
        <v>8.3761498797716563</v>
      </c>
      <c r="AC11" s="4">
        <f ca="1">IF(D11&lt;='Test cases'!$M$5,EXP((LN(1-D11)*(LN('Test cases'!$L$5)-LN('Test cases'!$J$5))+LN(1-'Test cases'!$M$5)*LN('Test cases'!$J$5)-LN(1-'Test cases'!$K$5)*LN('Test cases'!$L$5))/(LN(1-'Test cases'!$M$5)-LN(1-'Test cases'!$K$5))),EXP((LN(1-D11)*(LN('Test cases'!$N$5)-LN('Test cases'!$L$5))+LN(1-'Test cases'!$O$5)*LN('Test cases'!$L$5)-LN(1-'Test cases'!$M$5)*LN('Test cases'!$N$5))/(LN(1-'Test cases'!$O$5)-LN(1-'Test cases'!$M$5))))</f>
        <v>10.203409290715866</v>
      </c>
    </row>
    <row r="12" spans="1:29">
      <c r="A12" s="8">
        <f>'Test cases'!A16</f>
        <v>9</v>
      </c>
      <c r="B12" s="5">
        <f ca="1">1-X12/'Test cases'!C16</f>
        <v>-9.4967658478642969E-2</v>
      </c>
      <c r="C12" s="5">
        <f ca="1">1-Y12/'Test cases'!D16</f>
        <v>-0.13992566015476982</v>
      </c>
      <c r="D12" s="5">
        <f ca="1">1-Z12/'Test cases'!E16</f>
        <v>-7.7406142520558996E-2</v>
      </c>
      <c r="E12" s="4">
        <f ca="1">(U12^'Test cases'!$R$5+T12^'Test cases'!$R$5)^(1/'Test cases'!$R$5)</f>
        <v>12.109272184461116</v>
      </c>
      <c r="F12" s="5">
        <f ca="1">IF(B12&gt;'Test cases'!$M$3,'Test cases'!$M$3,B12)</f>
        <v>-9.4967658478642969E-2</v>
      </c>
      <c r="G12" s="5">
        <f ca="1">IF(C12&gt;'Test cases'!$M$4,'Test cases'!$M$4,C12)</f>
        <v>-0.13992566015476982</v>
      </c>
      <c r="H12" s="5">
        <f ca="1">IF(D12&gt;'Test cases'!$O$5,'Test cases'!$O$5,D12)</f>
        <v>-7.7406142520558996E-2</v>
      </c>
      <c r="I12" s="5">
        <f ca="1">IF(AA12&gt;='Test cases'!$L$3, 'Test cases'!$L$3*'Test cases'!$M$3/AA12,0)+IF(AND(AA12&gt;='Test cases'!$J$3,AA12&lt;'Test cases'!$L$3), 'Test cases'!$J$3*'Test cases'!$K$3/ AA12,0)</f>
        <v>0</v>
      </c>
      <c r="J12" s="5">
        <f ca="1">IF(AB12&gt;='Test cases'!$L$4,'Test cases'!$M$4,0)+IF(AND(AB12&gt;='Test cases'!$J$4,AB12&lt;'Test cases'!$L$4),'Test cases'!$K$4,0)</f>
        <v>0</v>
      </c>
      <c r="K12" s="5">
        <f ca="1">IF(AC12&gt;='Test cases'!$N$5,'Test cases'!$O$5,0)+IF(AND(AC12&gt;='Test cases'!$L$5,AC12&lt;'Test cases'!$N$5),'Test cases'!$M$5,0)+IF(AND(AC12&lt;'Test cases'!$L$5,AC12&gt;='Test cases'!$J$5),'Test cases'!$K$5,0)</f>
        <v>0</v>
      </c>
      <c r="L12" s="5">
        <f t="shared" ca="1" si="0"/>
        <v>0</v>
      </c>
      <c r="M12" s="5">
        <f t="shared" ca="1" si="1"/>
        <v>0</v>
      </c>
      <c r="N12" s="5">
        <f t="shared" ca="1" si="2"/>
        <v>0</v>
      </c>
      <c r="O12" s="4">
        <f ca="1">'Test cases'!C16*(1-F12)+'Test cases'!D16*(1-G12)+'Test cases'!E16*(1-H12)</f>
        <v>12.109272184461117</v>
      </c>
      <c r="P12" s="4">
        <f ca="1">(1-I12)*'Test cases'!C16+(1-J12)*'Test cases'!D16+(1-K12)*'Test cases'!E16</f>
        <v>11</v>
      </c>
      <c r="Q12" s="4">
        <f ca="1">(1-L12)*'Test cases'!C16+(1-M12)*'Test cases'!D16+(1-N12)*'Test cases'!E16</f>
        <v>11</v>
      </c>
      <c r="R12" s="4">
        <f ca="1">('Test cases'!C16/'Test cases'!$J$3)^(1/'Test cases'!$R$3)*('Test cases'!$J$3*(1-'Test cases'!$K$3))</f>
        <v>4.6943952605543879</v>
      </c>
      <c r="S12" s="4">
        <f ca="1">('Test cases'!D16/'Test cases'!$J$4)^(1/'Test cases'!$R$4)*('Test cases'!$J$4*(1-'Test cases'!$K$4))</f>
        <v>3.7362686350800969</v>
      </c>
      <c r="T12" s="4">
        <f ca="1">IF('Test cases'!E16&lt;='Test cases'!$L$5,('Test cases'!E16/'Test cases'!$J$5)^(1/'Test cases'!$P$5)*('Test cases'!$J$5*(1-'Test cases'!$K$5)),0)+IF('Test cases'!E16&gt;'Test cases'!$L$5,('Test cases'!E16/'Test cases'!$L$5)^(1/'Test cases'!$Q$5)*('Test cases'!$L$5*(1-'Test cases'!$M$5)),0)</f>
        <v>4.5666195495859654</v>
      </c>
      <c r="U12" s="4">
        <f ca="1">(R12^'Test cases'!$R$4+S12^'Test cases'!$R$4)^(1/'Test cases'!$R$4)</f>
        <v>7.9944006124349958</v>
      </c>
      <c r="V12" s="4">
        <f ca="1">R12^'Test cases'!$R$4/U12^('Test cases'!$R$4-1)</f>
        <v>4.4892336435305804</v>
      </c>
      <c r="W12" s="4">
        <f ca="1">S12^'Test cases'!$R$4/U12^('Test cases'!$R$4-1)</f>
        <v>3.5051669689044149</v>
      </c>
      <c r="X12" s="4">
        <f ca="1">V12*(U12/E12)^('Test cases'!$R$5-1)</f>
        <v>4.3798706339145719</v>
      </c>
      <c r="Y12" s="4">
        <f ca="1">W12*(U12/E12)^('Test cases'!$R$5-1)</f>
        <v>3.4197769804643094</v>
      </c>
      <c r="Z12" s="4">
        <f ca="1">T12^'Test cases'!$R$5/E12^('Test cases'!$R$5-1)</f>
        <v>4.309624570082236</v>
      </c>
      <c r="AA12" s="4">
        <f ca="1">EXP((LN(1-B12)*(LN('Test cases'!$L$3)-LN('Test cases'!$J$3))+LN(1-'Test cases'!$M$3)*LN('Test cases'!$J$3)-LN(1-'Test cases'!$K$3)*LN('Test cases'!$L$3))/(LN(1-'Test cases'!$M$3)-LN(1-'Test cases'!$K$3)))</f>
        <v>9.2746743874302311</v>
      </c>
      <c r="AB12" s="4">
        <f ca="1">EXP((LN(1-C12)*(LN('Test cases'!$L$4)-LN('Test cases'!$J$4))+LN(1-'Test cases'!$M$4)*LN('Test cases'!$J$4)-LN(1-'Test cases'!$K$4)*LN('Test cases'!$L$4))/(LN(1-'Test cases'!$M$4)-LN(1-'Test cases'!$K$4)))</f>
        <v>9.4083095512242192</v>
      </c>
      <c r="AC12" s="4">
        <f ca="1">IF(D12&lt;='Test cases'!$M$5,EXP((LN(1-D12)*(LN('Test cases'!$L$5)-LN('Test cases'!$J$5))+LN(1-'Test cases'!$M$5)*LN('Test cases'!$J$5)-LN(1-'Test cases'!$K$5)*LN('Test cases'!$L$5))/(LN(1-'Test cases'!$M$5)-LN(1-'Test cases'!$K$5))),EXP((LN(1-D12)*(LN('Test cases'!$N$5)-LN('Test cases'!$L$5))+LN(1-'Test cases'!$O$5)*LN('Test cases'!$L$5)-LN(1-'Test cases'!$M$5)*LN('Test cases'!$N$5))/(LN(1-'Test cases'!$O$5)-LN(1-'Test cases'!$M$5))))</f>
        <v>11.239282668402003</v>
      </c>
    </row>
    <row r="13" spans="1:29">
      <c r="A13" s="8">
        <f>'Test cases'!A17</f>
        <v>10</v>
      </c>
      <c r="B13" s="5">
        <f ca="1">1-X13/'Test cases'!C17</f>
        <v>-8.5280800028089354E-2</v>
      </c>
      <c r="C13" s="5">
        <f ca="1">1-Y13/'Test cases'!D17</f>
        <v>-0.13121444581736807</v>
      </c>
      <c r="D13" s="5">
        <f ca="1">1-Z13/'Test cases'!E17</f>
        <v>-7.2339691156209529E-2</v>
      </c>
      <c r="E13" s="4">
        <f ca="1">(U13^'Test cases'!$R$5+T13^'Test cases'!$R$5)^(1/'Test cases'!$R$5)</f>
        <v>13.109406102217388</v>
      </c>
      <c r="F13" s="5">
        <f ca="1">IF(B13&gt;'Test cases'!$M$3,'Test cases'!$M$3,B13)</f>
        <v>-8.5280800028089354E-2</v>
      </c>
      <c r="G13" s="5">
        <f ca="1">IF(C13&gt;'Test cases'!$M$4,'Test cases'!$M$4,C13)</f>
        <v>-0.13121444581736807</v>
      </c>
      <c r="H13" s="5">
        <f ca="1">IF(D13&gt;'Test cases'!$O$5,'Test cases'!$O$5,D13)</f>
        <v>-7.2339691156209529E-2</v>
      </c>
      <c r="I13" s="5">
        <f ca="1">IF(AA13&gt;='Test cases'!$L$3, 'Test cases'!$L$3*'Test cases'!$M$3/AA13,0)+IF(AND(AA13&gt;='Test cases'!$J$3,AA13&lt;'Test cases'!$L$3), 'Test cases'!$J$3*'Test cases'!$K$3/ AA13,0)</f>
        <v>0</v>
      </c>
      <c r="J13" s="5">
        <f ca="1">IF(AB13&gt;='Test cases'!$L$4,'Test cases'!$M$4,0)+IF(AND(AB13&gt;='Test cases'!$J$4,AB13&lt;'Test cases'!$L$4),'Test cases'!$K$4,0)</f>
        <v>0</v>
      </c>
      <c r="K13" s="5">
        <f ca="1">IF(AC13&gt;='Test cases'!$N$5,'Test cases'!$O$5,0)+IF(AND(AC13&gt;='Test cases'!$L$5,AC13&lt;'Test cases'!$N$5),'Test cases'!$M$5,0)+IF(AND(AC13&lt;'Test cases'!$L$5,AC13&gt;='Test cases'!$J$5),'Test cases'!$K$5,0)</f>
        <v>0</v>
      </c>
      <c r="L13" s="5">
        <f t="shared" ca="1" si="0"/>
        <v>0</v>
      </c>
      <c r="M13" s="5">
        <f t="shared" ca="1" si="1"/>
        <v>0</v>
      </c>
      <c r="N13" s="5">
        <f t="shared" ca="1" si="2"/>
        <v>0</v>
      </c>
      <c r="O13" s="4">
        <f ca="1">'Test cases'!C17*(1-F13)+'Test cases'!D17*(1-G13)+'Test cases'!E17*(1-H13)</f>
        <v>13.10940610221739</v>
      </c>
      <c r="P13" s="4">
        <f ca="1">(1-I13)*'Test cases'!C17+(1-J13)*'Test cases'!D17+(1-K13)*'Test cases'!E17</f>
        <v>12</v>
      </c>
      <c r="Q13" s="4">
        <f ca="1">(1-L13)*'Test cases'!C17+(1-M13)*'Test cases'!D17+(1-N13)*'Test cases'!E17</f>
        <v>12</v>
      </c>
      <c r="R13" s="4">
        <f ca="1">('Test cases'!C17/'Test cases'!$J$3)^(1/'Test cases'!$R$3)*('Test cases'!$J$3*(1-'Test cases'!$K$3))</f>
        <v>5.7610050734850464</v>
      </c>
      <c r="S13" s="4">
        <f ca="1">('Test cases'!D17/'Test cases'!$J$4)^(1/'Test cases'!$R$4)*('Test cases'!$J$4*(1-'Test cases'!$K$4))</f>
        <v>3.7362686350800969</v>
      </c>
      <c r="T13" s="4">
        <f ca="1">IF('Test cases'!E17&lt;='Test cases'!$L$5,('Test cases'!E17/'Test cases'!$J$5)^(1/'Test cases'!$P$5)*('Test cases'!$J$5*(1-'Test cases'!$K$5)),0)+IF('Test cases'!E17&gt;'Test cases'!$L$5,('Test cases'!E17/'Test cases'!$L$5)^(1/'Test cases'!$Q$5)*('Test cases'!$L$5*(1-'Test cases'!$M$5)),0)</f>
        <v>4.5666195495859654</v>
      </c>
      <c r="U13" s="4">
        <f ca="1">(R13^'Test cases'!$R$4+S13^'Test cases'!$R$4)^(1/'Test cases'!$R$4)</f>
        <v>9.0182125734909899</v>
      </c>
      <c r="V13" s="4">
        <f ca="1">R13^'Test cases'!$R$4/U13^('Test cases'!$R$4-1)</f>
        <v>5.5483222379468193</v>
      </c>
      <c r="W13" s="4">
        <f ca="1">S13^'Test cases'!$R$4/U13^('Test cases'!$R$4-1)</f>
        <v>3.4698903355441724</v>
      </c>
      <c r="X13" s="4">
        <f ca="1">V13*(U13/E13)^('Test cases'!$R$5-1)</f>
        <v>5.4264040001404465</v>
      </c>
      <c r="Y13" s="4">
        <f ca="1">W13*(U13/E13)^('Test cases'!$R$5-1)</f>
        <v>3.3936433374521044</v>
      </c>
      <c r="Z13" s="4">
        <f ca="1">T13^'Test cases'!$R$5/E13^('Test cases'!$R$5-1)</f>
        <v>4.2893587646248381</v>
      </c>
      <c r="AA13" s="4">
        <f ca="1">EXP((LN(1-B13)*(LN('Test cases'!$L$3)-LN('Test cases'!$J$3))+LN(1-'Test cases'!$M$3)*LN('Test cases'!$J$3)-LN(1-'Test cases'!$K$3)*LN('Test cases'!$L$3))/(LN(1-'Test cases'!$M$3)-LN(1-'Test cases'!$K$3)))</f>
        <v>10.329944270720775</v>
      </c>
      <c r="AB13" s="4">
        <f ca="1">EXP((LN(1-C13)*(LN('Test cases'!$L$4)-LN('Test cases'!$J$4))+LN(1-'Test cases'!$M$4)*LN('Test cases'!$J$4)-LN(1-'Test cases'!$K$4)*LN('Test cases'!$L$4))/(LN(1-'Test cases'!$M$4)-LN(1-'Test cases'!$K$4)))</f>
        <v>10.388032675870992</v>
      </c>
      <c r="AC13" s="4">
        <f ca="1">IF(D13&lt;='Test cases'!$M$5,EXP((LN(1-D13)*(LN('Test cases'!$L$5)-LN('Test cases'!$J$5))+LN(1-'Test cases'!$M$5)*LN('Test cases'!$J$5)-LN(1-'Test cases'!$K$5)*LN('Test cases'!$L$5))/(LN(1-'Test cases'!$M$5)-LN(1-'Test cases'!$K$5))),EXP((LN(1-D13)*(LN('Test cases'!$N$5)-LN('Test cases'!$L$5))+LN(1-'Test cases'!$O$5)*LN('Test cases'!$L$5)-LN(1-'Test cases'!$M$5)*LN('Test cases'!$N$5))/(LN(1-'Test cases'!$O$5)-LN(1-'Test cases'!$M$5))))</f>
        <v>12.225049776981335</v>
      </c>
    </row>
    <row r="14" spans="1:29">
      <c r="A14" s="8">
        <f>'Test cases'!A18</f>
        <v>11</v>
      </c>
      <c r="B14" s="5">
        <f ca="1">1-X14/'Test cases'!C18</f>
        <v>-7.7423823952902149E-2</v>
      </c>
      <c r="C14" s="5">
        <f ca="1">1-Y14/'Test cases'!D18</f>
        <v>-0.12302492948531518</v>
      </c>
      <c r="D14" s="5">
        <f ca="1">1-Z14/'Test cases'!E18</f>
        <v>-6.748929766778633E-2</v>
      </c>
      <c r="E14" s="4">
        <f ca="1">(U14^'Test cases'!$R$5+T14^'Test cases'!$R$5)^(1/'Test cases'!$R$5)</f>
        <v>14.14917602837691</v>
      </c>
      <c r="F14" s="5">
        <f ca="1">IF(B14&gt;'Test cases'!$M$3,'Test cases'!$M$3,B14)</f>
        <v>-7.7423823952902149E-2</v>
      </c>
      <c r="G14" s="5">
        <f ca="1">IF(C14&gt;'Test cases'!$M$4,'Test cases'!$M$4,C14)</f>
        <v>-0.12302492948531518</v>
      </c>
      <c r="H14" s="5">
        <f ca="1">IF(D14&gt;'Test cases'!$O$5,'Test cases'!$O$5,D14)</f>
        <v>-6.748929766778633E-2</v>
      </c>
      <c r="I14" s="5">
        <f ca="1">IF(AA14&gt;='Test cases'!$L$3, 'Test cases'!$L$3*'Test cases'!$M$3/AA14,0)+IF(AND(AA14&gt;='Test cases'!$J$3,AA14&lt;'Test cases'!$L$3), 'Test cases'!$J$3*'Test cases'!$K$3/ AA14,0)</f>
        <v>0</v>
      </c>
      <c r="J14" s="5">
        <f ca="1">IF(AB14&gt;='Test cases'!$L$4,'Test cases'!$M$4,0)+IF(AND(AB14&gt;='Test cases'!$J$4,AB14&lt;'Test cases'!$L$4),'Test cases'!$K$4,0)</f>
        <v>0</v>
      </c>
      <c r="K14" s="5">
        <f ca="1">IF(AC14&gt;='Test cases'!$N$5,'Test cases'!$O$5,0)+IF(AND(AC14&gt;='Test cases'!$L$5,AC14&lt;'Test cases'!$N$5),'Test cases'!$M$5,0)+IF(AND(AC14&lt;'Test cases'!$L$5,AC14&gt;='Test cases'!$J$5),'Test cases'!$K$5,0)</f>
        <v>0</v>
      </c>
      <c r="L14" s="5">
        <f t="shared" ca="1" si="0"/>
        <v>0</v>
      </c>
      <c r="M14" s="5">
        <f t="shared" ca="1" si="1"/>
        <v>0</v>
      </c>
      <c r="N14" s="5">
        <f t="shared" ca="1" si="2"/>
        <v>0</v>
      </c>
      <c r="O14" s="4">
        <f ca="1">'Test cases'!C18*(1-F14)+'Test cases'!D18*(1-G14)+'Test cases'!E18*(1-H14)</f>
        <v>14.149176028376917</v>
      </c>
      <c r="P14" s="4">
        <f ca="1">(1-I14)*'Test cases'!C18+(1-J14)*'Test cases'!D18+(1-K14)*'Test cases'!E18</f>
        <v>13</v>
      </c>
      <c r="Q14" s="4">
        <f ca="1">(1-L14)*'Test cases'!C18+(1-M14)*'Test cases'!D18+(1-N14)*'Test cases'!E18</f>
        <v>13</v>
      </c>
      <c r="R14" s="4">
        <f ca="1">('Test cases'!C18/'Test cases'!$J$3)^(1/'Test cases'!$R$3)*('Test cases'!$J$3*(1-'Test cases'!$K$3))</f>
        <v>5.7610050734850464</v>
      </c>
      <c r="S14" s="4">
        <f ca="1">('Test cases'!D18/'Test cases'!$J$4)^(1/'Test cases'!$R$4)*('Test cases'!$J$4*(1-'Test cases'!$K$4))</f>
        <v>4.8719364527361835</v>
      </c>
      <c r="T14" s="4">
        <f ca="1">IF('Test cases'!E18&lt;='Test cases'!$L$5,('Test cases'!E18/'Test cases'!$J$5)^(1/'Test cases'!$P$5)*('Test cases'!$J$5*(1-'Test cases'!$K$5)),0)+IF('Test cases'!E18&gt;'Test cases'!$L$5,('Test cases'!E18/'Test cases'!$L$5)^(1/'Test cases'!$Q$5)*('Test cases'!$L$5*(1-'Test cases'!$M$5)),0)</f>
        <v>4.5666195495859654</v>
      </c>
      <c r="U14" s="4">
        <f ca="1">(R14^'Test cases'!$R$4+S14^'Test cases'!$R$4)^(1/'Test cases'!$R$4)</f>
        <v>10.080203591676881</v>
      </c>
      <c r="V14" s="4">
        <f ca="1">R14^'Test cases'!$R$4/U14^('Test cases'!$R$4-1)</f>
        <v>5.4967157213466651</v>
      </c>
      <c r="W14" s="4">
        <f ca="1">S14^'Test cases'!$R$4/U14^('Test cases'!$R$4-1)</f>
        <v>4.5834878703302202</v>
      </c>
      <c r="X14" s="4">
        <f ca="1">V14*(U14/E14)^('Test cases'!$R$5-1)</f>
        <v>5.3871191197645105</v>
      </c>
      <c r="Y14" s="4">
        <f ca="1">W14*(U14/E14)^('Test cases'!$R$5-1)</f>
        <v>4.4920997179412607</v>
      </c>
      <c r="Z14" s="4">
        <f ca="1">T14^'Test cases'!$R$5/E14^('Test cases'!$R$5-1)</f>
        <v>4.2699571906711453</v>
      </c>
      <c r="AA14" s="4">
        <f ca="1">EXP((LN(1-B14)*(LN('Test cases'!$L$3)-LN('Test cases'!$J$3))+LN(1-'Test cases'!$M$3)*LN('Test cases'!$J$3)-LN(1-'Test cases'!$K$3)*LN('Test cases'!$L$3))/(LN(1-'Test cases'!$M$3)-LN(1-'Test cases'!$K$3)))</f>
        <v>11.281440723069865</v>
      </c>
      <c r="AB14" s="4">
        <f ca="1">EXP((LN(1-C14)*(LN('Test cases'!$L$4)-LN('Test cases'!$J$4))+LN(1-'Test cases'!$M$4)*LN('Test cases'!$J$4)-LN(1-'Test cases'!$K$4)*LN('Test cases'!$L$4))/(LN(1-'Test cases'!$M$4)-LN(1-'Test cases'!$K$4)))</f>
        <v>11.409897362148389</v>
      </c>
      <c r="AC14" s="4">
        <f ca="1">IF(D14&lt;='Test cases'!$M$5,EXP((LN(1-D14)*(LN('Test cases'!$L$5)-LN('Test cases'!$J$5))+LN(1-'Test cases'!$M$5)*LN('Test cases'!$J$5)-LN(1-'Test cases'!$K$5)*LN('Test cases'!$L$5))/(LN(1-'Test cases'!$M$5)-LN(1-'Test cases'!$K$5))),EXP((LN(1-D14)*(LN('Test cases'!$N$5)-LN('Test cases'!$L$5))+LN(1-'Test cases'!$O$5)*LN('Test cases'!$L$5)-LN(1-'Test cases'!$M$5)*LN('Test cases'!$N$5))/(LN(1-'Test cases'!$O$5)-LN(1-'Test cases'!$M$5))))</f>
        <v>13.254630336144434</v>
      </c>
    </row>
    <row r="15" spans="1:29">
      <c r="A15" s="8">
        <f>'Test cases'!A19</f>
        <v>12</v>
      </c>
      <c r="B15" s="5">
        <f ca="1">1-X15/'Test cases'!C19</f>
        <v>-7.3039126850524605E-2</v>
      </c>
      <c r="C15" s="5">
        <f ca="1">1-Y15/'Test cases'!D19</f>
        <v>-0.1184546535690596</v>
      </c>
      <c r="D15" s="5">
        <f ca="1">1-Z15/'Test cases'!E19</f>
        <v>-6.3145030234446731E-2</v>
      </c>
      <c r="E15" s="4">
        <f ca="1">(U15^'Test cases'!$R$5+T15^'Test cases'!$R$5)^(1/'Test cases'!$R$5)</f>
        <v>15.154739399701091</v>
      </c>
      <c r="F15" s="5">
        <f ca="1">IF(B15&gt;'Test cases'!$M$3,'Test cases'!$M$3,B15)</f>
        <v>-7.3039126850524605E-2</v>
      </c>
      <c r="G15" s="5">
        <f ca="1">IF(C15&gt;'Test cases'!$M$4,'Test cases'!$M$4,C15)</f>
        <v>-0.1184546535690596</v>
      </c>
      <c r="H15" s="5">
        <f ca="1">IF(D15&gt;'Test cases'!$O$5,'Test cases'!$O$5,D15)</f>
        <v>-6.3145030234446731E-2</v>
      </c>
      <c r="I15" s="5">
        <f ca="1">IF(AA15&gt;='Test cases'!$L$3, 'Test cases'!$L$3*'Test cases'!$M$3/AA15,0)+IF(AND(AA15&gt;='Test cases'!$J$3,AA15&lt;'Test cases'!$L$3), 'Test cases'!$J$3*'Test cases'!$K$3/ AA15,0)</f>
        <v>0</v>
      </c>
      <c r="J15" s="5">
        <f ca="1">IF(AB15&gt;='Test cases'!$L$4,'Test cases'!$M$4,0)+IF(AND(AB15&gt;='Test cases'!$J$4,AB15&lt;'Test cases'!$L$4),'Test cases'!$K$4,0)</f>
        <v>0</v>
      </c>
      <c r="K15" s="5">
        <f ca="1">IF(AC15&gt;='Test cases'!$N$5,'Test cases'!$O$5,0)+IF(AND(AC15&gt;='Test cases'!$L$5,AC15&lt;'Test cases'!$N$5),'Test cases'!$M$5,0)+IF(AND(AC15&lt;'Test cases'!$L$5,AC15&gt;='Test cases'!$J$5),'Test cases'!$K$5,0)</f>
        <v>0</v>
      </c>
      <c r="L15" s="5">
        <f t="shared" ca="1" si="0"/>
        <v>0</v>
      </c>
      <c r="M15" s="5">
        <f t="shared" ca="1" si="1"/>
        <v>0</v>
      </c>
      <c r="N15" s="5">
        <f t="shared" ca="1" si="2"/>
        <v>0</v>
      </c>
      <c r="O15" s="4">
        <f ca="1">'Test cases'!C19*(1-F15)+'Test cases'!D19*(1-G15)+'Test cases'!E19*(1-H15)</f>
        <v>15.154739399701096</v>
      </c>
      <c r="P15" s="4">
        <f ca="1">(1-I15)*'Test cases'!C19+(1-J15)*'Test cases'!D19+(1-K15)*'Test cases'!E19</f>
        <v>14</v>
      </c>
      <c r="Q15" s="4">
        <f ca="1">(1-L15)*'Test cases'!C19+(1-M15)*'Test cases'!D19+(1-N15)*'Test cases'!E19</f>
        <v>14</v>
      </c>
      <c r="R15" s="4">
        <f ca="1">('Test cases'!C19/'Test cases'!$J$3)^(1/'Test cases'!$R$3)*('Test cases'!$J$3*(1-'Test cases'!$K$3))</f>
        <v>5.7610050734850464</v>
      </c>
      <c r="S15" s="4">
        <f ca="1">('Test cases'!D19/'Test cases'!$J$4)^(1/'Test cases'!$R$4)*('Test cases'!$J$4*(1-'Test cases'!$K$4))</f>
        <v>4.8719364527361835</v>
      </c>
      <c r="T15" s="4">
        <f ca="1">IF('Test cases'!E19&lt;='Test cases'!$L$5,('Test cases'!E19/'Test cases'!$J$5)^(1/'Test cases'!$P$5)*('Test cases'!$J$5*(1-'Test cases'!$K$5)),0)+IF('Test cases'!E19&gt;'Test cases'!$L$5,('Test cases'!E19/'Test cases'!$L$5)^(1/'Test cases'!$Q$5)*('Test cases'!$L$5*(1-'Test cases'!$M$5)),0)</f>
        <v>5.637305040718859</v>
      </c>
      <c r="U15" s="4">
        <f ca="1">(R15^'Test cases'!$R$4+S15^'Test cases'!$R$4)^(1/'Test cases'!$R$4)</f>
        <v>10.080203591676881</v>
      </c>
      <c r="V15" s="4">
        <f ca="1">R15^'Test cases'!$R$4/U15^('Test cases'!$R$4-1)</f>
        <v>5.4967157213466651</v>
      </c>
      <c r="W15" s="4">
        <f ca="1">S15^'Test cases'!$R$4/U15^('Test cases'!$R$4-1)</f>
        <v>4.5834878703302202</v>
      </c>
      <c r="X15" s="4">
        <f ca="1">V15*(U15/E15)^('Test cases'!$R$5-1)</f>
        <v>5.3651956342526228</v>
      </c>
      <c r="Y15" s="4">
        <f ca="1">W15*(U15/E15)^('Test cases'!$R$5-1)</f>
        <v>4.4738186142762384</v>
      </c>
      <c r="Z15" s="4">
        <f ca="1">T15^'Test cases'!$R$5/E15^('Test cases'!$R$5-1)</f>
        <v>5.3157251511722334</v>
      </c>
      <c r="AA15" s="4">
        <f ca="1">EXP((LN(1-B15)*(LN('Test cases'!$L$3)-LN('Test cases'!$J$3))+LN(1-'Test cases'!$M$3)*LN('Test cases'!$J$3)-LN(1-'Test cases'!$K$3)*LN('Test cases'!$L$3))/(LN(1-'Test cases'!$M$3)-LN(1-'Test cases'!$K$3)))</f>
        <v>11.853354682892983</v>
      </c>
      <c r="AB15" s="4">
        <f ca="1">EXP((LN(1-C15)*(LN('Test cases'!$L$4)-LN('Test cases'!$J$4))+LN(1-'Test cases'!$M$4)*LN('Test cases'!$J$4)-LN(1-'Test cases'!$K$4)*LN('Test cases'!$L$4))/(LN(1-'Test cases'!$M$4)-LN(1-'Test cases'!$K$4)))</f>
        <v>12.026835197232703</v>
      </c>
      <c r="AC15" s="4">
        <f ca="1">IF(D15&lt;='Test cases'!$M$5,EXP((LN(1-D15)*(LN('Test cases'!$L$5)-LN('Test cases'!$J$5))+LN(1-'Test cases'!$M$5)*LN('Test cases'!$J$5)-LN(1-'Test cases'!$K$5)*LN('Test cases'!$L$5))/(LN(1-'Test cases'!$M$5)-LN(1-'Test cases'!$K$5))),EXP((LN(1-D15)*(LN('Test cases'!$N$5)-LN('Test cases'!$L$5))+LN(1-'Test cases'!$O$5)*LN('Test cases'!$L$5)-LN(1-'Test cases'!$M$5)*LN('Test cases'!$N$5))/(LN(1-'Test cases'!$O$5)-LN(1-'Test cases'!$M$5))))</f>
        <v>14.254630336144396</v>
      </c>
    </row>
    <row r="16" spans="1:29">
      <c r="A16" s="8">
        <f>'Test cases'!A20</f>
        <v>13</v>
      </c>
      <c r="B16" s="5">
        <f ca="1">1-X16/'Test cases'!C20</f>
        <v>-6.5502041979186076E-2</v>
      </c>
      <c r="C16" s="5">
        <f ca="1">1-Y16/'Test cases'!D20</f>
        <v>-0.11170146243679335</v>
      </c>
      <c r="D16" s="5">
        <f ca="1">1-Z16/'Test cases'!E20</f>
        <v>-5.9191524437395726E-2</v>
      </c>
      <c r="E16" s="4">
        <f ca="1">(U16^'Test cases'!$R$5+T16^'Test cases'!$R$5)^(1/'Test cases'!$R$5)</f>
        <v>16.135775723809264</v>
      </c>
      <c r="F16" s="5">
        <f ca="1">IF(B16&gt;'Test cases'!$M$3,'Test cases'!$M$3,B16)</f>
        <v>-6.5502041979186076E-2</v>
      </c>
      <c r="G16" s="5">
        <f ca="1">IF(C16&gt;'Test cases'!$M$4,'Test cases'!$M$4,C16)</f>
        <v>-0.11170146243679335</v>
      </c>
      <c r="H16" s="5">
        <f ca="1">IF(D16&gt;'Test cases'!$O$5,'Test cases'!$O$5,D16)</f>
        <v>-5.9191524437395726E-2</v>
      </c>
      <c r="I16" s="5">
        <f ca="1">IF(AA16&gt;='Test cases'!$L$3, 'Test cases'!$L$3*'Test cases'!$M$3/AA16,0)+IF(AND(AA16&gt;='Test cases'!$J$3,AA16&lt;'Test cases'!$L$3), 'Test cases'!$J$3*'Test cases'!$K$3/ AA16,0)</f>
        <v>0</v>
      </c>
      <c r="J16" s="5">
        <f ca="1">IF(AB16&gt;='Test cases'!$L$4,'Test cases'!$M$4,0)+IF(AND(AB16&gt;='Test cases'!$J$4,AB16&lt;'Test cases'!$L$4),'Test cases'!$K$4,0)</f>
        <v>0</v>
      </c>
      <c r="K16" s="5">
        <f ca="1">IF(AC16&gt;='Test cases'!$N$5,'Test cases'!$O$5,0)+IF(AND(AC16&gt;='Test cases'!$L$5,AC16&lt;'Test cases'!$N$5),'Test cases'!$M$5,0)+IF(AND(AC16&lt;'Test cases'!$L$5,AC16&gt;='Test cases'!$J$5),'Test cases'!$K$5,0)</f>
        <v>0</v>
      </c>
      <c r="L16" s="5">
        <f t="shared" ca="1" si="0"/>
        <v>0</v>
      </c>
      <c r="M16" s="5">
        <f t="shared" ca="1" si="1"/>
        <v>0</v>
      </c>
      <c r="N16" s="5">
        <f t="shared" ca="1" si="2"/>
        <v>0</v>
      </c>
      <c r="O16" s="4">
        <f ca="1">'Test cases'!C20*(1-F16)+'Test cases'!D20*(1-G16)+'Test cases'!E20*(1-H16)</f>
        <v>16.135775723809267</v>
      </c>
      <c r="P16" s="4">
        <f ca="1">(1-I16)*'Test cases'!C20+(1-J16)*'Test cases'!D20+(1-K16)*'Test cases'!E20</f>
        <v>15</v>
      </c>
      <c r="Q16" s="4">
        <f ca="1">(1-L16)*'Test cases'!C20+(1-M16)*'Test cases'!D20+(1-N16)*'Test cases'!E20</f>
        <v>15</v>
      </c>
      <c r="R16" s="4">
        <f ca="1">('Test cases'!C20/'Test cases'!$J$3)^(1/'Test cases'!$R$3)*('Test cases'!$J$3*(1-'Test cases'!$K$3))</f>
        <v>6.8100460263583011</v>
      </c>
      <c r="S16" s="4">
        <f ca="1">('Test cases'!D20/'Test cases'!$J$4)^(1/'Test cases'!$R$4)*('Test cases'!$J$4*(1-'Test cases'!$K$4))</f>
        <v>4.8719364527361835</v>
      </c>
      <c r="T16" s="4">
        <f ca="1">IF('Test cases'!E20&lt;='Test cases'!$L$5,('Test cases'!E20/'Test cases'!$J$5)^(1/'Test cases'!$P$5)*('Test cases'!$J$5*(1-'Test cases'!$K$5)),0)+IF('Test cases'!E20&gt;'Test cases'!$L$5,('Test cases'!E20/'Test cases'!$L$5)^(1/'Test cases'!$Q$5)*('Test cases'!$L$5*(1-'Test cases'!$M$5)),0)</f>
        <v>5.637305040718859</v>
      </c>
      <c r="U16" s="4">
        <f ca="1">(R16^'Test cases'!$R$4+S16^'Test cases'!$R$4)^(1/'Test cases'!$R$4)</f>
        <v>11.084301025481052</v>
      </c>
      <c r="V16" s="4">
        <f ca="1">R16^'Test cases'!$R$4/U16^('Test cases'!$R$4-1)</f>
        <v>6.5372012329955087</v>
      </c>
      <c r="W16" s="4">
        <f ca="1">S16^'Test cases'!$R$4/U16^('Test cases'!$R$4-1)</f>
        <v>4.5470997924855414</v>
      </c>
      <c r="X16" s="4">
        <f ca="1">V16*(U16/E16)^('Test cases'!$R$5-1)</f>
        <v>6.393012251875116</v>
      </c>
      <c r="Y16" s="4">
        <f ca="1">W16*(U16/E16)^('Test cases'!$R$5-1)</f>
        <v>4.4468058497471734</v>
      </c>
      <c r="Z16" s="4">
        <f ca="1">T16^'Test cases'!$R$5/E16^('Test cases'!$R$5-1)</f>
        <v>5.2959576221869789</v>
      </c>
      <c r="AA16" s="4">
        <f ca="1">EXP((LN(1-B16)*(LN('Test cases'!$L$3)-LN('Test cases'!$J$3))+LN(1-'Test cases'!$M$3)*LN('Test cases'!$J$3)-LN(1-'Test cases'!$K$3)*LN('Test cases'!$L$3))/(LN(1-'Test cases'!$M$3)-LN(1-'Test cases'!$K$3)))</f>
        <v>12.911141244450089</v>
      </c>
      <c r="AB16" s="4">
        <f ca="1">EXP((LN(1-C16)*(LN('Test cases'!$L$4)-LN('Test cases'!$J$4))+LN(1-'Test cases'!$M$4)*LN('Test cases'!$J$4)-LN(1-'Test cases'!$K$4)*LN('Test cases'!$L$4))/(LN(1-'Test cases'!$M$4)-LN(1-'Test cases'!$K$4)))</f>
        <v>13.005166282337587</v>
      </c>
      <c r="AC16" s="4">
        <f ca="1">IF(D16&lt;='Test cases'!$M$5,EXP((LN(1-D16)*(LN('Test cases'!$L$5)-LN('Test cases'!$J$5))+LN(1-'Test cases'!$M$5)*LN('Test cases'!$J$5)-LN(1-'Test cases'!$K$5)*LN('Test cases'!$L$5))/(LN(1-'Test cases'!$M$5)-LN(1-'Test cases'!$K$5))),EXP((LN(1-D16)*(LN('Test cases'!$N$5)-LN('Test cases'!$L$5))+LN(1-'Test cases'!$O$5)*LN('Test cases'!$L$5)-LN(1-'Test cases'!$M$5)*LN('Test cases'!$N$5))/(LN(1-'Test cases'!$O$5)-LN(1-'Test cases'!$M$5))))</f>
        <v>15.234049132313517</v>
      </c>
    </row>
    <row r="17" spans="1:29">
      <c r="A17" s="8">
        <f>'Test cases'!A21</f>
        <v>14</v>
      </c>
      <c r="B17" s="5">
        <f ca="1">1-X17/'Test cases'!C21</f>
        <v>-5.8669480482044234E-2</v>
      </c>
      <c r="C17" s="5">
        <f ca="1">1-Y17/'Test cases'!D21</f>
        <v>-0.10549999955523992</v>
      </c>
      <c r="D17" s="5">
        <f ca="1">1-Z17/'Test cases'!E21</f>
        <v>-5.5508969399281849E-2</v>
      </c>
      <c r="E17" s="4">
        <f ca="1">(U17^'Test cases'!$R$5+T17^'Test cases'!$R$5)^(1/'Test cases'!$R$5)</f>
        <v>17.110231208591678</v>
      </c>
      <c r="F17" s="5">
        <f ca="1">IF(B17&gt;'Test cases'!$M$3,'Test cases'!$M$3,B17)</f>
        <v>-5.8669480482044234E-2</v>
      </c>
      <c r="G17" s="5">
        <f ca="1">IF(C17&gt;'Test cases'!$M$4,'Test cases'!$M$4,C17)</f>
        <v>-0.10549999955523992</v>
      </c>
      <c r="H17" s="5">
        <f ca="1">IF(D17&gt;'Test cases'!$O$5,'Test cases'!$O$5,D17)</f>
        <v>-5.5508969399281849E-2</v>
      </c>
      <c r="I17" s="5">
        <f ca="1">IF(AA17&gt;='Test cases'!$L$3, 'Test cases'!$L$3*'Test cases'!$M$3/AA17,0)+IF(AND(AA17&gt;='Test cases'!$J$3,AA17&lt;'Test cases'!$L$3), 'Test cases'!$J$3*'Test cases'!$K$3/ AA17,0)</f>
        <v>0</v>
      </c>
      <c r="J17" s="5">
        <f ca="1">IF(AB17&gt;='Test cases'!$L$4,'Test cases'!$M$4,0)+IF(AND(AB17&gt;='Test cases'!$J$4,AB17&lt;'Test cases'!$L$4),'Test cases'!$K$4,0)</f>
        <v>0</v>
      </c>
      <c r="K17" s="5">
        <f ca="1">IF(AC17&gt;='Test cases'!$N$5,'Test cases'!$O$5,0)+IF(AND(AC17&gt;='Test cases'!$L$5,AC17&lt;'Test cases'!$N$5),'Test cases'!$M$5,0)+IF(AND(AC17&lt;'Test cases'!$L$5,AC17&gt;='Test cases'!$J$5),'Test cases'!$K$5,0)</f>
        <v>0</v>
      </c>
      <c r="L17" s="5">
        <f t="shared" ca="1" si="0"/>
        <v>0</v>
      </c>
      <c r="M17" s="5">
        <f t="shared" ca="1" si="1"/>
        <v>0</v>
      </c>
      <c r="N17" s="5">
        <f t="shared" ca="1" si="2"/>
        <v>0</v>
      </c>
      <c r="O17" s="4">
        <f ca="1">'Test cases'!C21*(1-F17)+'Test cases'!D21*(1-G17)+'Test cases'!E21*(1-H17)</f>
        <v>17.110231208591678</v>
      </c>
      <c r="P17" s="4">
        <f ca="1">(1-I17)*'Test cases'!C21+(1-J17)*'Test cases'!D21+(1-K17)*'Test cases'!E21</f>
        <v>16</v>
      </c>
      <c r="Q17" s="4">
        <f ca="1">(1-L17)*'Test cases'!C21+(1-M17)*'Test cases'!D21+(1-N17)*'Test cases'!E21</f>
        <v>16</v>
      </c>
      <c r="R17" s="4">
        <f ca="1">('Test cases'!C21/'Test cases'!$J$3)^(1/'Test cases'!$R$3)*('Test cases'!$J$3*(1-'Test cases'!$K$3))</f>
        <v>7.8446985567254348</v>
      </c>
      <c r="S17" s="4">
        <f ca="1">('Test cases'!D21/'Test cases'!$J$4)^(1/'Test cases'!$R$4)*('Test cases'!$J$4*(1-'Test cases'!$K$4))</f>
        <v>4.8719364527361835</v>
      </c>
      <c r="T17" s="4">
        <f ca="1">IF('Test cases'!E21&lt;='Test cases'!$L$5,('Test cases'!E21/'Test cases'!$J$5)^(1/'Test cases'!$P$5)*('Test cases'!$J$5*(1-'Test cases'!$K$5)),0)+IF('Test cases'!E21&gt;'Test cases'!$L$5,('Test cases'!E21/'Test cases'!$L$5)^(1/'Test cases'!$Q$5)*('Test cases'!$L$5*(1-'Test cases'!$M$5)),0)</f>
        <v>5.637305040718859</v>
      </c>
      <c r="U17" s="4">
        <f ca="1">(R17^'Test cases'!$R$4+S17^'Test cases'!$R$4)^(1/'Test cases'!$R$4)</f>
        <v>12.079904667091235</v>
      </c>
      <c r="V17" s="4">
        <f ca="1">R17^'Test cases'!$R$4/U17^('Test cases'!$R$4-1)</f>
        <v>7.5655165743111681</v>
      </c>
      <c r="W17" s="4">
        <f ca="1">S17^'Test cases'!$R$4/U17^('Test cases'!$R$4-1)</f>
        <v>4.5143880927800701</v>
      </c>
      <c r="X17" s="4">
        <f ca="1">V17*(U17/E17)^('Test cases'!$R$5-1)</f>
        <v>7.4106863633743103</v>
      </c>
      <c r="Y17" s="4">
        <f ca="1">W17*(U17/E17)^('Test cases'!$R$5-1)</f>
        <v>4.4219999982209597</v>
      </c>
      <c r="Z17" s="4">
        <f ca="1">T17^'Test cases'!$R$5/E17^('Test cases'!$R$5-1)</f>
        <v>5.2775448469964097</v>
      </c>
      <c r="AA17" s="4">
        <f ca="1">EXP((LN(1-B17)*(LN('Test cases'!$L$3)-LN('Test cases'!$J$3))+LN(1-'Test cases'!$M$3)*LN('Test cases'!$J$3)-LN(1-'Test cases'!$K$3)*LN('Test cases'!$L$3))/(LN(1-'Test cases'!$M$3)-LN(1-'Test cases'!$K$3)))</f>
        <v>13.958718273792542</v>
      </c>
      <c r="AB17" s="4">
        <f ca="1">EXP((LN(1-C17)*(LN('Test cases'!$L$4)-LN('Test cases'!$J$4))+LN(1-'Test cases'!$M$4)*LN('Test cases'!$J$4)-LN(1-'Test cases'!$K$4)*LN('Test cases'!$L$4))/(LN(1-'Test cases'!$M$4)-LN(1-'Test cases'!$K$4)))</f>
        <v>13.979376883016824</v>
      </c>
      <c r="AC17" s="4">
        <f ca="1">IF(D17&lt;='Test cases'!$M$5,EXP((LN(1-D17)*(LN('Test cases'!$L$5)-LN('Test cases'!$J$5))+LN(1-'Test cases'!$M$5)*LN('Test cases'!$J$5)-LN(1-'Test cases'!$K$5)*LN('Test cases'!$L$5))/(LN(1-'Test cases'!$M$5)-LN(1-'Test cases'!$K$5))),EXP((LN(1-D17)*(LN('Test cases'!$N$5)-LN('Test cases'!$L$5))+LN(1-'Test cases'!$O$5)*LN('Test cases'!$L$5)-LN(1-'Test cases'!$M$5)*LN('Test cases'!$N$5))/(LN(1-'Test cases'!$O$5)-LN(1-'Test cases'!$M$5))))</f>
        <v>16.210408158188919</v>
      </c>
    </row>
    <row r="18" spans="1:29">
      <c r="A18" s="8">
        <f>'Test cases'!A22</f>
        <v>15</v>
      </c>
      <c r="B18" s="5">
        <f ca="1">1-X18/'Test cases'!C22</f>
        <v>-5.5122407119048145E-2</v>
      </c>
      <c r="C18" s="5">
        <f ca="1">1-Y18/'Test cases'!D22</f>
        <v>-0.10179602048197034</v>
      </c>
      <c r="D18" s="5">
        <f ca="1">1-Z18/'Test cases'!E22</f>
        <v>-5.1972485332455021E-2</v>
      </c>
      <c r="E18" s="4">
        <f ca="1">(U18^'Test cases'!$R$5+T18^'Test cases'!$R$5)^(1/'Test cases'!$R$5)</f>
        <v>18.104875843755952</v>
      </c>
      <c r="F18" s="5">
        <f ca="1">IF(B18&gt;'Test cases'!$M$3,'Test cases'!$M$3,B18)</f>
        <v>-5.5122407119048145E-2</v>
      </c>
      <c r="G18" s="5">
        <f ca="1">IF(C18&gt;'Test cases'!$M$4,'Test cases'!$M$4,C18)</f>
        <v>-0.10179602048197034</v>
      </c>
      <c r="H18" s="5">
        <f ca="1">IF(D18&gt;'Test cases'!$O$5,'Test cases'!$O$5,D18)</f>
        <v>-5.1972485332455021E-2</v>
      </c>
      <c r="I18" s="5">
        <f ca="1">IF(AA18&gt;='Test cases'!$L$3, 'Test cases'!$L$3*'Test cases'!$M$3/AA18,0)+IF(AND(AA18&gt;='Test cases'!$J$3,AA18&lt;'Test cases'!$L$3), 'Test cases'!$J$3*'Test cases'!$K$3/ AA18,0)</f>
        <v>0</v>
      </c>
      <c r="J18" s="5">
        <f ca="1">IF(AB18&gt;='Test cases'!$L$4,'Test cases'!$M$4,0)+IF(AND(AB18&gt;='Test cases'!$J$4,AB18&lt;'Test cases'!$L$4),'Test cases'!$K$4,0)</f>
        <v>0</v>
      </c>
      <c r="K18" s="5">
        <f ca="1">IF(AC18&gt;='Test cases'!$N$5,'Test cases'!$O$5,0)+IF(AND(AC18&gt;='Test cases'!$L$5,AC18&lt;'Test cases'!$N$5),'Test cases'!$M$5,0)+IF(AND(AC18&lt;'Test cases'!$L$5,AC18&gt;='Test cases'!$J$5),'Test cases'!$K$5,0)</f>
        <v>0</v>
      </c>
      <c r="L18" s="5">
        <f t="shared" ca="1" si="0"/>
        <v>0</v>
      </c>
      <c r="M18" s="5">
        <f t="shared" ca="1" si="1"/>
        <v>0</v>
      </c>
      <c r="N18" s="5">
        <f t="shared" ca="1" si="2"/>
        <v>0</v>
      </c>
      <c r="O18" s="4">
        <f ca="1">'Test cases'!C22*(1-F18)+'Test cases'!D22*(1-G18)+'Test cases'!E22*(1-H18)</f>
        <v>18.104875843755948</v>
      </c>
      <c r="P18" s="4">
        <f ca="1">(1-I18)*'Test cases'!C22+(1-J18)*'Test cases'!D22+(1-K18)*'Test cases'!E22</f>
        <v>17</v>
      </c>
      <c r="Q18" s="4">
        <f ca="1">(1-L18)*'Test cases'!C22+(1-M18)*'Test cases'!D22+(1-N18)*'Test cases'!E22</f>
        <v>17</v>
      </c>
      <c r="R18" s="4">
        <f ca="1">('Test cases'!C22/'Test cases'!$J$3)^(1/'Test cases'!$R$3)*('Test cases'!$J$3*(1-'Test cases'!$K$3))</f>
        <v>7.8446985567254348</v>
      </c>
      <c r="S18" s="4">
        <f ca="1">('Test cases'!D22/'Test cases'!$J$4)^(1/'Test cases'!$R$4)*('Test cases'!$J$4*(1-'Test cases'!$K$4))</f>
        <v>4.8719364527361835</v>
      </c>
      <c r="T18" s="4">
        <f ca="1">IF('Test cases'!E22&lt;='Test cases'!$L$5,('Test cases'!E22/'Test cases'!$J$5)^(1/'Test cases'!$P$5)*('Test cases'!$J$5*(1-'Test cases'!$K$5)),0)+IF('Test cases'!E22&gt;'Test cases'!$L$5,('Test cases'!E22/'Test cases'!$L$5)^(1/'Test cases'!$Q$5)*('Test cases'!$L$5*(1-'Test cases'!$M$5)),0)</f>
        <v>6.6959691642074919</v>
      </c>
      <c r="U18" s="4">
        <f ca="1">(R18^'Test cases'!$R$4+S18^'Test cases'!$R$4)^(1/'Test cases'!$R$4)</f>
        <v>12.079904667091235</v>
      </c>
      <c r="V18" s="4">
        <f ca="1">R18^'Test cases'!$R$4/U18^('Test cases'!$R$4-1)</f>
        <v>7.5655165743111681</v>
      </c>
      <c r="W18" s="4">
        <f ca="1">S18^'Test cases'!$R$4/U18^('Test cases'!$R$4-1)</f>
        <v>4.5143880927800701</v>
      </c>
      <c r="X18" s="4">
        <f ca="1">V18*(U18/E18)^('Test cases'!$R$5-1)</f>
        <v>7.3858568498333375</v>
      </c>
      <c r="Y18" s="4">
        <f ca="1">W18*(U18/E18)^('Test cases'!$R$5-1)</f>
        <v>4.4071840819278814</v>
      </c>
      <c r="Z18" s="4">
        <f ca="1">T18^'Test cases'!$R$5/E18^('Test cases'!$R$5-1)</f>
        <v>6.3118349119947297</v>
      </c>
      <c r="AA18" s="4">
        <f ca="1">EXP((LN(1-B18)*(LN('Test cases'!$L$3)-LN('Test cases'!$J$3))+LN(1-'Test cases'!$M$3)*LN('Test cases'!$J$3)-LN(1-'Test cases'!$K$3)*LN('Test cases'!$L$3))/(LN(1-'Test cases'!$M$3)-LN(1-'Test cases'!$K$3)))</f>
        <v>14.538543129876372</v>
      </c>
      <c r="AB18" s="4">
        <f ca="1">EXP((LN(1-C18)*(LN('Test cases'!$L$4)-LN('Test cases'!$J$4))+LN(1-'Test cases'!$M$4)*LN('Test cases'!$J$4)-LN(1-'Test cases'!$K$4)*LN('Test cases'!$L$4))/(LN(1-'Test cases'!$M$4)-LN(1-'Test cases'!$K$4)))</f>
        <v>14.598543384911762</v>
      </c>
      <c r="AC18" s="4">
        <f ca="1">IF(D18&lt;='Test cases'!$M$5,EXP((LN(1-D18)*(LN('Test cases'!$L$5)-LN('Test cases'!$J$5))+LN(1-'Test cases'!$M$5)*LN('Test cases'!$J$5)-LN(1-'Test cases'!$K$5)*LN('Test cases'!$L$5))/(LN(1-'Test cases'!$M$5)-LN(1-'Test cases'!$K$5))),EXP((LN(1-D18)*(LN('Test cases'!$N$5)-LN('Test cases'!$L$5))+LN(1-'Test cases'!$O$5)*LN('Test cases'!$L$5)-LN(1-'Test cases'!$M$5)*LN('Test cases'!$N$5))/(LN(1-'Test cases'!$O$5)-LN(1-'Test cases'!$M$5))))</f>
        <v>17.210408158189171</v>
      </c>
    </row>
    <row r="19" spans="1:29">
      <c r="A19" s="8">
        <f>'Test cases'!A23</f>
        <v>16</v>
      </c>
      <c r="B19" s="5">
        <f ca="1">1-X19/'Test cases'!C23</f>
        <v>-5.1786622303648944E-2</v>
      </c>
      <c r="C19" s="5">
        <f ca="1">1-Y19/'Test cases'!D23</f>
        <v>-9.8312676360006179E-2</v>
      </c>
      <c r="D19" s="5">
        <f ca="1">1-Z19/'Test cases'!E23</f>
        <v>-4.8646659040535889E-2</v>
      </c>
      <c r="E19" s="4">
        <f ca="1">(U19^'Test cases'!$R$5+T19^'Test cases'!$R$5)^(1/'Test cases'!$R$5)</f>
        <v>19.096283674849321</v>
      </c>
      <c r="F19" s="5">
        <f ca="1">IF(B19&gt;'Test cases'!$M$3,'Test cases'!$M$3,B19)</f>
        <v>-5.1786622303648944E-2</v>
      </c>
      <c r="G19" s="5">
        <f ca="1">IF(C19&gt;'Test cases'!$M$4,'Test cases'!$M$4,C19)</f>
        <v>-9.8312676360006179E-2</v>
      </c>
      <c r="H19" s="5">
        <f ca="1">IF(D19&gt;'Test cases'!$O$5,'Test cases'!$O$5,D19)</f>
        <v>-4.8646659040535889E-2</v>
      </c>
      <c r="I19" s="5">
        <f ca="1">IF(AA19&gt;='Test cases'!$L$3, 'Test cases'!$L$3*'Test cases'!$M$3/AA19,0)+IF(AND(AA19&gt;='Test cases'!$J$3,AA19&lt;'Test cases'!$L$3), 'Test cases'!$J$3*'Test cases'!$K$3/ AA19,0)</f>
        <v>0</v>
      </c>
      <c r="J19" s="5">
        <f ca="1">IF(AB19&gt;='Test cases'!$L$4,'Test cases'!$M$4,0)+IF(AND(AB19&gt;='Test cases'!$J$4,AB19&lt;'Test cases'!$L$4),'Test cases'!$K$4,0)</f>
        <v>0</v>
      </c>
      <c r="K19" s="5">
        <f ca="1">IF(AC19&gt;='Test cases'!$N$5,'Test cases'!$O$5,0)+IF(AND(AC19&gt;='Test cases'!$L$5,AC19&lt;'Test cases'!$N$5),'Test cases'!$M$5,0)+IF(AND(AC19&lt;'Test cases'!$L$5,AC19&gt;='Test cases'!$J$5),'Test cases'!$K$5,0)</f>
        <v>0</v>
      </c>
      <c r="L19" s="5">
        <f t="shared" ca="1" si="0"/>
        <v>0</v>
      </c>
      <c r="M19" s="5">
        <f t="shared" ca="1" si="1"/>
        <v>0</v>
      </c>
      <c r="N19" s="5">
        <f t="shared" ca="1" si="2"/>
        <v>0</v>
      </c>
      <c r="O19" s="4">
        <f ca="1">'Test cases'!C23*(1-F19)+'Test cases'!D23*(1-G19)+'Test cases'!E23*(1-H19)</f>
        <v>19.096283674849317</v>
      </c>
      <c r="P19" s="4">
        <f ca="1">(1-I19)*'Test cases'!C23+(1-J19)*'Test cases'!D23+(1-K19)*'Test cases'!E23</f>
        <v>18</v>
      </c>
      <c r="Q19" s="4">
        <f ca="1">(1-L19)*'Test cases'!C23+(1-M19)*'Test cases'!D23+(1-N19)*'Test cases'!E23</f>
        <v>18</v>
      </c>
      <c r="R19" s="4">
        <f ca="1">('Test cases'!C23/'Test cases'!$J$3)^(1/'Test cases'!$R$3)*('Test cases'!$J$3*(1-'Test cases'!$K$3))</f>
        <v>7.8446985567254348</v>
      </c>
      <c r="S19" s="4">
        <f ca="1">('Test cases'!D23/'Test cases'!$J$4)^(1/'Test cases'!$R$4)*('Test cases'!$J$4*(1-'Test cases'!$K$4))</f>
        <v>4.8719364527361835</v>
      </c>
      <c r="T19" s="4">
        <f ca="1">IF('Test cases'!E23&lt;='Test cases'!$L$5,('Test cases'!E23/'Test cases'!$J$5)^(1/'Test cases'!$P$5)*('Test cases'!$J$5*(1-'Test cases'!$K$5)),0)+IF('Test cases'!E23&gt;'Test cases'!$L$5,('Test cases'!E23/'Test cases'!$L$5)^(1/'Test cases'!$Q$5)*('Test cases'!$L$5*(1-'Test cases'!$M$5)),0)</f>
        <v>7.7447397578850081</v>
      </c>
      <c r="U19" s="4">
        <f ca="1">(R19^'Test cases'!$R$4+S19^'Test cases'!$R$4)^(1/'Test cases'!$R$4)</f>
        <v>12.079904667091235</v>
      </c>
      <c r="V19" s="4">
        <f ca="1">R19^'Test cases'!$R$4/U19^('Test cases'!$R$4-1)</f>
        <v>7.5655165743111681</v>
      </c>
      <c r="W19" s="4">
        <f ca="1">S19^'Test cases'!$R$4/U19^('Test cases'!$R$4-1)</f>
        <v>4.5143880927800701</v>
      </c>
      <c r="X19" s="4">
        <f ca="1">V19*(U19/E19)^('Test cases'!$R$5-1)</f>
        <v>7.362506356125543</v>
      </c>
      <c r="Y19" s="4">
        <f ca="1">W19*(U19/E19)^('Test cases'!$R$5-1)</f>
        <v>4.3932507054400247</v>
      </c>
      <c r="Z19" s="4">
        <f ca="1">T19^'Test cases'!$R$5/E19^('Test cases'!$R$5-1)</f>
        <v>7.3405266132837506</v>
      </c>
      <c r="AA19" s="4">
        <f ca="1">EXP((LN(1-B19)*(LN('Test cases'!$L$3)-LN('Test cases'!$J$3))+LN(1-'Test cases'!$M$3)*LN('Test cases'!$J$3)-LN(1-'Test cases'!$K$3)*LN('Test cases'!$L$3))/(LN(1-'Test cases'!$M$3)-LN(1-'Test cases'!$K$3)))</f>
        <v>15.10767624485759</v>
      </c>
      <c r="AB19" s="4">
        <f ca="1">EXP((LN(1-C19)*(LN('Test cases'!$L$4)-LN('Test cases'!$J$4))+LN(1-'Test cases'!$M$4)*LN('Test cases'!$J$4)-LN(1-'Test cases'!$K$4)*LN('Test cases'!$L$4))/(LN(1-'Test cases'!$M$4)-LN(1-'Test cases'!$K$4)))</f>
        <v>15.20785298474744</v>
      </c>
      <c r="AC19" s="4">
        <f ca="1">IF(D19&lt;='Test cases'!$M$5,EXP((LN(1-D19)*(LN('Test cases'!$L$5)-LN('Test cases'!$J$5))+LN(1-'Test cases'!$M$5)*LN('Test cases'!$J$5)-LN(1-'Test cases'!$K$5)*LN('Test cases'!$L$5))/(LN(1-'Test cases'!$M$5)-LN(1-'Test cases'!$K$5))),EXP((LN(1-D19)*(LN('Test cases'!$N$5)-LN('Test cases'!$L$5))+LN(1-'Test cases'!$O$5)*LN('Test cases'!$L$5)-LN(1-'Test cases'!$M$5)*LN('Test cases'!$N$5))/(LN(1-'Test cases'!$O$5)-LN(1-'Test cases'!$M$5))))</f>
        <v>18.210408158189122</v>
      </c>
    </row>
    <row r="20" spans="1:29">
      <c r="A20" s="8">
        <f>'Test cases'!A24</f>
        <v>17</v>
      </c>
      <c r="B20" s="5">
        <f ca="1">1-X20/'Test cases'!C24</f>
        <v>-4.6451249823960428E-2</v>
      </c>
      <c r="C20" s="5">
        <f ca="1">1-Y20/'Test cases'!D24</f>
        <v>-9.2741292294757027E-2</v>
      </c>
      <c r="D20" s="5">
        <f ca="1">1-Z20/'Test cases'!E24</f>
        <v>-4.5439454714172323E-2</v>
      </c>
      <c r="E20" s="4">
        <f ca="1">(U20^'Test cases'!$R$5+T20^'Test cases'!$R$5)^(1/'Test cases'!$R$5)</f>
        <v>20.106941393240714</v>
      </c>
      <c r="F20" s="5">
        <f ca="1">IF(B20&gt;'Test cases'!$M$3,'Test cases'!$M$3,B20)</f>
        <v>-4.6451249823960428E-2</v>
      </c>
      <c r="G20" s="5">
        <f ca="1">IF(C20&gt;'Test cases'!$M$4,'Test cases'!$M$4,C20)</f>
        <v>-9.2741292294757027E-2</v>
      </c>
      <c r="H20" s="5">
        <f ca="1">IF(D20&gt;'Test cases'!$O$5,'Test cases'!$O$5,D20)</f>
        <v>-4.5439454714172323E-2</v>
      </c>
      <c r="I20" s="5">
        <f ca="1">IF(AA20&gt;='Test cases'!$L$3, 'Test cases'!$L$3*'Test cases'!$M$3/AA20,0)+IF(AND(AA20&gt;='Test cases'!$J$3,AA20&lt;'Test cases'!$L$3), 'Test cases'!$J$3*'Test cases'!$K$3/ AA20,0)</f>
        <v>0</v>
      </c>
      <c r="J20" s="5">
        <f ca="1">IF(AB20&gt;='Test cases'!$L$4,'Test cases'!$M$4,0)+IF(AND(AB20&gt;='Test cases'!$J$4,AB20&lt;'Test cases'!$L$4),'Test cases'!$K$4,0)</f>
        <v>0</v>
      </c>
      <c r="K20" s="5">
        <f ca="1">IF(AC20&gt;='Test cases'!$N$5,'Test cases'!$O$5,0)+IF(AND(AC20&gt;='Test cases'!$L$5,AC20&lt;'Test cases'!$N$5),'Test cases'!$M$5,0)+IF(AND(AC20&lt;'Test cases'!$L$5,AC20&gt;='Test cases'!$J$5),'Test cases'!$K$5,0)</f>
        <v>0</v>
      </c>
      <c r="L20" s="5">
        <f t="shared" ca="1" si="0"/>
        <v>0</v>
      </c>
      <c r="M20" s="5">
        <f t="shared" ca="1" si="1"/>
        <v>0</v>
      </c>
      <c r="N20" s="5">
        <f t="shared" ca="1" si="2"/>
        <v>0</v>
      </c>
      <c r="O20" s="4">
        <f ca="1">'Test cases'!C24*(1-F20)+'Test cases'!D24*(1-G20)+'Test cases'!E24*(1-H20)</f>
        <v>20.106941393240717</v>
      </c>
      <c r="P20" s="4">
        <f ca="1">(1-I20)*'Test cases'!C24+(1-J20)*'Test cases'!D24+(1-K20)*'Test cases'!E24</f>
        <v>19</v>
      </c>
      <c r="Q20" s="4">
        <f ca="1">(1-L20)*'Test cases'!C24+(1-M20)*'Test cases'!D24+(1-N20)*'Test cases'!E24</f>
        <v>19</v>
      </c>
      <c r="R20" s="4">
        <f ca="1">('Test cases'!C24/'Test cases'!$J$3)^(1/'Test cases'!$R$3)*('Test cases'!$J$3*(1-'Test cases'!$K$3))</f>
        <v>7.8446985567254348</v>
      </c>
      <c r="S20" s="4">
        <f ca="1">('Test cases'!D24/'Test cases'!$J$4)^(1/'Test cases'!$R$4)*('Test cases'!$J$4*(1-'Test cases'!$K$4))</f>
        <v>5.9855897548887897</v>
      </c>
      <c r="T20" s="4">
        <f ca="1">IF('Test cases'!E24&lt;='Test cases'!$L$5,('Test cases'!E24/'Test cases'!$J$5)^(1/'Test cases'!$P$5)*('Test cases'!$J$5*(1-'Test cases'!$K$5)),0)+IF('Test cases'!E24&gt;'Test cases'!$L$5,('Test cases'!E24/'Test cases'!$L$5)^(1/'Test cases'!$Q$5)*('Test cases'!$L$5*(1-'Test cases'!$M$5)),0)</f>
        <v>7.7447397578850081</v>
      </c>
      <c r="U20" s="4">
        <f ca="1">(R20^'Test cases'!$R$4+S20^'Test cases'!$R$4)^(1/'Test cases'!$R$4)</f>
        <v>13.117457539753625</v>
      </c>
      <c r="V20" s="4">
        <f ca="1">R20^'Test cases'!$R$4/U20^('Test cases'!$R$4-1)</f>
        <v>7.5133686436828784</v>
      </c>
      <c r="W20" s="4">
        <f ca="1">S20^'Test cases'!$R$4/U20^('Test cases'!$R$4-1)</f>
        <v>5.6040888960707465</v>
      </c>
      <c r="X20" s="4">
        <f ca="1">V20*(U20/E20)^('Test cases'!$R$5-1)</f>
        <v>7.3251587487677225</v>
      </c>
      <c r="Y20" s="4">
        <f ca="1">W20*(U20/E20)^('Test cases'!$R$5-1)</f>
        <v>5.4637064614737856</v>
      </c>
      <c r="Z20" s="4">
        <f ca="1">T20^'Test cases'!$R$5/E20^('Test cases'!$R$5-1)</f>
        <v>7.3180761829992056</v>
      </c>
      <c r="AA20" s="4">
        <f ca="1">EXP((LN(1-B20)*(LN('Test cases'!$L$3)-LN('Test cases'!$J$3))+LN(1-'Test cases'!$M$3)*LN('Test cases'!$J$3)-LN(1-'Test cases'!$K$3)*LN('Test cases'!$L$3))/(LN(1-'Test cases'!$M$3)-LN(1-'Test cases'!$K$3)))</f>
        <v>16.068723159261673</v>
      </c>
      <c r="AB20" s="4">
        <f ca="1">EXP((LN(1-C20)*(LN('Test cases'!$L$4)-LN('Test cases'!$J$4))+LN(1-'Test cases'!$M$4)*LN('Test cases'!$J$4)-LN(1-'Test cases'!$K$4)*LN('Test cases'!$L$4))/(LN(1-'Test cases'!$M$4)-LN(1-'Test cases'!$K$4)))</f>
        <v>16.240100265954275</v>
      </c>
      <c r="AC20" s="4">
        <f ca="1">IF(D20&lt;='Test cases'!$M$5,EXP((LN(1-D20)*(LN('Test cases'!$L$5)-LN('Test cases'!$J$5))+LN(1-'Test cases'!$M$5)*LN('Test cases'!$J$5)-LN(1-'Test cases'!$K$5)*LN('Test cases'!$L$5))/(LN(1-'Test cases'!$M$5)-LN(1-'Test cases'!$K$5))),EXP((LN(1-D20)*(LN('Test cases'!$N$5)-LN('Test cases'!$L$5))+LN(1-'Test cases'!$O$5)*LN('Test cases'!$L$5)-LN(1-'Test cases'!$M$5)*LN('Test cases'!$N$5))/(LN(1-'Test cases'!$O$5)-LN(1-'Test cases'!$M$5))))</f>
        <v>19.233004171186781</v>
      </c>
    </row>
    <row r="21" spans="1:29">
      <c r="A21" s="8">
        <f>'Test cases'!A25</f>
        <v>18</v>
      </c>
      <c r="B21" s="5">
        <f ca="1">1-X21/'Test cases'!C25</f>
        <v>-4.3481652492513012E-2</v>
      </c>
      <c r="C21" s="5">
        <f ca="1">1-Y21/'Test cases'!D25</f>
        <v>-8.9640334055081317E-2</v>
      </c>
      <c r="D21" s="5">
        <f ca="1">1-Z21/'Test cases'!E25</f>
        <v>-4.2472728633591972E-2</v>
      </c>
      <c r="E21" s="4">
        <f ca="1">(U21^'Test cases'!$R$5+T21^'Test cases'!$R$5)^(1/'Test cases'!$R$5)</f>
        <v>21.092355066791733</v>
      </c>
      <c r="F21" s="5">
        <f ca="1">IF(B21&gt;'Test cases'!$M$3,'Test cases'!$M$3,B21)</f>
        <v>-4.3481652492513012E-2</v>
      </c>
      <c r="G21" s="5">
        <f ca="1">IF(C21&gt;'Test cases'!$M$4,'Test cases'!$M$4,C21)</f>
        <v>-8.9640334055081317E-2</v>
      </c>
      <c r="H21" s="5">
        <f ca="1">IF(D21&gt;'Test cases'!$O$5,'Test cases'!$O$5,D21)</f>
        <v>-4.2472728633591972E-2</v>
      </c>
      <c r="I21" s="5">
        <f ca="1">IF(AA21&gt;='Test cases'!$L$3, 'Test cases'!$L$3*'Test cases'!$M$3/AA21,0)+IF(AND(AA21&gt;='Test cases'!$J$3,AA21&lt;'Test cases'!$L$3), 'Test cases'!$J$3*'Test cases'!$K$3/ AA21,0)</f>
        <v>0</v>
      </c>
      <c r="J21" s="5">
        <f ca="1">IF(AB21&gt;='Test cases'!$L$4,'Test cases'!$M$4,0)+IF(AND(AB21&gt;='Test cases'!$J$4,AB21&lt;'Test cases'!$L$4),'Test cases'!$K$4,0)</f>
        <v>0</v>
      </c>
      <c r="K21" s="5">
        <f ca="1">IF(AC21&gt;='Test cases'!$N$5,'Test cases'!$O$5,0)+IF(AND(AC21&gt;='Test cases'!$L$5,AC21&lt;'Test cases'!$N$5),'Test cases'!$M$5,0)+IF(AND(AC21&lt;'Test cases'!$L$5,AC21&gt;='Test cases'!$J$5),'Test cases'!$K$5,0)</f>
        <v>0</v>
      </c>
      <c r="L21" s="5">
        <f t="shared" ca="1" si="0"/>
        <v>0</v>
      </c>
      <c r="M21" s="5">
        <f t="shared" ca="1" si="1"/>
        <v>0</v>
      </c>
      <c r="N21" s="5">
        <f t="shared" ca="1" si="2"/>
        <v>0</v>
      </c>
      <c r="O21" s="4">
        <f ca="1">'Test cases'!C25*(1-F21)+'Test cases'!D25*(1-G21)+'Test cases'!E25*(1-H21)</f>
        <v>21.092355066791733</v>
      </c>
      <c r="P21" s="4">
        <f ca="1">(1-I21)*'Test cases'!C25+(1-J21)*'Test cases'!D25+(1-K21)*'Test cases'!E25</f>
        <v>20</v>
      </c>
      <c r="Q21" s="4">
        <f ca="1">(1-L21)*'Test cases'!C25+(1-M21)*'Test cases'!D25+(1-N21)*'Test cases'!E25</f>
        <v>20</v>
      </c>
      <c r="R21" s="4">
        <f ca="1">('Test cases'!C25/'Test cases'!$J$3)^(1/'Test cases'!$R$3)*('Test cases'!$J$3*(1-'Test cases'!$K$3))</f>
        <v>7.8446985567254348</v>
      </c>
      <c r="S21" s="4">
        <f ca="1">('Test cases'!D25/'Test cases'!$J$4)^(1/'Test cases'!$R$4)*('Test cases'!$J$4*(1-'Test cases'!$K$4))</f>
        <v>5.9855897548887897</v>
      </c>
      <c r="T21" s="4">
        <f ca="1">IF('Test cases'!E25&lt;='Test cases'!$L$5,('Test cases'!E25/'Test cases'!$J$5)^(1/'Test cases'!$P$5)*('Test cases'!$J$5*(1-'Test cases'!$K$5)),0)+IF('Test cases'!E25&gt;'Test cases'!$L$5,('Test cases'!E25/'Test cases'!$L$5)^(1/'Test cases'!$Q$5)*('Test cases'!$L$5*(1-'Test cases'!$M$5)),0)</f>
        <v>8.7851145383432829</v>
      </c>
      <c r="U21" s="4">
        <f ca="1">(R21^'Test cases'!$R$4+S21^'Test cases'!$R$4)^(1/'Test cases'!$R$4)</f>
        <v>13.117457539753625</v>
      </c>
      <c r="V21" s="4">
        <f ca="1">R21^'Test cases'!$R$4/U21^('Test cases'!$R$4-1)</f>
        <v>7.5133686436828784</v>
      </c>
      <c r="W21" s="4">
        <f ca="1">S21^'Test cases'!$R$4/U21^('Test cases'!$R$4-1)</f>
        <v>5.6040888960707465</v>
      </c>
      <c r="X21" s="4">
        <f ca="1">V21*(U21/E21)^('Test cases'!$R$5-1)</f>
        <v>7.3043715674475918</v>
      </c>
      <c r="Y21" s="4">
        <f ca="1">W21*(U21/E21)^('Test cases'!$R$5-1)</f>
        <v>5.4482016702754068</v>
      </c>
      <c r="Z21" s="4">
        <f ca="1">T21^'Test cases'!$R$5/E21^('Test cases'!$R$5-1)</f>
        <v>8.3397818290687358</v>
      </c>
      <c r="AA21" s="4">
        <f ca="1">EXP((LN(1-B21)*(LN('Test cases'!$L$3)-LN('Test cases'!$J$3))+LN(1-'Test cases'!$M$3)*LN('Test cases'!$J$3)-LN(1-'Test cases'!$K$3)*LN('Test cases'!$L$3))/(LN(1-'Test cases'!$M$3)-LN(1-'Test cases'!$K$3)))</f>
        <v>16.632136329243494</v>
      </c>
      <c r="AB21" s="4">
        <f ca="1">EXP((LN(1-C21)*(LN('Test cases'!$L$4)-LN('Test cases'!$J$4))+LN(1-'Test cases'!$M$4)*LN('Test cases'!$J$4)-LN(1-'Test cases'!$K$4)*LN('Test cases'!$L$4))/(LN(1-'Test cases'!$M$4)-LN(1-'Test cases'!$K$4)))</f>
        <v>16.847135235210654</v>
      </c>
      <c r="AC21" s="4">
        <f ca="1">IF(D21&lt;='Test cases'!$M$5,EXP((LN(1-D21)*(LN('Test cases'!$L$5)-LN('Test cases'!$J$5))+LN(1-'Test cases'!$M$5)*LN('Test cases'!$J$5)-LN(1-'Test cases'!$K$5)*LN('Test cases'!$L$5))/(LN(1-'Test cases'!$M$5)-LN(1-'Test cases'!$K$5))),EXP((LN(1-D21)*(LN('Test cases'!$N$5)-LN('Test cases'!$L$5))+LN(1-'Test cases'!$O$5)*LN('Test cases'!$L$5)-LN(1-'Test cases'!$M$5)*LN('Test cases'!$N$5))/(LN(1-'Test cases'!$O$5)-LN(1-'Test cases'!$M$5))))</f>
        <v>20.233004171186735</v>
      </c>
    </row>
    <row r="22" spans="1:29">
      <c r="A22" s="8">
        <f>'Test cases'!A26</f>
        <v>19</v>
      </c>
      <c r="B22" s="5">
        <f ca="1">1-X22/'Test cases'!C26</f>
        <v>-3.8144434872998456E-2</v>
      </c>
      <c r="C22" s="5">
        <f ca="1">1-Y22/'Test cases'!D26</f>
        <v>-8.4855376379537217E-2</v>
      </c>
      <c r="D22" s="5">
        <f ca="1">1-Z22/'Test cases'!E26</f>
        <v>-3.9734597219176937E-2</v>
      </c>
      <c r="E22" s="4">
        <f ca="1">(U22^'Test cases'!$R$5+T22^'Test cases'!$R$5)^(1/'Test cases'!$R$5)</f>
        <v>22.047309138635093</v>
      </c>
      <c r="F22" s="5">
        <f ca="1">IF(B22&gt;'Test cases'!$M$3,'Test cases'!$M$3,B22)</f>
        <v>-3.8144434872998456E-2</v>
      </c>
      <c r="G22" s="5">
        <f ca="1">IF(C22&gt;'Test cases'!$M$4,'Test cases'!$M$4,C22)</f>
        <v>-8.4855376379537217E-2</v>
      </c>
      <c r="H22" s="5">
        <f ca="1">IF(D22&gt;'Test cases'!$O$5,'Test cases'!$O$5,D22)</f>
        <v>-3.9734597219176937E-2</v>
      </c>
      <c r="I22" s="5">
        <f ca="1">IF(AA22&gt;='Test cases'!$L$3, 'Test cases'!$L$3*'Test cases'!$M$3/AA22,0)+IF(AND(AA22&gt;='Test cases'!$J$3,AA22&lt;'Test cases'!$L$3), 'Test cases'!$J$3*'Test cases'!$K$3/ AA22,0)</f>
        <v>0</v>
      </c>
      <c r="J22" s="5">
        <f ca="1">IF(AB22&gt;='Test cases'!$L$4,'Test cases'!$M$4,0)+IF(AND(AB22&gt;='Test cases'!$J$4,AB22&lt;'Test cases'!$L$4),'Test cases'!$K$4,0)</f>
        <v>0</v>
      </c>
      <c r="K22" s="5">
        <f ca="1">IF(AC22&gt;='Test cases'!$N$5,'Test cases'!$O$5,0)+IF(AND(AC22&gt;='Test cases'!$L$5,AC22&lt;'Test cases'!$N$5),'Test cases'!$M$5,0)+IF(AND(AC22&lt;'Test cases'!$L$5,AC22&gt;='Test cases'!$J$5),'Test cases'!$K$5,0)</f>
        <v>0</v>
      </c>
      <c r="L22" s="5">
        <f t="shared" ca="1" si="0"/>
        <v>0</v>
      </c>
      <c r="M22" s="5">
        <f t="shared" ca="1" si="1"/>
        <v>0</v>
      </c>
      <c r="N22" s="5">
        <f t="shared" ca="1" si="2"/>
        <v>0</v>
      </c>
      <c r="O22" s="4">
        <f ca="1">'Test cases'!C26*(1-F22)+'Test cases'!D26*(1-G22)+'Test cases'!E26*(1-H22)</f>
        <v>22.047309138635089</v>
      </c>
      <c r="P22" s="4">
        <f ca="1">(1-I22)*'Test cases'!C26+(1-J22)*'Test cases'!D26+(1-K22)*'Test cases'!E26</f>
        <v>21</v>
      </c>
      <c r="Q22" s="4">
        <f ca="1">(1-L22)*'Test cases'!C26+(1-M22)*'Test cases'!D26+(1-N22)*'Test cases'!E26</f>
        <v>21</v>
      </c>
      <c r="R22" s="4">
        <f ca="1">('Test cases'!C26/'Test cases'!$J$3)^(1/'Test cases'!$R$3)*('Test cases'!$J$3*(1-'Test cases'!$K$3))</f>
        <v>8.8671910477138525</v>
      </c>
      <c r="S22" s="4">
        <f ca="1">('Test cases'!D26/'Test cases'!$J$4)^(1/'Test cases'!$R$4)*('Test cases'!$J$4*(1-'Test cases'!$K$4))</f>
        <v>5.9855897548887897</v>
      </c>
      <c r="T22" s="4">
        <f ca="1">IF('Test cases'!E26&lt;='Test cases'!$L$5,('Test cases'!E26/'Test cases'!$J$5)^(1/'Test cases'!$P$5)*('Test cases'!$J$5*(1-'Test cases'!$K$5)),0)+IF('Test cases'!E26&gt;'Test cases'!$L$5,('Test cases'!E26/'Test cases'!$L$5)^(1/'Test cases'!$Q$5)*('Test cases'!$L$5*(1-'Test cases'!$M$5)),0)</f>
        <v>8.7851145383432829</v>
      </c>
      <c r="U22" s="4">
        <f ca="1">(R22^'Test cases'!$R$4+S22^'Test cases'!$R$4)^(1/'Test cases'!$R$4)</f>
        <v>14.098906330792282</v>
      </c>
      <c r="V22" s="4">
        <f ca="1">R22^'Test cases'!$R$4/U22^('Test cases'!$R$4-1)</f>
        <v>8.5286562534433887</v>
      </c>
      <c r="W22" s="4">
        <f ca="1">S22^'Test cases'!$R$4/U22^('Test cases'!$R$4-1)</f>
        <v>5.5702500773488897</v>
      </c>
      <c r="X22" s="4">
        <f ca="1">V22*(U22/E22)^('Test cases'!$R$5-1)</f>
        <v>8.3051554789839876</v>
      </c>
      <c r="Y22" s="4">
        <f ca="1">W22*(U22/E22)^('Test cases'!$R$5-1)</f>
        <v>5.4242768818976863</v>
      </c>
      <c r="Z22" s="4">
        <f ca="1">T22^'Test cases'!$R$5/E22^('Test cases'!$R$5-1)</f>
        <v>8.3178767777534155</v>
      </c>
      <c r="AA22" s="4">
        <f ca="1">EXP((LN(1-B22)*(LN('Test cases'!$L$3)-LN('Test cases'!$J$3))+LN(1-'Test cases'!$M$3)*LN('Test cases'!$J$3)-LN(1-'Test cases'!$K$3)*LN('Test cases'!$L$3))/(LN(1-'Test cases'!$M$3)-LN(1-'Test cases'!$K$3)))</f>
        <v>17.6992478950039</v>
      </c>
      <c r="AB22" s="4">
        <f ca="1">EXP((LN(1-C22)*(LN('Test cases'!$L$4)-LN('Test cases'!$J$4))+LN(1-'Test cases'!$M$4)*LN('Test cases'!$J$4)-LN(1-'Test cases'!$K$4)*LN('Test cases'!$L$4))/(LN(1-'Test cases'!$M$4)-LN(1-'Test cases'!$K$4)))</f>
        <v>17.832306940196691</v>
      </c>
      <c r="AC22" s="4">
        <f ca="1">IF(D22&lt;='Test cases'!$M$5,EXP((LN(1-D22)*(LN('Test cases'!$L$5)-LN('Test cases'!$J$5))+LN(1-'Test cases'!$M$5)*LN('Test cases'!$J$5)-LN(1-'Test cases'!$K$5)*LN('Test cases'!$L$5))/(LN(1-'Test cases'!$M$5)-LN(1-'Test cases'!$K$5))),EXP((LN(1-D22)*(LN('Test cases'!$N$5)-LN('Test cases'!$L$5))+LN(1-'Test cases'!$O$5)*LN('Test cases'!$L$5)-LN(1-'Test cases'!$M$5)*LN('Test cases'!$N$5))/(LN(1-'Test cases'!$O$5)-LN(1-'Test cases'!$M$5))))</f>
        <v>21.204747055260007</v>
      </c>
    </row>
    <row r="23" spans="1:29">
      <c r="A23" s="8">
        <f>'Test cases'!A27</f>
        <v>20</v>
      </c>
      <c r="B23" s="5">
        <f ca="1">1-X23/'Test cases'!C27</f>
        <v>-3.3634935721948755E-2</v>
      </c>
      <c r="C23" s="5">
        <f ca="1">1-Y23/'Test cases'!D27</f>
        <v>-8.0142973909843374E-2</v>
      </c>
      <c r="D23" s="5">
        <f ca="1">1-Z23/'Test cases'!E27</f>
        <v>-3.7002433247593336E-2</v>
      </c>
      <c r="E23" s="4">
        <f ca="1">(U23^'Test cases'!$R$5+T23^'Test cases'!$R$5)^(1/'Test cases'!$R$5)</f>
        <v>23.045956795215396</v>
      </c>
      <c r="F23" s="5">
        <f ca="1">IF(B23&gt;'Test cases'!$M$3,'Test cases'!$M$3,B23)</f>
        <v>-3.3634935721948755E-2</v>
      </c>
      <c r="G23" s="5">
        <f ca="1">IF(C23&gt;'Test cases'!$M$4,'Test cases'!$M$4,C23)</f>
        <v>-8.0142973909843374E-2</v>
      </c>
      <c r="H23" s="5">
        <f ca="1">IF(D23&gt;'Test cases'!$O$5,'Test cases'!$O$5,D23)</f>
        <v>-3.7002433247593336E-2</v>
      </c>
      <c r="I23" s="5">
        <f ca="1">IF(AA23&gt;='Test cases'!$L$3, 'Test cases'!$L$3*'Test cases'!$M$3/AA23,0)+IF(AND(AA23&gt;='Test cases'!$J$3,AA23&lt;'Test cases'!$L$3), 'Test cases'!$J$3*'Test cases'!$K$3/ AA23,0)</f>
        <v>0</v>
      </c>
      <c r="J23" s="5">
        <f ca="1">IF(AB23&gt;='Test cases'!$L$4,'Test cases'!$M$4,0)+IF(AND(AB23&gt;='Test cases'!$J$4,AB23&lt;'Test cases'!$L$4),'Test cases'!$K$4,0)</f>
        <v>0</v>
      </c>
      <c r="K23" s="5">
        <f ca="1">IF(AC23&gt;='Test cases'!$N$5,'Test cases'!$O$5,0)+IF(AND(AC23&gt;='Test cases'!$L$5,AC23&lt;'Test cases'!$N$5),'Test cases'!$M$5,0)+IF(AND(AC23&lt;'Test cases'!$L$5,AC23&gt;='Test cases'!$J$5),'Test cases'!$K$5,0)</f>
        <v>0</v>
      </c>
      <c r="L23" s="5">
        <f t="shared" ca="1" si="0"/>
        <v>0</v>
      </c>
      <c r="M23" s="5">
        <f t="shared" ca="1" si="1"/>
        <v>0</v>
      </c>
      <c r="N23" s="5">
        <f t="shared" ca="1" si="2"/>
        <v>0</v>
      </c>
      <c r="O23" s="4">
        <f ca="1">'Test cases'!C27*(1-F23)+'Test cases'!D27*(1-G23)+'Test cases'!E27*(1-H23)</f>
        <v>23.045956795215396</v>
      </c>
      <c r="P23" s="4">
        <f ca="1">(1-I23)*'Test cases'!C27+(1-J23)*'Test cases'!D27+(1-K23)*'Test cases'!E27</f>
        <v>22</v>
      </c>
      <c r="Q23" s="4">
        <f ca="1">(1-L23)*'Test cases'!C27+(1-M23)*'Test cases'!D27+(1-N23)*'Test cases'!E27</f>
        <v>22</v>
      </c>
      <c r="R23" s="4">
        <f ca="1">('Test cases'!C27/'Test cases'!$J$3)^(1/'Test cases'!$R$3)*('Test cases'!$J$3*(1-'Test cases'!$K$3))</f>
        <v>8.8671910477138525</v>
      </c>
      <c r="S23" s="4">
        <f ca="1">('Test cases'!D27/'Test cases'!$J$4)^(1/'Test cases'!$R$4)*('Test cases'!$J$4*(1-'Test cases'!$K$4))</f>
        <v>7.0820081655909872</v>
      </c>
      <c r="T23" s="4">
        <f ca="1">IF('Test cases'!E27&lt;='Test cases'!$L$5,('Test cases'!E27/'Test cases'!$J$5)^(1/'Test cases'!$P$5)*('Test cases'!$J$5*(1-'Test cases'!$K$5)),0)+IF('Test cases'!E27&gt;'Test cases'!$L$5,('Test cases'!E27/'Test cases'!$L$5)^(1/'Test cases'!$Q$5)*('Test cases'!$L$5*(1-'Test cases'!$M$5)),0)</f>
        <v>8.7851145383432829</v>
      </c>
      <c r="U23" s="4">
        <f ca="1">(R23^'Test cases'!$R$4+S23^'Test cases'!$R$4)^(1/'Test cases'!$R$4)</f>
        <v>15.123625907817798</v>
      </c>
      <c r="V23" s="4">
        <f ca="1">R23^'Test cases'!$R$4/U23^('Test cases'!$R$4-1)</f>
        <v>8.4785760070323946</v>
      </c>
      <c r="W23" s="4">
        <f ca="1">S23^'Test cases'!$R$4/U23^('Test cases'!$R$4-1)</f>
        <v>6.6450499007854029</v>
      </c>
      <c r="X23" s="4">
        <f ca="1">V23*(U23/E23)^('Test cases'!$R$5-1)</f>
        <v>8.26907948577559</v>
      </c>
      <c r="Y23" s="4">
        <f ca="1">W23*(U23/E23)^('Test cases'!$R$5-1)</f>
        <v>6.4808578434590602</v>
      </c>
      <c r="Z23" s="4">
        <f ca="1">T23^'Test cases'!$R$5/E23^('Test cases'!$R$5-1)</f>
        <v>8.2960194659807467</v>
      </c>
      <c r="AA23" s="4">
        <f ca="1">EXP((LN(1-B23)*(LN('Test cases'!$L$3)-LN('Test cases'!$J$3))+LN(1-'Test cases'!$M$3)*LN('Test cases'!$J$3)-LN(1-'Test cases'!$K$3)*LN('Test cases'!$L$3))/(LN(1-'Test cases'!$M$3)-LN(1-'Test cases'!$K$3)))</f>
        <v>18.658713618188582</v>
      </c>
      <c r="AB23" s="4">
        <f ca="1">EXP((LN(1-C23)*(LN('Test cases'!$L$4)-LN('Test cases'!$J$4))+LN(1-'Test cases'!$M$4)*LN('Test cases'!$J$4)-LN(1-'Test cases'!$K$4)*LN('Test cases'!$L$4))/(LN(1-'Test cases'!$M$4)-LN(1-'Test cases'!$K$4)))</f>
        <v>18.86346104010433</v>
      </c>
      <c r="AC23" s="4">
        <f ca="1">IF(D23&lt;='Test cases'!$M$5,EXP((LN(1-D23)*(LN('Test cases'!$L$5)-LN('Test cases'!$J$5))+LN(1-'Test cases'!$M$5)*LN('Test cases'!$J$5)-LN(1-'Test cases'!$K$5)*LN('Test cases'!$L$5))/(LN(1-'Test cases'!$M$5)-LN(1-'Test cases'!$K$5))),EXP((LN(1-D23)*(LN('Test cases'!$N$5)-LN('Test cases'!$L$5))+LN(1-'Test cases'!$O$5)*LN('Test cases'!$L$5)-LN(1-'Test cases'!$M$5)*LN('Test cases'!$N$5))/(LN(1-'Test cases'!$O$5)-LN(1-'Test cases'!$M$5))))</f>
        <v>22.223628466369473</v>
      </c>
    </row>
    <row r="24" spans="1:29">
      <c r="A24" s="8">
        <f>'Test cases'!A28</f>
        <v>21</v>
      </c>
      <c r="B24" s="5">
        <f ca="1">1-X24/'Test cases'!C28</f>
        <v>-3.1087403933169E-2</v>
      </c>
      <c r="C24" s="5">
        <f ca="1">1-Y24/'Test cases'!D28</f>
        <v>-7.7480816829654797E-2</v>
      </c>
      <c r="D24" s="5">
        <f ca="1">1-Z24/'Test cases'!E28</f>
        <v>-3.4446601809974275E-2</v>
      </c>
      <c r="E24" s="4">
        <f ca="1">(U24^'Test cases'!$R$5+T24^'Test cases'!$R$5)^(1/'Test cases'!$R$5)</f>
        <v>24.023603548733053</v>
      </c>
      <c r="F24" s="5">
        <f ca="1">IF(B24&gt;'Test cases'!$M$3,'Test cases'!$M$3,B24)</f>
        <v>-3.1087403933169E-2</v>
      </c>
      <c r="G24" s="5">
        <f ca="1">IF(C24&gt;'Test cases'!$M$4,'Test cases'!$M$4,C24)</f>
        <v>-7.7480816829654797E-2</v>
      </c>
      <c r="H24" s="5">
        <f ca="1">IF(D24&gt;'Test cases'!$O$5,'Test cases'!$O$5,D24)</f>
        <v>-3.4446601809974275E-2</v>
      </c>
      <c r="I24" s="5">
        <f ca="1">IF(AA24&gt;='Test cases'!$L$3, 'Test cases'!$L$3*'Test cases'!$M$3/AA24,0)+IF(AND(AA24&gt;='Test cases'!$J$3,AA24&lt;'Test cases'!$L$3), 'Test cases'!$J$3*'Test cases'!$K$3/ AA24,0)</f>
        <v>0</v>
      </c>
      <c r="J24" s="5">
        <f ca="1">IF(AB24&gt;='Test cases'!$L$4,'Test cases'!$M$4,0)+IF(AND(AB24&gt;='Test cases'!$J$4,AB24&lt;'Test cases'!$L$4),'Test cases'!$K$4,0)</f>
        <v>0</v>
      </c>
      <c r="K24" s="5">
        <f ca="1">IF(AC24&gt;='Test cases'!$N$5,'Test cases'!$O$5,0)+IF(AND(AC24&gt;='Test cases'!$L$5,AC24&lt;'Test cases'!$N$5),'Test cases'!$M$5,0)+IF(AND(AC24&lt;'Test cases'!$L$5,AC24&gt;='Test cases'!$J$5),'Test cases'!$K$5,0)</f>
        <v>0</v>
      </c>
      <c r="L24" s="5">
        <f t="shared" ca="1" si="0"/>
        <v>0</v>
      </c>
      <c r="M24" s="5">
        <f t="shared" ca="1" si="1"/>
        <v>0</v>
      </c>
      <c r="N24" s="5">
        <f t="shared" ca="1" si="2"/>
        <v>0</v>
      </c>
      <c r="O24" s="4">
        <f ca="1">'Test cases'!C28*(1-F24)+'Test cases'!D28*(1-G24)+'Test cases'!E28*(1-H24)</f>
        <v>24.02360354873305</v>
      </c>
      <c r="P24" s="4">
        <f ca="1">(1-I24)*'Test cases'!C28+(1-J24)*'Test cases'!D28+(1-K24)*'Test cases'!E28</f>
        <v>23</v>
      </c>
      <c r="Q24" s="4">
        <f ca="1">(1-L24)*'Test cases'!C28+(1-M24)*'Test cases'!D28+(1-N24)*'Test cases'!E28</f>
        <v>23</v>
      </c>
      <c r="R24" s="4">
        <f ca="1">('Test cases'!C28/'Test cases'!$J$3)^(1/'Test cases'!$R$3)*('Test cases'!$J$3*(1-'Test cases'!$K$3))</f>
        <v>8.8671910477138525</v>
      </c>
      <c r="S24" s="4">
        <f ca="1">('Test cases'!D28/'Test cases'!$J$4)^(1/'Test cases'!$R$4)*('Test cases'!$J$4*(1-'Test cases'!$K$4))</f>
        <v>7.0820081655909872</v>
      </c>
      <c r="T24" s="4">
        <f ca="1">IF('Test cases'!E28&lt;='Test cases'!$L$5,('Test cases'!E28/'Test cases'!$J$5)^(1/'Test cases'!$P$5)*('Test cases'!$J$5*(1-'Test cases'!$K$5)),0)+IF('Test cases'!E28&gt;'Test cases'!$L$5,('Test cases'!E28/'Test cases'!$L$5)^(1/'Test cases'!$Q$5)*('Test cases'!$L$5*(1-'Test cases'!$M$5)),0)</f>
        <v>9.8182041576208547</v>
      </c>
      <c r="U24" s="4">
        <f ca="1">(R24^'Test cases'!$R$4+S24^'Test cases'!$R$4)^(1/'Test cases'!$R$4)</f>
        <v>15.123625907817798</v>
      </c>
      <c r="V24" s="4">
        <f ca="1">R24^'Test cases'!$R$4/U24^('Test cases'!$R$4-1)</f>
        <v>8.4785760070323946</v>
      </c>
      <c r="W24" s="4">
        <f ca="1">S24^'Test cases'!$R$4/U24^('Test cases'!$R$4-1)</f>
        <v>6.6450499007854029</v>
      </c>
      <c r="X24" s="4">
        <f ca="1">V24*(U24/E24)^('Test cases'!$R$5-1)</f>
        <v>8.248699231465352</v>
      </c>
      <c r="Y24" s="4">
        <f ca="1">W24*(U24/E24)^('Test cases'!$R$5-1)</f>
        <v>6.4648849009779292</v>
      </c>
      <c r="Z24" s="4">
        <f ca="1">T24^'Test cases'!$R$5/E24^('Test cases'!$R$5-1)</f>
        <v>9.3100194162897676</v>
      </c>
      <c r="AA24" s="4">
        <f ca="1">EXP((LN(1-B24)*(LN('Test cases'!$L$3)-LN('Test cases'!$J$3))+LN(1-'Test cases'!$M$3)*LN('Test cases'!$J$3)-LN(1-'Test cases'!$K$3)*LN('Test cases'!$L$3))/(LN(1-'Test cases'!$M$3)-LN(1-'Test cases'!$K$3)))</f>
        <v>19.22551315692154</v>
      </c>
      <c r="AB24" s="4">
        <f ca="1">EXP((LN(1-C24)*(LN('Test cases'!$L$4)-LN('Test cases'!$J$4))+LN(1-'Test cases'!$M$4)*LN('Test cases'!$J$4)-LN(1-'Test cases'!$K$4)*LN('Test cases'!$L$4))/(LN(1-'Test cases'!$M$4)-LN(1-'Test cases'!$K$4)))</f>
        <v>19.474239821042879</v>
      </c>
      <c r="AC24" s="4">
        <f ca="1">IF(D24&lt;='Test cases'!$M$5,EXP((LN(1-D24)*(LN('Test cases'!$L$5)-LN('Test cases'!$J$5))+LN(1-'Test cases'!$M$5)*LN('Test cases'!$J$5)-LN(1-'Test cases'!$K$5)*LN('Test cases'!$L$5))/(LN(1-'Test cases'!$M$5)-LN(1-'Test cases'!$K$5))),EXP((LN(1-D24)*(LN('Test cases'!$N$5)-LN('Test cases'!$L$5))+LN(1-'Test cases'!$O$5)*LN('Test cases'!$L$5)-LN(1-'Test cases'!$M$5)*LN('Test cases'!$N$5))/(LN(1-'Test cases'!$O$5)-LN(1-'Test cases'!$M$5))))</f>
        <v>23.223628466369281</v>
      </c>
    </row>
    <row r="25" spans="1:29">
      <c r="A25" s="8">
        <f>'Test cases'!A29</f>
        <v>22</v>
      </c>
      <c r="B25" s="5">
        <f ca="1">1-X25/'Test cases'!C29</f>
        <v>-2.6503688594989638E-2</v>
      </c>
      <c r="C25" s="5">
        <f ca="1">1-Y25/'Test cases'!D29</f>
        <v>-7.3378908841346568E-2</v>
      </c>
      <c r="D25" s="5">
        <f ca="1">1-Z25/'Test cases'!E29</f>
        <v>-3.2081371334396147E-2</v>
      </c>
      <c r="E25" s="4">
        <f ca="1">(U25^'Test cases'!$R$5+T25^'Test cases'!$R$5)^(1/'Test cases'!$R$5)</f>
        <v>24.967538992412553</v>
      </c>
      <c r="F25" s="5">
        <f ca="1">IF(B25&gt;'Test cases'!$M$3,'Test cases'!$M$3,B25)</f>
        <v>-2.6503688594989638E-2</v>
      </c>
      <c r="G25" s="5">
        <f ca="1">IF(C25&gt;'Test cases'!$M$4,'Test cases'!$M$4,C25)</f>
        <v>-7.3378908841346568E-2</v>
      </c>
      <c r="H25" s="5">
        <f ca="1">IF(D25&gt;'Test cases'!$O$5,'Test cases'!$O$5,D25)</f>
        <v>-3.2081371334396147E-2</v>
      </c>
      <c r="I25" s="5">
        <f ca="1">IF(AA25&gt;='Test cases'!$L$3, 'Test cases'!$L$3*'Test cases'!$M$3/AA25,0)+IF(AND(AA25&gt;='Test cases'!$J$3,AA25&lt;'Test cases'!$L$3), 'Test cases'!$J$3*'Test cases'!$K$3/ AA25,0)</f>
        <v>0</v>
      </c>
      <c r="J25" s="5">
        <f ca="1">IF(AB25&gt;='Test cases'!$L$4,'Test cases'!$M$4,0)+IF(AND(AB25&gt;='Test cases'!$J$4,AB25&lt;'Test cases'!$L$4),'Test cases'!$K$4,0)</f>
        <v>0</v>
      </c>
      <c r="K25" s="5">
        <f ca="1">IF(AC25&gt;='Test cases'!$N$5,'Test cases'!$O$5,0)+IF(AND(AC25&gt;='Test cases'!$L$5,AC25&lt;'Test cases'!$N$5),'Test cases'!$M$5,0)+IF(AND(AC25&lt;'Test cases'!$L$5,AC25&gt;='Test cases'!$J$5),'Test cases'!$K$5,0)</f>
        <v>0</v>
      </c>
      <c r="L25" s="5">
        <f t="shared" ca="1" si="0"/>
        <v>0</v>
      </c>
      <c r="M25" s="5">
        <f t="shared" ca="1" si="1"/>
        <v>0</v>
      </c>
      <c r="N25" s="5">
        <f t="shared" ca="1" si="2"/>
        <v>0</v>
      </c>
      <c r="O25" s="4">
        <f ca="1">'Test cases'!C29*(1-F25)+'Test cases'!D29*(1-G25)+'Test cases'!E29*(1-H25)</f>
        <v>24.96753899241255</v>
      </c>
      <c r="P25" s="4">
        <f ca="1">(1-I25)*'Test cases'!C29+(1-J25)*'Test cases'!D29+(1-K25)*'Test cases'!E29</f>
        <v>24</v>
      </c>
      <c r="Q25" s="4">
        <f ca="1">(1-L25)*'Test cases'!C29+(1-M25)*'Test cases'!D29+(1-N25)*'Test cases'!E29</f>
        <v>24</v>
      </c>
      <c r="R25" s="4">
        <f ca="1">('Test cases'!C29/'Test cases'!$J$3)^(1/'Test cases'!$R$3)*('Test cases'!$J$3*(1-'Test cases'!$K$3))</f>
        <v>9.8791695856564061</v>
      </c>
      <c r="S25" s="4">
        <f ca="1">('Test cases'!D29/'Test cases'!$J$4)^(1/'Test cases'!$R$4)*('Test cases'!$J$4*(1-'Test cases'!$K$4))</f>
        <v>7.0820081655909872</v>
      </c>
      <c r="T25" s="4">
        <f ca="1">IF('Test cases'!E29&lt;='Test cases'!$L$5,('Test cases'!E29/'Test cases'!$J$5)^(1/'Test cases'!$P$5)*('Test cases'!$J$5*(1-'Test cases'!$K$5)),0)+IF('Test cases'!E29&gt;'Test cases'!$L$5,('Test cases'!E29/'Test cases'!$L$5)^(1/'Test cases'!$Q$5)*('Test cases'!$L$5*(1-'Test cases'!$M$5)),0)</f>
        <v>9.8182041576208547</v>
      </c>
      <c r="U25" s="4">
        <f ca="1">(R25^'Test cases'!$R$4+S25^'Test cases'!$R$4)^(1/'Test cases'!$R$4)</f>
        <v>16.093175738897994</v>
      </c>
      <c r="V25" s="4">
        <f ca="1">R25^'Test cases'!$R$4/U25^('Test cases'!$R$4-1)</f>
        <v>9.4826948013198624</v>
      </c>
      <c r="W25" s="4">
        <f ca="1">S25^'Test cases'!$R$4/U25^('Test cases'!$R$4-1)</f>
        <v>6.6104809375781297</v>
      </c>
      <c r="X25" s="4">
        <f ca="1">V25*(U25/E25)^('Test cases'!$R$5-1)</f>
        <v>9.2385331973549061</v>
      </c>
      <c r="Y25" s="4">
        <f ca="1">W25*(U25/E25)^('Test cases'!$R$5-1)</f>
        <v>6.4402734530480794</v>
      </c>
      <c r="Z25" s="4">
        <f ca="1">T25^'Test cases'!$R$5/E25^('Test cases'!$R$5-1)</f>
        <v>9.2887323420095651</v>
      </c>
      <c r="AA25" s="4">
        <f ca="1">EXP((LN(1-B25)*(LN('Test cases'!$L$3)-LN('Test cases'!$J$3))+LN(1-'Test cases'!$M$3)*LN('Test cases'!$J$3)-LN(1-'Test cases'!$K$3)*LN('Test cases'!$L$3))/(LN(1-'Test cases'!$M$3)-LN(1-'Test cases'!$K$3)))</f>
        <v>20.292840889115606</v>
      </c>
      <c r="AB25" s="4">
        <f ca="1">EXP((LN(1-C25)*(LN('Test cases'!$L$4)-LN('Test cases'!$J$4))+LN(1-'Test cases'!$M$4)*LN('Test cases'!$J$4)-LN(1-'Test cases'!$K$4)*LN('Test cases'!$L$4))/(LN(1-'Test cases'!$M$4)-LN(1-'Test cases'!$K$4)))</f>
        <v>20.457436860006133</v>
      </c>
      <c r="AC25" s="4">
        <f ca="1">IF(D25&lt;='Test cases'!$M$5,EXP((LN(1-D25)*(LN('Test cases'!$L$5)-LN('Test cases'!$J$5))+LN(1-'Test cases'!$M$5)*LN('Test cases'!$J$5)-LN(1-'Test cases'!$K$5)*LN('Test cases'!$L$5))/(LN(1-'Test cases'!$M$5)-LN(1-'Test cases'!$K$5))),EXP((LN(1-D25)*(LN('Test cases'!$N$5)-LN('Test cases'!$L$5))+LN(1-'Test cases'!$O$5)*LN('Test cases'!$L$5)-LN(1-'Test cases'!$M$5)*LN('Test cases'!$N$5))/(LN(1-'Test cases'!$O$5)-LN(1-'Test cases'!$M$5))))</f>
        <v>24.19144428518425</v>
      </c>
    </row>
    <row r="26" spans="1:29">
      <c r="A26" s="8">
        <f>'Test cases'!A30</f>
        <v>23</v>
      </c>
      <c r="B26" s="5">
        <f ca="1">1-X26/'Test cases'!C30</f>
        <v>-2.4175189344667114E-2</v>
      </c>
      <c r="C26" s="5">
        <f ca="1">1-Y26/'Test cases'!D30</f>
        <v>-7.0944078833117263E-2</v>
      </c>
      <c r="D26" s="5">
        <f ca="1">1-Z26/'Test cases'!E30</f>
        <v>-2.974021978654906E-2</v>
      </c>
      <c r="E26" s="4">
        <f ca="1">(U26^'Test cases'!$R$5+T26^'Test cases'!$R$5)^(1/'Test cases'!$R$5)</f>
        <v>25.940643374966211</v>
      </c>
      <c r="F26" s="5">
        <f ca="1">IF(B26&gt;'Test cases'!$M$3,'Test cases'!$M$3,B26)</f>
        <v>-2.4175189344667114E-2</v>
      </c>
      <c r="G26" s="5">
        <f ca="1">IF(C26&gt;'Test cases'!$M$4,'Test cases'!$M$4,C26)</f>
        <v>-7.0944078833117263E-2</v>
      </c>
      <c r="H26" s="5">
        <f ca="1">IF(D26&gt;'Test cases'!$O$5,'Test cases'!$O$5,D26)</f>
        <v>-2.974021978654906E-2</v>
      </c>
      <c r="I26" s="5">
        <f ca="1">IF(AA26&gt;='Test cases'!$L$3, 'Test cases'!$L$3*'Test cases'!$M$3/AA26,0)+IF(AND(AA26&gt;='Test cases'!$J$3,AA26&lt;'Test cases'!$L$3), 'Test cases'!$J$3*'Test cases'!$K$3/ AA26,0)</f>
        <v>0</v>
      </c>
      <c r="J26" s="5">
        <f ca="1">IF(AB26&gt;='Test cases'!$L$4,'Test cases'!$M$4,0)+IF(AND(AB26&gt;='Test cases'!$J$4,AB26&lt;'Test cases'!$L$4),'Test cases'!$K$4,0)</f>
        <v>0</v>
      </c>
      <c r="K26" s="5">
        <f ca="1">IF(AC26&gt;='Test cases'!$N$5,'Test cases'!$O$5,0)+IF(AND(AC26&gt;='Test cases'!$L$5,AC26&lt;'Test cases'!$N$5),'Test cases'!$M$5,0)+IF(AND(AC26&lt;'Test cases'!$L$5,AC26&gt;='Test cases'!$J$5),'Test cases'!$K$5,0)</f>
        <v>0</v>
      </c>
      <c r="L26" s="5">
        <f t="shared" ca="1" si="0"/>
        <v>0</v>
      </c>
      <c r="M26" s="5">
        <f t="shared" ca="1" si="1"/>
        <v>0</v>
      </c>
      <c r="N26" s="5">
        <f t="shared" ca="1" si="2"/>
        <v>0</v>
      </c>
      <c r="O26" s="4">
        <f ca="1">'Test cases'!C30*(1-F26)+'Test cases'!D30*(1-G26)+'Test cases'!E30*(1-H26)</f>
        <v>25.9406433749662</v>
      </c>
      <c r="P26" s="4">
        <f ca="1">(1-I26)*'Test cases'!C30+(1-J26)*'Test cases'!D30+(1-K26)*'Test cases'!E30</f>
        <v>25</v>
      </c>
      <c r="Q26" s="4">
        <f ca="1">(1-L26)*'Test cases'!C30+(1-M26)*'Test cases'!D30+(1-N26)*'Test cases'!E30</f>
        <v>25</v>
      </c>
      <c r="R26" s="4">
        <f ca="1">('Test cases'!C30/'Test cases'!$J$3)^(1/'Test cases'!$R$3)*('Test cases'!$J$3*(1-'Test cases'!$K$3))</f>
        <v>9.8791695856564061</v>
      </c>
      <c r="S26" s="4">
        <f ca="1">('Test cases'!D30/'Test cases'!$J$4)^(1/'Test cases'!$R$4)*('Test cases'!$J$4*(1-'Test cases'!$K$4))</f>
        <v>7.0820081655909872</v>
      </c>
      <c r="T26" s="4">
        <f ca="1">IF('Test cases'!E30&lt;='Test cases'!$L$5,('Test cases'!E30/'Test cases'!$J$5)^(1/'Test cases'!$P$5)*('Test cases'!$J$5*(1-'Test cases'!$K$5)),0)+IF('Test cases'!E30&gt;'Test cases'!$L$5,('Test cases'!E30/'Test cases'!$L$5)^(1/'Test cases'!$Q$5)*('Test cases'!$L$5*(1-'Test cases'!$M$5)),0)</f>
        <v>10.844864550800001</v>
      </c>
      <c r="U26" s="4">
        <f ca="1">(R26^'Test cases'!$R$4+S26^'Test cases'!$R$4)^(1/'Test cases'!$R$4)</f>
        <v>16.093175738897994</v>
      </c>
      <c r="V26" s="4">
        <f ca="1">R26^'Test cases'!$R$4/U26^('Test cases'!$R$4-1)</f>
        <v>9.4826948013198624</v>
      </c>
      <c r="W26" s="4">
        <f ca="1">S26^'Test cases'!$R$4/U26^('Test cases'!$R$4-1)</f>
        <v>6.6104809375781297</v>
      </c>
      <c r="X26" s="4">
        <f ca="1">V26*(U26/E26)^('Test cases'!$R$5-1)</f>
        <v>9.2175767041020045</v>
      </c>
      <c r="Y26" s="4">
        <f ca="1">W26*(U26/E26)^('Test cases'!$R$5-1)</f>
        <v>6.4256644729987036</v>
      </c>
      <c r="Z26" s="4">
        <f ca="1">T26^'Test cases'!$R$5/E26^('Test cases'!$R$5-1)</f>
        <v>10.297402197865491</v>
      </c>
      <c r="AA26" s="4">
        <f ca="1">EXP((LN(1-B26)*(LN('Test cases'!$L$3)-LN('Test cases'!$J$3))+LN(1-'Test cases'!$M$3)*LN('Test cases'!$J$3)-LN(1-'Test cases'!$K$3)*LN('Test cases'!$L$3))/(LN(1-'Test cases'!$M$3)-LN(1-'Test cases'!$K$3)))</f>
        <v>20.859459180674975</v>
      </c>
      <c r="AB26" s="4">
        <f ca="1">EXP((LN(1-C26)*(LN('Test cases'!$L$4)-LN('Test cases'!$J$4))+LN(1-'Test cases'!$M$4)*LN('Test cases'!$J$4)-LN(1-'Test cases'!$K$4)*LN('Test cases'!$L$4))/(LN(1-'Test cases'!$M$4)-LN(1-'Test cases'!$K$4)))</f>
        <v>21.066244091391951</v>
      </c>
      <c r="AC26" s="4">
        <f ca="1">IF(D26&lt;='Test cases'!$M$5,EXP((LN(1-D26)*(LN('Test cases'!$L$5)-LN('Test cases'!$J$5))+LN(1-'Test cases'!$M$5)*LN('Test cases'!$J$5)-LN(1-'Test cases'!$K$5)*LN('Test cases'!$L$5))/(LN(1-'Test cases'!$M$5)-LN(1-'Test cases'!$K$5))),EXP((LN(1-D26)*(LN('Test cases'!$N$5)-LN('Test cases'!$L$5))+LN(1-'Test cases'!$O$5)*LN('Test cases'!$L$5)-LN(1-'Test cases'!$M$5)*LN('Test cases'!$N$5))/(LN(1-'Test cases'!$O$5)-LN(1-'Test cases'!$M$5))))</f>
        <v>25.191444285184609</v>
      </c>
    </row>
    <row r="27" spans="1:29">
      <c r="A27" s="8">
        <f>'Test cases'!A31</f>
        <v>24</v>
      </c>
      <c r="B27" s="5">
        <f ca="1">1-X27/'Test cases'!C31</f>
        <v>-2.0376862362389447E-2</v>
      </c>
      <c r="C27" s="5">
        <f ca="1">1-Y27/'Test cases'!D31</f>
        <v>-6.69723015107766E-2</v>
      </c>
      <c r="D27" s="5">
        <f ca="1">1-Z27/'Test cases'!E31</f>
        <v>-2.746071471810585E-2</v>
      </c>
      <c r="E27" s="4">
        <f ca="1">(U27^'Test cases'!$R$5+T27^'Test cases'!$R$5)^(1/'Test cases'!$R$5)</f>
        <v>26.926805019018008</v>
      </c>
      <c r="F27" s="5">
        <f ca="1">IF(B27&gt;'Test cases'!$M$3,'Test cases'!$M$3,B27)</f>
        <v>-2.0376862362389447E-2</v>
      </c>
      <c r="G27" s="5">
        <f ca="1">IF(C27&gt;'Test cases'!$M$4,'Test cases'!$M$4,C27)</f>
        <v>-6.69723015107766E-2</v>
      </c>
      <c r="H27" s="5">
        <f ca="1">IF(D27&gt;'Test cases'!$O$5,'Test cases'!$O$5,D27)</f>
        <v>-2.746071471810585E-2</v>
      </c>
      <c r="I27" s="5">
        <f ca="1">IF(AA27&gt;='Test cases'!$L$3, 'Test cases'!$L$3*'Test cases'!$M$3/AA27,0)+IF(AND(AA27&gt;='Test cases'!$J$3,AA27&lt;'Test cases'!$L$3), 'Test cases'!$J$3*'Test cases'!$K$3/ AA27,0)</f>
        <v>0</v>
      </c>
      <c r="J27" s="5">
        <f ca="1">IF(AB27&gt;='Test cases'!$L$4,'Test cases'!$M$4,0)+IF(AND(AB27&gt;='Test cases'!$J$4,AB27&lt;'Test cases'!$L$4),'Test cases'!$K$4,0)</f>
        <v>0</v>
      </c>
      <c r="K27" s="5">
        <f ca="1">IF(AC27&gt;='Test cases'!$N$5,'Test cases'!$O$5,0)+IF(AND(AC27&gt;='Test cases'!$L$5,AC27&lt;'Test cases'!$N$5),'Test cases'!$M$5,0)+IF(AND(AC27&lt;'Test cases'!$L$5,AC27&gt;='Test cases'!$J$5),'Test cases'!$K$5,0)</f>
        <v>0</v>
      </c>
      <c r="L27" s="5">
        <f t="shared" ca="1" si="0"/>
        <v>0</v>
      </c>
      <c r="M27" s="5">
        <f t="shared" ca="1" si="1"/>
        <v>0</v>
      </c>
      <c r="N27" s="5">
        <f t="shared" ca="1" si="2"/>
        <v>0</v>
      </c>
      <c r="O27" s="4">
        <f ca="1">'Test cases'!C31*(1-F27)+'Test cases'!D31*(1-G27)+'Test cases'!E31*(1-H27)</f>
        <v>26.926805019017998</v>
      </c>
      <c r="P27" s="4">
        <f ca="1">(1-I27)*'Test cases'!C31+(1-J27)*'Test cases'!D31+(1-K27)*'Test cases'!E31</f>
        <v>26</v>
      </c>
      <c r="Q27" s="4">
        <f ca="1">(1-L27)*'Test cases'!C31+(1-M27)*'Test cases'!D31+(1-N27)*'Test cases'!E31</f>
        <v>26</v>
      </c>
      <c r="R27" s="4">
        <f ca="1">('Test cases'!C31/'Test cases'!$J$3)^(1/'Test cases'!$R$3)*('Test cases'!$J$3*(1-'Test cases'!$K$3))</f>
        <v>9.8791695856564061</v>
      </c>
      <c r="S27" s="4">
        <f ca="1">('Test cases'!D31/'Test cases'!$J$4)^(1/'Test cases'!$R$4)*('Test cases'!$J$4*(1-'Test cases'!$K$4))</f>
        <v>8.1642984992630616</v>
      </c>
      <c r="T27" s="4">
        <f ca="1">IF('Test cases'!E31&lt;='Test cases'!$L$5,('Test cases'!E31/'Test cases'!$J$5)^(1/'Test cases'!$P$5)*('Test cases'!$J$5*(1-'Test cases'!$K$5)),0)+IF('Test cases'!E31&gt;'Test cases'!$L$5,('Test cases'!E31/'Test cases'!$L$5)^(1/'Test cases'!$Q$5)*('Test cases'!$L$5*(1-'Test cases'!$M$5)),0)</f>
        <v>10.844864550800001</v>
      </c>
      <c r="U27" s="4">
        <f ca="1">(R27^'Test cases'!$R$4+S27^'Test cases'!$R$4)^(1/'Test cases'!$R$4)</f>
        <v>17.106973299502215</v>
      </c>
      <c r="V27" s="4">
        <f ca="1">R27^'Test cases'!$R$4/U27^('Test cases'!$R$4-1)</f>
        <v>9.4341923431299648</v>
      </c>
      <c r="W27" s="4">
        <f ca="1">S27^'Test cases'!$R$4/U27^('Test cases'!$R$4-1)</f>
        <v>7.6727809563722484</v>
      </c>
      <c r="X27" s="4">
        <f ca="1">V27*(U27/E27)^('Test cases'!$R$5-1)</f>
        <v>9.1833917612615057</v>
      </c>
      <c r="Y27" s="4">
        <f ca="1">W27*(U27/E27)^('Test cases'!$R$5-1)</f>
        <v>7.4688061105754366</v>
      </c>
      <c r="Z27" s="4">
        <f ca="1">T27^'Test cases'!$R$5/E27^('Test cases'!$R$5-1)</f>
        <v>10.274607147181058</v>
      </c>
      <c r="AA27" s="4">
        <f ca="1">EXP((LN(1-B27)*(LN('Test cases'!$L$3)-LN('Test cases'!$J$3))+LN(1-'Test cases'!$M$3)*LN('Test cases'!$J$3)-LN(1-'Test cases'!$K$3)*LN('Test cases'!$L$3))/(LN(1-'Test cases'!$M$3)-LN(1-'Test cases'!$K$3)))</f>
        <v>21.820836612496823</v>
      </c>
      <c r="AB27" s="4">
        <f ca="1">EXP((LN(1-C27)*(LN('Test cases'!$L$4)-LN('Test cases'!$J$4))+LN(1-'Test cases'!$M$4)*LN('Test cases'!$J$4)-LN(1-'Test cases'!$K$4)*LN('Test cases'!$L$4))/(LN(1-'Test cases'!$M$4)-LN(1-'Test cases'!$K$4)))</f>
        <v>22.101645222522404</v>
      </c>
      <c r="AC27" s="4">
        <f ca="1">IF(D27&lt;='Test cases'!$M$5,EXP((LN(1-D27)*(LN('Test cases'!$L$5)-LN('Test cases'!$J$5))+LN(1-'Test cases'!$M$5)*LN('Test cases'!$J$5)-LN(1-'Test cases'!$K$5)*LN('Test cases'!$L$5))/(LN(1-'Test cases'!$M$5)-LN(1-'Test cases'!$K$5))),EXP((LN(1-D27)*(LN('Test cases'!$N$5)-LN('Test cases'!$L$5))+LN(1-'Test cases'!$O$5)*LN('Test cases'!$L$5)-LN(1-'Test cases'!$M$5)*LN('Test cases'!$N$5))/(LN(1-'Test cases'!$O$5)-LN(1-'Test cases'!$M$5))))</f>
        <v>26.207138271370326</v>
      </c>
    </row>
    <row r="28" spans="1:29">
      <c r="A28" s="8">
        <f>'Test cases'!A32</f>
        <v>25</v>
      </c>
      <c r="B28" s="5">
        <f ca="1">1-X28/'Test cases'!C32</f>
        <v>-1.677609942493663E-2</v>
      </c>
      <c r="C28" s="5">
        <f ca="1">1-Y28/'Test cases'!D32</f>
        <v>-6.3207109981762599E-2</v>
      </c>
      <c r="D28" s="5">
        <f ca="1">1-Z28/'Test cases'!E32</f>
        <v>-2.5275770565956313E-2</v>
      </c>
      <c r="E28" s="4">
        <f ca="1">(U28^'Test cases'!$R$5+T28^'Test cases'!$R$5)^(1/'Test cases'!$R$5)</f>
        <v>27.909399480338084</v>
      </c>
      <c r="F28" s="5">
        <f ca="1">IF(B28&gt;'Test cases'!$M$3,'Test cases'!$M$3,B28)</f>
        <v>-1.677609942493663E-2</v>
      </c>
      <c r="G28" s="5">
        <f ca="1">IF(C28&gt;'Test cases'!$M$4,'Test cases'!$M$4,C28)</f>
        <v>-6.3207109981762599E-2</v>
      </c>
      <c r="H28" s="5">
        <f ca="1">IF(D28&gt;'Test cases'!$O$5,'Test cases'!$O$5,D28)</f>
        <v>-2.5275770565956313E-2</v>
      </c>
      <c r="I28" s="5">
        <f ca="1">IF(AA28&gt;='Test cases'!$L$3, 'Test cases'!$L$3*'Test cases'!$M$3/AA28,0)+IF(AND(AA28&gt;='Test cases'!$J$3,AA28&lt;'Test cases'!$L$3), 'Test cases'!$J$3*'Test cases'!$K$3/ AA28,0)</f>
        <v>0</v>
      </c>
      <c r="J28" s="5">
        <f ca="1">IF(AB28&gt;='Test cases'!$L$4,'Test cases'!$M$4,0)+IF(AND(AB28&gt;='Test cases'!$J$4,AB28&lt;'Test cases'!$L$4),'Test cases'!$K$4,0)</f>
        <v>0</v>
      </c>
      <c r="K28" s="5">
        <f ca="1">IF(AC28&gt;='Test cases'!$N$5,'Test cases'!$O$5,0)+IF(AND(AC28&gt;='Test cases'!$L$5,AC28&lt;'Test cases'!$N$5),'Test cases'!$M$5,0)+IF(AND(AC28&lt;'Test cases'!$L$5,AC28&gt;='Test cases'!$J$5),'Test cases'!$K$5,0)</f>
        <v>0</v>
      </c>
      <c r="L28" s="5">
        <f t="shared" ca="1" si="0"/>
        <v>0</v>
      </c>
      <c r="M28" s="5">
        <f t="shared" ca="1" si="1"/>
        <v>0</v>
      </c>
      <c r="N28" s="5">
        <f t="shared" ca="1" si="2"/>
        <v>0</v>
      </c>
      <c r="O28" s="4">
        <f ca="1">'Test cases'!C32*(1-F28)+'Test cases'!D32*(1-G28)+'Test cases'!E32*(1-H28)</f>
        <v>27.909399480338095</v>
      </c>
      <c r="P28" s="4">
        <f ca="1">(1-I28)*'Test cases'!C32+(1-J28)*'Test cases'!D32+(1-K28)*'Test cases'!E32</f>
        <v>27</v>
      </c>
      <c r="Q28" s="4">
        <f ca="1">(1-L28)*'Test cases'!C32+(1-M28)*'Test cases'!D32+(1-N28)*'Test cases'!E32</f>
        <v>27</v>
      </c>
      <c r="R28" s="4">
        <f ca="1">('Test cases'!C32/'Test cases'!$J$3)^(1/'Test cases'!$R$3)*('Test cases'!$J$3*(1-'Test cases'!$K$3))</f>
        <v>9.8791695856564061</v>
      </c>
      <c r="S28" s="4">
        <f ca="1">('Test cases'!D32/'Test cases'!$J$4)^(1/'Test cases'!$R$4)*('Test cases'!$J$4*(1-'Test cases'!$K$4))</f>
        <v>9.234639451929656</v>
      </c>
      <c r="T28" s="4">
        <f ca="1">IF('Test cases'!E32&lt;='Test cases'!$L$5,('Test cases'!E32/'Test cases'!$J$5)^(1/'Test cases'!$P$5)*('Test cases'!$J$5*(1-'Test cases'!$K$5)),0)+IF('Test cases'!E32&gt;'Test cases'!$L$5,('Test cases'!E32/'Test cases'!$L$5)^(1/'Test cases'!$Q$5)*('Test cases'!$L$5*(1-'Test cases'!$M$5)),0)</f>
        <v>10.844864550800001</v>
      </c>
      <c r="U28" s="4">
        <f ca="1">(R28^'Test cases'!$R$4+S28^'Test cases'!$R$4)^(1/'Test cases'!$R$4)</f>
        <v>18.115749426975544</v>
      </c>
      <c r="V28" s="4">
        <f ca="1">R28^'Test cases'!$R$4/U28^('Test cases'!$R$4-1)</f>
        <v>9.3889286241520171</v>
      </c>
      <c r="W28" s="4">
        <f ca="1">S28^'Test cases'!$R$4/U28^('Test cases'!$R$4-1)</f>
        <v>8.7268208028235286</v>
      </c>
      <c r="X28" s="4">
        <f ca="1">V28*(U28/E28)^('Test cases'!$R$5-1)</f>
        <v>9.150984894824429</v>
      </c>
      <c r="Y28" s="4">
        <f ca="1">W28*(U28/E28)^('Test cases'!$R$5-1)</f>
        <v>8.5056568798541008</v>
      </c>
      <c r="Z28" s="4">
        <f ca="1">T28^'Test cases'!$R$5/E28^('Test cases'!$R$5-1)</f>
        <v>10.252757705659564</v>
      </c>
      <c r="AA28" s="4">
        <f ca="1">EXP((LN(1-B28)*(LN('Test cases'!$L$3)-LN('Test cases'!$J$3))+LN(1-'Test cases'!$M$3)*LN('Test cases'!$J$3)-LN(1-'Test cases'!$K$3)*LN('Test cases'!$L$3))/(LN(1-'Test cases'!$M$3)-LN(1-'Test cases'!$K$3)))</f>
        <v>22.776621674331519</v>
      </c>
      <c r="AB28" s="4">
        <f ca="1">EXP((LN(1-C28)*(LN('Test cases'!$L$4)-LN('Test cases'!$J$4))+LN(1-'Test cases'!$M$4)*LN('Test cases'!$J$4)-LN(1-'Test cases'!$K$4)*LN('Test cases'!$L$4))/(LN(1-'Test cases'!$M$4)-LN(1-'Test cases'!$K$4)))</f>
        <v>23.133961562021163</v>
      </c>
      <c r="AC28" s="4">
        <f ca="1">IF(D28&lt;='Test cases'!$M$5,EXP((LN(1-D28)*(LN('Test cases'!$L$5)-LN('Test cases'!$J$5))+LN(1-'Test cases'!$M$5)*LN('Test cases'!$J$5)-LN(1-'Test cases'!$K$5)*LN('Test cases'!$L$5))/(LN(1-'Test cases'!$M$5)-LN(1-'Test cases'!$K$5))),EXP((LN(1-D28)*(LN('Test cases'!$N$5)-LN('Test cases'!$L$5))+LN(1-'Test cases'!$O$5)*LN('Test cases'!$L$5)-LN(1-'Test cases'!$M$5)*LN('Test cases'!$N$5))/(LN(1-'Test cases'!$O$5)-LN(1-'Test cases'!$M$5))))</f>
        <v>27.221358664247436</v>
      </c>
    </row>
    <row r="29" spans="1:29">
      <c r="A29" s="8">
        <f>'Test cases'!A33</f>
        <v>26</v>
      </c>
      <c r="B29" s="5">
        <f ca="1">1-X29/'Test cases'!C33</f>
        <v>-1.2936280289846058E-2</v>
      </c>
      <c r="C29" s="5">
        <f ca="1">1-Y29/'Test cases'!D33</f>
        <v>-5.9799661596073417E-2</v>
      </c>
      <c r="D29" s="5">
        <f ca="1">1-Z29/'Test cases'!E33</f>
        <v>-2.3279150241751312E-2</v>
      </c>
      <c r="E29" s="4">
        <f ca="1">(U29^'Test cases'!$R$5+T29^'Test cases'!$R$5)^(1/'Test cases'!$R$5)</f>
        <v>28.84055159808457</v>
      </c>
      <c r="F29" s="5">
        <f ca="1">IF(B29&gt;'Test cases'!$M$3,'Test cases'!$M$3,B29)</f>
        <v>-1.2936280289846058E-2</v>
      </c>
      <c r="G29" s="5">
        <f ca="1">IF(C29&gt;'Test cases'!$M$4,'Test cases'!$M$4,C29)</f>
        <v>-5.9799661596073417E-2</v>
      </c>
      <c r="H29" s="5">
        <f ca="1">IF(D29&gt;'Test cases'!$O$5,'Test cases'!$O$5,D29)</f>
        <v>-2.3279150241751312E-2</v>
      </c>
      <c r="I29" s="5">
        <f ca="1">IF(AA29&gt;='Test cases'!$L$3, 'Test cases'!$L$3*'Test cases'!$M$3/AA29,0)+IF(AND(AA29&gt;='Test cases'!$J$3,AA29&lt;'Test cases'!$L$3), 'Test cases'!$J$3*'Test cases'!$K$3/ AA29,0)</f>
        <v>0</v>
      </c>
      <c r="J29" s="5">
        <f ca="1">IF(AB29&gt;='Test cases'!$L$4,'Test cases'!$M$4,0)+IF(AND(AB29&gt;='Test cases'!$J$4,AB29&lt;'Test cases'!$L$4),'Test cases'!$K$4,0)</f>
        <v>0</v>
      </c>
      <c r="K29" s="5">
        <f ca="1">IF(AC29&gt;='Test cases'!$N$5,'Test cases'!$O$5,0)+IF(AND(AC29&gt;='Test cases'!$L$5,AC29&lt;'Test cases'!$N$5),'Test cases'!$M$5,0)+IF(AND(AC29&lt;'Test cases'!$L$5,AC29&gt;='Test cases'!$J$5),'Test cases'!$K$5,0)</f>
        <v>0</v>
      </c>
      <c r="L29" s="5">
        <f t="shared" ca="1" si="0"/>
        <v>0</v>
      </c>
      <c r="M29" s="5">
        <f t="shared" ca="1" si="1"/>
        <v>0</v>
      </c>
      <c r="N29" s="5">
        <f t="shared" ca="1" si="2"/>
        <v>0</v>
      </c>
      <c r="O29" s="4">
        <f ca="1">'Test cases'!C33*(1-F29)+'Test cases'!D33*(1-G29)+'Test cases'!E33*(1-H29)</f>
        <v>28.840551598084559</v>
      </c>
      <c r="P29" s="4">
        <f ca="1">(1-I29)*'Test cases'!C33+(1-J29)*'Test cases'!D33+(1-K29)*'Test cases'!E33</f>
        <v>28</v>
      </c>
      <c r="Q29" s="4">
        <f ca="1">(1-L29)*'Test cases'!C33+(1-M29)*'Test cases'!D33+(1-N29)*'Test cases'!E33</f>
        <v>28</v>
      </c>
      <c r="R29" s="4">
        <f ca="1">('Test cases'!C33/'Test cases'!$J$3)^(1/'Test cases'!$R$3)*('Test cases'!$J$3*(1-'Test cases'!$K$3))</f>
        <v>10.881898472138435</v>
      </c>
      <c r="S29" s="4">
        <f ca="1">('Test cases'!D33/'Test cases'!$J$4)^(1/'Test cases'!$R$4)*('Test cases'!$J$4*(1-'Test cases'!$K$4))</f>
        <v>9.234639451929656</v>
      </c>
      <c r="T29" s="4">
        <f ca="1">IF('Test cases'!E33&lt;='Test cases'!$L$5,('Test cases'!E33/'Test cases'!$J$5)^(1/'Test cases'!$P$5)*('Test cases'!$J$5*(1-'Test cases'!$K$5)),0)+IF('Test cases'!E33&gt;'Test cases'!$L$5,('Test cases'!E33/'Test cases'!$L$5)^(1/'Test cases'!$Q$5)*('Test cases'!$L$5*(1-'Test cases'!$M$5)),0)</f>
        <v>10.844864550800001</v>
      </c>
      <c r="U29" s="4">
        <f ca="1">(R29^'Test cases'!$R$4+S29^'Test cases'!$R$4)^(1/'Test cases'!$R$4)</f>
        <v>19.070579694624346</v>
      </c>
      <c r="V29" s="4">
        <f ca="1">R29^'Test cases'!$R$4/U29^('Test cases'!$R$4-1)</f>
        <v>10.381304337292063</v>
      </c>
      <c r="W29" s="4">
        <f ca="1">S29^'Test cases'!$R$4/U29^('Test cases'!$R$4-1)</f>
        <v>8.6892753573322796</v>
      </c>
      <c r="X29" s="4">
        <f ca="1">V29*(U29/E29)^('Test cases'!$R$5-1)</f>
        <v>10.129362802898461</v>
      </c>
      <c r="Y29" s="4">
        <f ca="1">W29*(U29/E29)^('Test cases'!$R$5-1)</f>
        <v>8.4783972927685873</v>
      </c>
      <c r="Z29" s="4">
        <f ca="1">T29^'Test cases'!$R$5/E29^('Test cases'!$R$5-1)</f>
        <v>10.232791502417513</v>
      </c>
      <c r="AA29" s="4">
        <f ca="1">EXP((LN(1-B29)*(LN('Test cases'!$L$3)-LN('Test cases'!$J$3))+LN(1-'Test cases'!$M$3)*LN('Test cases'!$J$3)-LN(1-'Test cases'!$K$3)*LN('Test cases'!$L$3))/(LN(1-'Test cases'!$M$3)-LN(1-'Test cases'!$K$3)))</f>
        <v>23.846028250692541</v>
      </c>
      <c r="AB29" s="4">
        <f ca="1">EXP((LN(1-C29)*(LN('Test cases'!$L$4)-LN('Test cases'!$J$4))+LN(1-'Test cases'!$M$4)*LN('Test cases'!$J$4)-LN(1-'Test cases'!$K$4)*LN('Test cases'!$L$4))/(LN(1-'Test cases'!$M$4)-LN(1-'Test cases'!$K$4)))</f>
        <v>24.113061441850128</v>
      </c>
      <c r="AC29" s="4">
        <f ca="1">IF(D29&lt;='Test cases'!$M$5,EXP((LN(1-D29)*(LN('Test cases'!$L$5)-LN('Test cases'!$J$5))+LN(1-'Test cases'!$M$5)*LN('Test cases'!$J$5)-LN(1-'Test cases'!$K$5)*LN('Test cases'!$L$5))/(LN(1-'Test cases'!$M$5)-LN(1-'Test cases'!$K$5))),EXP((LN(1-D29)*(LN('Test cases'!$N$5)-LN('Test cases'!$L$5))+LN(1-'Test cases'!$O$5)*LN('Test cases'!$L$5)-LN(1-'Test cases'!$M$5)*LN('Test cases'!$N$5))/(LN(1-'Test cases'!$O$5)-LN(1-'Test cases'!$M$5))))</f>
        <v>28.184441744240946</v>
      </c>
    </row>
    <row r="30" spans="1:29">
      <c r="A30" s="8">
        <f>'Test cases'!A34</f>
        <v>27</v>
      </c>
      <c r="B30" s="5">
        <f ca="1">1-X30/'Test cases'!C34</f>
        <v>-9.6684500518244842E-3</v>
      </c>
      <c r="C30" s="5">
        <f ca="1">1-Y30/'Test cases'!D34</f>
        <v>-5.6380645565354159E-2</v>
      </c>
      <c r="D30" s="5">
        <f ca="1">1-Z30/'Test cases'!E34</f>
        <v>-2.125809043722926E-2</v>
      </c>
      <c r="E30" s="4">
        <f ca="1">(U30^'Test cases'!$R$5+T30^'Test cases'!$R$5)^(1/'Test cases'!$R$5)</f>
        <v>29.816691214978729</v>
      </c>
      <c r="F30" s="5">
        <f ca="1">IF(B30&gt;'Test cases'!$M$3,'Test cases'!$M$3,B30)</f>
        <v>-9.6684500518244842E-3</v>
      </c>
      <c r="G30" s="5">
        <f ca="1">IF(C30&gt;'Test cases'!$M$4,'Test cases'!$M$4,C30)</f>
        <v>-5.6380645565354159E-2</v>
      </c>
      <c r="H30" s="5">
        <f ca="1">IF(D30&gt;'Test cases'!$O$5,'Test cases'!$O$5,D30)</f>
        <v>-2.125809043722926E-2</v>
      </c>
      <c r="I30" s="5">
        <f ca="1">IF(AA30&gt;='Test cases'!$L$3, 'Test cases'!$L$3*'Test cases'!$M$3/AA30,0)+IF(AND(AA30&gt;='Test cases'!$J$3,AA30&lt;'Test cases'!$L$3), 'Test cases'!$J$3*'Test cases'!$K$3/ AA30,0)</f>
        <v>0</v>
      </c>
      <c r="J30" s="5">
        <f ca="1">IF(AB30&gt;='Test cases'!$L$4,'Test cases'!$M$4,0)+IF(AND(AB30&gt;='Test cases'!$J$4,AB30&lt;'Test cases'!$L$4),'Test cases'!$K$4,0)</f>
        <v>0</v>
      </c>
      <c r="K30" s="5">
        <f ca="1">IF(AC30&gt;='Test cases'!$N$5,'Test cases'!$O$5,0)+IF(AND(AC30&gt;='Test cases'!$L$5,AC30&lt;'Test cases'!$N$5),'Test cases'!$M$5,0)+IF(AND(AC30&lt;'Test cases'!$L$5,AC30&gt;='Test cases'!$J$5),'Test cases'!$K$5,0)</f>
        <v>0</v>
      </c>
      <c r="L30" s="5">
        <f t="shared" ca="1" si="0"/>
        <v>0</v>
      </c>
      <c r="M30" s="5">
        <f t="shared" ca="1" si="1"/>
        <v>0</v>
      </c>
      <c r="N30" s="5">
        <f t="shared" ca="1" si="2"/>
        <v>0</v>
      </c>
      <c r="O30" s="4">
        <f ca="1">'Test cases'!C34*(1-F30)+'Test cases'!D34*(1-G30)+'Test cases'!E34*(1-H30)</f>
        <v>29.816691214978725</v>
      </c>
      <c r="P30" s="4">
        <f ca="1">(1-I30)*'Test cases'!C34+(1-J30)*'Test cases'!D34+(1-K30)*'Test cases'!E34</f>
        <v>29</v>
      </c>
      <c r="Q30" s="4">
        <f ca="1">(1-L30)*'Test cases'!C34+(1-M30)*'Test cases'!D34+(1-N30)*'Test cases'!E34</f>
        <v>29</v>
      </c>
      <c r="R30" s="4">
        <f ca="1">('Test cases'!C34/'Test cases'!$J$3)^(1/'Test cases'!$R$3)*('Test cases'!$J$3*(1-'Test cases'!$K$3))</f>
        <v>10.881898472138435</v>
      </c>
      <c r="S30" s="4">
        <f ca="1">('Test cases'!D34/'Test cases'!$J$4)^(1/'Test cases'!$R$4)*('Test cases'!$J$4*(1-'Test cases'!$K$4))</f>
        <v>10.294641595608123</v>
      </c>
      <c r="T30" s="4">
        <f ca="1">IF('Test cases'!E34&lt;='Test cases'!$L$5,('Test cases'!E34/'Test cases'!$J$5)^(1/'Test cases'!$P$5)*('Test cases'!$J$5*(1-'Test cases'!$K$5)),0)+IF('Test cases'!E34&gt;'Test cases'!$L$5,('Test cases'!E34/'Test cases'!$L$5)^(1/'Test cases'!$Q$5)*('Test cases'!$L$5*(1-'Test cases'!$M$5)),0)</f>
        <v>10.844864550800001</v>
      </c>
      <c r="U30" s="4">
        <f ca="1">(R30^'Test cases'!$R$4+S30^'Test cases'!$R$4)^(1/'Test cases'!$R$4)</f>
        <v>20.070461392659343</v>
      </c>
      <c r="V30" s="4">
        <f ca="1">R30^'Test cases'!$R$4/U30^('Test cases'!$R$4-1)</f>
        <v>10.336868812244752</v>
      </c>
      <c r="W30" s="4">
        <f ca="1">S30^'Test cases'!$R$4/U30^('Test cases'!$R$4-1)</f>
        <v>9.7335925804145909</v>
      </c>
      <c r="X30" s="4">
        <f ca="1">V30*(U30/E30)^('Test cases'!$R$5-1)</f>
        <v>10.096684500518245</v>
      </c>
      <c r="Y30" s="4">
        <f ca="1">W30*(U30/E30)^('Test cases'!$R$5-1)</f>
        <v>9.5074258100881881</v>
      </c>
      <c r="Z30" s="4">
        <f ca="1">T30^'Test cases'!$R$5/E30^('Test cases'!$R$5-1)</f>
        <v>10.212580904372293</v>
      </c>
      <c r="AA30" s="4">
        <f ca="1">EXP((LN(1-B30)*(LN('Test cases'!$L$3)-LN('Test cases'!$J$3))+LN(1-'Test cases'!$M$3)*LN('Test cases'!$J$3)-LN(1-'Test cases'!$K$3)*LN('Test cases'!$L$3))/(LN(1-'Test cases'!$M$3)-LN(1-'Test cases'!$K$3)))</f>
        <v>24.798993299440436</v>
      </c>
      <c r="AB30" s="4">
        <f ca="1">EXP((LN(1-C30)*(LN('Test cases'!$L$4)-LN('Test cases'!$J$4))+LN(1-'Test cases'!$M$4)*LN('Test cases'!$J$4)-LN(1-'Test cases'!$K$4)*LN('Test cases'!$L$4))/(LN(1-'Test cases'!$M$4)-LN(1-'Test cases'!$K$4)))</f>
        <v>25.1405098253646</v>
      </c>
      <c r="AC30" s="4">
        <f ca="1">IF(D30&lt;='Test cases'!$M$5,EXP((LN(1-D30)*(LN('Test cases'!$L$5)-LN('Test cases'!$J$5))+LN(1-'Test cases'!$M$5)*LN('Test cases'!$J$5)-LN(1-'Test cases'!$K$5)*LN('Test cases'!$L$5))/(LN(1-'Test cases'!$M$5)-LN(1-'Test cases'!$K$5))),EXP((LN(1-D30)*(LN('Test cases'!$N$5)-LN('Test cases'!$L$5))+LN(1-'Test cases'!$O$5)*LN('Test cases'!$L$5)-LN(1-'Test cases'!$M$5)*LN('Test cases'!$N$5))/(LN(1-'Test cases'!$O$5)-LN(1-'Test cases'!$M$5))))</f>
        <v>29.196039173813372</v>
      </c>
    </row>
    <row r="31" spans="1:29">
      <c r="A31" s="8">
        <f>'Test cases'!A35</f>
        <v>28</v>
      </c>
      <c r="B31" s="5">
        <f ca="1">1-X31/'Test cases'!C35</f>
        <v>-6.5475239745524938E-3</v>
      </c>
      <c r="C31" s="5">
        <f ca="1">1-Y31/'Test cases'!D35</f>
        <v>-5.3115330199600574E-2</v>
      </c>
      <c r="D31" s="5">
        <f ca="1">1-Z31/'Test cases'!E35</f>
        <v>-1.9312003368379127E-2</v>
      </c>
      <c r="E31" s="4">
        <f ca="1">(U31^'Test cases'!$R$5+T31^'Test cases'!$R$5)^(1/'Test cases'!$R$5)</f>
        <v>30.789748575425321</v>
      </c>
      <c r="F31" s="5">
        <f ca="1">IF(B31&gt;'Test cases'!$M$3,'Test cases'!$M$3,B31)</f>
        <v>-6.5475239745524938E-3</v>
      </c>
      <c r="G31" s="5">
        <f ca="1">IF(C31&gt;'Test cases'!$M$4,'Test cases'!$M$4,C31)</f>
        <v>-5.3115330199600574E-2</v>
      </c>
      <c r="H31" s="5">
        <f ca="1">IF(D31&gt;'Test cases'!$O$5,'Test cases'!$O$5,D31)</f>
        <v>-1.9312003368379127E-2</v>
      </c>
      <c r="I31" s="5">
        <f ca="1">IF(AA31&gt;='Test cases'!$L$3, 'Test cases'!$L$3*'Test cases'!$M$3/AA31,0)+IF(AND(AA31&gt;='Test cases'!$J$3,AA31&lt;'Test cases'!$L$3), 'Test cases'!$J$3*'Test cases'!$K$3/ AA31,0)</f>
        <v>0</v>
      </c>
      <c r="J31" s="5">
        <f ca="1">IF(AB31&gt;='Test cases'!$L$4,'Test cases'!$M$4,0)+IF(AND(AB31&gt;='Test cases'!$J$4,AB31&lt;'Test cases'!$L$4),'Test cases'!$K$4,0)</f>
        <v>0</v>
      </c>
      <c r="K31" s="5">
        <f ca="1">IF(AC31&gt;='Test cases'!$N$5,'Test cases'!$O$5,0)+IF(AND(AC31&gt;='Test cases'!$L$5,AC31&lt;'Test cases'!$N$5),'Test cases'!$M$5,0)+IF(AND(AC31&lt;'Test cases'!$L$5,AC31&gt;='Test cases'!$J$5),'Test cases'!$K$5,0)</f>
        <v>0</v>
      </c>
      <c r="L31" s="5">
        <f t="shared" ca="1" si="0"/>
        <v>0</v>
      </c>
      <c r="M31" s="5">
        <f t="shared" ca="1" si="1"/>
        <v>0</v>
      </c>
      <c r="N31" s="5">
        <f t="shared" ca="1" si="2"/>
        <v>0</v>
      </c>
      <c r="O31" s="4">
        <f ca="1">'Test cases'!C35*(1-F31)+'Test cases'!D35*(1-G31)+'Test cases'!E35*(1-H31)</f>
        <v>30.789748575425321</v>
      </c>
      <c r="P31" s="4">
        <f ca="1">(1-I31)*'Test cases'!C35+(1-J31)*'Test cases'!D35+(1-K31)*'Test cases'!E35</f>
        <v>30</v>
      </c>
      <c r="Q31" s="4">
        <f ca="1">(1-L31)*'Test cases'!C35+(1-M31)*'Test cases'!D35+(1-N31)*'Test cases'!E35</f>
        <v>30</v>
      </c>
      <c r="R31" s="4">
        <f ca="1">('Test cases'!C35/'Test cases'!$J$3)^(1/'Test cases'!$R$3)*('Test cases'!$J$3*(1-'Test cases'!$K$3))</f>
        <v>10.881898472138435</v>
      </c>
      <c r="S31" s="4">
        <f ca="1">('Test cases'!D35/'Test cases'!$J$4)^(1/'Test cases'!$R$4)*('Test cases'!$J$4*(1-'Test cases'!$K$4))</f>
        <v>11.34554274871925</v>
      </c>
      <c r="T31" s="4">
        <f ca="1">IF('Test cases'!E35&lt;='Test cases'!$L$5,('Test cases'!E35/'Test cases'!$J$5)^(1/'Test cases'!$P$5)*('Test cases'!$J$5*(1-'Test cases'!$K$5)),0)+IF('Test cases'!E35&gt;'Test cases'!$L$5,('Test cases'!E35/'Test cases'!$L$5)^(1/'Test cases'!$Q$5)*('Test cases'!$L$5*(1-'Test cases'!$M$5)),0)</f>
        <v>10.844864550800001</v>
      </c>
      <c r="U31" s="4">
        <f ca="1">(R31^'Test cases'!$R$4+S31^'Test cases'!$R$4)^(1/'Test cases'!$R$4)</f>
        <v>21.066177297403652</v>
      </c>
      <c r="V31" s="4">
        <f ca="1">R31^'Test cases'!$R$4/U31^('Test cases'!$R$4-1)</f>
        <v>10.294941502361862</v>
      </c>
      <c r="W31" s="4">
        <f ca="1">S31^'Test cases'!$R$4/U31^('Test cases'!$R$4-1)</f>
        <v>10.771235795041791</v>
      </c>
      <c r="X31" s="4">
        <f ca="1">V31*(U31/E31)^('Test cases'!$R$5-1)</f>
        <v>10.065475239745524</v>
      </c>
      <c r="Y31" s="4">
        <f ca="1">W31*(U31/E31)^('Test cases'!$R$5-1)</f>
        <v>10.531153301996007</v>
      </c>
      <c r="Z31" s="4">
        <f ca="1">T31^'Test cases'!$R$5/E31^('Test cases'!$R$5-1)</f>
        <v>10.19312003368379</v>
      </c>
      <c r="AA31" s="4">
        <f ca="1">EXP((LN(1-B31)*(LN('Test cases'!$L$3)-LN('Test cases'!$J$3))+LN(1-'Test cases'!$M$3)*LN('Test cases'!$J$3)-LN(1-'Test cases'!$K$3)*LN('Test cases'!$L$3))/(LN(1-'Test cases'!$M$3)-LN(1-'Test cases'!$K$3)))</f>
        <v>25.747704112476555</v>
      </c>
      <c r="AB31" s="4">
        <f ca="1">EXP((LN(1-C31)*(LN('Test cases'!$L$4)-LN('Test cases'!$J$4))+LN(1-'Test cases'!$M$4)*LN('Test cases'!$J$4)-LN(1-'Test cases'!$K$4)*LN('Test cases'!$L$4))/(LN(1-'Test cases'!$M$4)-LN(1-'Test cases'!$K$4)))</f>
        <v>26.165918949297719</v>
      </c>
      <c r="AC31" s="4">
        <f ca="1">IF(D31&lt;='Test cases'!$M$5,EXP((LN(1-D31)*(LN('Test cases'!$L$5)-LN('Test cases'!$J$5))+LN(1-'Test cases'!$M$5)*LN('Test cases'!$J$5)-LN(1-'Test cases'!$K$5)*LN('Test cases'!$L$5))/(LN(1-'Test cases'!$M$5)-LN(1-'Test cases'!$K$5))),EXP((LN(1-D31)*(LN('Test cases'!$N$5)-LN('Test cases'!$L$5))+LN(1-'Test cases'!$O$5)*LN('Test cases'!$L$5)-LN(1-'Test cases'!$M$5)*LN('Test cases'!$N$5))/(LN(1-'Test cases'!$O$5)-LN(1-'Test cases'!$M$5))))</f>
        <v>30.206402429951936</v>
      </c>
    </row>
    <row r="32" spans="1:29">
      <c r="A32" s="8">
        <f>'Test cases'!A36</f>
        <v>29</v>
      </c>
      <c r="B32" s="5">
        <f ca="1">1-X32/'Test cases'!C36</f>
        <v>-3.5608171865897376E-3</v>
      </c>
      <c r="C32" s="5">
        <f ca="1">1-Y32/'Test cases'!D36</f>
        <v>-4.9990443763245462E-2</v>
      </c>
      <c r="D32" s="5">
        <f ca="1">1-Z32/'Test cases'!E36</f>
        <v>-1.7435616055287095E-2</v>
      </c>
      <c r="E32" s="4">
        <f ca="1">(U32^'Test cases'!$R$5+T32^'Test cases'!$R$5)^(1/'Test cases'!$R$5)</f>
        <v>31.759859213814476</v>
      </c>
      <c r="F32" s="5">
        <f ca="1">IF(B32&gt;'Test cases'!$M$3,'Test cases'!$M$3,B32)</f>
        <v>-3.5608171865897376E-3</v>
      </c>
      <c r="G32" s="5">
        <f ca="1">IF(C32&gt;'Test cases'!$M$4,'Test cases'!$M$4,C32)</f>
        <v>-4.9990443763245462E-2</v>
      </c>
      <c r="H32" s="5">
        <f ca="1">IF(D32&gt;'Test cases'!$O$5,'Test cases'!$O$5,D32)</f>
        <v>-1.7435616055287095E-2</v>
      </c>
      <c r="I32" s="5">
        <f ca="1">IF(AA32&gt;='Test cases'!$L$3, 'Test cases'!$L$3*'Test cases'!$M$3/AA32,0)+IF(AND(AA32&gt;='Test cases'!$J$3,AA32&lt;'Test cases'!$L$3), 'Test cases'!$J$3*'Test cases'!$K$3/ AA32,0)</f>
        <v>0</v>
      </c>
      <c r="J32" s="5">
        <f ca="1">IF(AB32&gt;='Test cases'!$L$4,'Test cases'!$M$4,0)+IF(AND(AB32&gt;='Test cases'!$J$4,AB32&lt;'Test cases'!$L$4),'Test cases'!$K$4,0)</f>
        <v>0</v>
      </c>
      <c r="K32" s="5">
        <f ca="1">IF(AC32&gt;='Test cases'!$N$5,'Test cases'!$O$5,0)+IF(AND(AC32&gt;='Test cases'!$L$5,AC32&lt;'Test cases'!$N$5),'Test cases'!$M$5,0)+IF(AND(AC32&lt;'Test cases'!$L$5,AC32&gt;='Test cases'!$J$5),'Test cases'!$K$5,0)</f>
        <v>0</v>
      </c>
      <c r="L32" s="5">
        <f t="shared" ca="1" si="0"/>
        <v>0</v>
      </c>
      <c r="M32" s="5">
        <f t="shared" ca="1" si="1"/>
        <v>0</v>
      </c>
      <c r="N32" s="5">
        <f t="shared" ca="1" si="2"/>
        <v>0</v>
      </c>
      <c r="O32" s="4">
        <f ca="1">'Test cases'!C36*(1-F32)+'Test cases'!D36*(1-G32)+'Test cases'!E36*(1-H32)</f>
        <v>31.759859213814469</v>
      </c>
      <c r="P32" s="4">
        <f ca="1">(1-I32)*'Test cases'!C36+(1-J32)*'Test cases'!D36+(1-K32)*'Test cases'!E36</f>
        <v>31</v>
      </c>
      <c r="Q32" s="4">
        <f ca="1">(1-L32)*'Test cases'!C36+(1-M32)*'Test cases'!D36+(1-N32)*'Test cases'!E36</f>
        <v>31</v>
      </c>
      <c r="R32" s="4">
        <f ca="1">('Test cases'!C36/'Test cases'!$J$3)^(1/'Test cases'!$R$3)*('Test cases'!$J$3*(1-'Test cases'!$K$3))</f>
        <v>10.881898472138435</v>
      </c>
      <c r="S32" s="4">
        <f ca="1">('Test cases'!D36/'Test cases'!$J$4)^(1/'Test cases'!$R$4)*('Test cases'!$J$4*(1-'Test cases'!$K$4))</f>
        <v>12.388323148495068</v>
      </c>
      <c r="T32" s="4">
        <f ca="1">IF('Test cases'!E36&lt;='Test cases'!$L$5,('Test cases'!E36/'Test cases'!$J$5)^(1/'Test cases'!$P$5)*('Test cases'!$J$5*(1-'Test cases'!$K$5)),0)+IF('Test cases'!E36&gt;'Test cases'!$L$5,('Test cases'!E36/'Test cases'!$L$5)^(1/'Test cases'!$Q$5)*('Test cases'!$L$5*(1-'Test cases'!$M$5)),0)</f>
        <v>10.844864550800001</v>
      </c>
      <c r="U32" s="4">
        <f ca="1">(R32^'Test cases'!$R$4+S32^'Test cases'!$R$4)^(1/'Test cases'!$R$4)</f>
        <v>22.057956653578952</v>
      </c>
      <c r="V32" s="4">
        <f ca="1">R32^'Test cases'!$R$4/U32^('Test cases'!$R$4-1)</f>
        <v>10.25526296519979</v>
      </c>
      <c r="W32" s="4">
        <f ca="1">S32^'Test cases'!$R$4/U32^('Test cases'!$R$4-1)</f>
        <v>11.80269368837916</v>
      </c>
      <c r="X32" s="4">
        <f ca="1">V32*(U32/E32)^('Test cases'!$R$5-1)</f>
        <v>10.035608171865897</v>
      </c>
      <c r="Y32" s="4">
        <f ca="1">W32*(U32/E32)^('Test cases'!$R$5-1)</f>
        <v>11.5498948813957</v>
      </c>
      <c r="Z32" s="4">
        <f ca="1">T32^'Test cases'!$R$5/E32^('Test cases'!$R$5-1)</f>
        <v>10.17435616055287</v>
      </c>
      <c r="AA32" s="4">
        <f ca="1">EXP((LN(1-B32)*(LN('Test cases'!$L$3)-LN('Test cases'!$J$3))+LN(1-'Test cases'!$M$3)*LN('Test cases'!$J$3)-LN(1-'Test cases'!$K$3)*LN('Test cases'!$L$3))/(LN(1-'Test cases'!$M$3)-LN(1-'Test cases'!$K$3)))</f>
        <v>26.692495830345059</v>
      </c>
      <c r="AB32" s="4">
        <f ca="1">EXP((LN(1-C32)*(LN('Test cases'!$L$4)-LN('Test cases'!$J$4))+LN(1-'Test cases'!$M$4)*LN('Test cases'!$J$4)-LN(1-'Test cases'!$K$4)*LN('Test cases'!$L$4))/(LN(1-'Test cases'!$M$4)-LN(1-'Test cases'!$K$4)))</f>
        <v>27.189530994554463</v>
      </c>
      <c r="AC32" s="4">
        <f ca="1">IF(D32&lt;='Test cases'!$M$5,EXP((LN(1-D32)*(LN('Test cases'!$L$5)-LN('Test cases'!$J$5))+LN(1-'Test cases'!$M$5)*LN('Test cases'!$J$5)-LN(1-'Test cases'!$K$5)*LN('Test cases'!$L$5))/(LN(1-'Test cases'!$M$5)-LN(1-'Test cases'!$K$5))),EXP((LN(1-D32)*(LN('Test cases'!$N$5)-LN('Test cases'!$L$5))+LN(1-'Test cases'!$O$5)*LN('Test cases'!$L$5)-LN(1-'Test cases'!$M$5)*LN('Test cases'!$N$5))/(LN(1-'Test cases'!$O$5)-LN(1-'Test cases'!$M$5))))</f>
        <v>31.215596065873431</v>
      </c>
    </row>
    <row r="33" spans="1:29">
      <c r="A33" s="8">
        <f>'Test cases'!A37</f>
        <v>30</v>
      </c>
      <c r="B33" s="5">
        <f ca="1">1-X33/'Test cases'!C37</f>
        <v>-1.7881846733156515E-3</v>
      </c>
      <c r="C33" s="5">
        <f ca="1">1-Y33/'Test cases'!D37</f>
        <v>-4.8135800609221624E-2</v>
      </c>
      <c r="D33" s="5">
        <f ca="1">1-Z33/'Test cases'!E37</f>
        <v>-1.5638475889693249E-2</v>
      </c>
      <c r="E33" s="4">
        <f ca="1">(U33^'Test cases'!$R$5+T33^'Test cases'!$R$5)^(1/'Test cases'!$R$5)</f>
        <v>32.719398888221214</v>
      </c>
      <c r="F33" s="5">
        <f ca="1">IF(B33&gt;'Test cases'!$M$3,'Test cases'!$M$3,B33)</f>
        <v>-1.7881846733156515E-3</v>
      </c>
      <c r="G33" s="5">
        <f ca="1">IF(C33&gt;'Test cases'!$M$4,'Test cases'!$M$4,C33)</f>
        <v>-4.8135800609221624E-2</v>
      </c>
      <c r="H33" s="5">
        <f ca="1">IF(D33&gt;'Test cases'!$O$5,'Test cases'!$O$5,D33)</f>
        <v>-1.5638475889693249E-2</v>
      </c>
      <c r="I33" s="5">
        <f ca="1">IF(AA33&gt;='Test cases'!$L$3, 'Test cases'!$L$3*'Test cases'!$M$3/AA33,0)+IF(AND(AA33&gt;='Test cases'!$J$3,AA33&lt;'Test cases'!$L$3), 'Test cases'!$J$3*'Test cases'!$K$3/ AA33,0)</f>
        <v>0</v>
      </c>
      <c r="J33" s="5">
        <f ca="1">IF(AB33&gt;='Test cases'!$L$4,'Test cases'!$M$4,0)+IF(AND(AB33&gt;='Test cases'!$J$4,AB33&lt;'Test cases'!$L$4),'Test cases'!$K$4,0)</f>
        <v>0</v>
      </c>
      <c r="K33" s="5">
        <f ca="1">IF(AC33&gt;='Test cases'!$N$5,'Test cases'!$O$5,0)+IF(AND(AC33&gt;='Test cases'!$L$5,AC33&lt;'Test cases'!$N$5),'Test cases'!$M$5,0)+IF(AND(AC33&lt;'Test cases'!$L$5,AC33&gt;='Test cases'!$J$5),'Test cases'!$K$5,0)</f>
        <v>0</v>
      </c>
      <c r="L33" s="5">
        <f t="shared" ca="1" si="0"/>
        <v>0</v>
      </c>
      <c r="M33" s="5">
        <f t="shared" ca="1" si="1"/>
        <v>0</v>
      </c>
      <c r="N33" s="5">
        <f t="shared" ca="1" si="2"/>
        <v>0</v>
      </c>
      <c r="O33" s="4">
        <f ca="1">'Test cases'!C37*(1-F33)+'Test cases'!D37*(1-G33)+'Test cases'!E37*(1-H33)</f>
        <v>32.719398888221221</v>
      </c>
      <c r="P33" s="4">
        <f ca="1">(1-I33)*'Test cases'!C37+(1-J33)*'Test cases'!D37+(1-K33)*'Test cases'!E37</f>
        <v>32</v>
      </c>
      <c r="Q33" s="4">
        <f ca="1">(1-L33)*'Test cases'!C37+(1-M33)*'Test cases'!D37+(1-N33)*'Test cases'!E37</f>
        <v>32</v>
      </c>
      <c r="R33" s="4">
        <f ca="1">('Test cases'!C37/'Test cases'!$J$3)^(1/'Test cases'!$R$3)*('Test cases'!$J$3*(1-'Test cases'!$K$3))</f>
        <v>10.881898472138435</v>
      </c>
      <c r="S33" s="4">
        <f ca="1">('Test cases'!D37/'Test cases'!$J$4)^(1/'Test cases'!$R$4)*('Test cases'!$J$4*(1-'Test cases'!$K$4))</f>
        <v>12.388323148495068</v>
      </c>
      <c r="T33" s="4">
        <f ca="1">IF('Test cases'!E37&lt;='Test cases'!$L$5,('Test cases'!E37/'Test cases'!$J$5)^(1/'Test cases'!$P$5)*('Test cases'!$J$5*(1-'Test cases'!$K$5)),0)+IF('Test cases'!E37&gt;'Test cases'!$L$5,('Test cases'!E37/'Test cases'!$L$5)^(1/'Test cases'!$Q$5)*('Test cases'!$L$5*(1-'Test cases'!$M$5)),0)</f>
        <v>11.865775178653436</v>
      </c>
      <c r="U33" s="4">
        <f ca="1">(R33^'Test cases'!$R$4+S33^'Test cases'!$R$4)^(1/'Test cases'!$R$4)</f>
        <v>22.057956653578952</v>
      </c>
      <c r="V33" s="4">
        <f ca="1">R33^'Test cases'!$R$4/U33^('Test cases'!$R$4-1)</f>
        <v>10.25526296519979</v>
      </c>
      <c r="W33" s="4">
        <f ca="1">S33^'Test cases'!$R$4/U33^('Test cases'!$R$4-1)</f>
        <v>11.80269368837916</v>
      </c>
      <c r="X33" s="4">
        <f ca="1">V33*(U33/E33)^('Test cases'!$R$5-1)</f>
        <v>10.017881846733157</v>
      </c>
      <c r="Y33" s="4">
        <f ca="1">W33*(U33/E33)^('Test cases'!$R$5-1)</f>
        <v>11.529493806701437</v>
      </c>
      <c r="Z33" s="4">
        <f ca="1">T33^'Test cases'!$R$5/E33^('Test cases'!$R$5-1)</f>
        <v>11.172023234786625</v>
      </c>
      <c r="AA33" s="4">
        <f ca="1">EXP((LN(1-B33)*(LN('Test cases'!$L$3)-LN('Test cases'!$J$3))+LN(1-'Test cases'!$M$3)*LN('Test cases'!$J$3)-LN(1-'Test cases'!$K$3)*LN('Test cases'!$L$3))/(LN(1-'Test cases'!$M$3)-LN(1-'Test cases'!$K$3)))</f>
        <v>27.270934158702318</v>
      </c>
      <c r="AB33" s="4">
        <f ca="1">EXP((LN(1-C33)*(LN('Test cases'!$L$4)-LN('Test cases'!$J$4))+LN(1-'Test cases'!$M$4)*LN('Test cases'!$J$4)-LN(1-'Test cases'!$K$4)*LN('Test cases'!$L$4))/(LN(1-'Test cases'!$M$4)-LN(1-'Test cases'!$K$4)))</f>
        <v>27.817392416704305</v>
      </c>
      <c r="AC33" s="4">
        <f ca="1">IF(D33&lt;='Test cases'!$M$5,EXP((LN(1-D33)*(LN('Test cases'!$L$5)-LN('Test cases'!$J$5))+LN(1-'Test cases'!$M$5)*LN('Test cases'!$J$5)-LN(1-'Test cases'!$K$5)*LN('Test cases'!$L$5))/(LN(1-'Test cases'!$M$5)-LN(1-'Test cases'!$K$5))),EXP((LN(1-D33)*(LN('Test cases'!$N$5)-LN('Test cases'!$L$5))+LN(1-'Test cases'!$O$5)*LN('Test cases'!$L$5)-LN(1-'Test cases'!$M$5)*LN('Test cases'!$N$5))/(LN(1-'Test cases'!$O$5)-LN(1-'Test cases'!$M$5))))</f>
        <v>32.21559606587325</v>
      </c>
    </row>
    <row r="34" spans="1:29">
      <c r="A34" s="8">
        <f>'Test cases'!A38</f>
        <v>31</v>
      </c>
      <c r="B34" s="5">
        <f ca="1">1-X34/'Test cases'!C38</f>
        <v>1.397564095051651E-3</v>
      </c>
      <c r="C34" s="5">
        <f ca="1">1-Y34/'Test cases'!D38</f>
        <v>-4.534492615621577E-2</v>
      </c>
      <c r="D34" s="5">
        <f ca="1">1-Z34/'Test cases'!E38</f>
        <v>-1.3971176355127346E-2</v>
      </c>
      <c r="E34" s="4">
        <f ca="1">(U34^'Test cases'!$R$5+T34^'Test cases'!$R$5)^(1/'Test cases'!$R$5)</f>
        <v>33.637103922579207</v>
      </c>
      <c r="F34" s="5">
        <f ca="1">IF(B34&gt;'Test cases'!$M$3,'Test cases'!$M$3,B34)</f>
        <v>1.397564095051651E-3</v>
      </c>
      <c r="G34" s="5">
        <f ca="1">IF(C34&gt;'Test cases'!$M$4,'Test cases'!$M$4,C34)</f>
        <v>-4.534492615621577E-2</v>
      </c>
      <c r="H34" s="5">
        <f ca="1">IF(D34&gt;'Test cases'!$O$5,'Test cases'!$O$5,D34)</f>
        <v>-1.3971176355127346E-2</v>
      </c>
      <c r="I34" s="5">
        <f ca="1">IF(AA34&gt;='Test cases'!$L$3, 'Test cases'!$L$3*'Test cases'!$M$3/AA34,0)+IF(AND(AA34&gt;='Test cases'!$J$3,AA34&lt;'Test cases'!$L$3), 'Test cases'!$J$3*'Test cases'!$K$3/ AA34,0)</f>
        <v>0</v>
      </c>
      <c r="J34" s="5">
        <f ca="1">IF(AB34&gt;='Test cases'!$L$4,'Test cases'!$M$4,0)+IF(AND(AB34&gt;='Test cases'!$J$4,AB34&lt;'Test cases'!$L$4),'Test cases'!$K$4,0)</f>
        <v>0</v>
      </c>
      <c r="K34" s="5">
        <f ca="1">IF(AC34&gt;='Test cases'!$N$5,'Test cases'!$O$5,0)+IF(AND(AC34&gt;='Test cases'!$L$5,AC34&lt;'Test cases'!$N$5),'Test cases'!$M$5,0)+IF(AND(AC34&lt;'Test cases'!$L$5,AC34&gt;='Test cases'!$J$5),'Test cases'!$K$5,0)</f>
        <v>0</v>
      </c>
      <c r="L34" s="5">
        <f t="shared" ca="1" si="0"/>
        <v>1.397564095051651E-3</v>
      </c>
      <c r="M34" s="5">
        <f t="shared" ca="1" si="1"/>
        <v>0</v>
      </c>
      <c r="N34" s="5">
        <f t="shared" ca="1" si="2"/>
        <v>0</v>
      </c>
      <c r="O34" s="4">
        <f ca="1">'Test cases'!C38*(1-F34)+'Test cases'!D38*(1-G34)+'Test cases'!E38*(1-H34)</f>
        <v>33.637103922579207</v>
      </c>
      <c r="P34" s="4">
        <f ca="1">(1-I34)*'Test cases'!C38+(1-J34)*'Test cases'!D38+(1-K34)*'Test cases'!E38</f>
        <v>33</v>
      </c>
      <c r="Q34" s="4">
        <f ca="1">(1-L34)*'Test cases'!C38+(1-M34)*'Test cases'!D38+(1-N34)*'Test cases'!E38</f>
        <v>32.98462679495443</v>
      </c>
      <c r="R34" s="4">
        <f ca="1">('Test cases'!C38/'Test cases'!$J$3)^(1/'Test cases'!$R$3)*('Test cases'!$J$3*(1-'Test cases'!$K$3))</f>
        <v>11.876378348287986</v>
      </c>
      <c r="S34" s="4">
        <f ca="1">('Test cases'!D38/'Test cases'!$J$4)^(1/'Test cases'!$R$4)*('Test cases'!$J$4*(1-'Test cases'!$K$4))</f>
        <v>12.388323148495068</v>
      </c>
      <c r="T34" s="4">
        <f ca="1">IF('Test cases'!E38&lt;='Test cases'!$L$5,('Test cases'!E38/'Test cases'!$J$5)^(1/'Test cases'!$P$5)*('Test cases'!$J$5*(1-'Test cases'!$K$5)),0)+IF('Test cases'!E38&gt;'Test cases'!$L$5,('Test cases'!E38/'Test cases'!$L$5)^(1/'Test cases'!$Q$5)*('Test cases'!$L$5*(1-'Test cases'!$M$5)),0)</f>
        <v>11.865775178653436</v>
      </c>
      <c r="U34" s="4">
        <f ca="1">(R34^'Test cases'!$R$4+S34^'Test cases'!$R$4)^(1/'Test cases'!$R$4)</f>
        <v>22.997011401091815</v>
      </c>
      <c r="V34" s="4">
        <f ca="1">R34^'Test cases'!$R$4/U34^('Test cases'!$R$4-1)</f>
        <v>11.23554942261617</v>
      </c>
      <c r="W34" s="4">
        <f ca="1">S34^'Test cases'!$R$4/U34^('Test cases'!$R$4-1)</f>
        <v>11.761461978475646</v>
      </c>
      <c r="X34" s="4">
        <f ca="1">V34*(U34/E34)^('Test cases'!$R$5-1)</f>
        <v>10.984626794954432</v>
      </c>
      <c r="Y34" s="4">
        <f ca="1">W34*(U34/E34)^('Test cases'!$R$5-1)</f>
        <v>11.498794187718374</v>
      </c>
      <c r="Z34" s="4">
        <f ca="1">T34^'Test cases'!$R$5/E34^('Test cases'!$R$5-1)</f>
        <v>11.153682939906401</v>
      </c>
      <c r="AA34" s="4">
        <f ca="1">EXP((LN(1-B34)*(LN('Test cases'!$L$3)-LN('Test cases'!$J$3))+LN(1-'Test cases'!$M$3)*LN('Test cases'!$J$3)-LN(1-'Test cases'!$K$3)*LN('Test cases'!$L$3))/(LN(1-'Test cases'!$M$3)-LN(1-'Test cases'!$K$3)))</f>
        <v>28.344890850398212</v>
      </c>
      <c r="AB34" s="4">
        <f ca="1">EXP((LN(1-C34)*(LN('Test cases'!$L$4)-LN('Test cases'!$J$4))+LN(1-'Test cases'!$M$4)*LN('Test cases'!$J$4)-LN(1-'Test cases'!$K$4)*LN('Test cases'!$L$4))/(LN(1-'Test cases'!$M$4)-LN(1-'Test cases'!$K$4)))</f>
        <v>28.791826125845937</v>
      </c>
      <c r="AC34" s="4">
        <f ca="1">IF(D34&lt;='Test cases'!$M$5,EXP((LN(1-D34)*(LN('Test cases'!$L$5)-LN('Test cases'!$J$5))+LN(1-'Test cases'!$M$5)*LN('Test cases'!$J$5)-LN(1-'Test cases'!$K$5)*LN('Test cases'!$L$5))/(LN(1-'Test cases'!$M$5)-LN(1-'Test cases'!$K$5))),EXP((LN(1-D34)*(LN('Test cases'!$N$5)-LN('Test cases'!$L$5))+LN(1-'Test cases'!$O$5)*LN('Test cases'!$L$5)-LN(1-'Test cases'!$M$5)*LN('Test cases'!$N$5))/(LN(1-'Test cases'!$O$5)-LN(1-'Test cases'!$M$5))))</f>
        <v>33.173629297327032</v>
      </c>
    </row>
    <row r="35" spans="1:29">
      <c r="A35" s="8">
        <f>'Test cases'!A39</f>
        <v>32</v>
      </c>
      <c r="B35" s="5">
        <f ca="1">1-X35/'Test cases'!C39</f>
        <v>4.0958824921328851E-3</v>
      </c>
      <c r="C35" s="5">
        <f ca="1">1-Y35/'Test cases'!D39</f>
        <v>-4.252030512173377E-2</v>
      </c>
      <c r="D35" s="5">
        <f ca="1">1-Z35/'Test cases'!E39</f>
        <v>-1.2272479322702257E-2</v>
      </c>
      <c r="E35" s="4">
        <f ca="1">(U35^'Test cases'!$R$5+T35^'Test cases'!$R$5)^(1/'Test cases'!$R$5)</f>
        <v>34.60018622659706</v>
      </c>
      <c r="F35" s="5">
        <f ca="1">IF(B35&gt;'Test cases'!$M$3,'Test cases'!$M$3,B35)</f>
        <v>4.0958824921328851E-3</v>
      </c>
      <c r="G35" s="5">
        <f ca="1">IF(C35&gt;'Test cases'!$M$4,'Test cases'!$M$4,C35)</f>
        <v>-4.252030512173377E-2</v>
      </c>
      <c r="H35" s="5">
        <f ca="1">IF(D35&gt;'Test cases'!$O$5,'Test cases'!$O$5,D35)</f>
        <v>-1.2272479322702257E-2</v>
      </c>
      <c r="I35" s="5">
        <f ca="1">IF(AA35&gt;='Test cases'!$L$3, 'Test cases'!$L$3*'Test cases'!$M$3/AA35,0)+IF(AND(AA35&gt;='Test cases'!$J$3,AA35&lt;'Test cases'!$L$3), 'Test cases'!$J$3*'Test cases'!$K$3/ AA35,0)</f>
        <v>0</v>
      </c>
      <c r="J35" s="5">
        <f ca="1">IF(AB35&gt;='Test cases'!$L$4,'Test cases'!$M$4,0)+IF(AND(AB35&gt;='Test cases'!$J$4,AB35&lt;'Test cases'!$L$4),'Test cases'!$K$4,0)</f>
        <v>0</v>
      </c>
      <c r="K35" s="5">
        <f ca="1">IF(AC35&gt;='Test cases'!$N$5,'Test cases'!$O$5,0)+IF(AND(AC35&gt;='Test cases'!$L$5,AC35&lt;'Test cases'!$N$5),'Test cases'!$M$5,0)+IF(AND(AC35&lt;'Test cases'!$L$5,AC35&gt;='Test cases'!$J$5),'Test cases'!$K$5,0)</f>
        <v>0</v>
      </c>
      <c r="L35" s="5">
        <f t="shared" ca="1" si="0"/>
        <v>4.0958824921328851E-3</v>
      </c>
      <c r="M35" s="5">
        <f t="shared" ca="1" si="1"/>
        <v>0</v>
      </c>
      <c r="N35" s="5">
        <f t="shared" ca="1" si="2"/>
        <v>0</v>
      </c>
      <c r="O35" s="4">
        <f ca="1">'Test cases'!C39*(1-F35)+'Test cases'!D39*(1-G35)+'Test cases'!E39*(1-H35)</f>
        <v>34.600186226597067</v>
      </c>
      <c r="P35" s="4">
        <f ca="1">(1-I35)*'Test cases'!C39+(1-J35)*'Test cases'!D39+(1-K35)*'Test cases'!E39</f>
        <v>34</v>
      </c>
      <c r="Q35" s="4">
        <f ca="1">(1-L35)*'Test cases'!C39+(1-M35)*'Test cases'!D39+(1-N35)*'Test cases'!E39</f>
        <v>33.954945292586537</v>
      </c>
      <c r="R35" s="4">
        <f ca="1">('Test cases'!C39/'Test cases'!$J$3)^(1/'Test cases'!$R$3)*('Test cases'!$J$3*(1-'Test cases'!$K$3))</f>
        <v>11.876378348287986</v>
      </c>
      <c r="S35" s="4">
        <f ca="1">('Test cases'!D39/'Test cases'!$J$4)^(1/'Test cases'!$R$4)*('Test cases'!$J$4*(1-'Test cases'!$K$4))</f>
        <v>13.423777719457856</v>
      </c>
      <c r="T35" s="4">
        <f ca="1">IF('Test cases'!E39&lt;='Test cases'!$L$5,('Test cases'!E39/'Test cases'!$J$5)^(1/'Test cases'!$P$5)*('Test cases'!$J$5*(1-'Test cases'!$K$5)),0)+IF('Test cases'!E39&gt;'Test cases'!$L$5,('Test cases'!E39/'Test cases'!$L$5)^(1/'Test cases'!$Q$5)*('Test cases'!$L$5*(1-'Test cases'!$M$5)),0)</f>
        <v>11.865775178653436</v>
      </c>
      <c r="U35" s="4">
        <f ca="1">(R35^'Test cases'!$R$4+S35^'Test cases'!$R$4)^(1/'Test cases'!$R$4)</f>
        <v>23.981688022704802</v>
      </c>
      <c r="V35" s="4">
        <f ca="1">R35^'Test cases'!$R$4/U35^('Test cases'!$R$4-1)</f>
        <v>11.196077765540204</v>
      </c>
      <c r="W35" s="4">
        <f ca="1">S35^'Test cases'!$R$4/U35^('Test cases'!$R$4-1)</f>
        <v>12.78561025716461</v>
      </c>
      <c r="X35" s="4">
        <f ca="1">V35*(U35/E35)^('Test cases'!$R$5-1)</f>
        <v>10.954945292586538</v>
      </c>
      <c r="Y35" s="4">
        <f ca="1">W35*(U35/E35)^('Test cases'!$R$5-1)</f>
        <v>12.510243661460805</v>
      </c>
      <c r="Z35" s="4">
        <f ca="1">T35^'Test cases'!$R$5/E35^('Test cases'!$R$5-1)</f>
        <v>11.134997272549725</v>
      </c>
      <c r="AA35" s="4">
        <f ca="1">EXP((LN(1-B35)*(LN('Test cases'!$L$3)-LN('Test cases'!$J$3))+LN(1-'Test cases'!$M$3)*LN('Test cases'!$J$3)-LN(1-'Test cases'!$K$3)*LN('Test cases'!$L$3))/(LN(1-'Test cases'!$M$3)-LN(1-'Test cases'!$K$3)))</f>
        <v>29.290371392907819</v>
      </c>
      <c r="AB35" s="4">
        <f ca="1">EXP((LN(1-C35)*(LN('Test cases'!$L$4)-LN('Test cases'!$J$4))+LN(1-'Test cases'!$M$4)*LN('Test cases'!$J$4)-LN(1-'Test cases'!$K$4)*LN('Test cases'!$L$4))/(LN(1-'Test cases'!$M$4)-LN(1-'Test cases'!$K$4)))</f>
        <v>29.815597280990865</v>
      </c>
      <c r="AC35" s="4">
        <f ca="1">IF(D35&lt;='Test cases'!$M$5,EXP((LN(1-D35)*(LN('Test cases'!$L$5)-LN('Test cases'!$J$5))+LN(1-'Test cases'!$M$5)*LN('Test cases'!$J$5)-LN(1-'Test cases'!$K$5)*LN('Test cases'!$L$5))/(LN(1-'Test cases'!$M$5)-LN(1-'Test cases'!$K$5))),EXP((LN(1-D35)*(LN('Test cases'!$N$5)-LN('Test cases'!$L$5))+LN(1-'Test cases'!$O$5)*LN('Test cases'!$L$5)-LN(1-'Test cases'!$M$5)*LN('Test cases'!$N$5))/(LN(1-'Test cases'!$O$5)-LN(1-'Test cases'!$M$5))))</f>
        <v>34.180704240569519</v>
      </c>
    </row>
    <row r="36" spans="1:29">
      <c r="A36" s="8">
        <f>'Test cases'!A40</f>
        <v>33</v>
      </c>
      <c r="B36" s="5">
        <f ca="1">1-X36/'Test cases'!C40</f>
        <v>7.0350799326425184E-3</v>
      </c>
      <c r="C36" s="5">
        <f ca="1">1-Y36/'Test cases'!D40</f>
        <v>-3.9936026600617902E-2</v>
      </c>
      <c r="D36" s="5">
        <f ca="1">1-Z36/'Test cases'!E40</f>
        <v>-1.0708726059522666E-2</v>
      </c>
      <c r="E36" s="4">
        <f ca="1">(U36^'Test cases'!$R$5+T36^'Test cases'!$R$5)^(1/'Test cases'!$R$5)</f>
        <v>35.512607346670457</v>
      </c>
      <c r="F36" s="5">
        <f ca="1">IF(B36&gt;'Test cases'!$M$3,'Test cases'!$M$3,B36)</f>
        <v>7.0350799326425184E-3</v>
      </c>
      <c r="G36" s="5">
        <f ca="1">IF(C36&gt;'Test cases'!$M$4,'Test cases'!$M$4,C36)</f>
        <v>-3.9936026600617902E-2</v>
      </c>
      <c r="H36" s="5">
        <f ca="1">IF(D36&gt;'Test cases'!$O$5,'Test cases'!$O$5,D36)</f>
        <v>-1.0708726059522666E-2</v>
      </c>
      <c r="I36" s="5">
        <f ca="1">IF(AA36&gt;='Test cases'!$L$3, 'Test cases'!$L$3*'Test cases'!$M$3/AA36,0)+IF(AND(AA36&gt;='Test cases'!$J$3,AA36&lt;'Test cases'!$L$3), 'Test cases'!$J$3*'Test cases'!$K$3/ AA36,0)</f>
        <v>0</v>
      </c>
      <c r="J36" s="5">
        <f ca="1">IF(AB36&gt;='Test cases'!$L$4,'Test cases'!$M$4,0)+IF(AND(AB36&gt;='Test cases'!$J$4,AB36&lt;'Test cases'!$L$4),'Test cases'!$K$4,0)</f>
        <v>0</v>
      </c>
      <c r="K36" s="5">
        <f ca="1">IF(AC36&gt;='Test cases'!$N$5,'Test cases'!$O$5,0)+IF(AND(AC36&gt;='Test cases'!$L$5,AC36&lt;'Test cases'!$N$5),'Test cases'!$M$5,0)+IF(AND(AC36&lt;'Test cases'!$L$5,AC36&gt;='Test cases'!$J$5),'Test cases'!$K$5,0)</f>
        <v>0</v>
      </c>
      <c r="L36" s="5">
        <f t="shared" ca="1" si="0"/>
        <v>7.0350799326425184E-3</v>
      </c>
      <c r="M36" s="5">
        <f t="shared" ca="1" si="1"/>
        <v>0</v>
      </c>
      <c r="N36" s="5">
        <f t="shared" ca="1" si="2"/>
        <v>0</v>
      </c>
      <c r="O36" s="4">
        <f ca="1">'Test cases'!C40*(1-F36)+'Test cases'!D40*(1-G36)+'Test cases'!E40*(1-H36)</f>
        <v>35.512607346670457</v>
      </c>
      <c r="P36" s="4">
        <f ca="1">(1-I36)*'Test cases'!C40+(1-J36)*'Test cases'!D40+(1-K36)*'Test cases'!E40</f>
        <v>35</v>
      </c>
      <c r="Q36" s="4">
        <f ca="1">(1-L36)*'Test cases'!C40+(1-M36)*'Test cases'!D40+(1-N36)*'Test cases'!E40</f>
        <v>34.915579040808289</v>
      </c>
      <c r="R36" s="4">
        <f ca="1">('Test cases'!C40/'Test cases'!$J$3)^(1/'Test cases'!$R$3)*('Test cases'!$J$3*(1-'Test cases'!$K$3))</f>
        <v>12.863420272010138</v>
      </c>
      <c r="S36" s="4">
        <f ca="1">('Test cases'!D40/'Test cases'!$J$4)^(1/'Test cases'!$R$4)*('Test cases'!$J$4*(1-'Test cases'!$K$4))</f>
        <v>13.423777719457856</v>
      </c>
      <c r="T36" s="4">
        <f ca="1">IF('Test cases'!E40&lt;='Test cases'!$L$5,('Test cases'!E40/'Test cases'!$J$5)^(1/'Test cases'!$P$5)*('Test cases'!$J$5*(1-'Test cases'!$K$5)),0)+IF('Test cases'!E40&gt;'Test cases'!$L$5,('Test cases'!E40/'Test cases'!$L$5)^(1/'Test cases'!$Q$5)*('Test cases'!$L$5*(1-'Test cases'!$M$5)),0)</f>
        <v>11.865775178653436</v>
      </c>
      <c r="U36" s="4">
        <f ca="1">(R36^'Test cases'!$R$4+S36^'Test cases'!$R$4)^(1/'Test cases'!$R$4)</f>
        <v>24.913853857211574</v>
      </c>
      <c r="V36" s="4">
        <f ca="1">R36^'Test cases'!$R$4/U36^('Test cases'!$R$4-1)</f>
        <v>12.169103932212575</v>
      </c>
      <c r="W36" s="4">
        <f ca="1">S36^'Test cases'!$R$4/U36^('Test cases'!$R$4-1)</f>
        <v>12.744749924999009</v>
      </c>
      <c r="X36" s="4">
        <f ca="1">V36*(U36/E36)^('Test cases'!$R$5-1)</f>
        <v>11.915579040808289</v>
      </c>
      <c r="Y36" s="4">
        <f ca="1">W36*(U36/E36)^('Test cases'!$R$5-1)</f>
        <v>12.479232319207414</v>
      </c>
      <c r="Z36" s="4">
        <f ca="1">T36^'Test cases'!$R$5/E36^('Test cases'!$R$5-1)</f>
        <v>11.11779598665475</v>
      </c>
      <c r="AA36" s="4">
        <f ca="1">EXP((LN(1-B36)*(LN('Test cases'!$L$3)-LN('Test cases'!$J$3))+LN(1-'Test cases'!$M$3)*LN('Test cases'!$J$3)-LN(1-'Test cases'!$K$3)*LN('Test cases'!$L$3))/(LN(1-'Test cases'!$M$3)-LN(1-'Test cases'!$K$3)))</f>
        <v>30.359252501932176</v>
      </c>
      <c r="AB36" s="4">
        <f ca="1">EXP((LN(1-C36)*(LN('Test cases'!$L$4)-LN('Test cases'!$J$4))+LN(1-'Test cases'!$M$4)*LN('Test cases'!$J$4)-LN(1-'Test cases'!$K$4)*LN('Test cases'!$L$4))/(LN(1-'Test cases'!$M$4)-LN(1-'Test cases'!$K$4)))</f>
        <v>30.786670071170345</v>
      </c>
      <c r="AC36" s="4">
        <f ca="1">IF(D36&lt;='Test cases'!$M$5,EXP((LN(1-D36)*(LN('Test cases'!$L$5)-LN('Test cases'!$J$5))+LN(1-'Test cases'!$M$5)*LN('Test cases'!$J$5)-LN(1-'Test cases'!$K$5)*LN('Test cases'!$L$5))/(LN(1-'Test cases'!$M$5)-LN(1-'Test cases'!$K$5))),EXP((LN(1-D36)*(LN('Test cases'!$N$5)-LN('Test cases'!$L$5))+LN(1-'Test cases'!$O$5)*LN('Test cases'!$L$5)-LN(1-'Test cases'!$M$5)*LN('Test cases'!$N$5))/(LN(1-'Test cases'!$O$5)-LN(1-'Test cases'!$M$5))))</f>
        <v>35.136341886672597</v>
      </c>
    </row>
    <row r="37" spans="1:29">
      <c r="A37" s="8">
        <f>'Test cases'!A41</f>
        <v>34</v>
      </c>
      <c r="B37" s="5">
        <f ca="1">1-X37/'Test cases'!C41</f>
        <v>9.5407635319619821E-3</v>
      </c>
      <c r="C37" s="5">
        <f ca="1">1-Y37/'Test cases'!D41</f>
        <v>-3.7311814411915112E-2</v>
      </c>
      <c r="D37" s="5">
        <f ca="1">1-Z37/'Test cases'!E41</f>
        <v>-9.1117087622336612E-3</v>
      </c>
      <c r="E37" s="4">
        <f ca="1">(U37^'Test cases'!$R$5+T37^'Test cases'!$R$5)^(1/'Test cases'!$R$5)</f>
        <v>36.470793221355926</v>
      </c>
      <c r="F37" s="5">
        <f ca="1">IF(B37&gt;'Test cases'!$M$3,'Test cases'!$M$3,B37)</f>
        <v>9.5407635319619821E-3</v>
      </c>
      <c r="G37" s="5">
        <f ca="1">IF(C37&gt;'Test cases'!$M$4,'Test cases'!$M$4,C37)</f>
        <v>-3.7311814411915112E-2</v>
      </c>
      <c r="H37" s="5">
        <f ca="1">IF(D37&gt;'Test cases'!$O$5,'Test cases'!$O$5,D37)</f>
        <v>-9.1117087622336612E-3</v>
      </c>
      <c r="I37" s="5">
        <f ca="1">IF(AA37&gt;='Test cases'!$L$3, 'Test cases'!$L$3*'Test cases'!$M$3/AA37,0)+IF(AND(AA37&gt;='Test cases'!$J$3,AA37&lt;'Test cases'!$L$3), 'Test cases'!$J$3*'Test cases'!$K$3/ AA37,0)</f>
        <v>0</v>
      </c>
      <c r="J37" s="5">
        <f ca="1">IF(AB37&gt;='Test cases'!$L$4,'Test cases'!$M$4,0)+IF(AND(AB37&gt;='Test cases'!$J$4,AB37&lt;'Test cases'!$L$4),'Test cases'!$K$4,0)</f>
        <v>0</v>
      </c>
      <c r="K37" s="5">
        <f ca="1">IF(AC37&gt;='Test cases'!$N$5,'Test cases'!$O$5,0)+IF(AND(AC37&gt;='Test cases'!$L$5,AC37&lt;'Test cases'!$N$5),'Test cases'!$M$5,0)+IF(AND(AC37&lt;'Test cases'!$L$5,AC37&gt;='Test cases'!$J$5),'Test cases'!$K$5,0)</f>
        <v>0</v>
      </c>
      <c r="L37" s="5">
        <f t="shared" ca="1" si="0"/>
        <v>9.5407635319619821E-3</v>
      </c>
      <c r="M37" s="5">
        <f t="shared" ca="1" si="1"/>
        <v>0</v>
      </c>
      <c r="N37" s="5">
        <f t="shared" ca="1" si="2"/>
        <v>0</v>
      </c>
      <c r="O37" s="4">
        <f ca="1">'Test cases'!C41*(1-F37)+'Test cases'!D41*(1-G37)+'Test cases'!E41*(1-H37)</f>
        <v>36.470793221355919</v>
      </c>
      <c r="P37" s="4">
        <f ca="1">(1-I37)*'Test cases'!C41+(1-J37)*'Test cases'!D41+(1-K37)*'Test cases'!E41</f>
        <v>36</v>
      </c>
      <c r="Q37" s="4">
        <f ca="1">(1-L37)*'Test cases'!C41+(1-M37)*'Test cases'!D41+(1-N37)*'Test cases'!E41</f>
        <v>35.885510837616458</v>
      </c>
      <c r="R37" s="4">
        <f ca="1">('Test cases'!C41/'Test cases'!$J$3)^(1/'Test cases'!$R$3)*('Test cases'!$J$3*(1-'Test cases'!$K$3))</f>
        <v>12.863420272010138</v>
      </c>
      <c r="S37" s="4">
        <f ca="1">('Test cases'!D41/'Test cases'!$J$4)^(1/'Test cases'!$R$4)*('Test cases'!$J$4*(1-'Test cases'!$K$4))</f>
        <v>14.452563694410575</v>
      </c>
      <c r="T37" s="4">
        <f ca="1">IF('Test cases'!E41&lt;='Test cases'!$L$5,('Test cases'!E41/'Test cases'!$J$5)^(1/'Test cases'!$P$5)*('Test cases'!$J$5*(1-'Test cases'!$K$5)),0)+IF('Test cases'!E41&gt;'Test cases'!$L$5,('Test cases'!E41/'Test cases'!$L$5)^(1/'Test cases'!$Q$5)*('Test cases'!$L$5*(1-'Test cases'!$M$5)),0)</f>
        <v>11.865775178653436</v>
      </c>
      <c r="U37" s="4">
        <f ca="1">(R37^'Test cases'!$R$4+S37^'Test cases'!$R$4)^(1/'Test cases'!$R$4)</f>
        <v>25.892077508973394</v>
      </c>
      <c r="V37" s="4">
        <f ca="1">R37^'Test cases'!$R$4/U37^('Test cases'!$R$4-1)</f>
        <v>12.129827412842669</v>
      </c>
      <c r="W37" s="4">
        <f ca="1">S37^'Test cases'!$R$4/U37^('Test cases'!$R$4-1)</f>
        <v>13.762250096130721</v>
      </c>
      <c r="X37" s="4">
        <f ca="1">V37*(U37/E37)^('Test cases'!$R$5-1)</f>
        <v>11.885510837616456</v>
      </c>
      <c r="Y37" s="4">
        <f ca="1">W37*(U37/E37)^('Test cases'!$R$5-1)</f>
        <v>13.485053587354898</v>
      </c>
      <c r="Z37" s="4">
        <f ca="1">T37^'Test cases'!$R$5/E37^('Test cases'!$R$5-1)</f>
        <v>11.10022879638457</v>
      </c>
      <c r="AA37" s="4">
        <f ca="1">EXP((LN(1-B37)*(LN('Test cases'!$L$3)-LN('Test cases'!$J$3))+LN(1-'Test cases'!$M$3)*LN('Test cases'!$J$3)-LN(1-'Test cases'!$K$3)*LN('Test cases'!$L$3))/(LN(1-'Test cases'!$M$3)-LN(1-'Test cases'!$K$3)))</f>
        <v>31.303851683710242</v>
      </c>
      <c r="AB37" s="4">
        <f ca="1">EXP((LN(1-C37)*(LN('Test cases'!$L$4)-LN('Test cases'!$J$4))+LN(1-'Test cases'!$M$4)*LN('Test cases'!$J$4)-LN(1-'Test cases'!$K$4)*LN('Test cases'!$L$4))/(LN(1-'Test cases'!$M$4)-LN(1-'Test cases'!$K$4)))</f>
        <v>31.807713355673489</v>
      </c>
      <c r="AC37" s="4">
        <f ca="1">IF(D37&lt;='Test cases'!$M$5,EXP((LN(1-D37)*(LN('Test cases'!$L$5)-LN('Test cases'!$J$5))+LN(1-'Test cases'!$M$5)*LN('Test cases'!$J$5)-LN(1-'Test cases'!$K$5)*LN('Test cases'!$L$5))/(LN(1-'Test cases'!$M$5)-LN(1-'Test cases'!$K$5))),EXP((LN(1-D37)*(LN('Test cases'!$N$5)-LN('Test cases'!$L$5))+LN(1-'Test cases'!$O$5)*LN('Test cases'!$L$5)-LN(1-'Test cases'!$M$5)*LN('Test cases'!$N$5))/(LN(1-'Test cases'!$O$5)-LN(1-'Test cases'!$M$5))))</f>
        <v>36.141482558051933</v>
      </c>
    </row>
    <row r="38" spans="1:29">
      <c r="A38" s="8">
        <f>'Test cases'!A42</f>
        <v>35</v>
      </c>
      <c r="B38" s="5">
        <f ca="1">1-X38/'Test cases'!C42</f>
        <v>1.2268693657416119E-2</v>
      </c>
      <c r="C38" s="5">
        <f ca="1">1-Y38/'Test cases'!D42</f>
        <v>-3.4905712598065186E-2</v>
      </c>
      <c r="D38" s="5">
        <f ca="1">1-Z38/'Test cases'!E42</f>
        <v>-7.6395973353164948E-3</v>
      </c>
      <c r="E38" s="4">
        <f ca="1">(U38^'Test cases'!$R$5+T38^'Test cases'!$R$5)^(1/'Test cases'!$R$5)</f>
        <v>37.378316816916929</v>
      </c>
      <c r="F38" s="5">
        <f ca="1">IF(B38&gt;'Test cases'!$M$3,'Test cases'!$M$3,B38)</f>
        <v>1.2268693657416119E-2</v>
      </c>
      <c r="G38" s="5">
        <f ca="1">IF(C38&gt;'Test cases'!$M$4,'Test cases'!$M$4,C38)</f>
        <v>-3.4905712598065186E-2</v>
      </c>
      <c r="H38" s="5">
        <f ca="1">IF(D38&gt;'Test cases'!$O$5,'Test cases'!$O$5,D38)</f>
        <v>-7.6395973353164948E-3</v>
      </c>
      <c r="I38" s="5">
        <f ca="1">IF(AA38&gt;='Test cases'!$L$3, 'Test cases'!$L$3*'Test cases'!$M$3/AA38,0)+IF(AND(AA38&gt;='Test cases'!$J$3,AA38&lt;'Test cases'!$L$3), 'Test cases'!$J$3*'Test cases'!$K$3/ AA38,0)</f>
        <v>0</v>
      </c>
      <c r="J38" s="5">
        <f ca="1">IF(AB38&gt;='Test cases'!$L$4,'Test cases'!$M$4,0)+IF(AND(AB38&gt;='Test cases'!$J$4,AB38&lt;'Test cases'!$L$4),'Test cases'!$K$4,0)</f>
        <v>0</v>
      </c>
      <c r="K38" s="5">
        <f ca="1">IF(AC38&gt;='Test cases'!$N$5,'Test cases'!$O$5,0)+IF(AND(AC38&gt;='Test cases'!$L$5,AC38&lt;'Test cases'!$N$5),'Test cases'!$M$5,0)+IF(AND(AC38&lt;'Test cases'!$L$5,AC38&gt;='Test cases'!$J$5),'Test cases'!$K$5,0)</f>
        <v>0</v>
      </c>
      <c r="L38" s="5">
        <f t="shared" ca="1" si="0"/>
        <v>1.2268693657416119E-2</v>
      </c>
      <c r="M38" s="5">
        <f t="shared" ca="1" si="1"/>
        <v>0</v>
      </c>
      <c r="N38" s="5">
        <f t="shared" ca="1" si="2"/>
        <v>0</v>
      </c>
      <c r="O38" s="4">
        <f ca="1">'Test cases'!C42*(1-F38)+'Test cases'!D42*(1-G38)+'Test cases'!E42*(1-H38)</f>
        <v>37.378316816916922</v>
      </c>
      <c r="P38" s="4">
        <f ca="1">(1-I38)*'Test cases'!C42+(1-J38)*'Test cases'!D42+(1-K38)*'Test cases'!E42</f>
        <v>37</v>
      </c>
      <c r="Q38" s="4">
        <f ca="1">(1-L38)*'Test cases'!C42+(1-M38)*'Test cases'!D42+(1-N38)*'Test cases'!E42</f>
        <v>36.84050698245359</v>
      </c>
      <c r="R38" s="4">
        <f ca="1">('Test cases'!C42/'Test cases'!$J$3)^(1/'Test cases'!$R$3)*('Test cases'!$J$3*(1-'Test cases'!$K$3))</f>
        <v>13.843694505324788</v>
      </c>
      <c r="S38" s="4">
        <f ca="1">('Test cases'!D42/'Test cases'!$J$4)^(1/'Test cases'!$R$4)*('Test cases'!$J$4*(1-'Test cases'!$K$4))</f>
        <v>14.452563694410575</v>
      </c>
      <c r="T38" s="4">
        <f ca="1">IF('Test cases'!E42&lt;='Test cases'!$L$5,('Test cases'!E42/'Test cases'!$J$5)^(1/'Test cases'!$P$5)*('Test cases'!$J$5*(1-'Test cases'!$K$5)),0)+IF('Test cases'!E42&gt;'Test cases'!$L$5,('Test cases'!E42/'Test cases'!$L$5)^(1/'Test cases'!$Q$5)*('Test cases'!$L$5*(1-'Test cases'!$M$5)),0)</f>
        <v>11.865775178653436</v>
      </c>
      <c r="U38" s="4">
        <f ca="1">(R38^'Test cases'!$R$4+S38^'Test cases'!$R$4)^(1/'Test cases'!$R$4)</f>
        <v>26.817962735448145</v>
      </c>
      <c r="V38" s="4">
        <f ca="1">R38^'Test cases'!$R$4/U38^('Test cases'!$R$4-1)</f>
        <v>13.096240758020164</v>
      </c>
      <c r="W38" s="4">
        <f ca="1">S38^'Test cases'!$R$4/U38^('Test cases'!$R$4-1)</f>
        <v>13.721721977427981</v>
      </c>
      <c r="X38" s="4">
        <f ca="1">V38*(U38/E38)^('Test cases'!$R$5-1)</f>
        <v>12.84050698245359</v>
      </c>
      <c r="Y38" s="4">
        <f ca="1">W38*(U38/E38)^('Test cases'!$R$5-1)</f>
        <v>13.453774263774848</v>
      </c>
      <c r="Z38" s="4">
        <f ca="1">T38^'Test cases'!$R$5/E38^('Test cases'!$R$5-1)</f>
        <v>11.084035570688481</v>
      </c>
      <c r="AA38" s="4">
        <f ca="1">EXP((LN(1-B38)*(LN('Test cases'!$L$3)-LN('Test cases'!$J$3))+LN(1-'Test cases'!$M$3)*LN('Test cases'!$J$3)-LN(1-'Test cases'!$K$3)*LN('Test cases'!$L$3))/(LN(1-'Test cases'!$M$3)-LN(1-'Test cases'!$K$3)))</f>
        <v>32.368537212698314</v>
      </c>
      <c r="AB38" s="4">
        <f ca="1">EXP((LN(1-C38)*(LN('Test cases'!$L$4)-LN('Test cases'!$J$4))+LN(1-'Test cases'!$M$4)*LN('Test cases'!$J$4)-LN(1-'Test cases'!$K$4)*LN('Test cases'!$L$4))/(LN(1-'Test cases'!$M$4)-LN(1-'Test cases'!$K$4)))</f>
        <v>32.776004136645298</v>
      </c>
      <c r="AC38" s="4">
        <f ca="1">IF(D38&lt;='Test cases'!$M$5,EXP((LN(1-D38)*(LN('Test cases'!$L$5)-LN('Test cases'!$J$5))+LN(1-'Test cases'!$M$5)*LN('Test cases'!$J$5)-LN(1-'Test cases'!$K$5)*LN('Test cases'!$L$5))/(LN(1-'Test cases'!$M$5)-LN(1-'Test cases'!$K$5))),EXP((LN(1-D38)*(LN('Test cases'!$N$5)-LN('Test cases'!$L$5))+LN(1-'Test cases'!$O$5)*LN('Test cases'!$L$5)-LN(1-'Test cases'!$M$5)*LN('Test cases'!$N$5))/(LN(1-'Test cases'!$O$5)-LN(1-'Test cases'!$M$5))))</f>
        <v>37.094926515158342</v>
      </c>
    </row>
    <row r="39" spans="1:29">
      <c r="A39" s="8">
        <f>'Test cases'!A43</f>
        <v>36</v>
      </c>
      <c r="B39" s="5">
        <f ca="1">1-X39/'Test cases'!C43</f>
        <v>1.3740691329130361E-2</v>
      </c>
      <c r="C39" s="5">
        <f ca="1">1-Y39/'Test cases'!D43</f>
        <v>-3.336341178244262E-2</v>
      </c>
      <c r="D39" s="5">
        <f ca="1">1-Z39/'Test cases'!E43</f>
        <v>-6.1379307062645605E-3</v>
      </c>
      <c r="E39" s="4">
        <f ca="1">(U39^'Test cases'!$R$5+T39^'Test cases'!$R$5)^(1/'Test cases'!$R$5)</f>
        <v>38.328750534368233</v>
      </c>
      <c r="F39" s="5">
        <f ca="1">IF(B39&gt;'Test cases'!$M$3,'Test cases'!$M$3,B39)</f>
        <v>1.3740691329130361E-2</v>
      </c>
      <c r="G39" s="5">
        <f ca="1">IF(C39&gt;'Test cases'!$M$4,'Test cases'!$M$4,C39)</f>
        <v>-3.336341178244262E-2</v>
      </c>
      <c r="H39" s="5">
        <f ca="1">IF(D39&gt;'Test cases'!$O$5,'Test cases'!$O$5,D39)</f>
        <v>-6.1379307062645605E-3</v>
      </c>
      <c r="I39" s="5">
        <f ca="1">IF(AA39&gt;='Test cases'!$L$3, 'Test cases'!$L$3*'Test cases'!$M$3/AA39,0)+IF(AND(AA39&gt;='Test cases'!$J$3,AA39&lt;'Test cases'!$L$3), 'Test cases'!$J$3*'Test cases'!$K$3/ AA39,0)</f>
        <v>0</v>
      </c>
      <c r="J39" s="5">
        <f ca="1">IF(AB39&gt;='Test cases'!$L$4,'Test cases'!$M$4,0)+IF(AND(AB39&gt;='Test cases'!$J$4,AB39&lt;'Test cases'!$L$4),'Test cases'!$K$4,0)</f>
        <v>0</v>
      </c>
      <c r="K39" s="5">
        <f ca="1">IF(AC39&gt;='Test cases'!$N$5,'Test cases'!$O$5,0)+IF(AND(AC39&gt;='Test cases'!$L$5,AC39&lt;'Test cases'!$N$5),'Test cases'!$M$5,0)+IF(AND(AC39&lt;'Test cases'!$L$5,AC39&gt;='Test cases'!$J$5),'Test cases'!$K$5,0)</f>
        <v>0</v>
      </c>
      <c r="L39" s="5">
        <f t="shared" ca="1" si="0"/>
        <v>1.3740691329130361E-2</v>
      </c>
      <c r="M39" s="5">
        <f t="shared" ca="1" si="1"/>
        <v>0</v>
      </c>
      <c r="N39" s="5">
        <f t="shared" ca="1" si="2"/>
        <v>0</v>
      </c>
      <c r="O39" s="4">
        <f ca="1">'Test cases'!C43*(1-F39)+'Test cases'!D43*(1-G39)+'Test cases'!E43*(1-H39)</f>
        <v>38.32875053436824</v>
      </c>
      <c r="P39" s="4">
        <f ca="1">(1-I39)*'Test cases'!C43+(1-J39)*'Test cases'!D43+(1-K39)*'Test cases'!E43</f>
        <v>38</v>
      </c>
      <c r="Q39" s="4">
        <f ca="1">(1-L39)*'Test cases'!C43+(1-M39)*'Test cases'!D43+(1-N39)*'Test cases'!E43</f>
        <v>37.821371012721308</v>
      </c>
      <c r="R39" s="4">
        <f ca="1">('Test cases'!C43/'Test cases'!$J$3)^(1/'Test cases'!$R$3)*('Test cases'!$J$3*(1-'Test cases'!$K$3))</f>
        <v>13.843694505324788</v>
      </c>
      <c r="S39" s="4">
        <f ca="1">('Test cases'!D43/'Test cases'!$J$4)^(1/'Test cases'!$R$4)*('Test cases'!$J$4*(1-'Test cases'!$K$4))</f>
        <v>14.452563694410575</v>
      </c>
      <c r="T39" s="4">
        <f ca="1">IF('Test cases'!E43&lt;='Test cases'!$L$5,('Test cases'!E43/'Test cases'!$J$5)^(1/'Test cases'!$P$5)*('Test cases'!$J$5*(1-'Test cases'!$K$5)),0)+IF('Test cases'!E43&gt;'Test cases'!$L$5,('Test cases'!E43/'Test cases'!$L$5)^(1/'Test cases'!$Q$5)*('Test cases'!$L$5*(1-'Test cases'!$M$5)),0)</f>
        <v>12.881488246182222</v>
      </c>
      <c r="U39" s="4">
        <f ca="1">(R39^'Test cases'!$R$4+S39^'Test cases'!$R$4)^(1/'Test cases'!$R$4)</f>
        <v>26.817962735448145</v>
      </c>
      <c r="V39" s="4">
        <f ca="1">R39^'Test cases'!$R$4/U39^('Test cases'!$R$4-1)</f>
        <v>13.096240758020164</v>
      </c>
      <c r="W39" s="4">
        <f ca="1">S39^'Test cases'!$R$4/U39^('Test cases'!$R$4-1)</f>
        <v>13.721721977427981</v>
      </c>
      <c r="X39" s="4">
        <f ca="1">V39*(U39/E39)^('Test cases'!$R$5-1)</f>
        <v>12.821371012721306</v>
      </c>
      <c r="Y39" s="4">
        <f ca="1">W39*(U39/E39)^('Test cases'!$R$5-1)</f>
        <v>13.433724353171755</v>
      </c>
      <c r="Z39" s="4">
        <f ca="1">T39^'Test cases'!$R$5/E39^('Test cases'!$R$5-1)</f>
        <v>12.073655168475174</v>
      </c>
      <c r="AA39" s="4">
        <f ca="1">EXP((LN(1-B39)*(LN('Test cases'!$L$3)-LN('Test cases'!$J$3))+LN(1-'Test cases'!$M$3)*LN('Test cases'!$J$3)-LN(1-'Test cases'!$K$3)*LN('Test cases'!$L$3))/(LN(1-'Test cases'!$M$3)-LN(1-'Test cases'!$K$3)))</f>
        <v>32.959273540910914</v>
      </c>
      <c r="AB39" s="4">
        <f ca="1">EXP((LN(1-C39)*(LN('Test cases'!$L$4)-LN('Test cases'!$J$4))+LN(1-'Test cases'!$M$4)*LN('Test cases'!$J$4)-LN(1-'Test cases'!$K$4)*LN('Test cases'!$L$4))/(LN(1-'Test cases'!$M$4)-LN(1-'Test cases'!$K$4)))</f>
        <v>33.413347209987435</v>
      </c>
      <c r="AC39" s="4">
        <f ca="1">IF(D39&lt;='Test cases'!$M$5,EXP((LN(1-D39)*(LN('Test cases'!$L$5)-LN('Test cases'!$J$5))+LN(1-'Test cases'!$M$5)*LN('Test cases'!$J$5)-LN(1-'Test cases'!$K$5)*LN('Test cases'!$L$5))/(LN(1-'Test cases'!$M$5)-LN(1-'Test cases'!$K$5))),EXP((LN(1-D39)*(LN('Test cases'!$N$5)-LN('Test cases'!$L$5))+LN(1-'Test cases'!$O$5)*LN('Test cases'!$L$5)-LN(1-'Test cases'!$M$5)*LN('Test cases'!$N$5))/(LN(1-'Test cases'!$O$5)-LN(1-'Test cases'!$M$5))))</f>
        <v>38.094926515158292</v>
      </c>
    </row>
    <row r="40" spans="1:29">
      <c r="A40" s="8">
        <f>'Test cases'!A44</f>
        <v>37</v>
      </c>
      <c r="B40" s="5">
        <f ca="1">1-X40/'Test cases'!C44</f>
        <v>1.5172435821726338E-2</v>
      </c>
      <c r="C40" s="5">
        <f ca="1">1-Y40/'Test cases'!D44</f>
        <v>-3.1863286652406009E-2</v>
      </c>
      <c r="D40" s="5">
        <f ca="1">1-Z40/'Test cases'!E44</f>
        <v>-4.6773285822427901E-3</v>
      </c>
      <c r="E40" s="4">
        <f ca="1">(U40^'Test cases'!$R$5+T40^'Test cases'!$R$5)^(1/'Test cases'!$R$5)</f>
        <v>39.277786332367995</v>
      </c>
      <c r="F40" s="5">
        <f ca="1">IF(B40&gt;'Test cases'!$M$3,'Test cases'!$M$3,B40)</f>
        <v>1.5172435821726338E-2</v>
      </c>
      <c r="G40" s="5">
        <f ca="1">IF(C40&gt;'Test cases'!$M$4,'Test cases'!$M$4,C40)</f>
        <v>-3.1863286652406009E-2</v>
      </c>
      <c r="H40" s="5">
        <f ca="1">IF(D40&gt;'Test cases'!$O$5,'Test cases'!$O$5,D40)</f>
        <v>-4.6773285822427901E-3</v>
      </c>
      <c r="I40" s="5">
        <f ca="1">IF(AA40&gt;='Test cases'!$L$3, 'Test cases'!$L$3*'Test cases'!$M$3/AA40,0)+IF(AND(AA40&gt;='Test cases'!$J$3,AA40&lt;'Test cases'!$L$3), 'Test cases'!$J$3*'Test cases'!$K$3/ AA40,0)</f>
        <v>0</v>
      </c>
      <c r="J40" s="5">
        <f ca="1">IF(AB40&gt;='Test cases'!$L$4,'Test cases'!$M$4,0)+IF(AND(AB40&gt;='Test cases'!$J$4,AB40&lt;'Test cases'!$L$4),'Test cases'!$K$4,0)</f>
        <v>0</v>
      </c>
      <c r="K40" s="5">
        <f ca="1">IF(AC40&gt;='Test cases'!$N$5,'Test cases'!$O$5,0)+IF(AND(AC40&gt;='Test cases'!$L$5,AC40&lt;'Test cases'!$N$5),'Test cases'!$M$5,0)+IF(AND(AC40&lt;'Test cases'!$L$5,AC40&gt;='Test cases'!$J$5),'Test cases'!$K$5,0)</f>
        <v>0</v>
      </c>
      <c r="L40" s="5">
        <f t="shared" ca="1" si="0"/>
        <v>1.5172435821726338E-2</v>
      </c>
      <c r="M40" s="5">
        <f t="shared" ca="1" si="1"/>
        <v>0</v>
      </c>
      <c r="N40" s="5">
        <f t="shared" ca="1" si="2"/>
        <v>0</v>
      </c>
      <c r="O40" s="4">
        <f ca="1">'Test cases'!C44*(1-F40)+'Test cases'!D44*(1-G40)+'Test cases'!E44*(1-H40)</f>
        <v>39.277786332367995</v>
      </c>
      <c r="P40" s="4">
        <f ca="1">(1-I40)*'Test cases'!C44+(1-J40)*'Test cases'!D44+(1-K40)*'Test cases'!E44</f>
        <v>39</v>
      </c>
      <c r="Q40" s="4">
        <f ca="1">(1-L40)*'Test cases'!C44+(1-M40)*'Test cases'!D44+(1-N40)*'Test cases'!E44</f>
        <v>38.802758334317559</v>
      </c>
      <c r="R40" s="4">
        <f ca="1">('Test cases'!C44/'Test cases'!$J$3)^(1/'Test cases'!$R$3)*('Test cases'!$J$3*(1-'Test cases'!$K$3))</f>
        <v>13.843694505324788</v>
      </c>
      <c r="S40" s="4">
        <f ca="1">('Test cases'!D44/'Test cases'!$J$4)^(1/'Test cases'!$R$4)*('Test cases'!$J$4*(1-'Test cases'!$K$4))</f>
        <v>14.452563694410575</v>
      </c>
      <c r="T40" s="4">
        <f ca="1">IF('Test cases'!E44&lt;='Test cases'!$L$5,('Test cases'!E44/'Test cases'!$J$5)^(1/'Test cases'!$P$5)*('Test cases'!$J$5*(1-'Test cases'!$K$5)),0)+IF('Test cases'!E44&gt;'Test cases'!$L$5,('Test cases'!E44/'Test cases'!$L$5)^(1/'Test cases'!$Q$5)*('Test cases'!$L$5*(1-'Test cases'!$M$5)),0)</f>
        <v>13.892461207212603</v>
      </c>
      <c r="U40" s="4">
        <f ca="1">(R40^'Test cases'!$R$4+S40^'Test cases'!$R$4)^(1/'Test cases'!$R$4)</f>
        <v>26.817962735448145</v>
      </c>
      <c r="V40" s="4">
        <f ca="1">R40^'Test cases'!$R$4/U40^('Test cases'!$R$4-1)</f>
        <v>13.096240758020164</v>
      </c>
      <c r="W40" s="4">
        <f ca="1">S40^'Test cases'!$R$4/U40^('Test cases'!$R$4-1)</f>
        <v>13.721721977427981</v>
      </c>
      <c r="X40" s="4">
        <f ca="1">V40*(U40/E40)^('Test cases'!$R$5-1)</f>
        <v>12.802758334317557</v>
      </c>
      <c r="Y40" s="4">
        <f ca="1">W40*(U40/E40)^('Test cases'!$R$5-1)</f>
        <v>13.414222726481277</v>
      </c>
      <c r="Z40" s="4">
        <f ca="1">T40^'Test cases'!$R$5/E40^('Test cases'!$R$5-1)</f>
        <v>13.060805271569157</v>
      </c>
      <c r="AA40" s="4">
        <f ca="1">EXP((LN(1-B40)*(LN('Test cases'!$L$3)-LN('Test cases'!$J$3))+LN(1-'Test cases'!$M$3)*LN('Test cases'!$J$3)-LN(1-'Test cases'!$K$3)*LN('Test cases'!$L$3))/(LN(1-'Test cases'!$M$3)-LN(1-'Test cases'!$K$3)))</f>
        <v>33.545066136638489</v>
      </c>
      <c r="AB40" s="4">
        <f ca="1">EXP((LN(1-C40)*(LN('Test cases'!$L$4)-LN('Test cases'!$J$4))+LN(1-'Test cases'!$M$4)*LN('Test cases'!$J$4)-LN(1-'Test cases'!$K$4)*LN('Test cases'!$L$4))/(LN(1-'Test cases'!$M$4)-LN(1-'Test cases'!$K$4)))</f>
        <v>34.046088606294148</v>
      </c>
      <c r="AC40" s="4">
        <f ca="1">IF(D40&lt;='Test cases'!$M$5,EXP((LN(1-D40)*(LN('Test cases'!$L$5)-LN('Test cases'!$J$5))+LN(1-'Test cases'!$M$5)*LN('Test cases'!$J$5)-LN(1-'Test cases'!$K$5)*LN('Test cases'!$L$5))/(LN(1-'Test cases'!$M$5)-LN(1-'Test cases'!$K$5))),EXP((LN(1-D40)*(LN('Test cases'!$N$5)-LN('Test cases'!$L$5))+LN(1-'Test cases'!$O$5)*LN('Test cases'!$L$5)-LN(1-'Test cases'!$M$5)*LN('Test cases'!$N$5))/(LN(1-'Test cases'!$O$5)-LN(1-'Test cases'!$M$5))))</f>
        <v>39.094926515158377</v>
      </c>
    </row>
    <row r="41" spans="1:29">
      <c r="A41" s="8">
        <f>'Test cases'!A45</f>
        <v>38</v>
      </c>
      <c r="B41" s="5">
        <f ca="1">1-X41/'Test cases'!C45</f>
        <v>1.7713019195801372E-2</v>
      </c>
      <c r="C41" s="5">
        <f ca="1">1-Y41/'Test cases'!D45</f>
        <v>-2.9616677855600848E-2</v>
      </c>
      <c r="D41" s="5">
        <f ca="1">1-Z41/'Test cases'!E45</f>
        <v>-3.3227055251741078E-3</v>
      </c>
      <c r="E41" s="4">
        <f ca="1">(U41^'Test cases'!$R$5+T41^'Test cases'!$R$5)^(1/'Test cases'!$R$5)</f>
        <v>40.18022971520886</v>
      </c>
      <c r="F41" s="5">
        <f ca="1">IF(B41&gt;'Test cases'!$M$3,'Test cases'!$M$3,B41)</f>
        <v>1.7713019195801372E-2</v>
      </c>
      <c r="G41" s="5">
        <f ca="1">IF(C41&gt;'Test cases'!$M$4,'Test cases'!$M$4,C41)</f>
        <v>-2.9616677855600848E-2</v>
      </c>
      <c r="H41" s="5">
        <f ca="1">IF(D41&gt;'Test cases'!$O$5,'Test cases'!$O$5,D41)</f>
        <v>-3.3227055251741078E-3</v>
      </c>
      <c r="I41" s="5">
        <f ca="1">IF(AA41&gt;='Test cases'!$L$3, 'Test cases'!$L$3*'Test cases'!$M$3/AA41,0)+IF(AND(AA41&gt;='Test cases'!$J$3,AA41&lt;'Test cases'!$L$3), 'Test cases'!$J$3*'Test cases'!$K$3/ AA41,0)</f>
        <v>0</v>
      </c>
      <c r="J41" s="5">
        <f ca="1">IF(AB41&gt;='Test cases'!$L$4,'Test cases'!$M$4,0)+IF(AND(AB41&gt;='Test cases'!$J$4,AB41&lt;'Test cases'!$L$4),'Test cases'!$K$4,0)</f>
        <v>0</v>
      </c>
      <c r="K41" s="5">
        <f ca="1">IF(AC41&gt;='Test cases'!$N$5,'Test cases'!$O$5,0)+IF(AND(AC41&gt;='Test cases'!$L$5,AC41&lt;'Test cases'!$N$5),'Test cases'!$M$5,0)+IF(AND(AC41&lt;'Test cases'!$L$5,AC41&gt;='Test cases'!$J$5),'Test cases'!$K$5,0)</f>
        <v>0</v>
      </c>
      <c r="L41" s="5">
        <f t="shared" ca="1" si="0"/>
        <v>1.7713019195801372E-2</v>
      </c>
      <c r="M41" s="5">
        <f t="shared" ca="1" si="1"/>
        <v>0</v>
      </c>
      <c r="N41" s="5">
        <f t="shared" ca="1" si="2"/>
        <v>0</v>
      </c>
      <c r="O41" s="4">
        <f ca="1">'Test cases'!C45*(1-F41)+'Test cases'!D45*(1-G41)+'Test cases'!E45*(1-H41)</f>
        <v>40.180229715208853</v>
      </c>
      <c r="P41" s="4">
        <f ca="1">(1-I41)*'Test cases'!C45+(1-J41)*'Test cases'!D45+(1-K41)*'Test cases'!E45</f>
        <v>40</v>
      </c>
      <c r="Q41" s="4">
        <f ca="1">(1-L41)*'Test cases'!C45+(1-M41)*'Test cases'!D45+(1-N41)*'Test cases'!E45</f>
        <v>39.752017731258782</v>
      </c>
      <c r="R41" s="4">
        <f ca="1">('Test cases'!C45/'Test cases'!$J$3)^(1/'Test cases'!$R$3)*('Test cases'!$J$3*(1-'Test cases'!$K$3))</f>
        <v>14.817763940481393</v>
      </c>
      <c r="S41" s="4">
        <f ca="1">('Test cases'!D45/'Test cases'!$J$4)^(1/'Test cases'!$R$4)*('Test cases'!$J$4*(1-'Test cases'!$K$4))</f>
        <v>14.452563694410575</v>
      </c>
      <c r="T41" s="4">
        <f ca="1">IF('Test cases'!E45&lt;='Test cases'!$L$5,('Test cases'!E45/'Test cases'!$J$5)^(1/'Test cases'!$P$5)*('Test cases'!$J$5*(1-'Test cases'!$K$5)),0)+IF('Test cases'!E45&gt;'Test cases'!$L$5,('Test cases'!E45/'Test cases'!$L$5)^(1/'Test cases'!$Q$5)*('Test cases'!$L$5*(1-'Test cases'!$M$5)),0)</f>
        <v>13.892461207212603</v>
      </c>
      <c r="U41" s="4">
        <f ca="1">(R41^'Test cases'!$R$4+S41^'Test cases'!$R$4)^(1/'Test cases'!$R$4)</f>
        <v>27.740785519323467</v>
      </c>
      <c r="V41" s="4">
        <f ca="1">R41^'Test cases'!$R$4/U41^('Test cases'!$R$4-1)</f>
        <v>14.057975779591018</v>
      </c>
      <c r="W41" s="4">
        <f ca="1">S41^'Test cases'!$R$4/U41^('Test cases'!$R$4-1)</f>
        <v>13.682809739732457</v>
      </c>
      <c r="X41" s="4">
        <f ca="1">V41*(U41/E41)^('Test cases'!$R$5-1)</f>
        <v>13.75201773125878</v>
      </c>
      <c r="Y41" s="4">
        <f ca="1">W41*(U41/E41)^('Test cases'!$R$5-1)</f>
        <v>13.385016812122812</v>
      </c>
      <c r="Z41" s="4">
        <f ca="1">T41^'Test cases'!$R$5/E41^('Test cases'!$R$5-1)</f>
        <v>13.043195171827263</v>
      </c>
      <c r="AA41" s="4">
        <f ca="1">EXP((LN(1-B41)*(LN('Test cases'!$L$3)-LN('Test cases'!$J$3))+LN(1-'Test cases'!$M$3)*LN('Test cases'!$J$3)-LN(1-'Test cases'!$K$3)*LN('Test cases'!$L$3))/(LN(1-'Test cases'!$M$3)-LN(1-'Test cases'!$K$3)))</f>
        <v>34.612467351701007</v>
      </c>
      <c r="AB41" s="4">
        <f ca="1">EXP((LN(1-C41)*(LN('Test cases'!$L$4)-LN('Test cases'!$J$4))+LN(1-'Test cases'!$M$4)*LN('Test cases'!$J$4)-LN(1-'Test cases'!$K$4)*LN('Test cases'!$L$4))/(LN(1-'Test cases'!$M$4)-LN(1-'Test cases'!$K$4)))</f>
        <v>35.017958915815704</v>
      </c>
      <c r="AC41" s="4">
        <f ca="1">IF(D41&lt;='Test cases'!$M$5,EXP((LN(1-D41)*(LN('Test cases'!$L$5)-LN('Test cases'!$J$5))+LN(1-'Test cases'!$M$5)*LN('Test cases'!$J$5)-LN(1-'Test cases'!$K$5)*LN('Test cases'!$L$5))/(LN(1-'Test cases'!$M$5)-LN(1-'Test cases'!$K$5))),EXP((LN(1-D41)*(LN('Test cases'!$N$5)-LN('Test cases'!$L$5))+LN(1-'Test cases'!$O$5)*LN('Test cases'!$L$5)-LN(1-'Test cases'!$M$5)*LN('Test cases'!$N$5))/(LN(1-'Test cases'!$O$5)-LN(1-'Test cases'!$M$5))))</f>
        <v>40.047164779528728</v>
      </c>
    </row>
    <row r="42" spans="1:29">
      <c r="A42" s="8">
        <f>'Test cases'!A46</f>
        <v>39</v>
      </c>
      <c r="B42" s="5">
        <f ca="1">1-X42/'Test cases'!C46</f>
        <v>1.9070380372169571E-2</v>
      </c>
      <c r="C42" s="5">
        <f ca="1">1-Y42/'Test cases'!D46</f>
        <v>-2.8193914719803148E-2</v>
      </c>
      <c r="D42" s="5">
        <f ca="1">1-Z42/'Test cases'!E46</f>
        <v>-1.9362763914667624E-3</v>
      </c>
      <c r="E42" s="4">
        <f ca="1">(U42^'Test cases'!$R$5+T42^'Test cases'!$R$5)^(1/'Test cases'!$R$5)</f>
        <v>41.126643435627592</v>
      </c>
      <c r="F42" s="5">
        <f ca="1">IF(B42&gt;'Test cases'!$M$3,'Test cases'!$M$3,B42)</f>
        <v>1.9070380372169571E-2</v>
      </c>
      <c r="G42" s="5">
        <f ca="1">IF(C42&gt;'Test cases'!$M$4,'Test cases'!$M$4,C42)</f>
        <v>-2.8193914719803148E-2</v>
      </c>
      <c r="H42" s="5">
        <f ca="1">IF(D42&gt;'Test cases'!$O$5,'Test cases'!$O$5,D42)</f>
        <v>-1.9362763914667624E-3</v>
      </c>
      <c r="I42" s="5">
        <f ca="1">IF(AA42&gt;='Test cases'!$L$3, 'Test cases'!$L$3*'Test cases'!$M$3/AA42,0)+IF(AND(AA42&gt;='Test cases'!$J$3,AA42&lt;'Test cases'!$L$3), 'Test cases'!$J$3*'Test cases'!$K$3/ AA42,0)</f>
        <v>0</v>
      </c>
      <c r="J42" s="5">
        <f ca="1">IF(AB42&gt;='Test cases'!$L$4,'Test cases'!$M$4,0)+IF(AND(AB42&gt;='Test cases'!$J$4,AB42&lt;'Test cases'!$L$4),'Test cases'!$K$4,0)</f>
        <v>0</v>
      </c>
      <c r="K42" s="5">
        <f ca="1">IF(AC42&gt;='Test cases'!$N$5,'Test cases'!$O$5,0)+IF(AND(AC42&gt;='Test cases'!$L$5,AC42&lt;'Test cases'!$N$5),'Test cases'!$M$5,0)+IF(AND(AC42&lt;'Test cases'!$L$5,AC42&gt;='Test cases'!$J$5),'Test cases'!$K$5,0)</f>
        <v>0</v>
      </c>
      <c r="L42" s="5">
        <f t="shared" ca="1" si="0"/>
        <v>1.9070380372169571E-2</v>
      </c>
      <c r="M42" s="5">
        <f t="shared" ca="1" si="1"/>
        <v>0</v>
      </c>
      <c r="N42" s="5">
        <f t="shared" ca="1" si="2"/>
        <v>0</v>
      </c>
      <c r="O42" s="4">
        <f ca="1">'Test cases'!C46*(1-F42)+'Test cases'!D46*(1-G42)+'Test cases'!E46*(1-H42)</f>
        <v>41.126643435627599</v>
      </c>
      <c r="P42" s="4">
        <f ca="1">(1-I42)*'Test cases'!C46+(1-J42)*'Test cases'!D46+(1-K42)*'Test cases'!E46</f>
        <v>41</v>
      </c>
      <c r="Q42" s="4">
        <f ca="1">(1-L42)*'Test cases'!C46+(1-M42)*'Test cases'!D46+(1-N42)*'Test cases'!E46</f>
        <v>40.733014674789629</v>
      </c>
      <c r="R42" s="4">
        <f ca="1">('Test cases'!C46/'Test cases'!$J$3)^(1/'Test cases'!$R$3)*('Test cases'!$J$3*(1-'Test cases'!$K$3))</f>
        <v>14.817763940481393</v>
      </c>
      <c r="S42" s="4">
        <f ca="1">('Test cases'!D46/'Test cases'!$J$4)^(1/'Test cases'!$R$4)*('Test cases'!$J$4*(1-'Test cases'!$K$4))</f>
        <v>14.452563694410575</v>
      </c>
      <c r="T42" s="4">
        <f ca="1">IF('Test cases'!E46&lt;='Test cases'!$L$5,('Test cases'!E46/'Test cases'!$J$5)^(1/'Test cases'!$P$5)*('Test cases'!$J$5*(1-'Test cases'!$K$5)),0)+IF('Test cases'!E46&gt;'Test cases'!$L$5,('Test cases'!E46/'Test cases'!$L$5)^(1/'Test cases'!$Q$5)*('Test cases'!$L$5*(1-'Test cases'!$M$5)),0)</f>
        <v>14.89907908988161</v>
      </c>
      <c r="U42" s="4">
        <f ca="1">(R42^'Test cases'!$R$4+S42^'Test cases'!$R$4)^(1/'Test cases'!$R$4)</f>
        <v>27.740785519323467</v>
      </c>
      <c r="V42" s="4">
        <f ca="1">R42^'Test cases'!$R$4/U42^('Test cases'!$R$4-1)</f>
        <v>14.057975779591018</v>
      </c>
      <c r="W42" s="4">
        <f ca="1">S42^'Test cases'!$R$4/U42^('Test cases'!$R$4-1)</f>
        <v>13.682809739732457</v>
      </c>
      <c r="X42" s="4">
        <f ca="1">V42*(U42/E42)^('Test cases'!$R$5-1)</f>
        <v>13.733014674789626</v>
      </c>
      <c r="Y42" s="4">
        <f ca="1">W42*(U42/E42)^('Test cases'!$R$5-1)</f>
        <v>13.366520891357441</v>
      </c>
      <c r="Z42" s="4">
        <f ca="1">T42^'Test cases'!$R$5/E42^('Test cases'!$R$5-1)</f>
        <v>14.027107869480535</v>
      </c>
      <c r="AA42" s="4">
        <f ca="1">EXP((LN(1-B42)*(LN('Test cases'!$L$3)-LN('Test cases'!$J$3))+LN(1-'Test cases'!$M$3)*LN('Test cases'!$J$3)-LN(1-'Test cases'!$K$3)*LN('Test cases'!$L$3))/(LN(1-'Test cases'!$M$3)-LN(1-'Test cases'!$K$3)))</f>
        <v>35.19777138106226</v>
      </c>
      <c r="AB42" s="4">
        <f ca="1">EXP((LN(1-C42)*(LN('Test cases'!$L$4)-LN('Test cases'!$J$4))+LN(1-'Test cases'!$M$4)*LN('Test cases'!$J$4)-LN(1-'Test cases'!$K$4)*LN('Test cases'!$L$4))/(LN(1-'Test cases'!$M$4)-LN(1-'Test cases'!$K$4)))</f>
        <v>35.648869456997758</v>
      </c>
      <c r="AC42" s="4">
        <f ca="1">IF(D42&lt;='Test cases'!$M$5,EXP((LN(1-D42)*(LN('Test cases'!$L$5)-LN('Test cases'!$J$5))+LN(1-'Test cases'!$M$5)*LN('Test cases'!$J$5)-LN(1-'Test cases'!$K$5)*LN('Test cases'!$L$5))/(LN(1-'Test cases'!$M$5)-LN(1-'Test cases'!$K$5))),EXP((LN(1-D42)*(LN('Test cases'!$N$5)-LN('Test cases'!$L$5))+LN(1-'Test cases'!$O$5)*LN('Test cases'!$L$5)-LN(1-'Test cases'!$M$5)*LN('Test cases'!$N$5))/(LN(1-'Test cases'!$O$5)-LN(1-'Test cases'!$M$5))))</f>
        <v>41.047164779528615</v>
      </c>
    </row>
    <row r="43" spans="1:29">
      <c r="A43" s="8">
        <f>'Test cases'!A47</f>
        <v>40</v>
      </c>
      <c r="B43" s="5">
        <f ca="1">1-X43/'Test cases'!C47</f>
        <v>2.1481045839495061E-2</v>
      </c>
      <c r="C43" s="5">
        <f ca="1">1-Y43/'Test cases'!D47</f>
        <v>-2.6052410509464163E-2</v>
      </c>
      <c r="D43" s="5">
        <f ca="1">1-Z43/'Test cases'!E47</f>
        <v>-6.5035982003647241E-4</v>
      </c>
      <c r="E43" s="4">
        <f ca="1">(U43^'Test cases'!$R$5+T43^'Test cases'!$R$5)^(1/'Test cases'!$R$5)</f>
        <v>42.025570686511102</v>
      </c>
      <c r="F43" s="5">
        <f ca="1">IF(B43&gt;'Test cases'!$M$3,'Test cases'!$M$3,B43)</f>
        <v>2.1481045839495061E-2</v>
      </c>
      <c r="G43" s="5">
        <f ca="1">IF(C43&gt;'Test cases'!$M$4,'Test cases'!$M$4,C43)</f>
        <v>-2.6052410509464163E-2</v>
      </c>
      <c r="H43" s="5">
        <f ca="1">IF(D43&gt;'Test cases'!$O$5,'Test cases'!$O$5,D43)</f>
        <v>-6.5035982003647241E-4</v>
      </c>
      <c r="I43" s="5">
        <f ca="1">IF(AA43&gt;='Test cases'!$L$3, 'Test cases'!$L$3*'Test cases'!$M$3/AA43,0)+IF(AND(AA43&gt;='Test cases'!$J$3,AA43&lt;'Test cases'!$L$3), 'Test cases'!$J$3*'Test cases'!$K$3/ AA43,0)</f>
        <v>0</v>
      </c>
      <c r="J43" s="5">
        <f ca="1">IF(AB43&gt;='Test cases'!$L$4,'Test cases'!$M$4,0)+IF(AND(AB43&gt;='Test cases'!$J$4,AB43&lt;'Test cases'!$L$4),'Test cases'!$K$4,0)</f>
        <v>0</v>
      </c>
      <c r="K43" s="5">
        <f ca="1">IF(AC43&gt;='Test cases'!$N$5,'Test cases'!$O$5,0)+IF(AND(AC43&gt;='Test cases'!$L$5,AC43&lt;'Test cases'!$N$5),'Test cases'!$M$5,0)+IF(AND(AC43&lt;'Test cases'!$L$5,AC43&gt;='Test cases'!$J$5),'Test cases'!$K$5,0)</f>
        <v>0</v>
      </c>
      <c r="L43" s="5">
        <f t="shared" ca="1" si="0"/>
        <v>2.1481045839495061E-2</v>
      </c>
      <c r="M43" s="5">
        <f t="shared" ca="1" si="1"/>
        <v>0</v>
      </c>
      <c r="N43" s="5">
        <f t="shared" ca="1" si="2"/>
        <v>0</v>
      </c>
      <c r="O43" s="4">
        <f ca="1">'Test cases'!C47*(1-F43)+'Test cases'!D47*(1-G43)+'Test cases'!E47*(1-H43)</f>
        <v>42.025570686511116</v>
      </c>
      <c r="P43" s="4">
        <f ca="1">(1-I43)*'Test cases'!C47+(1-J43)*'Test cases'!D47+(1-K43)*'Test cases'!E47</f>
        <v>42</v>
      </c>
      <c r="Q43" s="4">
        <f ca="1">(1-L43)*'Test cases'!C47+(1-M43)*'Test cases'!D47+(1-N43)*'Test cases'!E47</f>
        <v>41.677784312407574</v>
      </c>
      <c r="R43" s="4">
        <f ca="1">('Test cases'!C47/'Test cases'!$J$3)^(1/'Test cases'!$R$3)*('Test cases'!$J$3*(1-'Test cases'!$K$3))</f>
        <v>15.786107759632747</v>
      </c>
      <c r="S43" s="4">
        <f ca="1">('Test cases'!D47/'Test cases'!$J$4)^(1/'Test cases'!$R$4)*('Test cases'!$J$4*(1-'Test cases'!$K$4))</f>
        <v>14.452563694410575</v>
      </c>
      <c r="T43" s="4">
        <f ca="1">IF('Test cases'!E47&lt;='Test cases'!$L$5,('Test cases'!E47/'Test cases'!$J$5)^(1/'Test cases'!$P$5)*('Test cases'!$J$5*(1-'Test cases'!$K$5)),0)+IF('Test cases'!E47&gt;'Test cases'!$L$5,('Test cases'!E47/'Test cases'!$L$5)^(1/'Test cases'!$Q$5)*('Test cases'!$L$5*(1-'Test cases'!$M$5)),0)</f>
        <v>14.89907908988161</v>
      </c>
      <c r="U43" s="4">
        <f ca="1">(R43^'Test cases'!$R$4+S43^'Test cases'!$R$4)^(1/'Test cases'!$R$4)</f>
        <v>28.660680510738235</v>
      </c>
      <c r="V43" s="4">
        <f ca="1">R43^'Test cases'!$R$4/U43^('Test cases'!$R$4-1)</f>
        <v>15.01528751175632</v>
      </c>
      <c r="W43" s="4">
        <f ca="1">S43^'Test cases'!$R$4/U43^('Test cases'!$R$4-1)</f>
        <v>13.645392998981919</v>
      </c>
      <c r="X43" s="4">
        <f ca="1">V43*(U43/E43)^('Test cases'!$R$5-1)</f>
        <v>14.677784312407574</v>
      </c>
      <c r="Y43" s="4">
        <f ca="1">W43*(U43/E43)^('Test cases'!$R$5-1)</f>
        <v>13.338681336623035</v>
      </c>
      <c r="Z43" s="4">
        <f ca="1">T43^'Test cases'!$R$5/E43^('Test cases'!$R$5-1)</f>
        <v>14.009105037480509</v>
      </c>
      <c r="AA43" s="4">
        <f ca="1">EXP((LN(1-B43)*(LN('Test cases'!$L$3)-LN('Test cases'!$J$3))+LN(1-'Test cases'!$M$3)*LN('Test cases'!$J$3)-LN(1-'Test cases'!$K$3)*LN('Test cases'!$L$3))/(LN(1-'Test cases'!$M$3)-LN(1-'Test cases'!$K$3)))</f>
        <v>36.26384999983604</v>
      </c>
      <c r="AB43" s="4">
        <f ca="1">EXP((LN(1-C43)*(LN('Test cases'!$L$4)-LN('Test cases'!$J$4))+LN(1-'Test cases'!$M$4)*LN('Test cases'!$J$4)-LN(1-'Test cases'!$K$4)*LN('Test cases'!$L$4))/(LN(1-'Test cases'!$M$4)-LN(1-'Test cases'!$K$4)))</f>
        <v>36.62170241984979</v>
      </c>
      <c r="AC43" s="4">
        <f ca="1">IF(D43&lt;='Test cases'!$M$5,EXP((LN(1-D43)*(LN('Test cases'!$L$5)-LN('Test cases'!$J$5))+LN(1-'Test cases'!$M$5)*LN('Test cases'!$J$5)-LN(1-'Test cases'!$K$5)*LN('Test cases'!$L$5))/(LN(1-'Test cases'!$M$5)-LN(1-'Test cases'!$K$5))),EXP((LN(1-D43)*(LN('Test cases'!$N$5)-LN('Test cases'!$L$5))+LN(1-'Test cases'!$O$5)*LN('Test cases'!$L$5)-LN(1-'Test cases'!$M$5)*LN('Test cases'!$N$5))/(LN(1-'Test cases'!$O$5)-LN(1-'Test cases'!$M$5))))</f>
        <v>41.998256707836973</v>
      </c>
    </row>
    <row r="44" spans="1:29">
      <c r="A44" s="8">
        <f>'Test cases'!A48</f>
        <v>41</v>
      </c>
      <c r="B44" s="5">
        <f ca="1">1-X44/'Test cases'!C48</f>
        <v>2.2771157981556267E-2</v>
      </c>
      <c r="C44" s="5">
        <f ca="1">1-Y44/'Test cases'!D48</f>
        <v>-2.469962866751696E-2</v>
      </c>
      <c r="D44" s="5">
        <f ca="1">1-Z44/'Test cases'!E48</f>
        <v>6.6893110802690448E-4</v>
      </c>
      <c r="E44" s="4">
        <f ca="1">(U44^'Test cases'!$R$5+T44^'Test cases'!$R$5)^(1/'Test cases'!$R$5)</f>
        <v>42.96949383633396</v>
      </c>
      <c r="F44" s="5">
        <f ca="1">IF(B44&gt;'Test cases'!$M$3,'Test cases'!$M$3,B44)</f>
        <v>2.2771157981556267E-2</v>
      </c>
      <c r="G44" s="5">
        <f ca="1">IF(C44&gt;'Test cases'!$M$4,'Test cases'!$M$4,C44)</f>
        <v>-2.469962866751696E-2</v>
      </c>
      <c r="H44" s="5">
        <f ca="1">IF(D44&gt;'Test cases'!$O$5,'Test cases'!$O$5,D44)</f>
        <v>6.6893110802690448E-4</v>
      </c>
      <c r="I44" s="5">
        <f ca="1">IF(AA44&gt;='Test cases'!$L$3, 'Test cases'!$L$3*'Test cases'!$M$3/AA44,0)+IF(AND(AA44&gt;='Test cases'!$J$3,AA44&lt;'Test cases'!$L$3), 'Test cases'!$J$3*'Test cases'!$K$3/ AA44,0)</f>
        <v>0</v>
      </c>
      <c r="J44" s="5">
        <f ca="1">IF(AB44&gt;='Test cases'!$L$4,'Test cases'!$M$4,0)+IF(AND(AB44&gt;='Test cases'!$J$4,AB44&lt;'Test cases'!$L$4),'Test cases'!$K$4,0)</f>
        <v>0</v>
      </c>
      <c r="K44" s="5">
        <f ca="1">IF(AC44&gt;='Test cases'!$N$5,'Test cases'!$O$5,0)+IF(AND(AC44&gt;='Test cases'!$L$5,AC44&lt;'Test cases'!$N$5),'Test cases'!$M$5,0)+IF(AND(AC44&lt;'Test cases'!$L$5,AC44&gt;='Test cases'!$J$5),'Test cases'!$K$5,0)</f>
        <v>0</v>
      </c>
      <c r="L44" s="5">
        <f t="shared" ca="1" si="0"/>
        <v>2.2771157981556267E-2</v>
      </c>
      <c r="M44" s="5">
        <f t="shared" ca="1" si="1"/>
        <v>0</v>
      </c>
      <c r="N44" s="5">
        <f t="shared" ca="1" si="2"/>
        <v>6.6893110802690448E-4</v>
      </c>
      <c r="O44" s="4">
        <f ca="1">'Test cases'!C48*(1-F44)+'Test cases'!D48*(1-G44)+'Test cases'!E48*(1-H44)</f>
        <v>42.969493836333974</v>
      </c>
      <c r="P44" s="4">
        <f ca="1">(1-I44)*'Test cases'!C48+(1-J44)*'Test cases'!D48+(1-K44)*'Test cases'!E48</f>
        <v>43</v>
      </c>
      <c r="Q44" s="4">
        <f ca="1">(1-L44)*'Test cases'!C48+(1-M44)*'Test cases'!D48+(1-N44)*'Test cases'!E48</f>
        <v>42.648398663656252</v>
      </c>
      <c r="R44" s="4">
        <f ca="1">('Test cases'!C48/'Test cases'!$J$3)^(1/'Test cases'!$R$3)*('Test cases'!$J$3*(1-'Test cases'!$K$3))</f>
        <v>15.786107759632747</v>
      </c>
      <c r="S44" s="4">
        <f ca="1">('Test cases'!D48/'Test cases'!$J$4)^(1/'Test cases'!$R$4)*('Test cases'!$J$4*(1-'Test cases'!$K$4))</f>
        <v>14.452563694410575</v>
      </c>
      <c r="T44" s="4">
        <f ca="1">IF('Test cases'!E48&lt;='Test cases'!$L$5,('Test cases'!E48/'Test cases'!$J$5)^(1/'Test cases'!$P$5)*('Test cases'!$J$5*(1-'Test cases'!$K$5)),0)+IF('Test cases'!E48&gt;'Test cases'!$L$5,('Test cases'!E48/'Test cases'!$L$5)^(1/'Test cases'!$Q$5)*('Test cases'!$L$5*(1-'Test cases'!$M$5)),0)</f>
        <v>15.901670334842674</v>
      </c>
      <c r="U44" s="4">
        <f ca="1">(R44^'Test cases'!$R$4+S44^'Test cases'!$R$4)^(1/'Test cases'!$R$4)</f>
        <v>28.660680510738235</v>
      </c>
      <c r="V44" s="4">
        <f ca="1">R44^'Test cases'!$R$4/U44^('Test cases'!$R$4-1)</f>
        <v>15.01528751175632</v>
      </c>
      <c r="W44" s="4">
        <f ca="1">S44^'Test cases'!$R$4/U44^('Test cases'!$R$4-1)</f>
        <v>13.645392998981919</v>
      </c>
      <c r="X44" s="4">
        <f ca="1">V44*(U44/E44)^('Test cases'!$R$5-1)</f>
        <v>14.658432630276655</v>
      </c>
      <c r="Y44" s="4">
        <f ca="1">W44*(U44/E44)^('Test cases'!$R$5-1)</f>
        <v>13.321095172677721</v>
      </c>
      <c r="Z44" s="4">
        <f ca="1">T44^'Test cases'!$R$5/E44^('Test cases'!$R$5-1)</f>
        <v>14.989966033379597</v>
      </c>
      <c r="AA44" s="4">
        <f ca="1">EXP((LN(1-B44)*(LN('Test cases'!$L$3)-LN('Test cases'!$J$3))+LN(1-'Test cases'!$M$3)*LN('Test cases'!$J$3)-LN(1-'Test cases'!$K$3)*LN('Test cases'!$L$3))/(LN(1-'Test cases'!$M$3)-LN(1-'Test cases'!$K$3)))</f>
        <v>36.848697477920055</v>
      </c>
      <c r="AB44" s="4">
        <f ca="1">EXP((LN(1-C44)*(LN('Test cases'!$L$4)-LN('Test cases'!$J$4))+LN(1-'Test cases'!$M$4)*LN('Test cases'!$J$4)-LN(1-'Test cases'!$K$4)*LN('Test cases'!$L$4))/(LN(1-'Test cases'!$M$4)-LN(1-'Test cases'!$K$4)))</f>
        <v>37.250954031828805</v>
      </c>
      <c r="AC44" s="4">
        <f ca="1">IF(D44&lt;='Test cases'!$M$5,EXP((LN(1-D44)*(LN('Test cases'!$L$5)-LN('Test cases'!$J$5))+LN(1-'Test cases'!$M$5)*LN('Test cases'!$J$5)-LN(1-'Test cases'!$K$5)*LN('Test cases'!$L$5))/(LN(1-'Test cases'!$M$5)-LN(1-'Test cases'!$K$5))),EXP((LN(1-D44)*(LN('Test cases'!$N$5)-LN('Test cases'!$L$5))+LN(1-'Test cases'!$O$5)*LN('Test cases'!$L$5)-LN(1-'Test cases'!$M$5)*LN('Test cases'!$N$5))/(LN(1-'Test cases'!$O$5)-LN(1-'Test cases'!$M$5))))</f>
        <v>42.998256707837086</v>
      </c>
    </row>
    <row r="45" spans="1:29">
      <c r="A45" s="8">
        <f>'Test cases'!A49</f>
        <v>42</v>
      </c>
      <c r="B45" s="5">
        <f ca="1">1-X45/'Test cases'!C49</f>
        <v>2.4826713567581593E-2</v>
      </c>
      <c r="C45" s="5">
        <f ca="1">1-Y45/'Test cases'!D49</f>
        <v>-2.254422048149296E-2</v>
      </c>
      <c r="D45" s="5">
        <f ca="1">1-Z45/'Test cases'!E49</f>
        <v>1.9584436107608072E-3</v>
      </c>
      <c r="E45" s="4">
        <f ca="1">(U45^'Test cases'!$R$5+T45^'Test cases'!$R$5)^(1/'Test cases'!$R$5)</f>
        <v>43.913841729065751</v>
      </c>
      <c r="F45" s="5">
        <f ca="1">IF(B45&gt;'Test cases'!$M$3,'Test cases'!$M$3,B45)</f>
        <v>2.4826713567581593E-2</v>
      </c>
      <c r="G45" s="5">
        <f ca="1">IF(C45&gt;'Test cases'!$M$4,'Test cases'!$M$4,C45)</f>
        <v>-2.254422048149296E-2</v>
      </c>
      <c r="H45" s="5">
        <f ca="1">IF(D45&gt;'Test cases'!$O$5,'Test cases'!$O$5,D45)</f>
        <v>1.9584436107608072E-3</v>
      </c>
      <c r="I45" s="5">
        <f ca="1">IF(AA45&gt;='Test cases'!$L$3, 'Test cases'!$L$3*'Test cases'!$M$3/AA45,0)+IF(AND(AA45&gt;='Test cases'!$J$3,AA45&lt;'Test cases'!$L$3), 'Test cases'!$J$3*'Test cases'!$K$3/ AA45,0)</f>
        <v>0</v>
      </c>
      <c r="J45" s="5">
        <f ca="1">IF(AB45&gt;='Test cases'!$L$4,'Test cases'!$M$4,0)+IF(AND(AB45&gt;='Test cases'!$J$4,AB45&lt;'Test cases'!$L$4),'Test cases'!$K$4,0)</f>
        <v>0</v>
      </c>
      <c r="K45" s="5">
        <f ca="1">IF(AC45&gt;='Test cases'!$N$5,'Test cases'!$O$5,0)+IF(AND(AC45&gt;='Test cases'!$L$5,AC45&lt;'Test cases'!$N$5),'Test cases'!$M$5,0)+IF(AND(AC45&lt;'Test cases'!$L$5,AC45&gt;='Test cases'!$J$5),'Test cases'!$K$5,0)</f>
        <v>0</v>
      </c>
      <c r="L45" s="5">
        <f t="shared" ca="1" si="0"/>
        <v>2.4826713567581593E-2</v>
      </c>
      <c r="M45" s="5">
        <f t="shared" ca="1" si="1"/>
        <v>0</v>
      </c>
      <c r="N45" s="5">
        <f t="shared" ca="1" si="2"/>
        <v>1.9584436107608072E-3</v>
      </c>
      <c r="O45" s="4">
        <f ca="1">'Test cases'!C49*(1-F45)+'Test cases'!D49*(1-G45)+'Test cases'!E49*(1-H45)</f>
        <v>43.913841729065766</v>
      </c>
      <c r="P45" s="4">
        <f ca="1">(1-I45)*'Test cases'!C49+(1-J45)*'Test cases'!D49+(1-K45)*'Test cases'!E49</f>
        <v>44</v>
      </c>
      <c r="Q45" s="4">
        <f ca="1">(1-L45)*'Test cases'!C49+(1-M45)*'Test cases'!D49+(1-N45)*'Test cases'!E49</f>
        <v>43.598222642324863</v>
      </c>
      <c r="R45" s="4">
        <f ca="1">('Test cases'!C49/'Test cases'!$J$3)^(1/'Test cases'!$R$3)*('Test cases'!$J$3*(1-'Test cases'!$K$3))</f>
        <v>15.786107759632747</v>
      </c>
      <c r="S45" s="4">
        <f ca="1">('Test cases'!D49/'Test cases'!$J$4)^(1/'Test cases'!$R$4)*('Test cases'!$J$4*(1-'Test cases'!$K$4))</f>
        <v>15.475233256846302</v>
      </c>
      <c r="T45" s="4">
        <f ca="1">IF('Test cases'!E49&lt;='Test cases'!$L$5,('Test cases'!E49/'Test cases'!$J$5)^(1/'Test cases'!$P$5)*('Test cases'!$J$5*(1-'Test cases'!$K$5)),0)+IF('Test cases'!E49&gt;'Test cases'!$L$5,('Test cases'!E49/'Test cases'!$L$5)^(1/'Test cases'!$Q$5)*('Test cases'!$L$5*(1-'Test cases'!$M$5)),0)</f>
        <v>15.901670334842674</v>
      </c>
      <c r="U45" s="4">
        <f ca="1">(R45^'Test cases'!$R$4+S45^'Test cases'!$R$4)^(1/'Test cases'!$R$4)</f>
        <v>29.627686451448792</v>
      </c>
      <c r="V45" s="4">
        <f ca="1">R45^'Test cases'!$R$4/U45^('Test cases'!$R$4-1)</f>
        <v>14.97352228613514</v>
      </c>
      <c r="W45" s="4">
        <f ca="1">S45^'Test cases'!$R$4/U45^('Test cases'!$R$4-1)</f>
        <v>14.654164165313659</v>
      </c>
      <c r="X45" s="4">
        <f ca="1">V45*(U45/E45)^('Test cases'!$R$5-1)</f>
        <v>14.627599296486276</v>
      </c>
      <c r="Y45" s="4">
        <f ca="1">W45*(U45/E45)^('Test cases'!$R$5-1)</f>
        <v>14.315619086740902</v>
      </c>
      <c r="Z45" s="4">
        <f ca="1">T45^'Test cases'!$R$5/E45^('Test cases'!$R$5-1)</f>
        <v>14.970623345838588</v>
      </c>
      <c r="AA45" s="4">
        <f ca="1">EXP((LN(1-B45)*(LN('Test cases'!$L$3)-LN('Test cases'!$J$3))+LN(1-'Test cases'!$M$3)*LN('Test cases'!$J$3)-LN(1-'Test cases'!$K$3)*LN('Test cases'!$L$3))/(LN(1-'Test cases'!$M$3)-LN(1-'Test cases'!$K$3)))</f>
        <v>37.801744196847302</v>
      </c>
      <c r="AB45" s="4">
        <f ca="1">EXP((LN(1-C45)*(LN('Test cases'!$L$4)-LN('Test cases'!$J$4))+LN(1-'Test cases'!$M$4)*LN('Test cases'!$J$4)-LN(1-'Test cases'!$K$4)*LN('Test cases'!$L$4))/(LN(1-'Test cases'!$M$4)-LN(1-'Test cases'!$K$4)))</f>
        <v>38.277744446081876</v>
      </c>
      <c r="AC45" s="4">
        <f ca="1">IF(D45&lt;='Test cases'!$M$5,EXP((LN(1-D45)*(LN('Test cases'!$L$5)-LN('Test cases'!$J$5))+LN(1-'Test cases'!$M$5)*LN('Test cases'!$J$5)-LN(1-'Test cases'!$K$5)*LN('Test cases'!$L$5))/(LN(1-'Test cases'!$M$5)-LN(1-'Test cases'!$K$5))),EXP((LN(1-D45)*(LN('Test cases'!$N$5)-LN('Test cases'!$L$5))+LN(1-'Test cases'!$O$5)*LN('Test cases'!$L$5)-LN(1-'Test cases'!$M$5)*LN('Test cases'!$N$5))/(LN(1-'Test cases'!$O$5)-LN(1-'Test cases'!$M$5))))</f>
        <v>44.000013273935856</v>
      </c>
    </row>
    <row r="46" spans="1:29">
      <c r="A46" s="8">
        <f>'Test cases'!A50</f>
        <v>43</v>
      </c>
      <c r="B46" s="5">
        <f ca="1">1-X46/'Test cases'!C50</f>
        <v>2.6054611064089017E-2</v>
      </c>
      <c r="C46" s="5">
        <f ca="1">1-Y46/'Test cases'!D50</f>
        <v>-2.1256675482192566E-2</v>
      </c>
      <c r="D46" s="5">
        <f ca="1">1-Z46/'Test cases'!E50</f>
        <v>3.2151358782283035E-3</v>
      </c>
      <c r="E46" s="4">
        <f ca="1">(U46^'Test cases'!$R$5+T46^'Test cases'!$R$5)^(1/'Test cases'!$R$5)</f>
        <v>44.855332116737692</v>
      </c>
      <c r="F46" s="5">
        <f ca="1">IF(B46&gt;'Test cases'!$M$3,'Test cases'!$M$3,B46)</f>
        <v>2.6054611064089017E-2</v>
      </c>
      <c r="G46" s="5">
        <f ca="1">IF(C46&gt;'Test cases'!$M$4,'Test cases'!$M$4,C46)</f>
        <v>-2.1256675482192566E-2</v>
      </c>
      <c r="H46" s="5">
        <f ca="1">IF(D46&gt;'Test cases'!$O$5,'Test cases'!$O$5,D46)</f>
        <v>3.2151358782283035E-3</v>
      </c>
      <c r="I46" s="5">
        <f ca="1">IF(AA46&gt;='Test cases'!$L$3, 'Test cases'!$L$3*'Test cases'!$M$3/AA46,0)+IF(AND(AA46&gt;='Test cases'!$J$3,AA46&lt;'Test cases'!$L$3), 'Test cases'!$J$3*'Test cases'!$K$3/ AA46,0)</f>
        <v>0</v>
      </c>
      <c r="J46" s="5">
        <f ca="1">IF(AB46&gt;='Test cases'!$L$4,'Test cases'!$M$4,0)+IF(AND(AB46&gt;='Test cases'!$J$4,AB46&lt;'Test cases'!$L$4),'Test cases'!$K$4,0)</f>
        <v>0</v>
      </c>
      <c r="K46" s="5">
        <f ca="1">IF(AC46&gt;='Test cases'!$N$5,'Test cases'!$O$5,0)+IF(AND(AC46&gt;='Test cases'!$L$5,AC46&lt;'Test cases'!$N$5),'Test cases'!$M$5,0)+IF(AND(AC46&lt;'Test cases'!$L$5,AC46&gt;='Test cases'!$J$5),'Test cases'!$K$5,0)</f>
        <v>0</v>
      </c>
      <c r="L46" s="5">
        <f t="shared" ca="1" si="0"/>
        <v>2.6054611064089017E-2</v>
      </c>
      <c r="M46" s="5">
        <f t="shared" ca="1" si="1"/>
        <v>0</v>
      </c>
      <c r="N46" s="5">
        <f t="shared" ca="1" si="2"/>
        <v>3.2151358782283035E-3</v>
      </c>
      <c r="O46" s="4">
        <f ca="1">'Test cases'!C50*(1-F46)+'Test cases'!D50*(1-G46)+'Test cases'!E50*(1-H46)</f>
        <v>44.855332116737706</v>
      </c>
      <c r="P46" s="4">
        <f ca="1">(1-I46)*'Test cases'!C50+(1-J46)*'Test cases'!D50+(1-K46)*'Test cases'!E50</f>
        <v>45</v>
      </c>
      <c r="Q46" s="4">
        <f ca="1">(1-L46)*'Test cases'!C50+(1-M46)*'Test cases'!D50+(1-N46)*'Test cases'!E50</f>
        <v>44.55773865998701</v>
      </c>
      <c r="R46" s="4">
        <f ca="1">('Test cases'!C50/'Test cases'!$J$3)^(1/'Test cases'!$R$3)*('Test cases'!$J$3*(1-'Test cases'!$K$3))</f>
        <v>15.786107759632747</v>
      </c>
      <c r="S46" s="4">
        <f ca="1">('Test cases'!D50/'Test cases'!$J$4)^(1/'Test cases'!$R$4)*('Test cases'!$J$4*(1-'Test cases'!$K$4))</f>
        <v>15.475233256846302</v>
      </c>
      <c r="T46" s="4">
        <f ca="1">IF('Test cases'!E50&lt;='Test cases'!$L$5,('Test cases'!E50/'Test cases'!$J$5)^(1/'Test cases'!$P$5)*('Test cases'!$J$5*(1-'Test cases'!$K$5)),0)+IF('Test cases'!E50&gt;'Test cases'!$L$5,('Test cases'!E50/'Test cases'!$L$5)^(1/'Test cases'!$Q$5)*('Test cases'!$L$5*(1-'Test cases'!$M$5)),0)</f>
        <v>16.900518340488414</v>
      </c>
      <c r="U46" s="4">
        <f ca="1">(R46^'Test cases'!$R$4+S46^'Test cases'!$R$4)^(1/'Test cases'!$R$4)</f>
        <v>29.627686451448792</v>
      </c>
      <c r="V46" s="4">
        <f ca="1">R46^'Test cases'!$R$4/U46^('Test cases'!$R$4-1)</f>
        <v>14.97352228613514</v>
      </c>
      <c r="W46" s="4">
        <f ca="1">S46^'Test cases'!$R$4/U46^('Test cases'!$R$4-1)</f>
        <v>14.654164165313659</v>
      </c>
      <c r="X46" s="4">
        <f ca="1">V46*(U46/E46)^('Test cases'!$R$5-1)</f>
        <v>14.609180834038664</v>
      </c>
      <c r="Y46" s="4">
        <f ca="1">W46*(U46/E46)^('Test cases'!$R$5-1)</f>
        <v>14.297593456750697</v>
      </c>
      <c r="Z46" s="4">
        <f ca="1">T46^'Test cases'!$R$5/E46^('Test cases'!$R$5-1)</f>
        <v>15.948557825948347</v>
      </c>
      <c r="AA46" s="4">
        <f ca="1">EXP((LN(1-B46)*(LN('Test cases'!$L$3)-LN('Test cases'!$J$3))+LN(1-'Test cases'!$M$3)*LN('Test cases'!$J$3)-LN(1-'Test cases'!$K$3)*LN('Test cases'!$L$3))/(LN(1-'Test cases'!$M$3)-LN(1-'Test cases'!$K$3)))</f>
        <v>38.383757706264831</v>
      </c>
      <c r="AB46" s="4">
        <f ca="1">EXP((LN(1-C46)*(LN('Test cases'!$L$4)-LN('Test cases'!$J$4))+LN(1-'Test cases'!$M$4)*LN('Test cases'!$J$4)-LN(1-'Test cases'!$K$4)*LN('Test cases'!$L$4))/(LN(1-'Test cases'!$M$4)-LN(1-'Test cases'!$K$4)))</f>
        <v>38.905621294408945</v>
      </c>
      <c r="AC46" s="4">
        <f ca="1">IF(D46&lt;='Test cases'!$M$5,EXP((LN(1-D46)*(LN('Test cases'!$L$5)-LN('Test cases'!$J$5))+LN(1-'Test cases'!$M$5)*LN('Test cases'!$J$5)-LN(1-'Test cases'!$K$5)*LN('Test cases'!$L$5))/(LN(1-'Test cases'!$M$5)-LN(1-'Test cases'!$K$5))),EXP((LN(1-D46)*(LN('Test cases'!$N$5)-LN('Test cases'!$L$5))+LN(1-'Test cases'!$O$5)*LN('Test cases'!$L$5)-LN(1-'Test cases'!$M$5)*LN('Test cases'!$N$5))/(LN(1-'Test cases'!$O$5)-LN(1-'Test cases'!$M$5))))</f>
        <v>45.000013273935622</v>
      </c>
    </row>
    <row r="47" spans="1:29">
      <c r="A47" s="8">
        <f>'Test cases'!A51</f>
        <v>44</v>
      </c>
      <c r="B47" s="5">
        <f ca="1">1-X47/'Test cases'!C51</f>
        <v>2.7254024083564587E-2</v>
      </c>
      <c r="C47" s="5">
        <f ca="1">1-Y47/'Test cases'!D51</f>
        <v>-1.9998998648650845E-2</v>
      </c>
      <c r="D47" s="5">
        <f ca="1">1-Z47/'Test cases'!E51</f>
        <v>4.4426756943468648E-3</v>
      </c>
      <c r="E47" s="4">
        <f ca="1">(U47^'Test cases'!$R$5+T47^'Test cases'!$R$5)^(1/'Test cases'!$R$5)</f>
        <v>45.795650133023749</v>
      </c>
      <c r="F47" s="5">
        <f ca="1">IF(B47&gt;'Test cases'!$M$3,'Test cases'!$M$3,B47)</f>
        <v>2.7254024083564587E-2</v>
      </c>
      <c r="G47" s="5">
        <f ca="1">IF(C47&gt;'Test cases'!$M$4,'Test cases'!$M$4,C47)</f>
        <v>-1.9998998648650845E-2</v>
      </c>
      <c r="H47" s="5">
        <f ca="1">IF(D47&gt;'Test cases'!$O$5,'Test cases'!$O$5,D47)</f>
        <v>4.4426756943468648E-3</v>
      </c>
      <c r="I47" s="5">
        <f ca="1">IF(AA47&gt;='Test cases'!$L$3, 'Test cases'!$L$3*'Test cases'!$M$3/AA47,0)+IF(AND(AA47&gt;='Test cases'!$J$3,AA47&lt;'Test cases'!$L$3), 'Test cases'!$J$3*'Test cases'!$K$3/ AA47,0)</f>
        <v>0</v>
      </c>
      <c r="J47" s="5">
        <f ca="1">IF(AB47&gt;='Test cases'!$L$4,'Test cases'!$M$4,0)+IF(AND(AB47&gt;='Test cases'!$J$4,AB47&lt;'Test cases'!$L$4),'Test cases'!$K$4,0)</f>
        <v>0</v>
      </c>
      <c r="K47" s="5">
        <f ca="1">IF(AC47&gt;='Test cases'!$N$5,'Test cases'!$O$5,0)+IF(AND(AC47&gt;='Test cases'!$L$5,AC47&lt;'Test cases'!$N$5),'Test cases'!$M$5,0)+IF(AND(AC47&lt;'Test cases'!$L$5,AC47&gt;='Test cases'!$J$5),'Test cases'!$K$5,0)</f>
        <v>0</v>
      </c>
      <c r="L47" s="5">
        <f t="shared" ca="1" si="0"/>
        <v>2.7254024083564587E-2</v>
      </c>
      <c r="M47" s="5">
        <f t="shared" ca="1" si="1"/>
        <v>0</v>
      </c>
      <c r="N47" s="5">
        <f t="shared" ca="1" si="2"/>
        <v>4.4426756943468648E-3</v>
      </c>
      <c r="O47" s="4">
        <f ca="1">'Test cases'!C51*(1-F47)+'Test cases'!D51*(1-G47)+'Test cases'!E51*(1-H47)</f>
        <v>45.795650133023742</v>
      </c>
      <c r="P47" s="4">
        <f ca="1">(1-I47)*'Test cases'!C51+(1-J47)*'Test cases'!D51+(1-K47)*'Test cases'!E51</f>
        <v>46</v>
      </c>
      <c r="Q47" s="4">
        <f ca="1">(1-L47)*'Test cases'!C51+(1-M47)*'Test cases'!D51+(1-N47)*'Test cases'!E51</f>
        <v>45.51566415194263</v>
      </c>
      <c r="R47" s="4">
        <f ca="1">('Test cases'!C51/'Test cases'!$J$3)^(1/'Test cases'!$R$3)*('Test cases'!$J$3*(1-'Test cases'!$K$3))</f>
        <v>15.786107759632747</v>
      </c>
      <c r="S47" s="4">
        <f ca="1">('Test cases'!D51/'Test cases'!$J$4)^(1/'Test cases'!$R$4)*('Test cases'!$J$4*(1-'Test cases'!$K$4))</f>
        <v>15.475233256846302</v>
      </c>
      <c r="T47" s="4">
        <f ca="1">IF('Test cases'!E51&lt;='Test cases'!$L$5,('Test cases'!E51/'Test cases'!$J$5)^(1/'Test cases'!$P$5)*('Test cases'!$J$5*(1-'Test cases'!$K$5)),0)+IF('Test cases'!E51&gt;'Test cases'!$L$5,('Test cases'!E51/'Test cases'!$L$5)^(1/'Test cases'!$Q$5)*('Test cases'!$L$5*(1-'Test cases'!$M$5)),0)</f>
        <v>17.895870075697584</v>
      </c>
      <c r="U47" s="4">
        <f ca="1">(R47^'Test cases'!$R$4+S47^'Test cases'!$R$4)^(1/'Test cases'!$R$4)</f>
        <v>29.627686451448792</v>
      </c>
      <c r="V47" s="4">
        <f ca="1">R47^'Test cases'!$R$4/U47^('Test cases'!$R$4-1)</f>
        <v>14.97352228613514</v>
      </c>
      <c r="W47" s="4">
        <f ca="1">S47^'Test cases'!$R$4/U47^('Test cases'!$R$4-1)</f>
        <v>14.654164165313659</v>
      </c>
      <c r="X47" s="4">
        <f ca="1">V47*(U47/E47)^('Test cases'!$R$5-1)</f>
        <v>14.591189638746531</v>
      </c>
      <c r="Y47" s="4">
        <f ca="1">W47*(U47/E47)^('Test cases'!$R$5-1)</f>
        <v>14.279985981081111</v>
      </c>
      <c r="Z47" s="4">
        <f ca="1">T47^'Test cases'!$R$5/E47^('Test cases'!$R$5-1)</f>
        <v>16.924474513196103</v>
      </c>
      <c r="AA47" s="4">
        <f ca="1">EXP((LN(1-B47)*(LN('Test cases'!$L$3)-LN('Test cases'!$J$3))+LN(1-'Test cases'!$M$3)*LN('Test cases'!$J$3)-LN(1-'Test cases'!$K$3)*LN('Test cases'!$L$3))/(LN(1-'Test cases'!$M$3)-LN(1-'Test cases'!$K$3)))</f>
        <v>38.961645377736339</v>
      </c>
      <c r="AB47" s="4">
        <f ca="1">EXP((LN(1-C47)*(LN('Test cases'!$L$4)-LN('Test cases'!$J$4))+LN(1-'Test cases'!$M$4)*LN('Test cases'!$J$4)-LN(1-'Test cases'!$K$4)*LN('Test cases'!$L$4))/(LN(1-'Test cases'!$M$4)-LN(1-'Test cases'!$K$4)))</f>
        <v>39.529658445575684</v>
      </c>
      <c r="AC47" s="4">
        <f ca="1">IF(D47&lt;='Test cases'!$M$5,EXP((LN(1-D47)*(LN('Test cases'!$L$5)-LN('Test cases'!$J$5))+LN(1-'Test cases'!$M$5)*LN('Test cases'!$J$5)-LN(1-'Test cases'!$K$5)*LN('Test cases'!$L$5))/(LN(1-'Test cases'!$M$5)-LN(1-'Test cases'!$K$5))),EXP((LN(1-D47)*(LN('Test cases'!$N$5)-LN('Test cases'!$L$5))+LN(1-'Test cases'!$O$5)*LN('Test cases'!$L$5)-LN(1-'Test cases'!$M$5)*LN('Test cases'!$N$5))/(LN(1-'Test cases'!$O$5)-LN(1-'Test cases'!$M$5))))</f>
        <v>46.000013273935821</v>
      </c>
    </row>
    <row r="48" spans="1:29">
      <c r="A48" s="8">
        <f>'Test cases'!A52</f>
        <v>45</v>
      </c>
      <c r="B48" s="5">
        <f ca="1">1-X48/'Test cases'!C52</f>
        <v>2.9433185077698765E-2</v>
      </c>
      <c r="C48" s="5">
        <f ca="1">1-Y48/'Test cases'!D52</f>
        <v>-1.8071619356978541E-2</v>
      </c>
      <c r="D48" s="5">
        <f ca="1">1-Z48/'Test cases'!E52</f>
        <v>5.5821060256765476E-3</v>
      </c>
      <c r="E48" s="4">
        <f ca="1">(U48^'Test cases'!$R$5+T48^'Test cases'!$R$5)^(1/'Test cases'!$R$5)</f>
        <v>46.687175907318029</v>
      </c>
      <c r="F48" s="5">
        <f ca="1">IF(B48&gt;'Test cases'!$M$3,'Test cases'!$M$3,B48)</f>
        <v>2.9433185077698765E-2</v>
      </c>
      <c r="G48" s="5">
        <f ca="1">IF(C48&gt;'Test cases'!$M$4,'Test cases'!$M$4,C48)</f>
        <v>-1.8071619356978541E-2</v>
      </c>
      <c r="H48" s="5">
        <f ca="1">IF(D48&gt;'Test cases'!$O$5,'Test cases'!$O$5,D48)</f>
        <v>5.5821060256765476E-3</v>
      </c>
      <c r="I48" s="5">
        <f ca="1">IF(AA48&gt;='Test cases'!$L$3, 'Test cases'!$L$3*'Test cases'!$M$3/AA48,0)+IF(AND(AA48&gt;='Test cases'!$J$3,AA48&lt;'Test cases'!$L$3), 'Test cases'!$J$3*'Test cases'!$K$3/ AA48,0)</f>
        <v>0</v>
      </c>
      <c r="J48" s="5">
        <f ca="1">IF(AB48&gt;='Test cases'!$L$4,'Test cases'!$M$4,0)+IF(AND(AB48&gt;='Test cases'!$J$4,AB48&lt;'Test cases'!$L$4),'Test cases'!$K$4,0)</f>
        <v>0</v>
      </c>
      <c r="K48" s="5">
        <f ca="1">IF(AC48&gt;='Test cases'!$N$5,'Test cases'!$O$5,0)+IF(AND(AC48&gt;='Test cases'!$L$5,AC48&lt;'Test cases'!$N$5),'Test cases'!$M$5,0)+IF(AND(AC48&lt;'Test cases'!$L$5,AC48&gt;='Test cases'!$J$5),'Test cases'!$K$5,0)</f>
        <v>0</v>
      </c>
      <c r="L48" s="5">
        <f t="shared" ca="1" si="0"/>
        <v>2.9433185077698765E-2</v>
      </c>
      <c r="M48" s="5">
        <f t="shared" ca="1" si="1"/>
        <v>0</v>
      </c>
      <c r="N48" s="5">
        <f t="shared" ca="1" si="2"/>
        <v>5.5821060256765476E-3</v>
      </c>
      <c r="O48" s="4">
        <f ca="1">'Test cases'!C52*(1-F48)+'Test cases'!D52*(1-G48)+'Test cases'!E52*(1-H48)</f>
        <v>46.687175907318021</v>
      </c>
      <c r="P48" s="4">
        <f ca="1">(1-I48)*'Test cases'!C52+(1-J48)*'Test cases'!D52+(1-K48)*'Test cases'!E52</f>
        <v>47</v>
      </c>
      <c r="Q48" s="4">
        <f ca="1">(1-L48)*'Test cases'!C52+(1-M48)*'Test cases'!D52+(1-N48)*'Test cases'!E52</f>
        <v>46.434173236320319</v>
      </c>
      <c r="R48" s="4">
        <f ca="1">('Test cases'!C52/'Test cases'!$J$3)^(1/'Test cases'!$R$3)*('Test cases'!$J$3*(1-'Test cases'!$K$3))</f>
        <v>16.749138645681736</v>
      </c>
      <c r="S48" s="4">
        <f ca="1">('Test cases'!D52/'Test cases'!$J$4)^(1/'Test cases'!$R$4)*('Test cases'!$J$4*(1-'Test cases'!$K$4))</f>
        <v>15.475233256846302</v>
      </c>
      <c r="T48" s="4">
        <f ca="1">IF('Test cases'!E52&lt;='Test cases'!$L$5,('Test cases'!E52/'Test cases'!$J$5)^(1/'Test cases'!$P$5)*('Test cases'!$J$5*(1-'Test cases'!$K$5)),0)+IF('Test cases'!E52&gt;'Test cases'!$L$5,('Test cases'!E52/'Test cases'!$L$5)^(1/'Test cases'!$Q$5)*('Test cases'!$L$5*(1-'Test cases'!$M$5)),0)</f>
        <v>17.895870075697584</v>
      </c>
      <c r="U48" s="4">
        <f ca="1">(R48^'Test cases'!$R$4+S48^'Test cases'!$R$4)^(1/'Test cases'!$R$4)</f>
        <v>30.5422681494702</v>
      </c>
      <c r="V48" s="4">
        <f ca="1">R48^'Test cases'!$R$4/U48^('Test cases'!$R$4-1)</f>
        <v>15.925453249714698</v>
      </c>
      <c r="W48" s="4">
        <f ca="1">S48^'Test cases'!$R$4/U48^('Test cases'!$R$4-1)</f>
        <v>14.616814899755505</v>
      </c>
      <c r="X48" s="4">
        <f ca="1">V48*(U48/E48)^('Test cases'!$R$5-1)</f>
        <v>15.52906903875682</v>
      </c>
      <c r="Y48" s="4">
        <f ca="1">W48*(U48/E48)^('Test cases'!$R$5-1)</f>
        <v>14.2530026709977</v>
      </c>
      <c r="Z48" s="4">
        <f ca="1">T48^'Test cases'!$R$5/E48^('Test cases'!$R$5-1)</f>
        <v>16.905104197563499</v>
      </c>
      <c r="AA48" s="4">
        <f ca="1">EXP((LN(1-B48)*(LN('Test cases'!$L$3)-LN('Test cases'!$J$3))+LN(1-'Test cases'!$M$3)*LN('Test cases'!$J$3)-LN(1-'Test cases'!$K$3)*LN('Test cases'!$L$3))/(LN(1-'Test cases'!$M$3)-LN(1-'Test cases'!$K$3)))</f>
        <v>40.035828983534302</v>
      </c>
      <c r="AB48" s="4">
        <f ca="1">EXP((LN(1-C48)*(LN('Test cases'!$L$4)-LN('Test cases'!$J$4))+LN(1-'Test cases'!$M$4)*LN('Test cases'!$J$4)-LN(1-'Test cases'!$K$4)*LN('Test cases'!$L$4))/(LN(1-'Test cases'!$M$4)-LN(1-'Test cases'!$K$4)))</f>
        <v>40.507012607769376</v>
      </c>
      <c r="AC48" s="4">
        <f ca="1">IF(D48&lt;='Test cases'!$M$5,EXP((LN(1-D48)*(LN('Test cases'!$L$5)-LN('Test cases'!$J$5))+LN(1-'Test cases'!$M$5)*LN('Test cases'!$J$5)-LN(1-'Test cases'!$K$5)*LN('Test cases'!$L$5))/(LN(1-'Test cases'!$M$5)-LN(1-'Test cases'!$K$5))),EXP((LN(1-D48)*(LN('Test cases'!$N$5)-LN('Test cases'!$L$5))+LN(1-'Test cases'!$O$5)*LN('Test cases'!$L$5)-LN(1-'Test cases'!$M$5)*LN('Test cases'!$N$5))/(LN(1-'Test cases'!$O$5)-LN(1-'Test cases'!$M$5))))</f>
        <v>46.949251607618372</v>
      </c>
    </row>
    <row r="49" spans="1:29">
      <c r="A49" s="8">
        <f>'Test cases'!A53</f>
        <v>46</v>
      </c>
      <c r="B49" s="5">
        <f ca="1">1-X49/'Test cases'!C53</f>
        <v>3.1317173883906535E-2</v>
      </c>
      <c r="C49" s="5">
        <f ca="1">1-Y49/'Test cases'!D53</f>
        <v>-1.6095417919532728E-2</v>
      </c>
      <c r="D49" s="5">
        <f ca="1">1-Z49/'Test cases'!E53</f>
        <v>6.7567057288667742E-3</v>
      </c>
      <c r="E49" s="4">
        <f ca="1">(U49^'Test cases'!$R$5+T49^'Test cases'!$R$5)^(1/'Test cases'!$R$5)</f>
        <v>47.625492489259763</v>
      </c>
      <c r="F49" s="5">
        <f ca="1">IF(B49&gt;'Test cases'!$M$3,'Test cases'!$M$3,B49)</f>
        <v>3.1317173883906535E-2</v>
      </c>
      <c r="G49" s="5">
        <f ca="1">IF(C49&gt;'Test cases'!$M$4,'Test cases'!$M$4,C49)</f>
        <v>-1.6095417919532728E-2</v>
      </c>
      <c r="H49" s="5">
        <f ca="1">IF(D49&gt;'Test cases'!$O$5,'Test cases'!$O$5,D49)</f>
        <v>6.7567057288667742E-3</v>
      </c>
      <c r="I49" s="5">
        <f ca="1">IF(AA49&gt;='Test cases'!$L$3, 'Test cases'!$L$3*'Test cases'!$M$3/AA49,0)+IF(AND(AA49&gt;='Test cases'!$J$3,AA49&lt;'Test cases'!$L$3), 'Test cases'!$J$3*'Test cases'!$K$3/ AA49,0)</f>
        <v>0</v>
      </c>
      <c r="J49" s="5">
        <f ca="1">IF(AB49&gt;='Test cases'!$L$4,'Test cases'!$M$4,0)+IF(AND(AB49&gt;='Test cases'!$J$4,AB49&lt;'Test cases'!$L$4),'Test cases'!$K$4,0)</f>
        <v>0</v>
      </c>
      <c r="K49" s="5">
        <f ca="1">IF(AC49&gt;='Test cases'!$N$5,'Test cases'!$O$5,0)+IF(AND(AC49&gt;='Test cases'!$L$5,AC49&lt;'Test cases'!$N$5),'Test cases'!$M$5,0)+IF(AND(AC49&lt;'Test cases'!$L$5,AC49&gt;='Test cases'!$J$5),'Test cases'!$K$5,0)</f>
        <v>0</v>
      </c>
      <c r="L49" s="5">
        <f t="shared" ca="1" si="0"/>
        <v>3.1317173883906535E-2</v>
      </c>
      <c r="M49" s="5">
        <f t="shared" ca="1" si="1"/>
        <v>0</v>
      </c>
      <c r="N49" s="5">
        <f t="shared" ca="1" si="2"/>
        <v>6.7567057288667742E-3</v>
      </c>
      <c r="O49" s="4">
        <f ca="1">'Test cases'!C53*(1-F49)+'Test cases'!D53*(1-G49)+'Test cases'!E53*(1-H49)</f>
        <v>47.625492489259749</v>
      </c>
      <c r="P49" s="4">
        <f ca="1">(1-I49)*'Test cases'!C53+(1-J49)*'Test cases'!D53+(1-K49)*'Test cases'!E53</f>
        <v>48</v>
      </c>
      <c r="Q49" s="4">
        <f ca="1">(1-L49)*'Test cases'!C53+(1-M49)*'Test cases'!D53+(1-N49)*'Test cases'!E53</f>
        <v>47.384061220466762</v>
      </c>
      <c r="R49" s="4">
        <f ca="1">('Test cases'!C53/'Test cases'!$J$3)^(1/'Test cases'!$R$3)*('Test cases'!$J$3*(1-'Test cases'!$K$3))</f>
        <v>16.749138645681736</v>
      </c>
      <c r="S49" s="4">
        <f ca="1">('Test cases'!D53/'Test cases'!$J$4)^(1/'Test cases'!$R$4)*('Test cases'!$J$4*(1-'Test cases'!$K$4))</f>
        <v>16.492256655844823</v>
      </c>
      <c r="T49" s="4">
        <f ca="1">IF('Test cases'!E53&lt;='Test cases'!$L$5,('Test cases'!E53/'Test cases'!$J$5)^(1/'Test cases'!$P$5)*('Test cases'!$J$5*(1-'Test cases'!$K$5)),0)+IF('Test cases'!E53&gt;'Test cases'!$L$5,('Test cases'!E53/'Test cases'!$L$5)^(1/'Test cases'!$Q$5)*('Test cases'!$L$5*(1-'Test cases'!$M$5)),0)</f>
        <v>17.895870075697584</v>
      </c>
      <c r="U49" s="4">
        <f ca="1">(R49^'Test cases'!$R$4+S49^'Test cases'!$R$4)^(1/'Test cases'!$R$4)</f>
        <v>31.504215301634723</v>
      </c>
      <c r="V49" s="4">
        <f ca="1">R49^'Test cases'!$R$4/U49^('Test cases'!$R$4-1)</f>
        <v>15.884053824143608</v>
      </c>
      <c r="W49" s="4">
        <f ca="1">S49^'Test cases'!$R$4/U49^('Test cases'!$R$4-1)</f>
        <v>15.620161477491118</v>
      </c>
      <c r="X49" s="4">
        <f ca="1">V49*(U49/E49)^('Test cases'!$R$5-1)</f>
        <v>15.498925217857495</v>
      </c>
      <c r="Y49" s="4">
        <f ca="1">W49*(U49/E49)^('Test cases'!$R$5-1)</f>
        <v>15.24143126879299</v>
      </c>
      <c r="Z49" s="4">
        <f ca="1">T49^'Test cases'!$R$5/E49^('Test cases'!$R$5-1)</f>
        <v>16.885136002609265</v>
      </c>
      <c r="AA49" s="4">
        <f ca="1">EXP((LN(1-B49)*(LN('Test cases'!$L$3)-LN('Test cases'!$J$3))+LN(1-'Test cases'!$M$3)*LN('Test cases'!$J$3)-LN(1-'Test cases'!$K$3)*LN('Test cases'!$L$3))/(LN(1-'Test cases'!$M$3)-LN(1-'Test cases'!$K$3)))</f>
        <v>40.990371794377907</v>
      </c>
      <c r="AB49" s="4">
        <f ca="1">EXP((LN(1-C49)*(LN('Test cases'!$L$4)-LN('Test cases'!$J$4))+LN(1-'Test cases'!$M$4)*LN('Test cases'!$J$4)-LN(1-'Test cases'!$K$4)*LN('Test cases'!$L$4))/(LN(1-'Test cases'!$M$4)-LN(1-'Test cases'!$K$4)))</f>
        <v>41.536215841507399</v>
      </c>
      <c r="AC49" s="4">
        <f ca="1">IF(D49&lt;='Test cases'!$M$5,EXP((LN(1-D49)*(LN('Test cases'!$L$5)-LN('Test cases'!$J$5))+LN(1-'Test cases'!$M$5)*LN('Test cases'!$J$5)-LN(1-'Test cases'!$K$5)*LN('Test cases'!$L$5))/(LN(1-'Test cases'!$M$5)-LN(1-'Test cases'!$K$5))),EXP((LN(1-D49)*(LN('Test cases'!$N$5)-LN('Test cases'!$L$5))+LN(1-'Test cases'!$O$5)*LN('Test cases'!$L$5)-LN(1-'Test cases'!$M$5)*LN('Test cases'!$N$5))/(LN(1-'Test cases'!$O$5)-LN(1-'Test cases'!$M$5))))</f>
        <v>47.949472967958783</v>
      </c>
    </row>
    <row r="50" spans="1:29">
      <c r="A50" s="8">
        <f>'Test cases'!A54</f>
        <v>47</v>
      </c>
      <c r="B50" s="5">
        <f ca="1">1-X50/'Test cases'!C54</f>
        <v>3.2437520593313618E-2</v>
      </c>
      <c r="C50" s="5">
        <f ca="1">1-Y50/'Test cases'!D54</f>
        <v>-1.4920235365224466E-2</v>
      </c>
      <c r="D50" s="5">
        <f ca="1">1-Z50/'Test cases'!E54</f>
        <v>7.9054582682700492E-3</v>
      </c>
      <c r="E50" s="4">
        <f ca="1">(U50^'Test cases'!$R$5+T50^'Test cases'!$R$5)^(1/'Test cases'!$R$5)</f>
        <v>48.562504952156466</v>
      </c>
      <c r="F50" s="5">
        <f ca="1">IF(B50&gt;'Test cases'!$M$3,'Test cases'!$M$3,B50)</f>
        <v>3.2437520593313618E-2</v>
      </c>
      <c r="G50" s="5">
        <f ca="1">IF(C50&gt;'Test cases'!$M$4,'Test cases'!$M$4,C50)</f>
        <v>-1.4920235365224466E-2</v>
      </c>
      <c r="H50" s="5">
        <f ca="1">IF(D50&gt;'Test cases'!$O$5,'Test cases'!$O$5,D50)</f>
        <v>7.9054582682700492E-3</v>
      </c>
      <c r="I50" s="5">
        <f ca="1">IF(AA50&gt;='Test cases'!$L$3, 'Test cases'!$L$3*'Test cases'!$M$3/AA50,0)+IF(AND(AA50&gt;='Test cases'!$J$3,AA50&lt;'Test cases'!$L$3), 'Test cases'!$J$3*'Test cases'!$K$3/ AA50,0)</f>
        <v>0</v>
      </c>
      <c r="J50" s="5">
        <f ca="1">IF(AB50&gt;='Test cases'!$L$4,'Test cases'!$M$4,0)+IF(AND(AB50&gt;='Test cases'!$J$4,AB50&lt;'Test cases'!$L$4),'Test cases'!$K$4,0)</f>
        <v>0</v>
      </c>
      <c r="K50" s="5">
        <f ca="1">IF(AC50&gt;='Test cases'!$N$5,'Test cases'!$O$5,0)+IF(AND(AC50&gt;='Test cases'!$L$5,AC50&lt;'Test cases'!$N$5),'Test cases'!$M$5,0)+IF(AND(AC50&lt;'Test cases'!$L$5,AC50&gt;='Test cases'!$J$5),'Test cases'!$K$5,0)</f>
        <v>0</v>
      </c>
      <c r="L50" s="5">
        <f t="shared" ca="1" si="0"/>
        <v>3.2437520593313618E-2</v>
      </c>
      <c r="M50" s="5">
        <f t="shared" ca="1" si="1"/>
        <v>0</v>
      </c>
      <c r="N50" s="5">
        <f t="shared" ca="1" si="2"/>
        <v>7.9054582682700492E-3</v>
      </c>
      <c r="O50" s="4">
        <f ca="1">'Test cases'!C54*(1-F50)+'Test cases'!D54*(1-G50)+'Test cases'!E54*(1-H50)</f>
        <v>48.562504952156488</v>
      </c>
      <c r="P50" s="4">
        <f ca="1">(1-I50)*'Test cases'!C54+(1-J50)*'Test cases'!D54+(1-K50)*'Test cases'!E54</f>
        <v>49</v>
      </c>
      <c r="Q50" s="4">
        <f ca="1">(1-L50)*'Test cases'!C54+(1-M50)*'Test cases'!D54+(1-N50)*'Test cases'!E54</f>
        <v>48.338701421678124</v>
      </c>
      <c r="R50" s="4">
        <f ca="1">('Test cases'!C54/'Test cases'!$J$3)^(1/'Test cases'!$R$3)*('Test cases'!$J$3*(1-'Test cases'!$K$3))</f>
        <v>16.749138645681736</v>
      </c>
      <c r="S50" s="4">
        <f ca="1">('Test cases'!D54/'Test cases'!$J$4)^(1/'Test cases'!$R$4)*('Test cases'!$J$4*(1-'Test cases'!$K$4))</f>
        <v>16.492256655844823</v>
      </c>
      <c r="T50" s="4">
        <f ca="1">IF('Test cases'!E54&lt;='Test cases'!$L$5,('Test cases'!E54/'Test cases'!$J$5)^(1/'Test cases'!$P$5)*('Test cases'!$J$5*(1-'Test cases'!$K$5)),0)+IF('Test cases'!E54&gt;'Test cases'!$L$5,('Test cases'!E54/'Test cases'!$L$5)^(1/'Test cases'!$Q$5)*('Test cases'!$L$5*(1-'Test cases'!$M$5)),0)</f>
        <v>18.887942634362371</v>
      </c>
      <c r="U50" s="4">
        <f ca="1">(R50^'Test cases'!$R$4+S50^'Test cases'!$R$4)^(1/'Test cases'!$R$4)</f>
        <v>31.504215301634723</v>
      </c>
      <c r="V50" s="4">
        <f ca="1">R50^'Test cases'!$R$4/U50^('Test cases'!$R$4-1)</f>
        <v>15.884053824143608</v>
      </c>
      <c r="W50" s="4">
        <f ca="1">S50^'Test cases'!$R$4/U50^('Test cases'!$R$4-1)</f>
        <v>15.620161477491118</v>
      </c>
      <c r="X50" s="4">
        <f ca="1">V50*(U50/E50)^('Test cases'!$R$5-1)</f>
        <v>15.480999670506982</v>
      </c>
      <c r="Y50" s="4">
        <f ca="1">W50*(U50/E50)^('Test cases'!$R$5-1)</f>
        <v>15.223803530478365</v>
      </c>
      <c r="Z50" s="4">
        <f ca="1">T50^'Test cases'!$R$5/E50^('Test cases'!$R$5-1)</f>
        <v>17.857701751171138</v>
      </c>
      <c r="AA50" s="4">
        <f ca="1">EXP((LN(1-B50)*(LN('Test cases'!$L$3)-LN('Test cases'!$J$3))+LN(1-'Test cases'!$M$3)*LN('Test cases'!$J$3)-LN(1-'Test cases'!$K$3)*LN('Test cases'!$L$3))/(LN(1-'Test cases'!$M$3)-LN(1-'Test cases'!$K$3)))</f>
        <v>41.569667312784595</v>
      </c>
      <c r="AB50" s="4">
        <f ca="1">EXP((LN(1-C50)*(LN('Test cases'!$L$4)-LN('Test cases'!$J$4))+LN(1-'Test cases'!$M$4)*LN('Test cases'!$J$4)-LN(1-'Test cases'!$K$4)*LN('Test cases'!$L$4))/(LN(1-'Test cases'!$M$4)-LN(1-'Test cases'!$K$4)))</f>
        <v>42.161582196689182</v>
      </c>
      <c r="AC50" s="4">
        <f ca="1">IF(D50&lt;='Test cases'!$M$5,EXP((LN(1-D50)*(LN('Test cases'!$L$5)-LN('Test cases'!$J$5))+LN(1-'Test cases'!$M$5)*LN('Test cases'!$J$5)-LN(1-'Test cases'!$K$5)*LN('Test cases'!$L$5))/(LN(1-'Test cases'!$M$5)-LN(1-'Test cases'!$K$5))),EXP((LN(1-D50)*(LN('Test cases'!$N$5)-LN('Test cases'!$L$5))+LN(1-'Test cases'!$O$5)*LN('Test cases'!$L$5)-LN(1-'Test cases'!$M$5)*LN('Test cases'!$N$5))/(LN(1-'Test cases'!$O$5)-LN(1-'Test cases'!$M$5))))</f>
        <v>48.949472967958648</v>
      </c>
    </row>
    <row r="51" spans="1:29">
      <c r="A51" s="8">
        <f>'Test cases'!A55</f>
        <v>48</v>
      </c>
      <c r="B51" s="5">
        <f ca="1">1-X51/'Test cases'!C55</f>
        <v>3.447072428846365E-2</v>
      </c>
      <c r="C51" s="5">
        <f ca="1">1-Y51/'Test cases'!D55</f>
        <v>-1.3121835747791799E-2</v>
      </c>
      <c r="D51" s="5">
        <f ca="1">1-Z51/'Test cases'!E55</f>
        <v>8.9712708337051916E-3</v>
      </c>
      <c r="E51" s="4">
        <f ca="1">(U51^'Test cases'!$R$5+T51^'Test cases'!$R$5)^(1/'Test cases'!$R$5)</f>
        <v>49.449342348306288</v>
      </c>
      <c r="F51" s="5">
        <f ca="1">IF(B51&gt;'Test cases'!$M$3,'Test cases'!$M$3,B51)</f>
        <v>3.447072428846365E-2</v>
      </c>
      <c r="G51" s="5">
        <f ca="1">IF(C51&gt;'Test cases'!$M$4,'Test cases'!$M$4,C51)</f>
        <v>-1.3121835747791799E-2</v>
      </c>
      <c r="H51" s="5">
        <f ca="1">IF(D51&gt;'Test cases'!$O$5,'Test cases'!$O$5,D51)</f>
        <v>8.9712708337051916E-3</v>
      </c>
      <c r="I51" s="5">
        <f ca="1">IF(AA51&gt;='Test cases'!$L$3, 'Test cases'!$L$3*'Test cases'!$M$3/AA51,0)+IF(AND(AA51&gt;='Test cases'!$J$3,AA51&lt;'Test cases'!$L$3), 'Test cases'!$J$3*'Test cases'!$K$3/ AA51,0)</f>
        <v>0</v>
      </c>
      <c r="J51" s="5">
        <f ca="1">IF(AB51&gt;='Test cases'!$L$4,'Test cases'!$M$4,0)+IF(AND(AB51&gt;='Test cases'!$J$4,AB51&lt;'Test cases'!$L$4),'Test cases'!$K$4,0)</f>
        <v>0</v>
      </c>
      <c r="K51" s="5">
        <f ca="1">IF(AC51&gt;='Test cases'!$N$5,'Test cases'!$O$5,0)+IF(AND(AC51&gt;='Test cases'!$L$5,AC51&lt;'Test cases'!$N$5),'Test cases'!$M$5,0)+IF(AND(AC51&lt;'Test cases'!$L$5,AC51&gt;='Test cases'!$J$5),'Test cases'!$K$5,0)</f>
        <v>0</v>
      </c>
      <c r="L51" s="5">
        <f t="shared" ca="1" si="0"/>
        <v>3.447072428846365E-2</v>
      </c>
      <c r="M51" s="5">
        <f t="shared" ca="1" si="1"/>
        <v>0</v>
      </c>
      <c r="N51" s="5">
        <f t="shared" ca="1" si="2"/>
        <v>8.9712708337051916E-3</v>
      </c>
      <c r="O51" s="4">
        <f ca="1">'Test cases'!C55*(1-F51)+'Test cases'!D55*(1-G51)+'Test cases'!E55*(1-H51)</f>
        <v>49.449342348306303</v>
      </c>
      <c r="P51" s="4">
        <f ca="1">(1-I51)*'Test cases'!C55+(1-J51)*'Test cases'!D55+(1-K51)*'Test cases'!E55</f>
        <v>50</v>
      </c>
      <c r="Q51" s="4">
        <f ca="1">(1-L51)*'Test cases'!C55+(1-M51)*'Test cases'!D55+(1-N51)*'Test cases'!E55</f>
        <v>49.252514812089423</v>
      </c>
      <c r="R51" s="4">
        <f ca="1">('Test cases'!C55/'Test cases'!$J$3)^(1/'Test cases'!$R$3)*('Test cases'!$J$3*(1-'Test cases'!$K$3))</f>
        <v>17.707215596909734</v>
      </c>
      <c r="S51" s="4">
        <f ca="1">('Test cases'!D55/'Test cases'!$J$4)^(1/'Test cases'!$R$4)*('Test cases'!$J$4*(1-'Test cases'!$K$4))</f>
        <v>16.492256655844823</v>
      </c>
      <c r="T51" s="4">
        <f ca="1">IF('Test cases'!E55&lt;='Test cases'!$L$5,('Test cases'!E55/'Test cases'!$J$5)^(1/'Test cases'!$P$5)*('Test cases'!$J$5*(1-'Test cases'!$K$5)),0)+IF('Test cases'!E55&gt;'Test cases'!$L$5,('Test cases'!E55/'Test cases'!$L$5)^(1/'Test cases'!$Q$5)*('Test cases'!$L$5*(1-'Test cases'!$M$5)),0)</f>
        <v>18.887942634362371</v>
      </c>
      <c r="U51" s="4">
        <f ca="1">(R51^'Test cases'!$R$4+S51^'Test cases'!$R$4)^(1/'Test cases'!$R$4)</f>
        <v>32.413859512514541</v>
      </c>
      <c r="V51" s="4">
        <f ca="1">R51^'Test cases'!$R$4/U51^('Test cases'!$R$4-1)</f>
        <v>16.830975189976748</v>
      </c>
      <c r="W51" s="4">
        <f ca="1">S51^'Test cases'!$R$4/U51^('Test cases'!$R$4-1)</f>
        <v>15.582884322537796</v>
      </c>
      <c r="X51" s="4">
        <f ca="1">V51*(U51/E51)^('Test cases'!$R$5-1)</f>
        <v>16.413997687096117</v>
      </c>
      <c r="Y51" s="4">
        <f ca="1">W51*(U51/E51)^('Test cases'!$R$5-1)</f>
        <v>15.196827536216876</v>
      </c>
      <c r="Z51" s="4">
        <f ca="1">T51^'Test cases'!$R$5/E51^('Test cases'!$R$5-1)</f>
        <v>17.838517124993306</v>
      </c>
      <c r="AA51" s="4">
        <f ca="1">EXP((LN(1-B51)*(LN('Test cases'!$L$3)-LN('Test cases'!$J$3))+LN(1-'Test cases'!$M$3)*LN('Test cases'!$J$3)-LN(1-'Test cases'!$K$3)*LN('Test cases'!$L$3))/(LN(1-'Test cases'!$M$3)-LN(1-'Test cases'!$K$3)))</f>
        <v>42.643734716261747</v>
      </c>
      <c r="AB51" s="4">
        <f ca="1">EXP((LN(1-C51)*(LN('Test cases'!$L$4)-LN('Test cases'!$J$4))+LN(1-'Test cases'!$M$4)*LN('Test cases'!$J$4)-LN(1-'Test cases'!$K$4)*LN('Test cases'!$L$4))/(LN(1-'Test cases'!$M$4)-LN(1-'Test cases'!$K$4)))</f>
        <v>43.13831398913527</v>
      </c>
      <c r="AC51" s="4">
        <f ca="1">IF(D51&lt;='Test cases'!$M$5,EXP((LN(1-D51)*(LN('Test cases'!$L$5)-LN('Test cases'!$J$5))+LN(1-'Test cases'!$M$5)*LN('Test cases'!$J$5)-LN(1-'Test cases'!$K$5)*LN('Test cases'!$L$5))/(LN(1-'Test cases'!$M$5)-LN(1-'Test cases'!$K$5))),EXP((LN(1-D51)*(LN('Test cases'!$N$5)-LN('Test cases'!$L$5))+LN(1-'Test cases'!$O$5)*LN('Test cases'!$L$5)-LN(1-'Test cases'!$M$5)*LN('Test cases'!$N$5))/(LN(1-'Test cases'!$O$5)-LN(1-'Test cases'!$M$5))))</f>
        <v>49.896981684785054</v>
      </c>
    </row>
    <row r="52" spans="1:29">
      <c r="A52" s="8">
        <f>'Test cases'!A56</f>
        <v>49</v>
      </c>
      <c r="B52" s="5">
        <f ca="1">1-X52/'Test cases'!C56</f>
        <v>3.6440619688367093E-2</v>
      </c>
      <c r="C52" s="5">
        <f ca="1">1-Y52/'Test cases'!D56</f>
        <v>-1.1369504042456402E-2</v>
      </c>
      <c r="D52" s="5">
        <f ca="1">1-Z52/'Test cases'!E56</f>
        <v>1.0014878098804858E-2</v>
      </c>
      <c r="E52" s="4">
        <f ca="1">(U52^'Test cases'!$R$5+T52^'Test cases'!$R$5)^(1/'Test cases'!$R$5)</f>
        <v>50.334343600467768</v>
      </c>
      <c r="F52" s="5">
        <f ca="1">IF(B52&gt;'Test cases'!$M$3,'Test cases'!$M$3,B52)</f>
        <v>3.6440619688367093E-2</v>
      </c>
      <c r="G52" s="5">
        <f ca="1">IF(C52&gt;'Test cases'!$M$4,'Test cases'!$M$4,C52)</f>
        <v>-1.1369504042456402E-2</v>
      </c>
      <c r="H52" s="5">
        <f ca="1">IF(D52&gt;'Test cases'!$O$5,'Test cases'!$O$5,D52)</f>
        <v>1.0014878098804858E-2</v>
      </c>
      <c r="I52" s="5">
        <f ca="1">IF(AA52&gt;='Test cases'!$L$3, 'Test cases'!$L$3*'Test cases'!$M$3/AA52,0)+IF(AND(AA52&gt;='Test cases'!$J$3,AA52&lt;'Test cases'!$L$3), 'Test cases'!$J$3*'Test cases'!$K$3/ AA52,0)</f>
        <v>0</v>
      </c>
      <c r="J52" s="5">
        <f ca="1">IF(AB52&gt;='Test cases'!$L$4,'Test cases'!$M$4,0)+IF(AND(AB52&gt;='Test cases'!$J$4,AB52&lt;'Test cases'!$L$4),'Test cases'!$K$4,0)</f>
        <v>0</v>
      </c>
      <c r="K52" s="5">
        <f ca="1">IF(AC52&gt;='Test cases'!$N$5,'Test cases'!$O$5,0)+IF(AND(AC52&gt;='Test cases'!$L$5,AC52&lt;'Test cases'!$N$5),'Test cases'!$M$5,0)+IF(AND(AC52&lt;'Test cases'!$L$5,AC52&gt;='Test cases'!$J$5),'Test cases'!$K$5,0)</f>
        <v>0</v>
      </c>
      <c r="L52" s="5">
        <f t="shared" ca="1" si="0"/>
        <v>3.6440619688367093E-2</v>
      </c>
      <c r="M52" s="5">
        <f t="shared" ca="1" si="1"/>
        <v>0</v>
      </c>
      <c r="N52" s="5">
        <f t="shared" ca="1" si="2"/>
        <v>1.0014878098804858E-2</v>
      </c>
      <c r="O52" s="4">
        <f ca="1">'Test cases'!C56*(1-F52)+'Test cases'!D56*(1-G52)+'Test cases'!E56*(1-H52)</f>
        <v>50.334343600467747</v>
      </c>
      <c r="P52" s="4">
        <f ca="1">(1-I52)*'Test cases'!C56+(1-J52)*'Test cases'!D56+(1-K52)*'Test cases'!E56</f>
        <v>51</v>
      </c>
      <c r="Q52" s="4">
        <f ca="1">(1-L52)*'Test cases'!C56+(1-M52)*'Test cases'!D56+(1-N52)*'Test cases'!E56</f>
        <v>50.163801039830901</v>
      </c>
      <c r="R52" s="4">
        <f ca="1">('Test cases'!C56/'Test cases'!$J$3)^(1/'Test cases'!$R$3)*('Test cases'!$J$3*(1-'Test cases'!$K$3))</f>
        <v>18.660653661795457</v>
      </c>
      <c r="S52" s="4">
        <f ca="1">('Test cases'!D56/'Test cases'!$J$4)^(1/'Test cases'!$R$4)*('Test cases'!$J$4*(1-'Test cases'!$K$4))</f>
        <v>16.492256655844823</v>
      </c>
      <c r="T52" s="4">
        <f ca="1">IF('Test cases'!E56&lt;='Test cases'!$L$5,('Test cases'!E56/'Test cases'!$J$5)^(1/'Test cases'!$P$5)*('Test cases'!$J$5*(1-'Test cases'!$K$5)),0)+IF('Test cases'!E56&gt;'Test cases'!$L$5,('Test cases'!E56/'Test cases'!$L$5)^(1/'Test cases'!$Q$5)*('Test cases'!$L$5*(1-'Test cases'!$M$5)),0)</f>
        <v>18.887942634362371</v>
      </c>
      <c r="U52" s="4">
        <f ca="1">(R52^'Test cases'!$R$4+S52^'Test cases'!$R$4)^(1/'Test cases'!$R$4)</f>
        <v>33.321075240307088</v>
      </c>
      <c r="V52" s="4">
        <f ca="1">R52^'Test cases'!$R$4/U52^('Test cases'!$R$4-1)</f>
        <v>17.774255880130077</v>
      </c>
      <c r="W52" s="4">
        <f ca="1">S52^'Test cases'!$R$4/U52^('Test cases'!$R$4-1)</f>
        <v>15.546819360177013</v>
      </c>
      <c r="X52" s="4">
        <f ca="1">V52*(U52/E52)^('Test cases'!$R$5-1)</f>
        <v>17.344068845609392</v>
      </c>
      <c r="Y52" s="4">
        <f ca="1">W52*(U52/E52)^('Test cases'!$R$5-1)</f>
        <v>15.170542560636846</v>
      </c>
      <c r="Z52" s="4">
        <f ca="1">T52^'Test cases'!$R$5/E52^('Test cases'!$R$5-1)</f>
        <v>17.819732194221512</v>
      </c>
      <c r="AA52" s="4">
        <f ca="1">EXP((LN(1-B52)*(LN('Test cases'!$L$3)-LN('Test cases'!$J$3))+LN(1-'Test cases'!$M$3)*LN('Test cases'!$J$3)-LN(1-'Test cases'!$K$3)*LN('Test cases'!$L$3))/(LN(1-'Test cases'!$M$3)-LN(1-'Test cases'!$K$3)))</f>
        <v>43.713062250574417</v>
      </c>
      <c r="AB52" s="4">
        <f ca="1">EXP((LN(1-C52)*(LN('Test cases'!$L$4)-LN('Test cases'!$J$4))+LN(1-'Test cases'!$M$4)*LN('Test cases'!$J$4)-LN(1-'Test cases'!$K$4)*LN('Test cases'!$L$4))/(LN(1-'Test cases'!$M$4)-LN(1-'Test cases'!$K$4)))</f>
        <v>44.113513327879403</v>
      </c>
      <c r="AC52" s="4">
        <f ca="1">IF(D52&lt;='Test cases'!$M$5,EXP((LN(1-D52)*(LN('Test cases'!$L$5)-LN('Test cases'!$J$5))+LN(1-'Test cases'!$M$5)*LN('Test cases'!$J$5)-LN(1-'Test cases'!$K$5)*LN('Test cases'!$L$5))/(LN(1-'Test cases'!$M$5)-LN(1-'Test cases'!$K$5))),EXP((LN(1-D52)*(LN('Test cases'!$N$5)-LN('Test cases'!$L$5))+LN(1-'Test cases'!$O$5)*LN('Test cases'!$L$5)-LN(1-'Test cases'!$M$5)*LN('Test cases'!$N$5))/(LN(1-'Test cases'!$O$5)-LN(1-'Test cases'!$M$5))))</f>
        <v>50.843535409708331</v>
      </c>
    </row>
    <row r="53" spans="1:29">
      <c r="A53" s="8">
        <f>'Test cases'!A57</f>
        <v>50</v>
      </c>
      <c r="B53" s="5">
        <f ca="1">1-X53/'Test cases'!C57</f>
        <v>3.8351550643132892E-2</v>
      </c>
      <c r="C53" s="5">
        <f ca="1">1-Y53/'Test cases'!D57</f>
        <v>-9.6609015137818499E-3</v>
      </c>
      <c r="D53" s="5">
        <f ca="1">1-Z53/'Test cases'!E57</f>
        <v>1.1037183250268812E-2</v>
      </c>
      <c r="E53" s="4">
        <f ca="1">(U53^'Test cases'!$R$5+T53^'Test cases'!$R$5)^(1/'Test cases'!$R$5)</f>
        <v>51.217564761982366</v>
      </c>
      <c r="F53" s="5">
        <f ca="1">IF(B53&gt;'Test cases'!$M$3,'Test cases'!$M$3,B53)</f>
        <v>3.8351550643132892E-2</v>
      </c>
      <c r="G53" s="5">
        <f ca="1">IF(C53&gt;'Test cases'!$M$4,'Test cases'!$M$4,C53)</f>
        <v>-9.6609015137818499E-3</v>
      </c>
      <c r="H53" s="5">
        <f ca="1">IF(D53&gt;'Test cases'!$O$5,'Test cases'!$O$5,D53)</f>
        <v>1.1037183250268812E-2</v>
      </c>
      <c r="I53" s="5">
        <f ca="1">IF(AA53&gt;='Test cases'!$L$3, 'Test cases'!$L$3*'Test cases'!$M$3/AA53,0)+IF(AND(AA53&gt;='Test cases'!$J$3,AA53&lt;'Test cases'!$L$3), 'Test cases'!$J$3*'Test cases'!$K$3/ AA53,0)</f>
        <v>0</v>
      </c>
      <c r="J53" s="5">
        <f ca="1">IF(AB53&gt;='Test cases'!$L$4,'Test cases'!$M$4,0)+IF(AND(AB53&gt;='Test cases'!$J$4,AB53&lt;'Test cases'!$L$4),'Test cases'!$K$4,0)</f>
        <v>0</v>
      </c>
      <c r="K53" s="5">
        <f ca="1">IF(AC53&gt;='Test cases'!$N$5,'Test cases'!$O$5,0)+IF(AND(AC53&gt;='Test cases'!$L$5,AC53&lt;'Test cases'!$N$5),'Test cases'!$M$5,0)+IF(AND(AC53&lt;'Test cases'!$L$5,AC53&gt;='Test cases'!$J$5),'Test cases'!$K$5,0)</f>
        <v>0</v>
      </c>
      <c r="L53" s="5">
        <f t="shared" ca="1" si="0"/>
        <v>3.8351550643132892E-2</v>
      </c>
      <c r="M53" s="5">
        <f t="shared" ca="1" si="1"/>
        <v>0</v>
      </c>
      <c r="N53" s="5">
        <f t="shared" ca="1" si="2"/>
        <v>1.1037183250268812E-2</v>
      </c>
      <c r="O53" s="4">
        <f ca="1">'Test cases'!C57*(1-F53)+'Test cases'!D57*(1-G53)+'Test cases'!E57*(1-H53)</f>
        <v>51.217564761982366</v>
      </c>
      <c r="P53" s="4">
        <f ca="1">(1-I53)*'Test cases'!C57+(1-J53)*'Test cases'!D57+(1-K53)*'Test cases'!E57</f>
        <v>52</v>
      </c>
      <c r="Q53" s="4">
        <f ca="1">(1-L53)*'Test cases'!C57+(1-M53)*'Test cases'!D57+(1-N53)*'Test cases'!E57</f>
        <v>51.072651239275636</v>
      </c>
      <c r="R53" s="4">
        <f ca="1">('Test cases'!C57/'Test cases'!$J$3)^(1/'Test cases'!$R$3)*('Test cases'!$J$3*(1-'Test cases'!$K$3))</f>
        <v>19.609731464716386</v>
      </c>
      <c r="S53" s="4">
        <f ca="1">('Test cases'!D57/'Test cases'!$J$4)^(1/'Test cases'!$R$4)*('Test cases'!$J$4*(1-'Test cases'!$K$4))</f>
        <v>16.492256655844823</v>
      </c>
      <c r="T53" s="4">
        <f ca="1">IF('Test cases'!E57&lt;='Test cases'!$L$5,('Test cases'!E57/'Test cases'!$J$5)^(1/'Test cases'!$P$5)*('Test cases'!$J$5*(1-'Test cases'!$K$5)),0)+IF('Test cases'!E57&gt;'Test cases'!$L$5,('Test cases'!E57/'Test cases'!$L$5)^(1/'Test cases'!$Q$5)*('Test cases'!$L$5*(1-'Test cases'!$M$5)),0)</f>
        <v>18.887942634362371</v>
      </c>
      <c r="U53" s="4">
        <f ca="1">(R53^'Test cases'!$R$4+S53^'Test cases'!$R$4)^(1/'Test cases'!$R$4)</f>
        <v>34.225948512846472</v>
      </c>
      <c r="V53" s="4">
        <f ca="1">R53^'Test cases'!$R$4/U53^('Test cases'!$R$4-1)</f>
        <v>18.714056014086687</v>
      </c>
      <c r="W53" s="4">
        <f ca="1">S53^'Test cases'!$R$4/U53^('Test cases'!$R$4-1)</f>
        <v>15.51189249875979</v>
      </c>
      <c r="X53" s="4">
        <f ca="1">V53*(U53/E53)^('Test cases'!$R$5-1)</f>
        <v>18.271320537780475</v>
      </c>
      <c r="Y53" s="4">
        <f ca="1">W53*(U53/E53)^('Test cases'!$R$5-1)</f>
        <v>15.144913522706728</v>
      </c>
      <c r="Z53" s="4">
        <f ca="1">T53^'Test cases'!$R$5/E53^('Test cases'!$R$5-1)</f>
        <v>17.801330701495161</v>
      </c>
      <c r="AA53" s="4">
        <f ca="1">EXP((LN(1-B53)*(LN('Test cases'!$L$3)-LN('Test cases'!$J$3))+LN(1-'Test cases'!$M$3)*LN('Test cases'!$J$3)-LN(1-'Test cases'!$K$3)*LN('Test cases'!$L$3))/(LN(1-'Test cases'!$M$3)-LN(1-'Test cases'!$K$3)))</f>
        <v>44.778166365893298</v>
      </c>
      <c r="AB53" s="4">
        <f ca="1">EXP((LN(1-C53)*(LN('Test cases'!$L$4)-LN('Test cases'!$J$4))+LN(1-'Test cases'!$M$4)*LN('Test cases'!$J$4)-LN(1-'Test cases'!$K$4)*LN('Test cases'!$L$4))/(LN(1-'Test cases'!$M$4)-LN(1-'Test cases'!$K$4)))</f>
        <v>45.087282962367276</v>
      </c>
      <c r="AC53" s="4">
        <f ca="1">IF(D53&lt;='Test cases'!$M$5,EXP((LN(1-D53)*(LN('Test cases'!$L$5)-LN('Test cases'!$J$5))+LN(1-'Test cases'!$M$5)*LN('Test cases'!$J$5)-LN(1-'Test cases'!$K$5)*LN('Test cases'!$L$5))/(LN(1-'Test cases'!$M$5)-LN(1-'Test cases'!$K$5))),EXP((LN(1-D53)*(LN('Test cases'!$N$5)-LN('Test cases'!$L$5))+LN(1-'Test cases'!$O$5)*LN('Test cases'!$L$5)-LN(1-'Test cases'!$M$5)*LN('Test cases'!$N$5))/(LN(1-'Test cases'!$O$5)-LN(1-'Test cases'!$M$5))))</f>
        <v>51.789171336401814</v>
      </c>
    </row>
    <row r="54" spans="1:29">
      <c r="A54" s="8">
        <f>'Test cases'!A58</f>
        <v>51</v>
      </c>
      <c r="B54" s="5">
        <f ca="1">1-X54/'Test cases'!C58</f>
        <v>4.0026829112942863E-2</v>
      </c>
      <c r="C54" s="5">
        <f ca="1">1-Y54/'Test cases'!D58</f>
        <v>-7.901981015084214E-3</v>
      </c>
      <c r="D54" s="5">
        <f ca="1">1-Z54/'Test cases'!E58</f>
        <v>1.2094382357062949E-2</v>
      </c>
      <c r="E54" s="4">
        <f ca="1">(U54^'Test cases'!$R$5+T54^'Test cases'!$R$5)^(1/'Test cases'!$R$5)</f>
        <v>52.148223060668293</v>
      </c>
      <c r="F54" s="5">
        <f ca="1">IF(B54&gt;'Test cases'!$M$3,'Test cases'!$M$3,B54)</f>
        <v>4.0026829112942863E-2</v>
      </c>
      <c r="G54" s="5">
        <f ca="1">IF(C54&gt;'Test cases'!$M$4,'Test cases'!$M$4,C54)</f>
        <v>-7.901981015084214E-3</v>
      </c>
      <c r="H54" s="5">
        <f ca="1">IF(D54&gt;'Test cases'!$O$5,'Test cases'!$O$5,D54)</f>
        <v>1.2094382357062949E-2</v>
      </c>
      <c r="I54" s="5">
        <f ca="1">IF(AA54&gt;='Test cases'!$L$3, 'Test cases'!$L$3*'Test cases'!$M$3/AA54,0)+IF(AND(AA54&gt;='Test cases'!$J$3,AA54&lt;'Test cases'!$L$3), 'Test cases'!$J$3*'Test cases'!$K$3/ AA54,0)</f>
        <v>0</v>
      </c>
      <c r="J54" s="5">
        <f ca="1">IF(AB54&gt;='Test cases'!$L$4,'Test cases'!$M$4,0)+IF(AND(AB54&gt;='Test cases'!$J$4,AB54&lt;'Test cases'!$L$4),'Test cases'!$K$4,0)</f>
        <v>0</v>
      </c>
      <c r="K54" s="5">
        <f ca="1">IF(AC54&gt;='Test cases'!$N$5,'Test cases'!$O$5,0)+IF(AND(AC54&gt;='Test cases'!$L$5,AC54&lt;'Test cases'!$N$5),'Test cases'!$M$5,0)+IF(AND(AC54&lt;'Test cases'!$L$5,AC54&gt;='Test cases'!$J$5),'Test cases'!$K$5,0)</f>
        <v>0</v>
      </c>
      <c r="L54" s="5">
        <f t="shared" ca="1" si="0"/>
        <v>4.0026829112942863E-2</v>
      </c>
      <c r="M54" s="5">
        <f t="shared" ca="1" si="1"/>
        <v>0</v>
      </c>
      <c r="N54" s="5">
        <f t="shared" ca="1" si="2"/>
        <v>1.2094382357062949E-2</v>
      </c>
      <c r="O54" s="4">
        <f ca="1">'Test cases'!C58*(1-F54)+'Test cases'!D58*(1-G54)+'Test cases'!E58*(1-H54)</f>
        <v>52.1482230606683</v>
      </c>
      <c r="P54" s="4">
        <f ca="1">(1-I54)*'Test cases'!C58+(1-J54)*'Test cases'!D58+(1-K54)*'Test cases'!E58</f>
        <v>53</v>
      </c>
      <c r="Q54" s="4">
        <f ca="1">(1-L54)*'Test cases'!C58+(1-M54)*'Test cases'!D58+(1-N54)*'Test cases'!E58</f>
        <v>52.02179136442696</v>
      </c>
      <c r="R54" s="4">
        <f ca="1">('Test cases'!C58/'Test cases'!$J$3)^(1/'Test cases'!$R$3)*('Test cases'!$J$3*(1-'Test cases'!$K$3))</f>
        <v>19.609731464716386</v>
      </c>
      <c r="S54" s="4">
        <f ca="1">('Test cases'!D58/'Test cases'!$J$4)^(1/'Test cases'!$R$4)*('Test cases'!$J$4*(1-'Test cases'!$K$4))</f>
        <v>17.504039027282765</v>
      </c>
      <c r="T54" s="4">
        <f ca="1">IF('Test cases'!E58&lt;='Test cases'!$L$5,('Test cases'!E58/'Test cases'!$J$5)^(1/'Test cases'!$P$5)*('Test cases'!$J$5*(1-'Test cases'!$K$5)),0)+IF('Test cases'!E58&gt;'Test cases'!$L$5,('Test cases'!E58/'Test cases'!$L$5)^(1/'Test cases'!$Q$5)*('Test cases'!$L$5*(1-'Test cases'!$M$5)),0)</f>
        <v>18.887942634362371</v>
      </c>
      <c r="U54" s="4">
        <f ca="1">(R54^'Test cases'!$R$4+S54^'Test cases'!$R$4)^(1/'Test cases'!$R$4)</f>
        <v>35.178888061730618</v>
      </c>
      <c r="V54" s="4">
        <f ca="1">R54^'Test cases'!$R$4/U54^('Test cases'!$R$4-1)</f>
        <v>18.670966743146611</v>
      </c>
      <c r="W54" s="4">
        <f ca="1">S54^'Test cases'!$R$4/U54^('Test cases'!$R$4-1)</f>
        <v>16.507921318584003</v>
      </c>
      <c r="X54" s="4">
        <f ca="1">V54*(U54/E54)^('Test cases'!$R$5-1)</f>
        <v>18.239490246854086</v>
      </c>
      <c r="Y54" s="4">
        <f ca="1">W54*(U54/E54)^('Test cases'!$R$5-1)</f>
        <v>16.126431696241347</v>
      </c>
      <c r="Z54" s="4">
        <f ca="1">T54^'Test cases'!$R$5/E54^('Test cases'!$R$5-1)</f>
        <v>17.782301117572867</v>
      </c>
      <c r="AA54" s="4">
        <f ca="1">EXP((LN(1-B54)*(LN('Test cases'!$L$3)-LN('Test cases'!$J$3))+LN(1-'Test cases'!$M$3)*LN('Test cases'!$J$3)-LN(1-'Test cases'!$K$3)*LN('Test cases'!$L$3))/(LN(1-'Test cases'!$M$3)-LN(1-'Test cases'!$K$3)))</f>
        <v>45.735052726086799</v>
      </c>
      <c r="AB54" s="4">
        <f ca="1">EXP((LN(1-C54)*(LN('Test cases'!$L$4)-LN('Test cases'!$J$4))+LN(1-'Test cases'!$M$4)*LN('Test cases'!$J$4)-LN(1-'Test cases'!$K$4)*LN('Test cases'!$L$4))/(LN(1-'Test cases'!$M$4)-LN(1-'Test cases'!$K$4)))</f>
        <v>46.113970162975185</v>
      </c>
      <c r="AC54" s="4">
        <f ca="1">IF(D54&lt;='Test cases'!$M$5,EXP((LN(1-D54)*(LN('Test cases'!$L$5)-LN('Test cases'!$J$5))+LN(1-'Test cases'!$M$5)*LN('Test cases'!$J$5)-LN(1-'Test cases'!$K$5)*LN('Test cases'!$L$5))/(LN(1-'Test cases'!$M$5)-LN(1-'Test cases'!$K$5))),EXP((LN(1-D54)*(LN('Test cases'!$N$5)-LN('Test cases'!$L$5))+LN(1-'Test cases'!$O$5)*LN('Test cases'!$L$5)-LN(1-'Test cases'!$M$5)*LN('Test cases'!$N$5))/(LN(1-'Test cases'!$O$5)-LN(1-'Test cases'!$M$5))))</f>
        <v>52.786644927771405</v>
      </c>
    </row>
    <row r="55" spans="1:29">
      <c r="A55" s="8">
        <f>'Test cases'!A59</f>
        <v>52</v>
      </c>
      <c r="B55" s="5">
        <f ca="1">1-X55/'Test cases'!C59</f>
        <v>4.1842883456600033E-2</v>
      </c>
      <c r="C55" s="5">
        <f ca="1">1-Y55/'Test cases'!D59</f>
        <v>-6.2762135686349474E-3</v>
      </c>
      <c r="D55" s="5">
        <f ca="1">1-Z55/'Test cases'!E59</f>
        <v>1.3075780956261496E-2</v>
      </c>
      <c r="E55" s="4">
        <f ca="1">(U55^'Test cases'!$R$5+T55^'Test cases'!$R$5)^(1/'Test cases'!$R$5)</f>
        <v>53.028197690753473</v>
      </c>
      <c r="F55" s="5">
        <f ca="1">IF(B55&gt;'Test cases'!$M$3,'Test cases'!$M$3,B55)</f>
        <v>4.1842883456600033E-2</v>
      </c>
      <c r="G55" s="5">
        <f ca="1">IF(C55&gt;'Test cases'!$M$4,'Test cases'!$M$4,C55)</f>
        <v>-6.2762135686349474E-3</v>
      </c>
      <c r="H55" s="5">
        <f ca="1">IF(D55&gt;'Test cases'!$O$5,'Test cases'!$O$5,D55)</f>
        <v>1.3075780956261496E-2</v>
      </c>
      <c r="I55" s="5">
        <f ca="1">IF(AA55&gt;='Test cases'!$L$3, 'Test cases'!$L$3*'Test cases'!$M$3/AA55,0)+IF(AND(AA55&gt;='Test cases'!$J$3,AA55&lt;'Test cases'!$L$3), 'Test cases'!$J$3*'Test cases'!$K$3/ AA55,0)</f>
        <v>0</v>
      </c>
      <c r="J55" s="5">
        <f ca="1">IF(AB55&gt;='Test cases'!$L$4,'Test cases'!$M$4,0)+IF(AND(AB55&gt;='Test cases'!$J$4,AB55&lt;'Test cases'!$L$4),'Test cases'!$K$4,0)</f>
        <v>0</v>
      </c>
      <c r="K55" s="5">
        <f ca="1">IF(AC55&gt;='Test cases'!$N$5,'Test cases'!$O$5,0)+IF(AND(AC55&gt;='Test cases'!$L$5,AC55&lt;'Test cases'!$N$5),'Test cases'!$M$5,0)+IF(AND(AC55&lt;'Test cases'!$L$5,AC55&gt;='Test cases'!$J$5),'Test cases'!$K$5,0)</f>
        <v>0</v>
      </c>
      <c r="L55" s="5">
        <f t="shared" ca="1" si="0"/>
        <v>4.1842883456600033E-2</v>
      </c>
      <c r="M55" s="5">
        <f t="shared" ca="1" si="1"/>
        <v>0</v>
      </c>
      <c r="N55" s="5">
        <f t="shared" ca="1" si="2"/>
        <v>1.3075780956261496E-2</v>
      </c>
      <c r="O55" s="4">
        <f ca="1">'Test cases'!C59*(1-F55)+'Test cases'!D59*(1-G55)+'Test cases'!E59*(1-H55)</f>
        <v>53.028197690753451</v>
      </c>
      <c r="P55" s="4">
        <f ca="1">(1-I55)*'Test cases'!C59+(1-J55)*'Test cases'!D59+(1-K55)*'Test cases'!E59</f>
        <v>54</v>
      </c>
      <c r="Q55" s="4">
        <f ca="1">(1-L55)*'Test cases'!C59+(1-M55)*'Test cases'!D59+(1-N55)*'Test cases'!E59</f>
        <v>52.927778273655292</v>
      </c>
      <c r="R55" s="4">
        <f ca="1">('Test cases'!C59/'Test cases'!$J$3)^(1/'Test cases'!$R$3)*('Test cases'!$J$3*(1-'Test cases'!$K$3))</f>
        <v>20.554697114039286</v>
      </c>
      <c r="S55" s="4">
        <f ca="1">('Test cases'!D59/'Test cases'!$J$4)^(1/'Test cases'!$R$4)*('Test cases'!$J$4*(1-'Test cases'!$K$4))</f>
        <v>17.504039027282765</v>
      </c>
      <c r="T55" s="4">
        <f ca="1">IF('Test cases'!E59&lt;='Test cases'!$L$5,('Test cases'!E59/'Test cases'!$J$5)^(1/'Test cases'!$P$5)*('Test cases'!$J$5*(1-'Test cases'!$K$5)),0)+IF('Test cases'!E59&gt;'Test cases'!$L$5,('Test cases'!E59/'Test cases'!$L$5)^(1/'Test cases'!$Q$5)*('Test cases'!$L$5*(1-'Test cases'!$M$5)),0)</f>
        <v>18.887942634362371</v>
      </c>
      <c r="U55" s="4">
        <f ca="1">(R55^'Test cases'!$R$4+S55^'Test cases'!$R$4)^(1/'Test cases'!$R$4)</f>
        <v>36.079449349314984</v>
      </c>
      <c r="V55" s="4">
        <f ca="1">R55^'Test cases'!$R$4/U55^('Test cases'!$R$4-1)</f>
        <v>19.606517005904607</v>
      </c>
      <c r="W55" s="4">
        <f ca="1">S55^'Test cases'!$R$4/U55^('Test cases'!$R$4-1)</f>
        <v>16.472932343410367</v>
      </c>
      <c r="X55" s="4">
        <f ca="1">V55*(U55/E55)^('Test cases'!$R$5-1)</f>
        <v>19.163142330867998</v>
      </c>
      <c r="Y55" s="4">
        <f ca="1">W55*(U55/E55)^('Test cases'!$R$5-1)</f>
        <v>16.100419417098159</v>
      </c>
      <c r="Z55" s="4">
        <f ca="1">T55^'Test cases'!$R$5/E55^('Test cases'!$R$5-1)</f>
        <v>17.764635942787294</v>
      </c>
      <c r="AA55" s="4">
        <f ca="1">EXP((LN(1-B55)*(LN('Test cases'!$L$3)-LN('Test cases'!$J$3))+LN(1-'Test cases'!$M$3)*LN('Test cases'!$J$3)-LN(1-'Test cases'!$K$3)*LN('Test cases'!$L$3))/(LN(1-'Test cases'!$M$3)-LN(1-'Test cases'!$K$3)))</f>
        <v>46.797411489464402</v>
      </c>
      <c r="AB55" s="4">
        <f ca="1">EXP((LN(1-C55)*(LN('Test cases'!$L$4)-LN('Test cases'!$J$4))+LN(1-'Test cases'!$M$4)*LN('Test cases'!$J$4)-LN(1-'Test cases'!$K$4)*LN('Test cases'!$L$4))/(LN(1-'Test cases'!$M$4)-LN(1-'Test cases'!$K$4)))</f>
        <v>47.085361320771092</v>
      </c>
      <c r="AC55" s="4">
        <f ca="1">IF(D55&lt;='Test cases'!$M$5,EXP((LN(1-D55)*(LN('Test cases'!$L$5)-LN('Test cases'!$J$5))+LN(1-'Test cases'!$M$5)*LN('Test cases'!$J$5)-LN(1-'Test cases'!$K$5)*LN('Test cases'!$L$5))/(LN(1-'Test cases'!$M$5)-LN(1-'Test cases'!$K$5))),EXP((LN(1-D55)*(LN('Test cases'!$N$5)-LN('Test cases'!$L$5))+LN(1-'Test cases'!$O$5)*LN('Test cases'!$L$5)-LN(1-'Test cases'!$M$5)*LN('Test cases'!$N$5))/(LN(1-'Test cases'!$O$5)-LN(1-'Test cases'!$M$5))))</f>
        <v>53.730769462861311</v>
      </c>
    </row>
    <row r="56" spans="1:29">
      <c r="A56" s="8">
        <f>'Test cases'!A60</f>
        <v>53</v>
      </c>
      <c r="B56" s="5">
        <f ca="1">1-X56/'Test cases'!C60</f>
        <v>4.3609113787183462E-2</v>
      </c>
      <c r="C56" s="5">
        <f ca="1">1-Y56/'Test cases'!D60</f>
        <v>-4.6881090333517061E-3</v>
      </c>
      <c r="D56" s="5">
        <f ca="1">1-Z56/'Test cases'!E60</f>
        <v>1.4038290970263656E-2</v>
      </c>
      <c r="E56" s="4">
        <f ca="1">(U56^'Test cases'!$R$5+T56^'Test cases'!$R$5)^(1/'Test cases'!$R$5)</f>
        <v>53.906529117538028</v>
      </c>
      <c r="F56" s="5">
        <f ca="1">IF(B56&gt;'Test cases'!$M$3,'Test cases'!$M$3,B56)</f>
        <v>4.3609113787183462E-2</v>
      </c>
      <c r="G56" s="5">
        <f ca="1">IF(C56&gt;'Test cases'!$M$4,'Test cases'!$M$4,C56)</f>
        <v>-4.6881090333517061E-3</v>
      </c>
      <c r="H56" s="5">
        <f ca="1">IF(D56&gt;'Test cases'!$O$5,'Test cases'!$O$5,D56)</f>
        <v>1.4038290970263656E-2</v>
      </c>
      <c r="I56" s="5">
        <f ca="1">IF(AA56&gt;='Test cases'!$L$3, 'Test cases'!$L$3*'Test cases'!$M$3/AA56,0)+IF(AND(AA56&gt;='Test cases'!$J$3,AA56&lt;'Test cases'!$L$3), 'Test cases'!$J$3*'Test cases'!$K$3/ AA56,0)</f>
        <v>0</v>
      </c>
      <c r="J56" s="5">
        <f ca="1">IF(AB56&gt;='Test cases'!$L$4,'Test cases'!$M$4,0)+IF(AND(AB56&gt;='Test cases'!$J$4,AB56&lt;'Test cases'!$L$4),'Test cases'!$K$4,0)</f>
        <v>0</v>
      </c>
      <c r="K56" s="5">
        <f ca="1">IF(AC56&gt;='Test cases'!$N$5,'Test cases'!$O$5,0)+IF(AND(AC56&gt;='Test cases'!$L$5,AC56&lt;'Test cases'!$N$5),'Test cases'!$M$5,0)+IF(AND(AC56&lt;'Test cases'!$L$5,AC56&gt;='Test cases'!$J$5),'Test cases'!$K$5,0)</f>
        <v>0</v>
      </c>
      <c r="L56" s="5">
        <f t="shared" ca="1" si="0"/>
        <v>4.3609113787183462E-2</v>
      </c>
      <c r="M56" s="5">
        <f t="shared" ca="1" si="1"/>
        <v>0</v>
      </c>
      <c r="N56" s="5">
        <f t="shared" ca="1" si="2"/>
        <v>1.4038290970263656E-2</v>
      </c>
      <c r="O56" s="4">
        <f ca="1">'Test cases'!C60*(1-F56)+'Test cases'!D60*(1-G56)+'Test cases'!E60*(1-H56)</f>
        <v>53.906529117538028</v>
      </c>
      <c r="P56" s="4">
        <f ca="1">(1-I56)*'Test cases'!C60+(1-J56)*'Test cases'!D60+(1-K56)*'Test cases'!E60</f>
        <v>55</v>
      </c>
      <c r="Q56" s="4">
        <f ca="1">(1-L56)*'Test cases'!C60+(1-M56)*'Test cases'!D60+(1-N56)*'Test cases'!E60</f>
        <v>53.831519373004397</v>
      </c>
      <c r="R56" s="4">
        <f ca="1">('Test cases'!C60/'Test cases'!$J$3)^(1/'Test cases'!$R$3)*('Test cases'!$J$3*(1-'Test cases'!$K$3))</f>
        <v>21.495772903978615</v>
      </c>
      <c r="S56" s="4">
        <f ca="1">('Test cases'!D60/'Test cases'!$J$4)^(1/'Test cases'!$R$4)*('Test cases'!$J$4*(1-'Test cases'!$K$4))</f>
        <v>17.504039027282765</v>
      </c>
      <c r="T56" s="4">
        <f ca="1">IF('Test cases'!E60&lt;='Test cases'!$L$5,('Test cases'!E60/'Test cases'!$J$5)^(1/'Test cases'!$P$5)*('Test cases'!$J$5*(1-'Test cases'!$K$5)),0)+IF('Test cases'!E60&gt;'Test cases'!$L$5,('Test cases'!E60/'Test cases'!$L$5)^(1/'Test cases'!$Q$5)*('Test cases'!$L$5*(1-'Test cases'!$M$5)),0)</f>
        <v>18.887942634362371</v>
      </c>
      <c r="U56" s="4">
        <f ca="1">(R56^'Test cases'!$R$4+S56^'Test cases'!$R$4)^(1/'Test cases'!$R$4)</f>
        <v>36.977883079629635</v>
      </c>
      <c r="V56" s="4">
        <f ca="1">R56^'Test cases'!$R$4/U56^('Test cases'!$R$4-1)</f>
        <v>20.538926213875627</v>
      </c>
      <c r="W56" s="4">
        <f ca="1">S56^'Test cases'!$R$4/U56^('Test cases'!$R$4-1)</f>
        <v>16.438956865754022</v>
      </c>
      <c r="X56" s="4">
        <f ca="1">V56*(U56/E56)^('Test cases'!$R$5-1)</f>
        <v>20.084208610469148</v>
      </c>
      <c r="Y56" s="4">
        <f ca="1">W56*(U56/E56)^('Test cases'!$R$5-1)</f>
        <v>16.075009744533627</v>
      </c>
      <c r="Z56" s="4">
        <f ca="1">T56^'Test cases'!$R$5/E56^('Test cases'!$R$5-1)</f>
        <v>17.747310762535253</v>
      </c>
      <c r="AA56" s="4">
        <f ca="1">EXP((LN(1-B56)*(LN('Test cases'!$L$3)-LN('Test cases'!$J$3))+LN(1-'Test cases'!$M$3)*LN('Test cases'!$J$3)-LN(1-'Test cases'!$K$3)*LN('Test cases'!$L$3))/(LN(1-'Test cases'!$M$3)-LN(1-'Test cases'!$K$3)))</f>
        <v>47.856289615620035</v>
      </c>
      <c r="AB56" s="4">
        <f ca="1">EXP((LN(1-C56)*(LN('Test cases'!$L$4)-LN('Test cases'!$J$4))+LN(1-'Test cases'!$M$4)*LN('Test cases'!$J$4)-LN(1-'Test cases'!$K$4)*LN('Test cases'!$L$4))/(LN(1-'Test cases'!$M$4)-LN(1-'Test cases'!$K$4)))</f>
        <v>48.055566494948096</v>
      </c>
      <c r="AC56" s="4">
        <f ca="1">IF(D56&lt;='Test cases'!$M$5,EXP((LN(1-D56)*(LN('Test cases'!$L$5)-LN('Test cases'!$J$5))+LN(1-'Test cases'!$M$5)*LN('Test cases'!$J$5)-LN(1-'Test cases'!$K$5)*LN('Test cases'!$L$5))/(LN(1-'Test cases'!$M$5)-LN(1-'Test cases'!$K$5))),EXP((LN(1-D56)*(LN('Test cases'!$N$5)-LN('Test cases'!$L$5))+LN(1-'Test cases'!$O$5)*LN('Test cases'!$L$5)-LN(1-'Test cases'!$M$5)*LN('Test cases'!$N$5))/(LN(1-'Test cases'!$O$5)-LN(1-'Test cases'!$M$5))))</f>
        <v>54.674059472944947</v>
      </c>
    </row>
    <row r="57" spans="1:29">
      <c r="A57" s="8">
        <f>'Test cases'!A61</f>
        <v>54</v>
      </c>
      <c r="B57" s="5">
        <f ca="1">1-X57/'Test cases'!C61</f>
        <v>4.5168994096746351E-2</v>
      </c>
      <c r="C57" s="5">
        <f ca="1">1-Y57/'Test cases'!D61</f>
        <v>-3.0494556112774518E-3</v>
      </c>
      <c r="D57" s="5">
        <f ca="1">1-Z57/'Test cases'!E61</f>
        <v>1.5035345718939719E-2</v>
      </c>
      <c r="E57" s="4">
        <f ca="1">(U57^'Test cases'!$R$5+T57^'Test cases'!$R$5)^(1/'Test cases'!$R$5)</f>
        <v>54.832655646419106</v>
      </c>
      <c r="F57" s="5">
        <f ca="1">IF(B57&gt;'Test cases'!$M$3,'Test cases'!$M$3,B57)</f>
        <v>4.5168994096746351E-2</v>
      </c>
      <c r="G57" s="5">
        <f ca="1">IF(C57&gt;'Test cases'!$M$4,'Test cases'!$M$4,C57)</f>
        <v>-3.0494556112774518E-3</v>
      </c>
      <c r="H57" s="5">
        <f ca="1">IF(D57&gt;'Test cases'!$O$5,'Test cases'!$O$5,D57)</f>
        <v>1.5035345718939719E-2</v>
      </c>
      <c r="I57" s="5">
        <f ca="1">IF(AA57&gt;='Test cases'!$L$3, 'Test cases'!$L$3*'Test cases'!$M$3/AA57,0)+IF(AND(AA57&gt;='Test cases'!$J$3,AA57&lt;'Test cases'!$L$3), 'Test cases'!$J$3*'Test cases'!$K$3/ AA57,0)</f>
        <v>0</v>
      </c>
      <c r="J57" s="5">
        <f ca="1">IF(AB57&gt;='Test cases'!$L$4,'Test cases'!$M$4,0)+IF(AND(AB57&gt;='Test cases'!$J$4,AB57&lt;'Test cases'!$L$4),'Test cases'!$K$4,0)</f>
        <v>0</v>
      </c>
      <c r="K57" s="5">
        <f ca="1">IF(AC57&gt;='Test cases'!$N$5,'Test cases'!$O$5,0)+IF(AND(AC57&gt;='Test cases'!$L$5,AC57&lt;'Test cases'!$N$5),'Test cases'!$M$5,0)+IF(AND(AC57&lt;'Test cases'!$L$5,AC57&gt;='Test cases'!$J$5),'Test cases'!$K$5,0)</f>
        <v>0</v>
      </c>
      <c r="L57" s="5">
        <f t="shared" ca="1" si="0"/>
        <v>4.5168994096746351E-2</v>
      </c>
      <c r="M57" s="5">
        <f t="shared" ca="1" si="1"/>
        <v>0</v>
      </c>
      <c r="N57" s="5">
        <f t="shared" ca="1" si="2"/>
        <v>1.5035345718939719E-2</v>
      </c>
      <c r="O57" s="4">
        <f ca="1">'Test cases'!C61*(1-F57)+'Test cases'!D61*(1-G57)+'Test cases'!E61*(1-H57)</f>
        <v>54.832655646419127</v>
      </c>
      <c r="P57" s="4">
        <f ca="1">(1-I57)*'Test cases'!C61+(1-J57)*'Test cases'!D61+(1-K57)*'Test cases'!E61</f>
        <v>56</v>
      </c>
      <c r="Q57" s="4">
        <f ca="1">(1-L57)*'Test cases'!C61+(1-M57)*'Test cases'!D61+(1-N57)*'Test cases'!E61</f>
        <v>54.780814901027412</v>
      </c>
      <c r="R57" s="4">
        <f ca="1">('Test cases'!C61/'Test cases'!$J$3)^(1/'Test cases'!$R$3)*('Test cases'!$J$3*(1-'Test cases'!$K$3))</f>
        <v>21.495772903978615</v>
      </c>
      <c r="S57" s="4">
        <f ca="1">('Test cases'!D61/'Test cases'!$J$4)^(1/'Test cases'!$R$4)*('Test cases'!$J$4*(1-'Test cases'!$K$4))</f>
        <v>18.510932922937538</v>
      </c>
      <c r="T57" s="4">
        <f ca="1">IF('Test cases'!E61&lt;='Test cases'!$L$5,('Test cases'!E61/'Test cases'!$J$5)^(1/'Test cases'!$P$5)*('Test cases'!$J$5*(1-'Test cases'!$K$5)),0)+IF('Test cases'!E61&gt;'Test cases'!$L$5,('Test cases'!E61/'Test cases'!$L$5)^(1/'Test cases'!$Q$5)*('Test cases'!$L$5*(1-'Test cases'!$M$5)),0)</f>
        <v>18.887942634362371</v>
      </c>
      <c r="U57" s="4">
        <f ca="1">(R57^'Test cases'!$R$4+S57^'Test cases'!$R$4)^(1/'Test cases'!$R$4)</f>
        <v>37.924743939950652</v>
      </c>
      <c r="V57" s="4">
        <f ca="1">R57^'Test cases'!$R$4/U57^('Test cases'!$R$4-1)</f>
        <v>20.495382247441821</v>
      </c>
      <c r="W57" s="4">
        <f ca="1">S57^'Test cases'!$R$4/U57^('Test cases'!$R$4-1)</f>
        <v>17.42936169250882</v>
      </c>
      <c r="X57" s="4">
        <f ca="1">V57*(U57/E57)^('Test cases'!$R$5-1)</f>
        <v>20.051451123968327</v>
      </c>
      <c r="Y57" s="4">
        <f ca="1">W57*(U57/E57)^('Test cases'!$R$5-1)</f>
        <v>17.051840745391715</v>
      </c>
      <c r="Z57" s="4">
        <f ca="1">T57^'Test cases'!$R$5/E57^('Test cases'!$R$5-1)</f>
        <v>17.729363777059085</v>
      </c>
      <c r="AA57" s="4">
        <f ca="1">EXP((LN(1-B57)*(LN('Test cases'!$L$3)-LN('Test cases'!$J$3))+LN(1-'Test cases'!$M$3)*LN('Test cases'!$J$3)-LN(1-'Test cases'!$K$3)*LN('Test cases'!$L$3))/(LN(1-'Test cases'!$M$3)-LN(1-'Test cases'!$K$3)))</f>
        <v>48.813043190940441</v>
      </c>
      <c r="AB57" s="4">
        <f ca="1">EXP((LN(1-C57)*(LN('Test cases'!$L$4)-LN('Test cases'!$J$4))+LN(1-'Test cases'!$M$4)*LN('Test cases'!$J$4)-LN(1-'Test cases'!$K$4)*LN('Test cases'!$L$4))/(LN(1-'Test cases'!$M$4)-LN(1-'Test cases'!$K$4)))</f>
        <v>49.079273460250739</v>
      </c>
      <c r="AC57" s="4">
        <f ca="1">IF(D57&lt;='Test cases'!$M$5,EXP((LN(1-D57)*(LN('Test cases'!$L$5)-LN('Test cases'!$J$5))+LN(1-'Test cases'!$M$5)*LN('Test cases'!$J$5)-LN(1-'Test cases'!$K$5)*LN('Test cases'!$L$5))/(LN(1-'Test cases'!$M$5)-LN(1-'Test cases'!$K$5))),EXP((LN(1-D57)*(LN('Test cases'!$N$5)-LN('Test cases'!$L$5))+LN(1-'Test cases'!$O$5)*LN('Test cases'!$L$5)-LN(1-'Test cases'!$M$5)*LN('Test cases'!$N$5))/(LN(1-'Test cases'!$O$5)-LN(1-'Test cases'!$M$5))))</f>
        <v>55.669668356213634</v>
      </c>
    </row>
    <row r="58" spans="1:29">
      <c r="A58" s="8">
        <f>'Test cases'!A62</f>
        <v>55</v>
      </c>
      <c r="B58" s="5">
        <f ca="1">1-X58/'Test cases'!C62</f>
        <v>4.612160410616517E-2</v>
      </c>
      <c r="C58" s="5">
        <f ca="1">1-Y58/'Test cases'!D62</f>
        <v>-2.0487393112724739E-3</v>
      </c>
      <c r="D58" s="5">
        <f ca="1">1-Z58/'Test cases'!E62</f>
        <v>1.6018019283990492E-2</v>
      </c>
      <c r="E58" s="4">
        <f ca="1">(U58^'Test cases'!$R$5+T58^'Test cases'!$R$5)^(1/'Test cases'!$R$5)</f>
        <v>55.761932515666366</v>
      </c>
      <c r="F58" s="5">
        <f ca="1">IF(B58&gt;'Test cases'!$M$3,'Test cases'!$M$3,B58)</f>
        <v>4.612160410616517E-2</v>
      </c>
      <c r="G58" s="5">
        <f ca="1">IF(C58&gt;'Test cases'!$M$4,'Test cases'!$M$4,C58)</f>
        <v>-2.0487393112724739E-3</v>
      </c>
      <c r="H58" s="5">
        <f ca="1">IF(D58&gt;'Test cases'!$O$5,'Test cases'!$O$5,D58)</f>
        <v>1.6018019283990492E-2</v>
      </c>
      <c r="I58" s="5">
        <f ca="1">IF(AA58&gt;='Test cases'!$L$3, 'Test cases'!$L$3*'Test cases'!$M$3/AA58,0)+IF(AND(AA58&gt;='Test cases'!$J$3,AA58&lt;'Test cases'!$L$3), 'Test cases'!$J$3*'Test cases'!$K$3/ AA58,0)</f>
        <v>0</v>
      </c>
      <c r="J58" s="5">
        <f ca="1">IF(AB58&gt;='Test cases'!$L$4,'Test cases'!$M$4,0)+IF(AND(AB58&gt;='Test cases'!$J$4,AB58&lt;'Test cases'!$L$4),'Test cases'!$K$4,0)</f>
        <v>0</v>
      </c>
      <c r="K58" s="5">
        <f ca="1">IF(AC58&gt;='Test cases'!$N$5,'Test cases'!$O$5,0)+IF(AND(AC58&gt;='Test cases'!$L$5,AC58&lt;'Test cases'!$N$5),'Test cases'!$M$5,0)+IF(AND(AC58&lt;'Test cases'!$L$5,AC58&gt;='Test cases'!$J$5),'Test cases'!$K$5,0)</f>
        <v>0</v>
      </c>
      <c r="L58" s="5">
        <f t="shared" ca="1" si="0"/>
        <v>4.612160410616517E-2</v>
      </c>
      <c r="M58" s="5">
        <f t="shared" ca="1" si="1"/>
        <v>0</v>
      </c>
      <c r="N58" s="5">
        <f t="shared" ca="1" si="2"/>
        <v>1.6018019283990492E-2</v>
      </c>
      <c r="O58" s="4">
        <f ca="1">'Test cases'!C62*(1-F58)+'Test cases'!D62*(1-G58)+'Test cases'!E62*(1-H58)</f>
        <v>55.761932515666345</v>
      </c>
      <c r="P58" s="4">
        <f ca="1">(1-I58)*'Test cases'!C62+(1-J58)*'Test cases'!D62+(1-K58)*'Test cases'!E62</f>
        <v>57</v>
      </c>
      <c r="Q58" s="4">
        <f ca="1">(1-L58)*'Test cases'!C62+(1-M58)*'Test cases'!D62+(1-N58)*'Test cases'!E62</f>
        <v>55.727103947374715</v>
      </c>
      <c r="R58" s="4">
        <f ca="1">('Test cases'!C62/'Test cases'!$J$3)^(1/'Test cases'!$R$3)*('Test cases'!$J$3*(1-'Test cases'!$K$3))</f>
        <v>21.495772903978615</v>
      </c>
      <c r="S58" s="4">
        <f ca="1">('Test cases'!D62/'Test cases'!$J$4)^(1/'Test cases'!$R$4)*('Test cases'!$J$4*(1-'Test cases'!$K$4))</f>
        <v>18.510932922937538</v>
      </c>
      <c r="T58" s="4">
        <f ca="1">IF('Test cases'!E62&lt;='Test cases'!$L$5,('Test cases'!E62/'Test cases'!$J$5)^(1/'Test cases'!$P$5)*('Test cases'!$J$5*(1-'Test cases'!$K$5)),0)+IF('Test cases'!E62&gt;'Test cases'!$L$5,('Test cases'!E62/'Test cases'!$L$5)^(1/'Test cases'!$Q$5)*('Test cases'!$L$5*(1-'Test cases'!$M$5)),0)</f>
        <v>19.876928310996824</v>
      </c>
      <c r="U58" s="4">
        <f ca="1">(R58^'Test cases'!$R$4+S58^'Test cases'!$R$4)^(1/'Test cases'!$R$4)</f>
        <v>37.924743939950652</v>
      </c>
      <c r="V58" s="4">
        <f ca="1">R58^'Test cases'!$R$4/U58^('Test cases'!$R$4-1)</f>
        <v>20.495382247441821</v>
      </c>
      <c r="W58" s="4">
        <f ca="1">S58^'Test cases'!$R$4/U58^('Test cases'!$R$4-1)</f>
        <v>17.42936169250882</v>
      </c>
      <c r="X58" s="4">
        <f ca="1">V58*(U58/E58)^('Test cases'!$R$5-1)</f>
        <v>20.03144631377053</v>
      </c>
      <c r="Y58" s="4">
        <f ca="1">W58*(U58/E58)^('Test cases'!$R$5-1)</f>
        <v>17.034828568291633</v>
      </c>
      <c r="Z58" s="4">
        <f ca="1">T58^'Test cases'!$R$5/E58^('Test cases'!$R$5-1)</f>
        <v>18.695657633604181</v>
      </c>
      <c r="AA58" s="4">
        <f ca="1">EXP((LN(1-B58)*(LN('Test cases'!$L$3)-LN('Test cases'!$J$3))+LN(1-'Test cases'!$M$3)*LN('Test cases'!$J$3)-LN(1-'Test cases'!$K$3)*LN('Test cases'!$L$3))/(LN(1-'Test cases'!$M$3)-LN(1-'Test cases'!$K$3)))</f>
        <v>49.407496390937311</v>
      </c>
      <c r="AB58" s="4">
        <f ca="1">EXP((LN(1-C58)*(LN('Test cases'!$L$4)-LN('Test cases'!$J$4))+LN(1-'Test cases'!$M$4)*LN('Test cases'!$J$4)-LN(1-'Test cases'!$K$4)*LN('Test cases'!$L$4))/(LN(1-'Test cases'!$M$4)-LN(1-'Test cases'!$K$4)))</f>
        <v>49.715983789771578</v>
      </c>
      <c r="AC58" s="4">
        <f ca="1">IF(D58&lt;='Test cases'!$M$5,EXP((LN(1-D58)*(LN('Test cases'!$L$5)-LN('Test cases'!$J$5))+LN(1-'Test cases'!$M$5)*LN('Test cases'!$J$5)-LN(1-'Test cases'!$K$5)*LN('Test cases'!$L$5))/(LN(1-'Test cases'!$M$5)-LN(1-'Test cases'!$K$5))),EXP((LN(1-D58)*(LN('Test cases'!$N$5)-LN('Test cases'!$L$5))+LN(1-'Test cases'!$O$5)*LN('Test cases'!$L$5)-LN(1-'Test cases'!$M$5)*LN('Test cases'!$N$5))/(LN(1-'Test cases'!$O$5)-LN(1-'Test cases'!$M$5))))</f>
        <v>56.669668356213784</v>
      </c>
    </row>
    <row r="59" spans="1:29">
      <c r="A59" s="8">
        <f>'Test cases'!A63</f>
        <v>56</v>
      </c>
      <c r="B59" s="5">
        <f ca="1">1-X59/'Test cases'!C63</f>
        <v>4.7056624793702984E-2</v>
      </c>
      <c r="C59" s="5">
        <f ca="1">1-Y59/'Test cases'!D63</f>
        <v>-1.0665005843966124E-3</v>
      </c>
      <c r="D59" s="5">
        <f ca="1">1-Z59/'Test cases'!E63</f>
        <v>1.6982548423233768E-2</v>
      </c>
      <c r="E59" s="4">
        <f ca="1">(U59^'Test cases'!$R$5+T59^'Test cases'!$R$5)^(1/'Test cases'!$R$5)</f>
        <v>56.690290420802356</v>
      </c>
      <c r="F59" s="5">
        <f ca="1">IF(B59&gt;'Test cases'!$M$3,'Test cases'!$M$3,B59)</f>
        <v>4.7056624793702984E-2</v>
      </c>
      <c r="G59" s="5">
        <f ca="1">IF(C59&gt;'Test cases'!$M$4,'Test cases'!$M$4,C59)</f>
        <v>-1.0665005843966124E-3</v>
      </c>
      <c r="H59" s="5">
        <f ca="1">IF(D59&gt;'Test cases'!$O$5,'Test cases'!$O$5,D59)</f>
        <v>1.6982548423233768E-2</v>
      </c>
      <c r="I59" s="5">
        <f ca="1">IF(AA59&gt;='Test cases'!$L$3, 'Test cases'!$L$3*'Test cases'!$M$3/AA59,0)+IF(AND(AA59&gt;='Test cases'!$J$3,AA59&lt;'Test cases'!$L$3), 'Test cases'!$J$3*'Test cases'!$K$3/ AA59,0)</f>
        <v>0</v>
      </c>
      <c r="J59" s="5">
        <f ca="1">IF(AB59&gt;='Test cases'!$L$4,'Test cases'!$M$4,0)+IF(AND(AB59&gt;='Test cases'!$J$4,AB59&lt;'Test cases'!$L$4),'Test cases'!$K$4,0)</f>
        <v>0</v>
      </c>
      <c r="K59" s="5">
        <f ca="1">IF(AC59&gt;='Test cases'!$N$5,'Test cases'!$O$5,0)+IF(AND(AC59&gt;='Test cases'!$L$5,AC59&lt;'Test cases'!$N$5),'Test cases'!$M$5,0)+IF(AND(AC59&lt;'Test cases'!$L$5,AC59&gt;='Test cases'!$J$5),'Test cases'!$K$5,0)</f>
        <v>0</v>
      </c>
      <c r="L59" s="5">
        <f t="shared" ca="1" si="0"/>
        <v>4.7056624793702984E-2</v>
      </c>
      <c r="M59" s="5">
        <f t="shared" ca="1" si="1"/>
        <v>0</v>
      </c>
      <c r="N59" s="5">
        <f t="shared" ca="1" si="2"/>
        <v>1.6982548423233768E-2</v>
      </c>
      <c r="O59" s="4">
        <f ca="1">'Test cases'!C63*(1-F59)+'Test cases'!D63*(1-G59)+'Test cases'!E63*(1-H59)</f>
        <v>56.690290420802306</v>
      </c>
      <c r="P59" s="4">
        <f ca="1">(1-I59)*'Test cases'!C63+(1-J59)*'Test cases'!D63+(1-K59)*'Test cases'!E63</f>
        <v>58</v>
      </c>
      <c r="Q59" s="4">
        <f ca="1">(1-L59)*'Test cases'!C63+(1-M59)*'Test cases'!D63+(1-N59)*'Test cases'!E63</f>
        <v>56.672159910867563</v>
      </c>
      <c r="R59" s="4">
        <f ca="1">('Test cases'!C63/'Test cases'!$J$3)^(1/'Test cases'!$R$3)*('Test cases'!$J$3*(1-'Test cases'!$K$3))</f>
        <v>21.495772903978615</v>
      </c>
      <c r="S59" s="4">
        <f ca="1">('Test cases'!D63/'Test cases'!$J$4)^(1/'Test cases'!$R$4)*('Test cases'!$J$4*(1-'Test cases'!$K$4))</f>
        <v>18.510932922937538</v>
      </c>
      <c r="T59" s="4">
        <f ca="1">IF('Test cases'!E63&lt;='Test cases'!$L$5,('Test cases'!E63/'Test cases'!$J$5)^(1/'Test cases'!$P$5)*('Test cases'!$J$5*(1-'Test cases'!$K$5)),0)+IF('Test cases'!E63&gt;'Test cases'!$L$5,('Test cases'!E63/'Test cases'!$L$5)^(1/'Test cases'!$Q$5)*('Test cases'!$L$5*(1-'Test cases'!$M$5)),0)</f>
        <v>20.862998591646384</v>
      </c>
      <c r="U59" s="4">
        <f ca="1">(R59^'Test cases'!$R$4+S59^'Test cases'!$R$4)^(1/'Test cases'!$R$4)</f>
        <v>37.924743939950652</v>
      </c>
      <c r="V59" s="4">
        <f ca="1">R59^'Test cases'!$R$4/U59^('Test cases'!$R$4-1)</f>
        <v>20.495382247441821</v>
      </c>
      <c r="W59" s="4">
        <f ca="1">S59^'Test cases'!$R$4/U59^('Test cases'!$R$4-1)</f>
        <v>17.42936169250882</v>
      </c>
      <c r="X59" s="4">
        <f ca="1">V59*(U59/E59)^('Test cases'!$R$5-1)</f>
        <v>20.011810879332238</v>
      </c>
      <c r="Y59" s="4">
        <f ca="1">W59*(U59/E59)^('Test cases'!$R$5-1)</f>
        <v>17.018130509934743</v>
      </c>
      <c r="Z59" s="4">
        <f ca="1">T59^'Test cases'!$R$5/E59^('Test cases'!$R$5-1)</f>
        <v>19.660349031535326</v>
      </c>
      <c r="AA59" s="4">
        <f ca="1">EXP((LN(1-B59)*(LN('Test cases'!$L$3)-LN('Test cases'!$J$3))+LN(1-'Test cases'!$M$3)*LN('Test cases'!$J$3)-LN(1-'Test cases'!$K$3)*LN('Test cases'!$L$3))/(LN(1-'Test cases'!$M$3)-LN(1-'Test cases'!$K$3)))</f>
        <v>49.998601006629514</v>
      </c>
      <c r="AB59" s="4">
        <f ca="1">EXP((LN(1-C59)*(LN('Test cases'!$L$4)-LN('Test cases'!$J$4))+LN(1-'Test cases'!$M$4)*LN('Test cases'!$J$4)-LN(1-'Test cases'!$K$4)*LN('Test cases'!$L$4))/(LN(1-'Test cases'!$M$4)-LN(1-'Test cases'!$K$4)))</f>
        <v>50.349600367871524</v>
      </c>
      <c r="AC59" s="4">
        <f ca="1">IF(D59&lt;='Test cases'!$M$5,EXP((LN(1-D59)*(LN('Test cases'!$L$5)-LN('Test cases'!$J$5))+LN(1-'Test cases'!$M$5)*LN('Test cases'!$J$5)-LN(1-'Test cases'!$K$5)*LN('Test cases'!$L$5))/(LN(1-'Test cases'!$M$5)-LN(1-'Test cases'!$K$5))),EXP((LN(1-D59)*(LN('Test cases'!$N$5)-LN('Test cases'!$L$5))+LN(1-'Test cases'!$O$5)*LN('Test cases'!$L$5)-LN(1-'Test cases'!$M$5)*LN('Test cases'!$N$5))/(LN(1-'Test cases'!$O$5)-LN(1-'Test cases'!$M$5))))</f>
        <v>57.669668356214231</v>
      </c>
    </row>
    <row r="60" spans="1:29">
      <c r="A60" s="8">
        <f>'Test cases'!A64</f>
        <v>57</v>
      </c>
      <c r="B60" s="5">
        <f ca="1">1-X60/'Test cases'!C64</f>
        <v>4.8545000643151703E-2</v>
      </c>
      <c r="C60" s="5">
        <f ca="1">1-Y60/'Test cases'!D64</f>
        <v>4.9703744097628899E-4</v>
      </c>
      <c r="D60" s="5">
        <f ca="1">1-Z60/'Test cases'!E64</f>
        <v>1.7924881160930717E-2</v>
      </c>
      <c r="E60" s="4">
        <f ca="1">(U60^'Test cases'!$R$5+T60^'Test cases'!$R$5)^(1/'Test cases'!$R$5)</f>
        <v>57.613110689337617</v>
      </c>
      <c r="F60" s="5">
        <f ca="1">IF(B60&gt;'Test cases'!$M$3,'Test cases'!$M$3,B60)</f>
        <v>4.8545000643151703E-2</v>
      </c>
      <c r="G60" s="5">
        <f ca="1">IF(C60&gt;'Test cases'!$M$4,'Test cases'!$M$4,C60)</f>
        <v>4.9703744097628899E-4</v>
      </c>
      <c r="H60" s="5">
        <f ca="1">IF(D60&gt;'Test cases'!$O$5,'Test cases'!$O$5,D60)</f>
        <v>1.7924881160930717E-2</v>
      </c>
      <c r="I60" s="5">
        <f ca="1">IF(AA60&gt;='Test cases'!$L$3, 'Test cases'!$L$3*'Test cases'!$M$3/AA60,0)+IF(AND(AA60&gt;='Test cases'!$J$3,AA60&lt;'Test cases'!$L$3), 'Test cases'!$J$3*'Test cases'!$K$3/ AA60,0)</f>
        <v>0</v>
      </c>
      <c r="J60" s="5">
        <f ca="1">IF(AB60&gt;='Test cases'!$L$4,'Test cases'!$M$4,0)+IF(AND(AB60&gt;='Test cases'!$J$4,AB60&lt;'Test cases'!$L$4),'Test cases'!$K$4,0)</f>
        <v>0</v>
      </c>
      <c r="K60" s="5">
        <f ca="1">IF(AC60&gt;='Test cases'!$N$5,'Test cases'!$O$5,0)+IF(AND(AC60&gt;='Test cases'!$L$5,AC60&lt;'Test cases'!$N$5),'Test cases'!$M$5,0)+IF(AND(AC60&lt;'Test cases'!$L$5,AC60&gt;='Test cases'!$J$5),'Test cases'!$K$5,0)</f>
        <v>0</v>
      </c>
      <c r="L60" s="5">
        <f t="shared" ca="1" si="0"/>
        <v>4.8545000643151703E-2</v>
      </c>
      <c r="M60" s="5">
        <f t="shared" ca="1" si="1"/>
        <v>4.9703744097628899E-4</v>
      </c>
      <c r="N60" s="5">
        <f t="shared" ca="1" si="2"/>
        <v>1.7924881160930717E-2</v>
      </c>
      <c r="O60" s="4">
        <f ca="1">'Test cases'!C64*(1-F60)+'Test cases'!D64*(1-G60)+'Test cases'!E64*(1-H60)</f>
        <v>57.613110689337631</v>
      </c>
      <c r="P60" s="4">
        <f ca="1">(1-I60)*'Test cases'!C64+(1-J60)*'Test cases'!D64+(1-K60)*'Test cases'!E64</f>
        <v>59</v>
      </c>
      <c r="Q60" s="4">
        <f ca="1">(1-L60)*'Test cases'!C64+(1-M60)*'Test cases'!D64+(1-N60)*'Test cases'!E64</f>
        <v>57.613110689337631</v>
      </c>
      <c r="R60" s="4">
        <f ca="1">('Test cases'!C64/'Test cases'!$J$3)^(1/'Test cases'!$R$3)*('Test cases'!$J$3*(1-'Test cases'!$K$3))</f>
        <v>21.495772903978615</v>
      </c>
      <c r="S60" s="4">
        <f ca="1">('Test cases'!D64/'Test cases'!$J$4)^(1/'Test cases'!$R$4)*('Test cases'!$J$4*(1-'Test cases'!$K$4))</f>
        <v>19.513247831647522</v>
      </c>
      <c r="T60" s="4">
        <f ca="1">IF('Test cases'!E64&lt;='Test cases'!$L$5,('Test cases'!E64/'Test cases'!$J$5)^(1/'Test cases'!$P$5)*('Test cases'!$J$5*(1-'Test cases'!$K$5)),0)+IF('Test cases'!E64&gt;'Test cases'!$L$5,('Test cases'!E64/'Test cases'!$L$5)^(1/'Test cases'!$Q$5)*('Test cases'!$L$5*(1-'Test cases'!$M$5)),0)</f>
        <v>20.862998591646384</v>
      </c>
      <c r="U60" s="4">
        <f ca="1">(R60^'Test cases'!$R$4+S60^'Test cases'!$R$4)^(1/'Test cases'!$R$4)</f>
        <v>38.869624367952888</v>
      </c>
      <c r="V60" s="4">
        <f ca="1">R60^'Test cases'!$R$4/U60^('Test cases'!$R$4-1)</f>
        <v>20.453088544354038</v>
      </c>
      <c r="W60" s="4">
        <f ca="1">S60^'Test cases'!$R$4/U60^('Test cases'!$R$4-1)</f>
        <v>18.416535823598853</v>
      </c>
      <c r="X60" s="4">
        <f ca="1">V60*(U60/E60)^('Test cases'!$R$5-1)</f>
        <v>19.980554986493814</v>
      </c>
      <c r="Y60" s="4">
        <f ca="1">W60*(U60/E60)^('Test cases'!$R$5-1)</f>
        <v>17.991053326062428</v>
      </c>
      <c r="Z60" s="4">
        <f ca="1">T60^'Test cases'!$R$5/E60^('Test cases'!$R$5-1)</f>
        <v>19.641502376781386</v>
      </c>
      <c r="AA60" s="4">
        <f ca="1">EXP((LN(1-B60)*(LN('Test cases'!$L$3)-LN('Test cases'!$J$3))+LN(1-'Test cases'!$M$3)*LN('Test cases'!$J$3)-LN(1-'Test cases'!$K$3)*LN('Test cases'!$L$3))/(LN(1-'Test cases'!$M$3)-LN(1-'Test cases'!$K$3)))</f>
        <v>50.95537779360064</v>
      </c>
      <c r="AB60" s="4">
        <f ca="1">EXP((LN(1-C60)*(LN('Test cases'!$L$4)-LN('Test cases'!$J$4))+LN(1-'Test cases'!$M$4)*LN('Test cases'!$J$4)-LN(1-'Test cases'!$K$4)*LN('Test cases'!$L$4))/(LN(1-'Test cases'!$M$4)-LN(1-'Test cases'!$K$4)))</f>
        <v>51.376215797670781</v>
      </c>
      <c r="AC60" s="4">
        <f ca="1">IF(D60&lt;='Test cases'!$M$5,EXP((LN(1-D60)*(LN('Test cases'!$L$5)-LN('Test cases'!$J$5))+LN(1-'Test cases'!$M$5)*LN('Test cases'!$J$5)-LN(1-'Test cases'!$K$5)*LN('Test cases'!$L$5))/(LN(1-'Test cases'!$M$5)-LN(1-'Test cases'!$K$5))),EXP((LN(1-D60)*(LN('Test cases'!$N$5)-LN('Test cases'!$L$5))+LN(1-'Test cases'!$O$5)*LN('Test cases'!$L$5)-LN(1-'Test cases'!$M$5)*LN('Test cases'!$N$5))/(LN(1-'Test cases'!$O$5)-LN(1-'Test cases'!$M$5))))</f>
        <v>58.664667889604914</v>
      </c>
    </row>
    <row r="61" spans="1:29">
      <c r="A61" s="8">
        <f>'Test cases'!A65</f>
        <v>58</v>
      </c>
      <c r="B61" s="5">
        <f ca="1">1-X61/'Test cases'!C65</f>
        <v>5.0164008918659464E-2</v>
      </c>
      <c r="C61" s="5">
        <f ca="1">1-Y61/'Test cases'!D65</f>
        <v>1.9450713056536895E-3</v>
      </c>
      <c r="D61" s="5">
        <f ca="1">1-Z61/'Test cases'!E65</f>
        <v>1.8800988828479248E-2</v>
      </c>
      <c r="E61" s="4">
        <f ca="1">(U61^'Test cases'!$R$5+T61^'Test cases'!$R$5)^(1/'Test cases'!$R$5)</f>
        <v>58.485360743718168</v>
      </c>
      <c r="F61" s="5">
        <f ca="1">IF(B61&gt;'Test cases'!$M$3,'Test cases'!$M$3,B61)</f>
        <v>5.0164008918659464E-2</v>
      </c>
      <c r="G61" s="5">
        <f ca="1">IF(C61&gt;'Test cases'!$M$4,'Test cases'!$M$4,C61)</f>
        <v>1.9450713056536895E-3</v>
      </c>
      <c r="H61" s="5">
        <f ca="1">IF(D61&gt;'Test cases'!$O$5,'Test cases'!$O$5,D61)</f>
        <v>1.8800988828479248E-2</v>
      </c>
      <c r="I61" s="5">
        <f ca="1">IF(AA61&gt;='Test cases'!$L$3, 'Test cases'!$L$3*'Test cases'!$M$3/AA61,0)+IF(AND(AA61&gt;='Test cases'!$J$3,AA61&lt;'Test cases'!$L$3), 'Test cases'!$J$3*'Test cases'!$K$3/ AA61,0)</f>
        <v>0</v>
      </c>
      <c r="J61" s="5">
        <f ca="1">IF(AB61&gt;='Test cases'!$L$4,'Test cases'!$M$4,0)+IF(AND(AB61&gt;='Test cases'!$J$4,AB61&lt;'Test cases'!$L$4),'Test cases'!$K$4,0)</f>
        <v>0</v>
      </c>
      <c r="K61" s="5">
        <f ca="1">IF(AC61&gt;='Test cases'!$N$5,'Test cases'!$O$5,0)+IF(AND(AC61&gt;='Test cases'!$L$5,AC61&lt;'Test cases'!$N$5),'Test cases'!$M$5,0)+IF(AND(AC61&lt;'Test cases'!$L$5,AC61&gt;='Test cases'!$J$5),'Test cases'!$K$5,0)</f>
        <v>0</v>
      </c>
      <c r="L61" s="5">
        <f t="shared" ca="1" si="0"/>
        <v>5.0164008918659464E-2</v>
      </c>
      <c r="M61" s="5">
        <f t="shared" ca="1" si="1"/>
        <v>1.9450713056536895E-3</v>
      </c>
      <c r="N61" s="5">
        <f t="shared" ca="1" si="2"/>
        <v>1.8800988828479248E-2</v>
      </c>
      <c r="O61" s="4">
        <f ca="1">'Test cases'!C65*(1-F61)+'Test cases'!D65*(1-G61)+'Test cases'!E65*(1-H61)</f>
        <v>58.48536074371814</v>
      </c>
      <c r="P61" s="4">
        <f ca="1">(1-I61)*'Test cases'!C65+(1-J61)*'Test cases'!D65+(1-K61)*'Test cases'!E65</f>
        <v>60</v>
      </c>
      <c r="Q61" s="4">
        <f ca="1">(1-L61)*'Test cases'!C65+(1-M61)*'Test cases'!D65+(1-N61)*'Test cases'!E65</f>
        <v>58.48536074371814</v>
      </c>
      <c r="R61" s="4">
        <f ca="1">('Test cases'!C65/'Test cases'!$J$3)^(1/'Test cases'!$R$3)*('Test cases'!$J$3*(1-'Test cases'!$K$3))</f>
        <v>22.43315910232177</v>
      </c>
      <c r="S61" s="4">
        <f ca="1">('Test cases'!D65/'Test cases'!$J$4)^(1/'Test cases'!$R$4)*('Test cases'!$J$4*(1-'Test cases'!$K$4))</f>
        <v>19.513247831647522</v>
      </c>
      <c r="T61" s="4">
        <f ca="1">IF('Test cases'!E65&lt;='Test cases'!$L$5,('Test cases'!E65/'Test cases'!$J$5)^(1/'Test cases'!$P$5)*('Test cases'!$J$5*(1-'Test cases'!$K$5)),0)+IF('Test cases'!E65&gt;'Test cases'!$L$5,('Test cases'!E65/'Test cases'!$L$5)^(1/'Test cases'!$Q$5)*('Test cases'!$L$5*(1-'Test cases'!$M$5)),0)</f>
        <v>20.862998591646384</v>
      </c>
      <c r="U61" s="4">
        <f ca="1">(R61^'Test cases'!$R$4+S61^'Test cases'!$R$4)^(1/'Test cases'!$R$4)</f>
        <v>39.762297913567259</v>
      </c>
      <c r="V61" s="4">
        <f ca="1">R61^'Test cases'!$R$4/U61^('Test cases'!$R$4-1)</f>
        <v>21.380829633346</v>
      </c>
      <c r="W61" s="4">
        <f ca="1">S61^'Test cases'!$R$4/U61^('Test cases'!$R$4-1)</f>
        <v>18.381468280221256</v>
      </c>
      <c r="X61" s="4">
        <f ca="1">V61*(U61/E61)^('Test cases'!$R$5-1)</f>
        <v>20.896391803789491</v>
      </c>
      <c r="Y61" s="4">
        <f ca="1">W61*(U61/E61)^('Test cases'!$R$5-1)</f>
        <v>17.964988716498233</v>
      </c>
      <c r="Z61" s="4">
        <f ca="1">T61^'Test cases'!$R$5/E61^('Test cases'!$R$5-1)</f>
        <v>19.623980223430415</v>
      </c>
      <c r="AA61" s="4">
        <f ca="1">EXP((LN(1-B61)*(LN('Test cases'!$L$3)-LN('Test cases'!$J$3))+LN(1-'Test cases'!$M$3)*LN('Test cases'!$J$3)-LN(1-'Test cases'!$K$3)*LN('Test cases'!$L$3))/(LN(1-'Test cases'!$M$3)-LN(1-'Test cases'!$K$3)))</f>
        <v>52.01868383801871</v>
      </c>
      <c r="AB61" s="4">
        <f ca="1">EXP((LN(1-C61)*(LN('Test cases'!$L$4)-LN('Test cases'!$J$4))+LN(1-'Test cases'!$M$4)*LN('Test cases'!$J$4)-LN(1-'Test cases'!$K$4)*LN('Test cases'!$L$4))/(LN(1-'Test cases'!$M$4)-LN(1-'Test cases'!$K$4)))</f>
        <v>52.347127398196626</v>
      </c>
      <c r="AC61" s="4">
        <f ca="1">IF(D61&lt;='Test cases'!$M$5,EXP((LN(1-D61)*(LN('Test cases'!$L$5)-LN('Test cases'!$J$5))+LN(1-'Test cases'!$M$5)*LN('Test cases'!$J$5)-LN(1-'Test cases'!$K$5)*LN('Test cases'!$L$5))/(LN(1-'Test cases'!$M$5)-LN(1-'Test cases'!$K$5))),EXP((LN(1-D61)*(LN('Test cases'!$N$5)-LN('Test cases'!$L$5))+LN(1-'Test cases'!$O$5)*LN('Test cases'!$L$5)-LN(1-'Test cases'!$M$5)*LN('Test cases'!$N$5))/(LN(1-'Test cases'!$O$5)-LN(1-'Test cases'!$M$5))))</f>
        <v>59.606012723034844</v>
      </c>
    </row>
    <row r="62" spans="1:29">
      <c r="A62" s="8">
        <f>'Test cases'!A66</f>
        <v>59</v>
      </c>
      <c r="B62" s="5">
        <f ca="1">1-X62/'Test cases'!C66</f>
        <v>5.1742843947109707E-2</v>
      </c>
      <c r="C62" s="5">
        <f ca="1">1-Y62/'Test cases'!D66</f>
        <v>3.3629013893308191E-3</v>
      </c>
      <c r="D62" s="5">
        <f ca="1">1-Z62/'Test cases'!E66</f>
        <v>1.9661923173420859E-2</v>
      </c>
      <c r="E62" s="4">
        <f ca="1">(U62^'Test cases'!$R$5+T62^'Test cases'!$R$5)^(1/'Test cases'!$R$5)</f>
        <v>59.356143900740129</v>
      </c>
      <c r="F62" s="5">
        <f ca="1">IF(B62&gt;'Test cases'!$M$3,'Test cases'!$M$3,B62)</f>
        <v>5.1742843947109707E-2</v>
      </c>
      <c r="G62" s="5">
        <f ca="1">IF(C62&gt;'Test cases'!$M$4,'Test cases'!$M$4,C62)</f>
        <v>3.3629013893308191E-3</v>
      </c>
      <c r="H62" s="5">
        <f ca="1">IF(D62&gt;'Test cases'!$O$5,'Test cases'!$O$5,D62)</f>
        <v>1.9661923173420859E-2</v>
      </c>
      <c r="I62" s="5">
        <f ca="1">IF(AA62&gt;='Test cases'!$L$3, 'Test cases'!$L$3*'Test cases'!$M$3/AA62,0)+IF(AND(AA62&gt;='Test cases'!$J$3,AA62&lt;'Test cases'!$L$3), 'Test cases'!$J$3*'Test cases'!$K$3/ AA62,0)</f>
        <v>0</v>
      </c>
      <c r="J62" s="5">
        <f ca="1">IF(AB62&gt;='Test cases'!$L$4,'Test cases'!$M$4,0)+IF(AND(AB62&gt;='Test cases'!$J$4,AB62&lt;'Test cases'!$L$4),'Test cases'!$K$4,0)</f>
        <v>0</v>
      </c>
      <c r="K62" s="5">
        <f ca="1">IF(AC62&gt;='Test cases'!$N$5,'Test cases'!$O$5,0)+IF(AND(AC62&gt;='Test cases'!$L$5,AC62&lt;'Test cases'!$N$5),'Test cases'!$M$5,0)+IF(AND(AC62&lt;'Test cases'!$L$5,AC62&gt;='Test cases'!$J$5),'Test cases'!$K$5,0)</f>
        <v>0</v>
      </c>
      <c r="L62" s="5">
        <f t="shared" ca="1" si="0"/>
        <v>5.1742843947109707E-2</v>
      </c>
      <c r="M62" s="5">
        <f t="shared" ca="1" si="1"/>
        <v>3.3629013893308191E-3</v>
      </c>
      <c r="N62" s="5">
        <f t="shared" ca="1" si="2"/>
        <v>1.9661923173420859E-2</v>
      </c>
      <c r="O62" s="4">
        <f ca="1">'Test cases'!C66*(1-F62)+'Test cases'!D66*(1-G62)+'Test cases'!E66*(1-H62)</f>
        <v>59.356143900740108</v>
      </c>
      <c r="P62" s="4">
        <f ca="1">(1-I62)*'Test cases'!C66+(1-J62)*'Test cases'!D66+(1-K62)*'Test cases'!E66</f>
        <v>61</v>
      </c>
      <c r="Q62" s="4">
        <f ca="1">(1-L62)*'Test cases'!C66+(1-M62)*'Test cases'!D66+(1-N62)*'Test cases'!E66</f>
        <v>59.356143900740108</v>
      </c>
      <c r="R62" s="4">
        <f ca="1">('Test cases'!C66/'Test cases'!$J$3)^(1/'Test cases'!$R$3)*('Test cases'!$J$3*(1-'Test cases'!$K$3))</f>
        <v>23.367037035291801</v>
      </c>
      <c r="S62" s="4">
        <f ca="1">('Test cases'!D66/'Test cases'!$J$4)^(1/'Test cases'!$R$4)*('Test cases'!$J$4*(1-'Test cases'!$K$4))</f>
        <v>19.513247831647522</v>
      </c>
      <c r="T62" s="4">
        <f ca="1">IF('Test cases'!E66&lt;='Test cases'!$L$5,('Test cases'!E66/'Test cases'!$J$5)^(1/'Test cases'!$P$5)*('Test cases'!$J$5*(1-'Test cases'!$K$5)),0)+IF('Test cases'!E66&gt;'Test cases'!$L$5,('Test cases'!E66/'Test cases'!$L$5)^(1/'Test cases'!$Q$5)*('Test cases'!$L$5*(1-'Test cases'!$M$5)),0)</f>
        <v>20.862998591646384</v>
      </c>
      <c r="U62" s="4">
        <f ca="1">(R62^'Test cases'!$R$4+S62^'Test cases'!$R$4)^(1/'Test cases'!$R$4)</f>
        <v>40.653071917174465</v>
      </c>
      <c r="V62" s="4">
        <f ca="1">R62^'Test cases'!$R$4/U62^('Test cases'!$R$4-1)</f>
        <v>22.305756053739476</v>
      </c>
      <c r="W62" s="4">
        <f ca="1">S62^'Test cases'!$R$4/U62^('Test cases'!$R$4-1)</f>
        <v>18.347315863434964</v>
      </c>
      <c r="X62" s="4">
        <f ca="1">V62*(U62/E62)^('Test cases'!$R$5-1)</f>
        <v>21.809914589216476</v>
      </c>
      <c r="Y62" s="4">
        <f ca="1">W62*(U62/E62)^('Test cases'!$R$5-1)</f>
        <v>17.939467774992046</v>
      </c>
      <c r="Z62" s="4">
        <f ca="1">T62^'Test cases'!$R$5/E62^('Test cases'!$R$5-1)</f>
        <v>19.606761536531582</v>
      </c>
      <c r="AA62" s="4">
        <f ca="1">EXP((LN(1-B62)*(LN('Test cases'!$L$3)-LN('Test cases'!$J$3))+LN(1-'Test cases'!$M$3)*LN('Test cases'!$J$3)-LN(1-'Test cases'!$K$3)*LN('Test cases'!$L$3))/(LN(1-'Test cases'!$M$3)-LN(1-'Test cases'!$K$3)))</f>
        <v>53.07877227997443</v>
      </c>
      <c r="AB62" s="4">
        <f ca="1">EXP((LN(1-C62)*(LN('Test cases'!$L$4)-LN('Test cases'!$J$4))+LN(1-'Test cases'!$M$4)*LN('Test cases'!$J$4)-LN(1-'Test cases'!$K$4)*LN('Test cases'!$L$4))/(LN(1-'Test cases'!$M$4)-LN(1-'Test cases'!$K$4)))</f>
        <v>53.316967409724803</v>
      </c>
      <c r="AC62" s="4">
        <f ca="1">IF(D62&lt;='Test cases'!$M$5,EXP((LN(1-D62)*(LN('Test cases'!$L$5)-LN('Test cases'!$J$5))+LN(1-'Test cases'!$M$5)*LN('Test cases'!$J$5)-LN(1-'Test cases'!$K$5)*LN('Test cases'!$L$5))/(LN(1-'Test cases'!$M$5)-LN(1-'Test cases'!$K$5))),EXP((LN(1-D62)*(LN('Test cases'!$N$5)-LN('Test cases'!$L$5))+LN(1-'Test cases'!$O$5)*LN('Test cases'!$L$5)-LN(1-'Test cases'!$M$5)*LN('Test cases'!$N$5))/(LN(1-'Test cases'!$O$5)-LN(1-'Test cases'!$M$5))))</f>
        <v>60.546606628685339</v>
      </c>
    </row>
    <row r="63" spans="1:29">
      <c r="A63" s="8">
        <f>'Test cases'!A67</f>
        <v>60</v>
      </c>
      <c r="B63" s="5">
        <f ca="1">1-X63/'Test cases'!C67</f>
        <v>5.3138684581052531E-2</v>
      </c>
      <c r="C63" s="5">
        <f ca="1">1-Y63/'Test cases'!D67</f>
        <v>4.8299576099511965E-3</v>
      </c>
      <c r="D63" s="5">
        <f ca="1">1-Z63/'Test cases'!E67</f>
        <v>2.0555922410074645E-2</v>
      </c>
      <c r="E63" s="4">
        <f ca="1">(U63^'Test cases'!$R$5+T63^'Test cases'!$R$5)^(1/'Test cases'!$R$5)</f>
        <v>60.274922611845206</v>
      </c>
      <c r="F63" s="5">
        <f ca="1">IF(B63&gt;'Test cases'!$M$3,'Test cases'!$M$3,B63)</f>
        <v>5.3138684581052531E-2</v>
      </c>
      <c r="G63" s="5">
        <f ca="1">IF(C63&gt;'Test cases'!$M$4,'Test cases'!$M$4,C63)</f>
        <v>4.8299576099511965E-3</v>
      </c>
      <c r="H63" s="5">
        <f ca="1">IF(D63&gt;'Test cases'!$O$5,'Test cases'!$O$5,D63)</f>
        <v>2.0555922410074645E-2</v>
      </c>
      <c r="I63" s="5">
        <f ca="1">IF(AA63&gt;='Test cases'!$L$3, 'Test cases'!$L$3*'Test cases'!$M$3/AA63,0)+IF(AND(AA63&gt;='Test cases'!$J$3,AA63&lt;'Test cases'!$L$3), 'Test cases'!$J$3*'Test cases'!$K$3/ AA63,0)</f>
        <v>0</v>
      </c>
      <c r="J63" s="5">
        <f ca="1">IF(AB63&gt;='Test cases'!$L$4,'Test cases'!$M$4,0)+IF(AND(AB63&gt;='Test cases'!$J$4,AB63&lt;'Test cases'!$L$4),'Test cases'!$K$4,0)</f>
        <v>0</v>
      </c>
      <c r="K63" s="5">
        <f ca="1">IF(AC63&gt;='Test cases'!$N$5,'Test cases'!$O$5,0)+IF(AND(AC63&gt;='Test cases'!$L$5,AC63&lt;'Test cases'!$N$5),'Test cases'!$M$5,0)+IF(AND(AC63&lt;'Test cases'!$L$5,AC63&gt;='Test cases'!$J$5),'Test cases'!$K$5,0)</f>
        <v>0</v>
      </c>
      <c r="L63" s="5">
        <f t="shared" ca="1" si="0"/>
        <v>5.3138684581052531E-2</v>
      </c>
      <c r="M63" s="5">
        <f t="shared" ca="1" si="1"/>
        <v>4.8299576099511965E-3</v>
      </c>
      <c r="N63" s="5">
        <f t="shared" ca="1" si="2"/>
        <v>2.0555922410074645E-2</v>
      </c>
      <c r="O63" s="4">
        <f ca="1">'Test cases'!C67*(1-F63)+'Test cases'!D67*(1-G63)+'Test cases'!E67*(1-H63)</f>
        <v>60.274922611845227</v>
      </c>
      <c r="P63" s="4">
        <f ca="1">(1-I63)*'Test cases'!C67+(1-J63)*'Test cases'!D67+(1-K63)*'Test cases'!E67</f>
        <v>62</v>
      </c>
      <c r="Q63" s="4">
        <f ca="1">(1-L63)*'Test cases'!C67+(1-M63)*'Test cases'!D67+(1-N63)*'Test cases'!E67</f>
        <v>60.274922611845227</v>
      </c>
      <c r="R63" s="4">
        <f ca="1">('Test cases'!C67/'Test cases'!$J$3)^(1/'Test cases'!$R$3)*('Test cases'!$J$3*(1-'Test cases'!$K$3))</f>
        <v>23.367037035291801</v>
      </c>
      <c r="S63" s="4">
        <f ca="1">('Test cases'!D67/'Test cases'!$J$4)^(1/'Test cases'!$R$4)*('Test cases'!$J$4*(1-'Test cases'!$K$4))</f>
        <v>20.511257542187092</v>
      </c>
      <c r="T63" s="4">
        <f ca="1">IF('Test cases'!E67&lt;='Test cases'!$L$5,('Test cases'!E67/'Test cases'!$J$5)^(1/'Test cases'!$P$5)*('Test cases'!$J$5*(1-'Test cases'!$K$5)),0)+IF('Test cases'!E67&gt;'Test cases'!$L$5,('Test cases'!E67/'Test cases'!$L$5)^(1/'Test cases'!$Q$5)*('Test cases'!$L$5*(1-'Test cases'!$M$5)),0)</f>
        <v>20.862998591646384</v>
      </c>
      <c r="U63" s="4">
        <f ca="1">(R63^'Test cases'!$R$4+S63^'Test cases'!$R$4)^(1/'Test cases'!$R$4)</f>
        <v>41.592528529214583</v>
      </c>
      <c r="V63" s="4">
        <f ca="1">R63^'Test cases'!$R$4/U63^('Test cases'!$R$4-1)</f>
        <v>22.263021191541831</v>
      </c>
      <c r="W63" s="4">
        <f ca="1">S63^'Test cases'!$R$4/U63^('Test cases'!$R$4-1)</f>
        <v>19.329507337672759</v>
      </c>
      <c r="X63" s="4">
        <f ca="1">V63*(U63/E63)^('Test cases'!$R$5-1)</f>
        <v>21.777810254635792</v>
      </c>
      <c r="Y63" s="4">
        <f ca="1">W63*(U63/E63)^('Test cases'!$R$5-1)</f>
        <v>18.908230805410927</v>
      </c>
      <c r="Z63" s="4">
        <f ca="1">T63^'Test cases'!$R$5/E63^('Test cases'!$R$5-1)</f>
        <v>19.588881551798508</v>
      </c>
      <c r="AA63" s="4">
        <f ca="1">EXP((LN(1-B63)*(LN('Test cases'!$L$3)-LN('Test cases'!$J$3))+LN(1-'Test cases'!$M$3)*LN('Test cases'!$J$3)-LN(1-'Test cases'!$K$3)*LN('Test cases'!$L$3))/(LN(1-'Test cases'!$M$3)-LN(1-'Test cases'!$K$3)))</f>
        <v>54.035482836853696</v>
      </c>
      <c r="AB63" s="4">
        <f ca="1">EXP((LN(1-C63)*(LN('Test cases'!$L$4)-LN('Test cases'!$J$4))+LN(1-'Test cases'!$M$4)*LN('Test cases'!$J$4)-LN(1-'Test cases'!$K$4)*LN('Test cases'!$L$4))/(LN(1-'Test cases'!$M$4)-LN(1-'Test cases'!$K$4)))</f>
        <v>54.340893596424806</v>
      </c>
      <c r="AC63" s="4">
        <f ca="1">IF(D63&lt;='Test cases'!$M$5,EXP((LN(1-D63)*(LN('Test cases'!$L$5)-LN('Test cases'!$J$5))+LN(1-'Test cases'!$M$5)*LN('Test cases'!$J$5)-LN(1-'Test cases'!$K$5)*LN('Test cases'!$L$5))/(LN(1-'Test cases'!$M$5)-LN(1-'Test cases'!$K$5))),EXP((LN(1-D63)*(LN('Test cases'!$N$5)-LN('Test cases'!$L$5))+LN(1-'Test cases'!$O$5)*LN('Test cases'!$L$5)-LN(1-'Test cases'!$M$5)*LN('Test cases'!$N$5))/(LN(1-'Test cases'!$O$5)-LN(1-'Test cases'!$M$5))))</f>
        <v>61.539932693412837</v>
      </c>
    </row>
    <row r="64" spans="1:29">
      <c r="A64" s="8">
        <f>'Test cases'!A68</f>
        <v>61</v>
      </c>
      <c r="B64" s="5">
        <f ca="1">1-X64/'Test cases'!C68</f>
        <v>5.4651587755974895E-2</v>
      </c>
      <c r="C64" s="5">
        <f ca="1">1-Y64/'Test cases'!D68</f>
        <v>6.1898123469078525E-3</v>
      </c>
      <c r="D64" s="5">
        <f ca="1">1-Z64/'Test cases'!E68</f>
        <v>2.1387428783226858E-2</v>
      </c>
      <c r="E64" s="4">
        <f ca="1">(U64^'Test cases'!$R$5+T64^'Test cases'!$R$5)^(1/'Test cases'!$R$5)</f>
        <v>61.143006883600819</v>
      </c>
      <c r="F64" s="5">
        <f ca="1">IF(B64&gt;'Test cases'!$M$3,'Test cases'!$M$3,B64)</f>
        <v>5.4651587755974895E-2</v>
      </c>
      <c r="G64" s="5">
        <f ca="1">IF(C64&gt;'Test cases'!$M$4,'Test cases'!$M$4,C64)</f>
        <v>6.1898123469078525E-3</v>
      </c>
      <c r="H64" s="5">
        <f ca="1">IF(D64&gt;'Test cases'!$O$5,'Test cases'!$O$5,D64)</f>
        <v>2.1387428783226858E-2</v>
      </c>
      <c r="I64" s="5">
        <f ca="1">IF(AA64&gt;='Test cases'!$L$3, 'Test cases'!$L$3*'Test cases'!$M$3/AA64,0)+IF(AND(AA64&gt;='Test cases'!$J$3,AA64&lt;'Test cases'!$L$3), 'Test cases'!$J$3*'Test cases'!$K$3/ AA64,0)</f>
        <v>0</v>
      </c>
      <c r="J64" s="5">
        <f ca="1">IF(AB64&gt;='Test cases'!$L$4,'Test cases'!$M$4,0)+IF(AND(AB64&gt;='Test cases'!$J$4,AB64&lt;'Test cases'!$L$4),'Test cases'!$K$4,0)</f>
        <v>0</v>
      </c>
      <c r="K64" s="5">
        <f ca="1">IF(AC64&gt;='Test cases'!$N$5,'Test cases'!$O$5,0)+IF(AND(AC64&gt;='Test cases'!$L$5,AC64&lt;'Test cases'!$N$5),'Test cases'!$M$5,0)+IF(AND(AC64&lt;'Test cases'!$L$5,AC64&gt;='Test cases'!$J$5),'Test cases'!$K$5,0)</f>
        <v>0</v>
      </c>
      <c r="L64" s="5">
        <f t="shared" ca="1" si="0"/>
        <v>5.4651587755974895E-2</v>
      </c>
      <c r="M64" s="5">
        <f t="shared" ca="1" si="1"/>
        <v>6.1898123469078525E-3</v>
      </c>
      <c r="N64" s="5">
        <f t="shared" ca="1" si="2"/>
        <v>2.1387428783226858E-2</v>
      </c>
      <c r="O64" s="4">
        <f ca="1">'Test cases'!C68*(1-F64)+'Test cases'!D68*(1-G64)+'Test cases'!E68*(1-H64)</f>
        <v>61.143006883600819</v>
      </c>
      <c r="P64" s="4">
        <f ca="1">(1-I64)*'Test cases'!C68+(1-J64)*'Test cases'!D68+(1-K64)*'Test cases'!E68</f>
        <v>63</v>
      </c>
      <c r="Q64" s="4">
        <f ca="1">(1-L64)*'Test cases'!C68+(1-M64)*'Test cases'!D68+(1-N64)*'Test cases'!E68</f>
        <v>61.143006883600819</v>
      </c>
      <c r="R64" s="4">
        <f ca="1">('Test cases'!C68/'Test cases'!$J$3)^(1/'Test cases'!$R$3)*('Test cases'!$J$3*(1-'Test cases'!$K$3))</f>
        <v>24.297571624908066</v>
      </c>
      <c r="S64" s="4">
        <f ca="1">('Test cases'!D68/'Test cases'!$J$4)^(1/'Test cases'!$R$4)*('Test cases'!$J$4*(1-'Test cases'!$K$4))</f>
        <v>20.511257542187092</v>
      </c>
      <c r="T64" s="4">
        <f ca="1">IF('Test cases'!E68&lt;='Test cases'!$L$5,('Test cases'!E68/'Test cases'!$J$5)^(1/'Test cases'!$P$5)*('Test cases'!$J$5*(1-'Test cases'!$K$5)),0)+IF('Test cases'!E68&gt;'Test cases'!$L$5,('Test cases'!E68/'Test cases'!$L$5)^(1/'Test cases'!$Q$5)*('Test cases'!$L$5*(1-'Test cases'!$M$5)),0)</f>
        <v>20.862998591646384</v>
      </c>
      <c r="U64" s="4">
        <f ca="1">(R64^'Test cases'!$R$4+S64^'Test cases'!$R$4)^(1/'Test cases'!$R$4)</f>
        <v>42.479773274066702</v>
      </c>
      <c r="V64" s="4">
        <f ca="1">R64^'Test cases'!$R$4/U64^('Test cases'!$R$4-1)</f>
        <v>23.184482903020953</v>
      </c>
      <c r="W64" s="4">
        <f ca="1">S64^'Test cases'!$R$4/U64^('Test cases'!$R$4-1)</f>
        <v>19.295290371045724</v>
      </c>
      <c r="X64" s="4">
        <f ca="1">V64*(U64/E64)^('Test cases'!$R$5-1)</f>
        <v>22.688361893856602</v>
      </c>
      <c r="Y64" s="4">
        <f ca="1">W64*(U64/E64)^('Test cases'!$R$5-1)</f>
        <v>18.882393565408751</v>
      </c>
      <c r="Z64" s="4">
        <f ca="1">T64^'Test cases'!$R$5/E64^('Test cases'!$R$5-1)</f>
        <v>19.572251424335462</v>
      </c>
      <c r="AA64" s="4">
        <f ca="1">EXP((LN(1-B64)*(LN('Test cases'!$L$3)-LN('Test cases'!$J$3))+LN(1-'Test cases'!$M$3)*LN('Test cases'!$J$3)-LN(1-'Test cases'!$K$3)*LN('Test cases'!$L$3))/(LN(1-'Test cases'!$M$3)-LN(1-'Test cases'!$K$3)))</f>
        <v>55.093551745137425</v>
      </c>
      <c r="AB64" s="4">
        <f ca="1">EXP((LN(1-C64)*(LN('Test cases'!$L$4)-LN('Test cases'!$J$4))+LN(1-'Test cases'!$M$4)*LN('Test cases'!$J$4)-LN(1-'Test cases'!$K$4)*LN('Test cases'!$L$4))/(LN(1-'Test cases'!$M$4)-LN(1-'Test cases'!$K$4)))</f>
        <v>55.30893794309732</v>
      </c>
      <c r="AC64" s="4">
        <f ca="1">IF(D64&lt;='Test cases'!$M$5,EXP((LN(1-D64)*(LN('Test cases'!$L$5)-LN('Test cases'!$J$5))+LN(1-'Test cases'!$M$5)*LN('Test cases'!$J$5)-LN(1-'Test cases'!$K$5)*LN('Test cases'!$L$5))/(LN(1-'Test cases'!$M$5)-LN(1-'Test cases'!$K$5))),EXP((LN(1-D64)*(LN('Test cases'!$N$5)-LN('Test cases'!$L$5))+LN(1-'Test cases'!$O$5)*LN('Test cases'!$L$5)-LN(1-'Test cases'!$M$5)*LN('Test cases'!$N$5))/(LN(1-'Test cases'!$O$5)-LN(1-'Test cases'!$M$5))))</f>
        <v>62.479277992084647</v>
      </c>
    </row>
    <row r="65" spans="1:29">
      <c r="A65" s="8">
        <f>'Test cases'!A69</f>
        <v>62</v>
      </c>
      <c r="B65" s="5">
        <f ca="1">1-X65/'Test cases'!C69</f>
        <v>5.5991493499979117E-2</v>
      </c>
      <c r="C65" s="5">
        <f ca="1">1-Y65/'Test cases'!D69</f>
        <v>7.5984062173150013E-3</v>
      </c>
      <c r="D65" s="5">
        <f ca="1">1-Z65/'Test cases'!E69</f>
        <v>2.2251563873734836E-2</v>
      </c>
      <c r="E65" s="4">
        <f ca="1">(U65^'Test cases'!$R$5+T65^'Test cases'!$R$5)^(1/'Test cases'!$R$5)</f>
        <v>62.059204754179433</v>
      </c>
      <c r="F65" s="5">
        <f ca="1">IF(B65&gt;'Test cases'!$M$3,'Test cases'!$M$3,B65)</f>
        <v>5.5991493499979117E-2</v>
      </c>
      <c r="G65" s="5">
        <f ca="1">IF(C65&gt;'Test cases'!$M$4,'Test cases'!$M$4,C65)</f>
        <v>7.5984062173150013E-3</v>
      </c>
      <c r="H65" s="5">
        <f ca="1">IF(D65&gt;'Test cases'!$O$5,'Test cases'!$O$5,D65)</f>
        <v>2.2251563873734836E-2</v>
      </c>
      <c r="I65" s="5">
        <f ca="1">IF(AA65&gt;='Test cases'!$L$3, 'Test cases'!$L$3*'Test cases'!$M$3/AA65,0)+IF(AND(AA65&gt;='Test cases'!$J$3,AA65&lt;'Test cases'!$L$3), 'Test cases'!$J$3*'Test cases'!$K$3/ AA65,0)</f>
        <v>0</v>
      </c>
      <c r="J65" s="5">
        <f ca="1">IF(AB65&gt;='Test cases'!$L$4,'Test cases'!$M$4,0)+IF(AND(AB65&gt;='Test cases'!$J$4,AB65&lt;'Test cases'!$L$4),'Test cases'!$K$4,0)</f>
        <v>0</v>
      </c>
      <c r="K65" s="5">
        <f ca="1">IF(AC65&gt;='Test cases'!$N$5,'Test cases'!$O$5,0)+IF(AND(AC65&gt;='Test cases'!$L$5,AC65&lt;'Test cases'!$N$5),'Test cases'!$M$5,0)+IF(AND(AC65&lt;'Test cases'!$L$5,AC65&gt;='Test cases'!$J$5),'Test cases'!$K$5,0)</f>
        <v>0</v>
      </c>
      <c r="L65" s="5">
        <f t="shared" ca="1" si="0"/>
        <v>5.5991493499979117E-2</v>
      </c>
      <c r="M65" s="5">
        <f t="shared" ca="1" si="1"/>
        <v>7.5984062173150013E-3</v>
      </c>
      <c r="N65" s="5">
        <f t="shared" ca="1" si="2"/>
        <v>2.2251563873734836E-2</v>
      </c>
      <c r="O65" s="4">
        <f ca="1">'Test cases'!C69*(1-F65)+'Test cases'!D69*(1-G65)+'Test cases'!E69*(1-H65)</f>
        <v>62.059204754179504</v>
      </c>
      <c r="P65" s="4">
        <f ca="1">(1-I65)*'Test cases'!C69+(1-J65)*'Test cases'!D69+(1-K65)*'Test cases'!E69</f>
        <v>64</v>
      </c>
      <c r="Q65" s="4">
        <f ca="1">(1-L65)*'Test cases'!C69+(1-M65)*'Test cases'!D69+(1-N65)*'Test cases'!E69</f>
        <v>62.059204754179504</v>
      </c>
      <c r="R65" s="4">
        <f ca="1">('Test cases'!C69/'Test cases'!$J$3)^(1/'Test cases'!$R$3)*('Test cases'!$J$3*(1-'Test cases'!$K$3))</f>
        <v>24.297571624908066</v>
      </c>
      <c r="S65" s="4">
        <f ca="1">('Test cases'!D69/'Test cases'!$J$4)^(1/'Test cases'!$R$4)*('Test cases'!$J$4*(1-'Test cases'!$K$4))</f>
        <v>21.505205925261006</v>
      </c>
      <c r="T65" s="4">
        <f ca="1">IF('Test cases'!E69&lt;='Test cases'!$L$5,('Test cases'!E69/'Test cases'!$J$5)^(1/'Test cases'!$P$5)*('Test cases'!$J$5*(1-'Test cases'!$K$5)),0)+IF('Test cases'!E69&gt;'Test cases'!$L$5,('Test cases'!E69/'Test cases'!$L$5)^(1/'Test cases'!$Q$5)*('Test cases'!$L$5*(1-'Test cases'!$M$5)),0)</f>
        <v>20.862998591646384</v>
      </c>
      <c r="U65" s="4">
        <f ca="1">(R65^'Test cases'!$R$4+S65^'Test cases'!$R$4)^(1/'Test cases'!$R$4)</f>
        <v>43.415811766206225</v>
      </c>
      <c r="V65" s="4">
        <f ca="1">R65^'Test cases'!$R$4/U65^('Test cases'!$R$4-1)</f>
        <v>23.142105041980113</v>
      </c>
      <c r="W65" s="4">
        <f ca="1">S65^'Test cases'!$R$4/U65^('Test cases'!$R$4-1)</f>
        <v>20.273706724226134</v>
      </c>
      <c r="X65" s="4">
        <f ca="1">V65*(U65/E65)^('Test cases'!$R$5-1)</f>
        <v>22.656204156000502</v>
      </c>
      <c r="Y65" s="4">
        <f ca="1">W65*(U65/E65)^('Test cases'!$R$5-1)</f>
        <v>19.8480318756537</v>
      </c>
      <c r="Z65" s="4">
        <f ca="1">T65^'Test cases'!$R$5/E65^('Test cases'!$R$5-1)</f>
        <v>19.554968722525302</v>
      </c>
      <c r="AA65" s="4">
        <f ca="1">EXP((LN(1-B65)*(LN('Test cases'!$L$3)-LN('Test cases'!$J$3))+LN(1-'Test cases'!$M$3)*LN('Test cases'!$J$3)-LN(1-'Test cases'!$K$3)*LN('Test cases'!$L$3))/(LN(1-'Test cases'!$M$3)-LN(1-'Test cases'!$K$3)))</f>
        <v>56.049373080487236</v>
      </c>
      <c r="AB65" s="4">
        <f ca="1">EXP((LN(1-C65)*(LN('Test cases'!$L$4)-LN('Test cases'!$J$4))+LN(1-'Test cases'!$M$4)*LN('Test cases'!$J$4)-LN(1-'Test cases'!$K$4)*LN('Test cases'!$L$4))/(LN(1-'Test cases'!$M$4)-LN(1-'Test cases'!$K$4)))</f>
        <v>56.331301547089211</v>
      </c>
      <c r="AC65" s="4">
        <f ca="1">IF(D65&lt;='Test cases'!$M$5,EXP((LN(1-D65)*(LN('Test cases'!$L$5)-LN('Test cases'!$J$5))+LN(1-'Test cases'!$M$5)*LN('Test cases'!$J$5)-LN(1-'Test cases'!$K$5)*LN('Test cases'!$L$5))/(LN(1-'Test cases'!$M$5)-LN(1-'Test cases'!$K$5))),EXP((LN(1-D65)*(LN('Test cases'!$N$5)-LN('Test cases'!$L$5))+LN(1-'Test cases'!$O$5)*LN('Test cases'!$L$5)-LN(1-'Test cases'!$M$5)*LN('Test cases'!$N$5))/(LN(1-'Test cases'!$O$5)-LN(1-'Test cases'!$M$5))))</f>
        <v>63.471545912210374</v>
      </c>
    </row>
    <row r="66" spans="1:29">
      <c r="A66" s="8">
        <f>'Test cases'!A70</f>
        <v>63</v>
      </c>
      <c r="B66" s="5">
        <f ca="1">1-X66/'Test cases'!C70</f>
        <v>5.6818489393189453E-2</v>
      </c>
      <c r="C66" s="5">
        <f ca="1">1-Y66/'Test cases'!D70</f>
        <v>8.4677967332084103E-3</v>
      </c>
      <c r="D66" s="5">
        <f ca="1">1-Z66/'Test cases'!E70</f>
        <v>2.3108117533687023E-2</v>
      </c>
      <c r="E66" s="4">
        <f ca="1">(U66^'Test cases'!$R$5+T66^'Test cases'!$R$5)^(1/'Test cases'!$R$5)</f>
        <v>62.981729851691831</v>
      </c>
      <c r="F66" s="5">
        <f ca="1">IF(B66&gt;'Test cases'!$M$3,'Test cases'!$M$3,B66)</f>
        <v>5.6818489393189453E-2</v>
      </c>
      <c r="G66" s="5">
        <f ca="1">IF(C66&gt;'Test cases'!$M$4,'Test cases'!$M$4,C66)</f>
        <v>8.4677967332084103E-3</v>
      </c>
      <c r="H66" s="5">
        <f ca="1">IF(D66&gt;'Test cases'!$O$5,'Test cases'!$O$5,D66)</f>
        <v>2.3108117533687023E-2</v>
      </c>
      <c r="I66" s="5">
        <f ca="1">IF(AA66&gt;='Test cases'!$L$3, 'Test cases'!$L$3*'Test cases'!$M$3/AA66,0)+IF(AND(AA66&gt;='Test cases'!$J$3,AA66&lt;'Test cases'!$L$3), 'Test cases'!$J$3*'Test cases'!$K$3/ AA66,0)</f>
        <v>0</v>
      </c>
      <c r="J66" s="5">
        <f ca="1">IF(AB66&gt;='Test cases'!$L$4,'Test cases'!$M$4,0)+IF(AND(AB66&gt;='Test cases'!$J$4,AB66&lt;'Test cases'!$L$4),'Test cases'!$K$4,0)</f>
        <v>0</v>
      </c>
      <c r="K66" s="5">
        <f ca="1">IF(AC66&gt;='Test cases'!$N$5,'Test cases'!$O$5,0)+IF(AND(AC66&gt;='Test cases'!$L$5,AC66&lt;'Test cases'!$N$5),'Test cases'!$M$5,0)+IF(AND(AC66&lt;'Test cases'!$L$5,AC66&gt;='Test cases'!$J$5),'Test cases'!$K$5,0)</f>
        <v>0</v>
      </c>
      <c r="L66" s="5">
        <f t="shared" ca="1" si="0"/>
        <v>5.6818489393189453E-2</v>
      </c>
      <c r="M66" s="5">
        <f t="shared" ca="1" si="1"/>
        <v>8.4677967332084103E-3</v>
      </c>
      <c r="N66" s="5">
        <f t="shared" ca="1" si="2"/>
        <v>2.3108117533687023E-2</v>
      </c>
      <c r="O66" s="4">
        <f ca="1">'Test cases'!C70*(1-F66)+'Test cases'!D70*(1-G66)+'Test cases'!E70*(1-H66)</f>
        <v>62.981729851691853</v>
      </c>
      <c r="P66" s="4">
        <f ca="1">(1-I66)*'Test cases'!C70+(1-J66)*'Test cases'!D70+(1-K66)*'Test cases'!E70</f>
        <v>65</v>
      </c>
      <c r="Q66" s="4">
        <f ca="1">(1-L66)*'Test cases'!C70+(1-M66)*'Test cases'!D70+(1-N66)*'Test cases'!E70</f>
        <v>62.981729851691853</v>
      </c>
      <c r="R66" s="4">
        <f ca="1">('Test cases'!C70/'Test cases'!$J$3)^(1/'Test cases'!$R$3)*('Test cases'!$J$3*(1-'Test cases'!$K$3))</f>
        <v>24.297571624908066</v>
      </c>
      <c r="S66" s="4">
        <f ca="1">('Test cases'!D70/'Test cases'!$J$4)^(1/'Test cases'!$R$4)*('Test cases'!$J$4*(1-'Test cases'!$K$4))</f>
        <v>21.505205925261006</v>
      </c>
      <c r="T66" s="4">
        <f ca="1">IF('Test cases'!E70&lt;='Test cases'!$L$5,('Test cases'!E70/'Test cases'!$J$5)^(1/'Test cases'!$P$5)*('Test cases'!$J$5*(1-'Test cases'!$K$5)),0)+IF('Test cases'!E70&gt;'Test cases'!$L$5,('Test cases'!E70/'Test cases'!$L$5)^(1/'Test cases'!$Q$5)*('Test cases'!$L$5*(1-'Test cases'!$M$5)),0)</f>
        <v>21.846307334706925</v>
      </c>
      <c r="U66" s="4">
        <f ca="1">(R66^'Test cases'!$R$4+S66^'Test cases'!$R$4)^(1/'Test cases'!$R$4)</f>
        <v>43.415811766206225</v>
      </c>
      <c r="V66" s="4">
        <f ca="1">R66^'Test cases'!$R$4/U66^('Test cases'!$R$4-1)</f>
        <v>23.142105041980113</v>
      </c>
      <c r="W66" s="4">
        <f ca="1">S66^'Test cases'!$R$4/U66^('Test cases'!$R$4-1)</f>
        <v>20.273706724226134</v>
      </c>
      <c r="X66" s="4">
        <f ca="1">V66*(U66/E66)^('Test cases'!$R$5-1)</f>
        <v>22.636356254563452</v>
      </c>
      <c r="Y66" s="4">
        <f ca="1">W66*(U66/E66)^('Test cases'!$R$5-1)</f>
        <v>19.830644065335832</v>
      </c>
      <c r="Z66" s="4">
        <f ca="1">T66^'Test cases'!$R$5/E66^('Test cases'!$R$5-1)</f>
        <v>20.514729531792572</v>
      </c>
      <c r="AA66" s="4">
        <f ca="1">EXP((LN(1-B66)*(LN('Test cases'!$L$3)-LN('Test cases'!$J$3))+LN(1-'Test cases'!$M$3)*LN('Test cases'!$J$3)-LN(1-'Test cases'!$K$3)*LN('Test cases'!$L$3))/(LN(1-'Test cases'!$M$3)-LN(1-'Test cases'!$K$3)))</f>
        <v>56.648258505287792</v>
      </c>
      <c r="AB66" s="4">
        <f ca="1">EXP((LN(1-C66)*(LN('Test cases'!$L$4)-LN('Test cases'!$J$4))+LN(1-'Test cases'!$M$4)*LN('Test cases'!$J$4)-LN(1-'Test cases'!$K$4)*LN('Test cases'!$L$4))/(LN(1-'Test cases'!$M$4)-LN(1-'Test cases'!$K$4)))</f>
        <v>56.972457800560008</v>
      </c>
      <c r="AC66" s="4">
        <f ca="1">IF(D66&lt;='Test cases'!$M$5,EXP((LN(1-D66)*(LN('Test cases'!$L$5)-LN('Test cases'!$J$5))+LN(1-'Test cases'!$M$5)*LN('Test cases'!$J$5)-LN(1-'Test cases'!$K$5)*LN('Test cases'!$L$5))/(LN(1-'Test cases'!$M$5)-LN(1-'Test cases'!$K$5))),EXP((LN(1-D66)*(LN('Test cases'!$N$5)-LN('Test cases'!$L$5))+LN(1-'Test cases'!$O$5)*LN('Test cases'!$L$5)-LN(1-'Test cases'!$M$5)*LN('Test cases'!$N$5))/(LN(1-'Test cases'!$O$5)-LN(1-'Test cases'!$M$5))))</f>
        <v>64.471545912209677</v>
      </c>
    </row>
    <row r="67" spans="1:29">
      <c r="A67" s="8">
        <f>'Test cases'!A71</f>
        <v>64</v>
      </c>
      <c r="B67" s="5">
        <f ca="1">1-X67/'Test cases'!C71</f>
        <v>5.7632048344733899E-2</v>
      </c>
      <c r="C67" s="5">
        <f ca="1">1-Y67/'Test cases'!D71</f>
        <v>9.3230614840973391E-3</v>
      </c>
      <c r="D67" s="5">
        <f ca="1">1-Z67/'Test cases'!E71</f>
        <v>2.3950754000511387E-2</v>
      </c>
      <c r="E67" s="4">
        <f ca="1">(U67^'Test cases'!$R$5+T67^'Test cases'!$R$5)^(1/'Test cases'!$R$5)</f>
        <v>63.90345302203314</v>
      </c>
      <c r="F67" s="5">
        <f ca="1">IF(B67&gt;'Test cases'!$M$3,'Test cases'!$M$3,B67)</f>
        <v>5.7632048344733899E-2</v>
      </c>
      <c r="G67" s="5">
        <f ca="1">IF(C67&gt;'Test cases'!$M$4,'Test cases'!$M$4,C67)</f>
        <v>9.3230614840973391E-3</v>
      </c>
      <c r="H67" s="5">
        <f ca="1">IF(D67&gt;'Test cases'!$O$5,'Test cases'!$O$5,D67)</f>
        <v>2.3950754000511387E-2</v>
      </c>
      <c r="I67" s="5">
        <f ca="1">IF(AA67&gt;='Test cases'!$L$3, 'Test cases'!$L$3*'Test cases'!$M$3/AA67,0)+IF(AND(AA67&gt;='Test cases'!$J$3,AA67&lt;'Test cases'!$L$3), 'Test cases'!$J$3*'Test cases'!$K$3/ AA67,0)</f>
        <v>0</v>
      </c>
      <c r="J67" s="5">
        <f ca="1">IF(AB67&gt;='Test cases'!$L$4,'Test cases'!$M$4,0)+IF(AND(AB67&gt;='Test cases'!$J$4,AB67&lt;'Test cases'!$L$4),'Test cases'!$K$4,0)</f>
        <v>0</v>
      </c>
      <c r="K67" s="5">
        <f ca="1">IF(AC67&gt;='Test cases'!$N$5,'Test cases'!$O$5,0)+IF(AND(AC67&gt;='Test cases'!$L$5,AC67&lt;'Test cases'!$N$5),'Test cases'!$M$5,0)+IF(AND(AC67&lt;'Test cases'!$L$5,AC67&gt;='Test cases'!$J$5),'Test cases'!$K$5,0)</f>
        <v>0</v>
      </c>
      <c r="L67" s="5">
        <f t="shared" ca="1" si="0"/>
        <v>5.7632048344733899E-2</v>
      </c>
      <c r="M67" s="5">
        <f t="shared" ca="1" si="1"/>
        <v>9.3230614840973391E-3</v>
      </c>
      <c r="N67" s="5">
        <f t="shared" ca="1" si="2"/>
        <v>2.3950754000511387E-2</v>
      </c>
      <c r="O67" s="4">
        <f ca="1">'Test cases'!C71*(1-F67)+'Test cases'!D71*(1-G67)+'Test cases'!E71*(1-H67)</f>
        <v>63.90345302203319</v>
      </c>
      <c r="P67" s="4">
        <f ca="1">(1-I67)*'Test cases'!C71+(1-J67)*'Test cases'!D71+(1-K67)*'Test cases'!E71</f>
        <v>66</v>
      </c>
      <c r="Q67" s="4">
        <f ca="1">(1-L67)*'Test cases'!C71+(1-M67)*'Test cases'!D71+(1-N67)*'Test cases'!E71</f>
        <v>63.90345302203319</v>
      </c>
      <c r="R67" s="4">
        <f ca="1">('Test cases'!C71/'Test cases'!$J$3)^(1/'Test cases'!$R$3)*('Test cases'!$J$3*(1-'Test cases'!$K$3))</f>
        <v>24.297571624908066</v>
      </c>
      <c r="S67" s="4">
        <f ca="1">('Test cases'!D71/'Test cases'!$J$4)^(1/'Test cases'!$R$4)*('Test cases'!$J$4*(1-'Test cases'!$K$4))</f>
        <v>21.505205925261006</v>
      </c>
      <c r="T67" s="4">
        <f ca="1">IF('Test cases'!E71&lt;='Test cases'!$L$5,('Test cases'!E71/'Test cases'!$J$5)^(1/'Test cases'!$P$5)*('Test cases'!$J$5*(1-'Test cases'!$K$5)),0)+IF('Test cases'!E71&gt;'Test cases'!$L$5,('Test cases'!E71/'Test cases'!$L$5)^(1/'Test cases'!$Q$5)*('Test cases'!$L$5*(1-'Test cases'!$M$5)),0)</f>
        <v>22.826993336931771</v>
      </c>
      <c r="U67" s="4">
        <f ca="1">(R67^'Test cases'!$R$4+S67^'Test cases'!$R$4)^(1/'Test cases'!$R$4)</f>
        <v>43.415811766206225</v>
      </c>
      <c r="V67" s="4">
        <f ca="1">R67^'Test cases'!$R$4/U67^('Test cases'!$R$4-1)</f>
        <v>23.142105041980113</v>
      </c>
      <c r="W67" s="4">
        <f ca="1">S67^'Test cases'!$R$4/U67^('Test cases'!$R$4-1)</f>
        <v>20.273706724226134</v>
      </c>
      <c r="X67" s="4">
        <f ca="1">V67*(U67/E67)^('Test cases'!$R$5-1)</f>
        <v>22.616830839726386</v>
      </c>
      <c r="Y67" s="4">
        <f ca="1">W67*(U67/E67)^('Test cases'!$R$5-1)</f>
        <v>19.813538770318054</v>
      </c>
      <c r="Z67" s="4">
        <f ca="1">T67^'Test cases'!$R$5/E67^('Test cases'!$R$5-1)</f>
        <v>21.47308341198875</v>
      </c>
      <c r="AA67" s="4">
        <f ca="1">EXP((LN(1-B67)*(LN('Test cases'!$L$3)-LN('Test cases'!$J$3))+LN(1-'Test cases'!$M$3)*LN('Test cases'!$J$3)-LN(1-'Test cases'!$K$3)*LN('Test cases'!$L$3))/(LN(1-'Test cases'!$M$3)-LN(1-'Test cases'!$K$3)))</f>
        <v>57.24417764917419</v>
      </c>
      <c r="AB67" s="4">
        <f ca="1">EXP((LN(1-C67)*(LN('Test cases'!$L$4)-LN('Test cases'!$J$4))+LN(1-'Test cases'!$M$4)*LN('Test cases'!$J$4)-LN(1-'Test cases'!$K$4)*LN('Test cases'!$L$4))/(LN(1-'Test cases'!$M$4)-LN(1-'Test cases'!$K$4)))</f>
        <v>57.610874927690112</v>
      </c>
      <c r="AC67" s="4">
        <f ca="1">IF(D67&lt;='Test cases'!$M$5,EXP((LN(1-D67)*(LN('Test cases'!$L$5)-LN('Test cases'!$J$5))+LN(1-'Test cases'!$M$5)*LN('Test cases'!$J$5)-LN(1-'Test cases'!$K$5)*LN('Test cases'!$L$5))/(LN(1-'Test cases'!$M$5)-LN(1-'Test cases'!$K$5))),EXP((LN(1-D67)*(LN('Test cases'!$N$5)-LN('Test cases'!$L$5))+LN(1-'Test cases'!$O$5)*LN('Test cases'!$L$5)-LN(1-'Test cases'!$M$5)*LN('Test cases'!$N$5))/(LN(1-'Test cases'!$O$5)-LN(1-'Test cases'!$M$5))))</f>
        <v>65.471545912209891</v>
      </c>
    </row>
    <row r="68" spans="1:29">
      <c r="A68" s="8">
        <f>'Test cases'!A72</f>
        <v>65</v>
      </c>
      <c r="B68" s="5">
        <f ca="1">1-X68/'Test cases'!C72</f>
        <v>5.9058263752748141E-2</v>
      </c>
      <c r="C68" s="5">
        <f ca="1">1-Y68/'Test cases'!D72</f>
        <v>1.0602532601691195E-2</v>
      </c>
      <c r="D68" s="5">
        <f ca="1">1-Z68/'Test cases'!E72</f>
        <v>2.4729011062860073E-2</v>
      </c>
      <c r="E68" s="4">
        <f ca="1">(U68^'Test cases'!$R$5+T68^'Test cases'!$R$5)^(1/'Test cases'!$R$5)</f>
        <v>64.76745451076458</v>
      </c>
      <c r="F68" s="5">
        <f ca="1">IF(B68&gt;'Test cases'!$M$3,'Test cases'!$M$3,B68)</f>
        <v>5.9058263752748141E-2</v>
      </c>
      <c r="G68" s="5">
        <f ca="1">IF(C68&gt;'Test cases'!$M$4,'Test cases'!$M$4,C68)</f>
        <v>1.0602532601691195E-2</v>
      </c>
      <c r="H68" s="5">
        <f ca="1">IF(D68&gt;'Test cases'!$O$5,'Test cases'!$O$5,D68)</f>
        <v>2.4729011062860073E-2</v>
      </c>
      <c r="I68" s="5">
        <f ca="1">IF(AA68&gt;='Test cases'!$L$3, 'Test cases'!$L$3*'Test cases'!$M$3/AA68,0)+IF(AND(AA68&gt;='Test cases'!$J$3,AA68&lt;'Test cases'!$L$3), 'Test cases'!$J$3*'Test cases'!$K$3/ AA68,0)</f>
        <v>0</v>
      </c>
      <c r="J68" s="5">
        <f ca="1">IF(AB68&gt;='Test cases'!$L$4,'Test cases'!$M$4,0)+IF(AND(AB68&gt;='Test cases'!$J$4,AB68&lt;'Test cases'!$L$4),'Test cases'!$K$4,0)</f>
        <v>0</v>
      </c>
      <c r="K68" s="5">
        <f ca="1">IF(AC68&gt;='Test cases'!$N$5,'Test cases'!$O$5,0)+IF(AND(AC68&gt;='Test cases'!$L$5,AC68&lt;'Test cases'!$N$5),'Test cases'!$M$5,0)+IF(AND(AC68&lt;'Test cases'!$L$5,AC68&gt;='Test cases'!$J$5),'Test cases'!$K$5,0)</f>
        <v>0</v>
      </c>
      <c r="L68" s="5">
        <f t="shared" ref="L68:L131" ca="1" si="3">IF(F68&lt;0,0,F68)</f>
        <v>5.9058263752748141E-2</v>
      </c>
      <c r="M68" s="5">
        <f t="shared" ref="M68:M131" ca="1" si="4">IF(G68&lt;0,0,G68)</f>
        <v>1.0602532601691195E-2</v>
      </c>
      <c r="N68" s="5">
        <f t="shared" ref="N68:N131" ca="1" si="5">IF(H68&lt;0,0,H68)</f>
        <v>2.4729011062860073E-2</v>
      </c>
      <c r="O68" s="4">
        <f ca="1">'Test cases'!C72*(1-F68)+'Test cases'!D72*(1-G68)+'Test cases'!E72*(1-H68)</f>
        <v>64.767454510764551</v>
      </c>
      <c r="P68" s="4">
        <f ca="1">(1-I68)*'Test cases'!C72+(1-J68)*'Test cases'!D72+(1-K68)*'Test cases'!E72</f>
        <v>67</v>
      </c>
      <c r="Q68" s="4">
        <f ca="1">(1-L68)*'Test cases'!C72+(1-M68)*'Test cases'!D72+(1-N68)*'Test cases'!E72</f>
        <v>64.767454510764551</v>
      </c>
      <c r="R68" s="4">
        <f ca="1">('Test cases'!C72/'Test cases'!$J$3)^(1/'Test cases'!$R$3)*('Test cases'!$J$3*(1-'Test cases'!$K$3))</f>
        <v>25.224913494809634</v>
      </c>
      <c r="S68" s="4">
        <f ca="1">('Test cases'!D72/'Test cases'!$J$4)^(1/'Test cases'!$R$4)*('Test cases'!$J$4*(1-'Test cases'!$K$4))</f>
        <v>21.505205925261006</v>
      </c>
      <c r="T68" s="4">
        <f ca="1">IF('Test cases'!E72&lt;='Test cases'!$L$5,('Test cases'!E72/'Test cases'!$J$5)^(1/'Test cases'!$P$5)*('Test cases'!$J$5*(1-'Test cases'!$K$5)),0)+IF('Test cases'!E72&gt;'Test cases'!$L$5,('Test cases'!E72/'Test cases'!$L$5)^(1/'Test cases'!$Q$5)*('Test cases'!$L$5*(1-'Test cases'!$M$5)),0)</f>
        <v>22.826993336931771</v>
      </c>
      <c r="U68" s="4">
        <f ca="1">(R68^'Test cases'!$R$4+S68^'Test cases'!$R$4)^(1/'Test cases'!$R$4)</f>
        <v>44.299702076560031</v>
      </c>
      <c r="V68" s="4">
        <f ca="1">R68^'Test cases'!$R$4/U68^('Test cases'!$R$4-1)</f>
        <v>24.060264341248566</v>
      </c>
      <c r="W68" s="4">
        <f ca="1">S68^'Test cases'!$R$4/U68^('Test cases'!$R$4-1)</f>
        <v>20.239437735311487</v>
      </c>
      <c r="X68" s="4">
        <f ca="1">V68*(U68/E68)^('Test cases'!$R$5-1)</f>
        <v>23.523543406181297</v>
      </c>
      <c r="Y68" s="4">
        <f ca="1">W68*(U68/E68)^('Test cases'!$R$5-1)</f>
        <v>19.787949347966176</v>
      </c>
      <c r="Z68" s="4">
        <f ca="1">T68^'Test cases'!$R$5/E68^('Test cases'!$R$5-1)</f>
        <v>21.455961756617079</v>
      </c>
      <c r="AA68" s="4">
        <f ca="1">EXP((LN(1-B68)*(LN('Test cases'!$L$3)-LN('Test cases'!$J$3))+LN(1-'Test cases'!$M$3)*LN('Test cases'!$J$3)-LN(1-'Test cases'!$K$3)*LN('Test cases'!$L$3))/(LN(1-'Test cases'!$M$3)-LN(1-'Test cases'!$K$3)))</f>
        <v>58.305297717869557</v>
      </c>
      <c r="AB68" s="4">
        <f ca="1">EXP((LN(1-C68)*(LN('Test cases'!$L$4)-LN('Test cases'!$J$4))+LN(1-'Test cases'!$M$4)*LN('Test cases'!$J$4)-LN(1-'Test cases'!$K$4)*LN('Test cases'!$L$4))/(LN(1-'Test cases'!$M$4)-LN(1-'Test cases'!$K$4)))</f>
        <v>58.580377214710381</v>
      </c>
      <c r="AC68" s="4">
        <f ca="1">IF(D68&lt;='Test cases'!$M$5,EXP((LN(1-D68)*(LN('Test cases'!$L$5)-LN('Test cases'!$J$5))+LN(1-'Test cases'!$M$5)*LN('Test cases'!$J$5)-LN(1-'Test cases'!$K$5)*LN('Test cases'!$L$5))/(LN(1-'Test cases'!$M$5)-LN(1-'Test cases'!$K$5))),EXP((LN(1-D68)*(LN('Test cases'!$N$5)-LN('Test cases'!$L$5))+LN(1-'Test cases'!$O$5)*LN('Test cases'!$L$5)-LN(1-'Test cases'!$M$5)*LN('Test cases'!$N$5))/(LN(1-'Test cases'!$O$5)-LN(1-'Test cases'!$M$5))))</f>
        <v>66.409700734920008</v>
      </c>
    </row>
    <row r="69" spans="1:29">
      <c r="A69" s="8">
        <f>'Test cases'!A73</f>
        <v>66</v>
      </c>
      <c r="B69" s="5">
        <f ca="1">1-X69/'Test cases'!C73</f>
        <v>5.9846389530661348E-2</v>
      </c>
      <c r="C69" s="5">
        <f ca="1">1-Y69/'Test cases'!D73</f>
        <v>1.1431244538488095E-2</v>
      </c>
      <c r="D69" s="5">
        <f ca="1">1-Z69/'Test cases'!E73</f>
        <v>2.5545890766695889E-2</v>
      </c>
      <c r="E69" s="4">
        <f ca="1">(U69^'Test cases'!$R$5+T69^'Test cases'!$R$5)^(1/'Test cases'!$R$5)</f>
        <v>65.687659883329715</v>
      </c>
      <c r="F69" s="5">
        <f ca="1">IF(B69&gt;'Test cases'!$M$3,'Test cases'!$M$3,B69)</f>
        <v>5.9846389530661348E-2</v>
      </c>
      <c r="G69" s="5">
        <f ca="1">IF(C69&gt;'Test cases'!$M$4,'Test cases'!$M$4,C69)</f>
        <v>1.1431244538488095E-2</v>
      </c>
      <c r="H69" s="5">
        <f ca="1">IF(D69&gt;'Test cases'!$O$5,'Test cases'!$O$5,D69)</f>
        <v>2.5545890766695889E-2</v>
      </c>
      <c r="I69" s="5">
        <f ca="1">IF(AA69&gt;='Test cases'!$L$3, 'Test cases'!$L$3*'Test cases'!$M$3/AA69,0)+IF(AND(AA69&gt;='Test cases'!$J$3,AA69&lt;'Test cases'!$L$3), 'Test cases'!$J$3*'Test cases'!$K$3/ AA69,0)</f>
        <v>0</v>
      </c>
      <c r="J69" s="5">
        <f ca="1">IF(AB69&gt;='Test cases'!$L$4,'Test cases'!$M$4,0)+IF(AND(AB69&gt;='Test cases'!$J$4,AB69&lt;'Test cases'!$L$4),'Test cases'!$K$4,0)</f>
        <v>0</v>
      </c>
      <c r="K69" s="5">
        <f ca="1">IF(AC69&gt;='Test cases'!$N$5,'Test cases'!$O$5,0)+IF(AND(AC69&gt;='Test cases'!$L$5,AC69&lt;'Test cases'!$N$5),'Test cases'!$M$5,0)+IF(AND(AC69&lt;'Test cases'!$L$5,AC69&gt;='Test cases'!$J$5),'Test cases'!$K$5,0)</f>
        <v>0</v>
      </c>
      <c r="L69" s="5">
        <f t="shared" ca="1" si="3"/>
        <v>5.9846389530661348E-2</v>
      </c>
      <c r="M69" s="5">
        <f t="shared" ca="1" si="4"/>
        <v>1.1431244538488095E-2</v>
      </c>
      <c r="N69" s="5">
        <f t="shared" ca="1" si="5"/>
        <v>2.5545890766695889E-2</v>
      </c>
      <c r="O69" s="4">
        <f ca="1">'Test cases'!C73*(1-F69)+'Test cases'!D73*(1-G69)+'Test cases'!E73*(1-H69)</f>
        <v>65.687659883329701</v>
      </c>
      <c r="P69" s="4">
        <f ca="1">(1-I69)*'Test cases'!C73+(1-J69)*'Test cases'!D73+(1-K69)*'Test cases'!E73</f>
        <v>68</v>
      </c>
      <c r="Q69" s="4">
        <f ca="1">(1-L69)*'Test cases'!C73+(1-M69)*'Test cases'!D73+(1-N69)*'Test cases'!E73</f>
        <v>65.687659883329701</v>
      </c>
      <c r="R69" s="4">
        <f ca="1">('Test cases'!C73/'Test cases'!$J$3)^(1/'Test cases'!$R$3)*('Test cases'!$J$3*(1-'Test cases'!$K$3))</f>
        <v>25.224913494809634</v>
      </c>
      <c r="S69" s="4">
        <f ca="1">('Test cases'!D73/'Test cases'!$J$4)^(1/'Test cases'!$R$4)*('Test cases'!$J$4*(1-'Test cases'!$K$4))</f>
        <v>21.505205925261006</v>
      </c>
      <c r="T69" s="4">
        <f ca="1">IF('Test cases'!E73&lt;='Test cases'!$L$5,('Test cases'!E73/'Test cases'!$J$5)^(1/'Test cases'!$P$5)*('Test cases'!$J$5*(1-'Test cases'!$K$5)),0)+IF('Test cases'!E73&gt;'Test cases'!$L$5,('Test cases'!E73/'Test cases'!$L$5)^(1/'Test cases'!$Q$5)*('Test cases'!$L$5*(1-'Test cases'!$M$5)),0)</f>
        <v>23.805182426069621</v>
      </c>
      <c r="U69" s="4">
        <f ca="1">(R69^'Test cases'!$R$4+S69^'Test cases'!$R$4)^(1/'Test cases'!$R$4)</f>
        <v>44.299702076560031</v>
      </c>
      <c r="V69" s="4">
        <f ca="1">R69^'Test cases'!$R$4/U69^('Test cases'!$R$4-1)</f>
        <v>24.060264341248566</v>
      </c>
      <c r="W69" s="4">
        <f ca="1">S69^'Test cases'!$R$4/U69^('Test cases'!$R$4-1)</f>
        <v>20.239437735311487</v>
      </c>
      <c r="X69" s="4">
        <f ca="1">V69*(U69/E69)^('Test cases'!$R$5-1)</f>
        <v>23.503840261733465</v>
      </c>
      <c r="Y69" s="4">
        <f ca="1">W69*(U69/E69)^('Test cases'!$R$5-1)</f>
        <v>19.771375109230238</v>
      </c>
      <c r="Z69" s="4">
        <f ca="1">T69^'Test cases'!$R$5/E69^('Test cases'!$R$5-1)</f>
        <v>22.412444512365994</v>
      </c>
      <c r="AA69" s="4">
        <f ca="1">EXP((LN(1-B69)*(LN('Test cases'!$L$3)-LN('Test cases'!$J$3))+LN(1-'Test cases'!$M$3)*LN('Test cases'!$J$3)-LN(1-'Test cases'!$K$3)*LN('Test cases'!$L$3))/(LN(1-'Test cases'!$M$3)-LN(1-'Test cases'!$K$3)))</f>
        <v>58.90079046431719</v>
      </c>
      <c r="AB69" s="4">
        <f ca="1">EXP((LN(1-C69)*(LN('Test cases'!$L$4)-LN('Test cases'!$J$4))+LN(1-'Test cases'!$M$4)*LN('Test cases'!$J$4)-LN(1-'Test cases'!$K$4)*LN('Test cases'!$L$4))/(LN(1-'Test cases'!$M$4)-LN(1-'Test cases'!$K$4)))</f>
        <v>59.21769367892076</v>
      </c>
      <c r="AC69" s="4">
        <f ca="1">IF(D69&lt;='Test cases'!$M$5,EXP((LN(1-D69)*(LN('Test cases'!$L$5)-LN('Test cases'!$J$5))+LN(1-'Test cases'!$M$5)*LN('Test cases'!$J$5)-LN(1-'Test cases'!$K$5)*LN('Test cases'!$L$5))/(LN(1-'Test cases'!$M$5)-LN(1-'Test cases'!$K$5))),EXP((LN(1-D69)*(LN('Test cases'!$N$5)-LN('Test cases'!$L$5))+LN(1-'Test cases'!$O$5)*LN('Test cases'!$L$5)-LN(1-'Test cases'!$M$5)*LN('Test cases'!$N$5))/(LN(1-'Test cases'!$O$5)-LN(1-'Test cases'!$M$5))))</f>
        <v>67.409700734920136</v>
      </c>
    </row>
    <row r="70" spans="1:29">
      <c r="A70" s="8">
        <f>'Test cases'!A74</f>
        <v>67</v>
      </c>
      <c r="B70" s="5">
        <f ca="1">1-X70/'Test cases'!C74</f>
        <v>6.1229151531846937E-2</v>
      </c>
      <c r="C70" s="5">
        <f ca="1">1-Y70/'Test cases'!D74</f>
        <v>1.2674423290065184E-2</v>
      </c>
      <c r="D70" s="5">
        <f ca="1">1-Z70/'Test cases'!E74</f>
        <v>2.6300168746313024E-2</v>
      </c>
      <c r="E70" s="4">
        <f ca="1">(U70^'Test cases'!$R$5+T70^'Test cases'!$R$5)^(1/'Test cases'!$R$5)</f>
        <v>66.549649713205469</v>
      </c>
      <c r="F70" s="5">
        <f ca="1">IF(B70&gt;'Test cases'!$M$3,'Test cases'!$M$3,B70)</f>
        <v>6.1229151531846937E-2</v>
      </c>
      <c r="G70" s="5">
        <f ca="1">IF(C70&gt;'Test cases'!$M$4,'Test cases'!$M$4,C70)</f>
        <v>1.2674423290065184E-2</v>
      </c>
      <c r="H70" s="5">
        <f ca="1">IF(D70&gt;'Test cases'!$O$5,'Test cases'!$O$5,D70)</f>
        <v>2.6300168746313024E-2</v>
      </c>
      <c r="I70" s="5">
        <f ca="1">IF(AA70&gt;='Test cases'!$L$3, 'Test cases'!$L$3*'Test cases'!$M$3/AA70,0)+IF(AND(AA70&gt;='Test cases'!$J$3,AA70&lt;'Test cases'!$L$3), 'Test cases'!$J$3*'Test cases'!$K$3/ AA70,0)</f>
        <v>0</v>
      </c>
      <c r="J70" s="5">
        <f ca="1">IF(AB70&gt;='Test cases'!$L$4,'Test cases'!$M$4,0)+IF(AND(AB70&gt;='Test cases'!$J$4,AB70&lt;'Test cases'!$L$4),'Test cases'!$K$4,0)</f>
        <v>0</v>
      </c>
      <c r="K70" s="5">
        <f ca="1">IF(AC70&gt;='Test cases'!$N$5,'Test cases'!$O$5,0)+IF(AND(AC70&gt;='Test cases'!$L$5,AC70&lt;'Test cases'!$N$5),'Test cases'!$M$5,0)+IF(AND(AC70&lt;'Test cases'!$L$5,AC70&gt;='Test cases'!$J$5),'Test cases'!$K$5,0)</f>
        <v>0</v>
      </c>
      <c r="L70" s="5">
        <f t="shared" ca="1" si="3"/>
        <v>6.1229151531846937E-2</v>
      </c>
      <c r="M70" s="5">
        <f t="shared" ca="1" si="4"/>
        <v>1.2674423290065184E-2</v>
      </c>
      <c r="N70" s="5">
        <f t="shared" ca="1" si="5"/>
        <v>2.6300168746313024E-2</v>
      </c>
      <c r="O70" s="4">
        <f ca="1">'Test cases'!C74*(1-F70)+'Test cases'!D74*(1-G70)+'Test cases'!E74*(1-H70)</f>
        <v>66.549649713205469</v>
      </c>
      <c r="P70" s="4">
        <f ca="1">(1-I70)*'Test cases'!C74+(1-J70)*'Test cases'!D74+(1-K70)*'Test cases'!E74</f>
        <v>69</v>
      </c>
      <c r="Q70" s="4">
        <f ca="1">(1-L70)*'Test cases'!C74+(1-M70)*'Test cases'!D74+(1-N70)*'Test cases'!E74</f>
        <v>66.549649713205469</v>
      </c>
      <c r="R70" s="4">
        <f ca="1">('Test cases'!C74/'Test cases'!$J$3)^(1/'Test cases'!$R$3)*('Test cases'!$J$3*(1-'Test cases'!$K$3))</f>
        <v>26.149200732280182</v>
      </c>
      <c r="S70" s="4">
        <f ca="1">('Test cases'!D74/'Test cases'!$J$4)^(1/'Test cases'!$R$4)*('Test cases'!$J$4*(1-'Test cases'!$K$4))</f>
        <v>21.505205925261006</v>
      </c>
      <c r="T70" s="4">
        <f ca="1">IF('Test cases'!E74&lt;='Test cases'!$L$5,('Test cases'!E74/'Test cases'!$J$5)^(1/'Test cases'!$P$5)*('Test cases'!$J$5*(1-'Test cases'!$K$5)),0)+IF('Test cases'!E74&gt;'Test cases'!$L$5,('Test cases'!E74/'Test cases'!$L$5)^(1/'Test cases'!$Q$5)*('Test cases'!$L$5*(1-'Test cases'!$M$5)),0)</f>
        <v>23.805182426069621</v>
      </c>
      <c r="U70" s="4">
        <f ca="1">(R70^'Test cases'!$R$4+S70^'Test cases'!$R$4)^(1/'Test cases'!$R$4)</f>
        <v>45.181922372118684</v>
      </c>
      <c r="V70" s="4">
        <f ca="1">R70^'Test cases'!$R$4/U70^('Test cases'!$R$4-1)</f>
        <v>24.975957672431232</v>
      </c>
      <c r="W70" s="4">
        <f ca="1">S70^'Test cases'!$R$4/U70^('Test cases'!$R$4-1)</f>
        <v>20.20596469968746</v>
      </c>
      <c r="X70" s="4">
        <f ca="1">V70*(U70/E70)^('Test cases'!$R$5-1)</f>
        <v>24.408042060171979</v>
      </c>
      <c r="Y70" s="4">
        <f ca="1">W70*(U70/E70)^('Test cases'!$R$5-1)</f>
        <v>19.746511534198696</v>
      </c>
      <c r="Z70" s="4">
        <f ca="1">T70^'Test cases'!$R$5/E70^('Test cases'!$R$5-1)</f>
        <v>22.3950961188348</v>
      </c>
      <c r="AA70" s="4">
        <f ca="1">EXP((LN(1-B70)*(LN('Test cases'!$L$3)-LN('Test cases'!$J$3))+LN(1-'Test cases'!$M$3)*LN('Test cases'!$J$3)-LN(1-'Test cases'!$K$3)*LN('Test cases'!$L$3))/(LN(1-'Test cases'!$M$3)-LN(1-'Test cases'!$K$3)))</f>
        <v>59.961548251854104</v>
      </c>
      <c r="AB70" s="4">
        <f ca="1">EXP((LN(1-C70)*(LN('Test cases'!$L$4)-LN('Test cases'!$J$4))+LN(1-'Test cases'!$M$4)*LN('Test cases'!$J$4)-LN(1-'Test cases'!$K$4)*LN('Test cases'!$L$4))/(LN(1-'Test cases'!$M$4)-LN(1-'Test cases'!$K$4)))</f>
        <v>60.187804024260835</v>
      </c>
      <c r="AC70" s="4">
        <f ca="1">IF(D70&lt;='Test cases'!$M$5,EXP((LN(1-D70)*(LN('Test cases'!$L$5)-LN('Test cases'!$J$5))+LN(1-'Test cases'!$M$5)*LN('Test cases'!$J$5)-LN(1-'Test cases'!$K$5)*LN('Test cases'!$L$5))/(LN(1-'Test cases'!$M$5)-LN(1-'Test cases'!$K$5))),EXP((LN(1-D70)*(LN('Test cases'!$N$5)-LN('Test cases'!$L$5))+LN(1-'Test cases'!$O$5)*LN('Test cases'!$L$5)-LN(1-'Test cases'!$M$5)*LN('Test cases'!$N$5))/(LN(1-'Test cases'!$O$5)-LN(1-'Test cases'!$M$5))))</f>
        <v>68.347192406842652</v>
      </c>
    </row>
    <row r="71" spans="1:29">
      <c r="A71" s="8">
        <f>'Test cases'!A75</f>
        <v>68</v>
      </c>
      <c r="B71" s="5">
        <f ca="1">1-X71/'Test cases'!C75</f>
        <v>6.2455942968864253E-2</v>
      </c>
      <c r="C71" s="5">
        <f ca="1">1-Y71/'Test cases'!D75</f>
        <v>1.3964666340360643E-2</v>
      </c>
      <c r="D71" s="5">
        <f ca="1">1-Z71/'Test cases'!E75</f>
        <v>2.7085540071588809E-2</v>
      </c>
      <c r="E71" s="4">
        <f ca="1">(U71^'Test cases'!$R$5+T71^'Test cases'!$R$5)^(1/'Test cases'!$R$5)</f>
        <v>67.459920068015407</v>
      </c>
      <c r="F71" s="5">
        <f ca="1">IF(B71&gt;'Test cases'!$M$3,'Test cases'!$M$3,B71)</f>
        <v>6.2455942968864253E-2</v>
      </c>
      <c r="G71" s="5">
        <f ca="1">IF(C71&gt;'Test cases'!$M$4,'Test cases'!$M$4,C71)</f>
        <v>1.3964666340360643E-2</v>
      </c>
      <c r="H71" s="5">
        <f ca="1">IF(D71&gt;'Test cases'!$O$5,'Test cases'!$O$5,D71)</f>
        <v>2.7085540071588809E-2</v>
      </c>
      <c r="I71" s="5">
        <f ca="1">IF(AA71&gt;='Test cases'!$L$3, 'Test cases'!$L$3*'Test cases'!$M$3/AA71,0)+IF(AND(AA71&gt;='Test cases'!$J$3,AA71&lt;'Test cases'!$L$3), 'Test cases'!$J$3*'Test cases'!$K$3/ AA71,0)</f>
        <v>0</v>
      </c>
      <c r="J71" s="5">
        <f ca="1">IF(AB71&gt;='Test cases'!$L$4,'Test cases'!$M$4,0)+IF(AND(AB71&gt;='Test cases'!$J$4,AB71&lt;'Test cases'!$L$4),'Test cases'!$K$4,0)</f>
        <v>0</v>
      </c>
      <c r="K71" s="5">
        <f ca="1">IF(AC71&gt;='Test cases'!$N$5,'Test cases'!$O$5,0)+IF(AND(AC71&gt;='Test cases'!$L$5,AC71&lt;'Test cases'!$N$5),'Test cases'!$M$5,0)+IF(AND(AC71&lt;'Test cases'!$L$5,AC71&gt;='Test cases'!$J$5),'Test cases'!$K$5,0)</f>
        <v>0</v>
      </c>
      <c r="L71" s="5">
        <f t="shared" ca="1" si="3"/>
        <v>6.2455942968864253E-2</v>
      </c>
      <c r="M71" s="5">
        <f t="shared" ca="1" si="4"/>
        <v>1.3964666340360643E-2</v>
      </c>
      <c r="N71" s="5">
        <f t="shared" ca="1" si="5"/>
        <v>2.7085540071588809E-2</v>
      </c>
      <c r="O71" s="4">
        <f ca="1">'Test cases'!C75*(1-F71)+'Test cases'!D75*(1-G71)+'Test cases'!E75*(1-H71)</f>
        <v>67.459920068015407</v>
      </c>
      <c r="P71" s="4">
        <f ca="1">(1-I71)*'Test cases'!C75+(1-J71)*'Test cases'!D75+(1-K71)*'Test cases'!E75</f>
        <v>70</v>
      </c>
      <c r="Q71" s="4">
        <f ca="1">(1-L71)*'Test cases'!C75+(1-M71)*'Test cases'!D75+(1-N71)*'Test cases'!E75</f>
        <v>67.459920068015407</v>
      </c>
      <c r="R71" s="4">
        <f ca="1">('Test cases'!C75/'Test cases'!$J$3)^(1/'Test cases'!$R$3)*('Test cases'!$J$3*(1-'Test cases'!$K$3))</f>
        <v>26.149200732280182</v>
      </c>
      <c r="S71" s="4">
        <f ca="1">('Test cases'!D75/'Test cases'!$J$4)^(1/'Test cases'!$R$4)*('Test cases'!$J$4*(1-'Test cases'!$K$4))</f>
        <v>22.495311536311071</v>
      </c>
      <c r="T71" s="4">
        <f ca="1">IF('Test cases'!E75&lt;='Test cases'!$L$5,('Test cases'!E75/'Test cases'!$J$5)^(1/'Test cases'!$P$5)*('Test cases'!$J$5*(1-'Test cases'!$K$5)),0)+IF('Test cases'!E75&gt;'Test cases'!$L$5,('Test cases'!E75/'Test cases'!$L$5)^(1/'Test cases'!$Q$5)*('Test cases'!$L$5*(1-'Test cases'!$M$5)),0)</f>
        <v>23.805182426069621</v>
      </c>
      <c r="U71" s="4">
        <f ca="1">(R71^'Test cases'!$R$4+S71^'Test cases'!$R$4)^(1/'Test cases'!$R$4)</f>
        <v>46.113182861057425</v>
      </c>
      <c r="V71" s="4">
        <f ca="1">R71^'Test cases'!$R$4/U71^('Test cases'!$R$4-1)</f>
        <v>24.933222264308068</v>
      </c>
      <c r="W71" s="4">
        <f ca="1">S71^'Test cases'!$R$4/U71^('Test cases'!$R$4-1)</f>
        <v>21.179960596749371</v>
      </c>
      <c r="X71" s="4">
        <f ca="1">V71*(U71/E71)^('Test cases'!$R$5-1)</f>
        <v>24.37614548280953</v>
      </c>
      <c r="Y71" s="4">
        <f ca="1">W71*(U71/E71)^('Test cases'!$R$5-1)</f>
        <v>20.706742006852426</v>
      </c>
      <c r="Z71" s="4">
        <f ca="1">T71^'Test cases'!$R$5/E71^('Test cases'!$R$5-1)</f>
        <v>22.377032578353457</v>
      </c>
      <c r="AA71" s="4">
        <f ca="1">EXP((LN(1-B71)*(LN('Test cases'!$L$3)-LN('Test cases'!$J$3))+LN(1-'Test cases'!$M$3)*LN('Test cases'!$J$3)-LN(1-'Test cases'!$K$3)*LN('Test cases'!$L$3))/(LN(1-'Test cases'!$M$3)-LN(1-'Test cases'!$K$3)))</f>
        <v>60.919980025852269</v>
      </c>
      <c r="AB71" s="4">
        <f ca="1">EXP((LN(1-C71)*(LN('Test cases'!$L$4)-LN('Test cases'!$J$4))+LN(1-'Test cases'!$M$4)*LN('Test cases'!$J$4)-LN(1-'Test cases'!$K$4)*LN('Test cases'!$L$4))/(LN(1-'Test cases'!$M$4)-LN(1-'Test cases'!$K$4)))</f>
        <v>61.21277592468104</v>
      </c>
      <c r="AC71" s="4">
        <f ca="1">IF(D71&lt;='Test cases'!$M$5,EXP((LN(1-D71)*(LN('Test cases'!$L$5)-LN('Test cases'!$J$5))+LN(1-'Test cases'!$M$5)*LN('Test cases'!$J$5)-LN(1-'Test cases'!$K$5)*LN('Test cases'!$L$5))/(LN(1-'Test cases'!$M$5)-LN(1-'Test cases'!$K$5))),EXP((LN(1-D71)*(LN('Test cases'!$N$5)-LN('Test cases'!$L$5))+LN(1-'Test cases'!$O$5)*LN('Test cases'!$L$5)-LN(1-'Test cases'!$M$5)*LN('Test cases'!$N$5))/(LN(1-'Test cases'!$O$5)-LN(1-'Test cases'!$M$5))))</f>
        <v>69.337976612023851</v>
      </c>
    </row>
    <row r="72" spans="1:29">
      <c r="A72" s="8">
        <f>'Test cases'!A76</f>
        <v>69</v>
      </c>
      <c r="B72" s="5">
        <f ca="1">1-X72/'Test cases'!C76</f>
        <v>6.3208308498009513E-2</v>
      </c>
      <c r="C72" s="5">
        <f ca="1">1-Y72/'Test cases'!D76</f>
        <v>1.4755945416795702E-2</v>
      </c>
      <c r="D72" s="5">
        <f ca="1">1-Z72/'Test cases'!E76</f>
        <v>2.7866289836858016E-2</v>
      </c>
      <c r="E72" s="4">
        <f ca="1">(U72^'Test cases'!$R$5+T72^'Test cases'!$R$5)^(1/'Test cases'!$R$5)</f>
        <v>68.377918169214439</v>
      </c>
      <c r="F72" s="5">
        <f ca="1">IF(B72&gt;'Test cases'!$M$3,'Test cases'!$M$3,B72)</f>
        <v>6.3208308498009513E-2</v>
      </c>
      <c r="G72" s="5">
        <f ca="1">IF(C72&gt;'Test cases'!$M$4,'Test cases'!$M$4,C72)</f>
        <v>1.4755945416795702E-2</v>
      </c>
      <c r="H72" s="5">
        <f ca="1">IF(D72&gt;'Test cases'!$O$5,'Test cases'!$O$5,D72)</f>
        <v>2.7866289836858016E-2</v>
      </c>
      <c r="I72" s="5">
        <f ca="1">IF(AA72&gt;='Test cases'!$L$3, 'Test cases'!$L$3*'Test cases'!$M$3/AA72,0)+IF(AND(AA72&gt;='Test cases'!$J$3,AA72&lt;'Test cases'!$L$3), 'Test cases'!$J$3*'Test cases'!$K$3/ AA72,0)</f>
        <v>0</v>
      </c>
      <c r="J72" s="5">
        <f ca="1">IF(AB72&gt;='Test cases'!$L$4,'Test cases'!$M$4,0)+IF(AND(AB72&gt;='Test cases'!$J$4,AB72&lt;'Test cases'!$L$4),'Test cases'!$K$4,0)</f>
        <v>0</v>
      </c>
      <c r="K72" s="5">
        <f ca="1">IF(AC72&gt;='Test cases'!$N$5,'Test cases'!$O$5,0)+IF(AND(AC72&gt;='Test cases'!$L$5,AC72&lt;'Test cases'!$N$5),'Test cases'!$M$5,0)+IF(AND(AC72&lt;'Test cases'!$L$5,AC72&gt;='Test cases'!$J$5),'Test cases'!$K$5,0)</f>
        <v>0</v>
      </c>
      <c r="L72" s="5">
        <f t="shared" ca="1" si="3"/>
        <v>6.3208308498009513E-2</v>
      </c>
      <c r="M72" s="5">
        <f t="shared" ca="1" si="4"/>
        <v>1.4755945416795702E-2</v>
      </c>
      <c r="N72" s="5">
        <f t="shared" ca="1" si="5"/>
        <v>2.7866289836858016E-2</v>
      </c>
      <c r="O72" s="4">
        <f ca="1">'Test cases'!C76*(1-F72)+'Test cases'!D76*(1-G72)+'Test cases'!E76*(1-H72)</f>
        <v>68.377918169214453</v>
      </c>
      <c r="P72" s="4">
        <f ca="1">(1-I72)*'Test cases'!C76+(1-J72)*'Test cases'!D76+(1-K72)*'Test cases'!E76</f>
        <v>71</v>
      </c>
      <c r="Q72" s="4">
        <f ca="1">(1-L72)*'Test cases'!C76+(1-M72)*'Test cases'!D76+(1-N72)*'Test cases'!E76</f>
        <v>68.377918169214453</v>
      </c>
      <c r="R72" s="4">
        <f ca="1">('Test cases'!C76/'Test cases'!$J$3)^(1/'Test cases'!$R$3)*('Test cases'!$J$3*(1-'Test cases'!$K$3))</f>
        <v>26.149200732280182</v>
      </c>
      <c r="S72" s="4">
        <f ca="1">('Test cases'!D76/'Test cases'!$J$4)^(1/'Test cases'!$R$4)*('Test cases'!$J$4*(1-'Test cases'!$K$4))</f>
        <v>22.495311536311071</v>
      </c>
      <c r="T72" s="4">
        <f ca="1">IF('Test cases'!E76&lt;='Test cases'!$L$5,('Test cases'!E76/'Test cases'!$J$5)^(1/'Test cases'!$P$5)*('Test cases'!$J$5*(1-'Test cases'!$K$5)),0)+IF('Test cases'!E76&gt;'Test cases'!$L$5,('Test cases'!E76/'Test cases'!$L$5)^(1/'Test cases'!$Q$5)*('Test cases'!$L$5*(1-'Test cases'!$M$5)),0)</f>
        <v>24.780989184284866</v>
      </c>
      <c r="U72" s="4">
        <f ca="1">(R72^'Test cases'!$R$4+S72^'Test cases'!$R$4)^(1/'Test cases'!$R$4)</f>
        <v>46.113182861057425</v>
      </c>
      <c r="V72" s="4">
        <f ca="1">R72^'Test cases'!$R$4/U72^('Test cases'!$R$4-1)</f>
        <v>24.933222264308068</v>
      </c>
      <c r="W72" s="4">
        <f ca="1">S72^'Test cases'!$R$4/U72^('Test cases'!$R$4-1)</f>
        <v>21.179960596749371</v>
      </c>
      <c r="X72" s="4">
        <f ca="1">V72*(U72/E72)^('Test cases'!$R$5-1)</f>
        <v>24.356583979051752</v>
      </c>
      <c r="Y72" s="4">
        <f ca="1">W72*(U72/E72)^('Test cases'!$R$5-1)</f>
        <v>20.69012514624729</v>
      </c>
      <c r="Z72" s="4">
        <f ca="1">T72^'Test cases'!$R$5/E72^('Test cases'!$R$5-1)</f>
        <v>23.331209043915408</v>
      </c>
      <c r="AA72" s="4">
        <f ca="1">EXP((LN(1-B72)*(LN('Test cases'!$L$3)-LN('Test cases'!$J$3))+LN(1-'Test cases'!$M$3)*LN('Test cases'!$J$3)-LN(1-'Test cases'!$K$3)*LN('Test cases'!$L$3))/(LN(1-'Test cases'!$M$3)-LN(1-'Test cases'!$K$3)))</f>
        <v>61.515960882109383</v>
      </c>
      <c r="AB72" s="4">
        <f ca="1">EXP((LN(1-C72)*(LN('Test cases'!$L$4)-LN('Test cases'!$J$4))+LN(1-'Test cases'!$M$4)*LN('Test cases'!$J$4)-LN(1-'Test cases'!$K$4)*LN('Test cases'!$L$4))/(LN(1-'Test cases'!$M$4)-LN(1-'Test cases'!$K$4)))</f>
        <v>61.850662006884413</v>
      </c>
      <c r="AC72" s="4">
        <f ca="1">IF(D72&lt;='Test cases'!$M$5,EXP((LN(1-D72)*(LN('Test cases'!$L$5)-LN('Test cases'!$J$5))+LN(1-'Test cases'!$M$5)*LN('Test cases'!$J$5)-LN(1-'Test cases'!$K$5)*LN('Test cases'!$L$5))/(LN(1-'Test cases'!$M$5)-LN(1-'Test cases'!$K$5))),EXP((LN(1-D72)*(LN('Test cases'!$N$5)-LN('Test cases'!$L$5))+LN(1-'Test cases'!$O$5)*LN('Test cases'!$L$5)-LN(1-'Test cases'!$M$5)*LN('Test cases'!$N$5))/(LN(1-'Test cases'!$O$5)-LN(1-'Test cases'!$M$5))))</f>
        <v>70.337976612023255</v>
      </c>
    </row>
    <row r="73" spans="1:29">
      <c r="A73" s="8">
        <f>'Test cases'!A77</f>
        <v>70</v>
      </c>
      <c r="B73" s="5">
        <f ca="1">1-X73/'Test cases'!C77</f>
        <v>6.4528651650526792E-2</v>
      </c>
      <c r="C73" s="5">
        <f ca="1">1-Y73/'Test cases'!D77</f>
        <v>1.5942414279004669E-2</v>
      </c>
      <c r="D73" s="5">
        <f ca="1">1-Z73/'Test cases'!E77</f>
        <v>2.8586815187421233E-2</v>
      </c>
      <c r="E73" s="4">
        <f ca="1">(U73^'Test cases'!$R$5+T73^'Test cases'!$R$5)^(1/'Test cases'!$R$5)</f>
        <v>69.236852141078586</v>
      </c>
      <c r="F73" s="5">
        <f ca="1">IF(B73&gt;'Test cases'!$M$3,'Test cases'!$M$3,B73)</f>
        <v>6.4528651650526792E-2</v>
      </c>
      <c r="G73" s="5">
        <f ca="1">IF(C73&gt;'Test cases'!$M$4,'Test cases'!$M$4,C73)</f>
        <v>1.5942414279004669E-2</v>
      </c>
      <c r="H73" s="5">
        <f ca="1">IF(D73&gt;'Test cases'!$O$5,'Test cases'!$O$5,D73)</f>
        <v>2.8586815187421233E-2</v>
      </c>
      <c r="I73" s="5">
        <f ca="1">IF(AA73&gt;='Test cases'!$L$3, 'Test cases'!$L$3*'Test cases'!$M$3/AA73,0)+IF(AND(AA73&gt;='Test cases'!$J$3,AA73&lt;'Test cases'!$L$3), 'Test cases'!$J$3*'Test cases'!$K$3/ AA73,0)</f>
        <v>0</v>
      </c>
      <c r="J73" s="5">
        <f ca="1">IF(AB73&gt;='Test cases'!$L$4,'Test cases'!$M$4,0)+IF(AND(AB73&gt;='Test cases'!$J$4,AB73&lt;'Test cases'!$L$4),'Test cases'!$K$4,0)</f>
        <v>0</v>
      </c>
      <c r="K73" s="5">
        <f ca="1">IF(AC73&gt;='Test cases'!$N$5,'Test cases'!$O$5,0)+IF(AND(AC73&gt;='Test cases'!$L$5,AC73&lt;'Test cases'!$N$5),'Test cases'!$M$5,0)+IF(AND(AC73&lt;'Test cases'!$L$5,AC73&gt;='Test cases'!$J$5),'Test cases'!$K$5,0)</f>
        <v>0</v>
      </c>
      <c r="L73" s="5">
        <f t="shared" ca="1" si="3"/>
        <v>6.4528651650526792E-2</v>
      </c>
      <c r="M73" s="5">
        <f t="shared" ca="1" si="4"/>
        <v>1.5942414279004669E-2</v>
      </c>
      <c r="N73" s="5">
        <f t="shared" ca="1" si="5"/>
        <v>2.8586815187421233E-2</v>
      </c>
      <c r="O73" s="4">
        <f ca="1">'Test cases'!C77*(1-F73)+'Test cases'!D77*(1-G73)+'Test cases'!E77*(1-H73)</f>
        <v>69.236852141078572</v>
      </c>
      <c r="P73" s="4">
        <f ca="1">(1-I73)*'Test cases'!C77+(1-J73)*'Test cases'!D77+(1-K73)*'Test cases'!E77</f>
        <v>72</v>
      </c>
      <c r="Q73" s="4">
        <f ca="1">(1-L73)*'Test cases'!C77+(1-M73)*'Test cases'!D77+(1-N73)*'Test cases'!E77</f>
        <v>69.236852141078572</v>
      </c>
      <c r="R73" s="4">
        <f ca="1">('Test cases'!C77/'Test cases'!$J$3)^(1/'Test cases'!$R$3)*('Test cases'!$J$3*(1-'Test cases'!$K$3))</f>
        <v>27.070560373680816</v>
      </c>
      <c r="S73" s="4">
        <f ca="1">('Test cases'!D77/'Test cases'!$J$4)^(1/'Test cases'!$R$4)*('Test cases'!$J$4*(1-'Test cases'!$K$4))</f>
        <v>22.495311536311071</v>
      </c>
      <c r="T73" s="4">
        <f ca="1">IF('Test cases'!E77&lt;='Test cases'!$L$5,('Test cases'!E77/'Test cases'!$J$5)^(1/'Test cases'!$P$5)*('Test cases'!$J$5*(1-'Test cases'!$K$5)),0)+IF('Test cases'!E77&gt;'Test cases'!$L$5,('Test cases'!E77/'Test cases'!$L$5)^(1/'Test cases'!$Q$5)*('Test cases'!$L$5*(1-'Test cases'!$M$5)),0)</f>
        <v>24.780989184284866</v>
      </c>
      <c r="U73" s="4">
        <f ca="1">(R73^'Test cases'!$R$4+S73^'Test cases'!$R$4)^(1/'Test cases'!$R$4)</f>
        <v>46.99228392479246</v>
      </c>
      <c r="V73" s="4">
        <f ca="1">R73^'Test cases'!$R$4/U73^('Test cases'!$R$4-1)</f>
        <v>25.845870528587131</v>
      </c>
      <c r="W73" s="4">
        <f ca="1">S73^'Test cases'!$R$4/U73^('Test cases'!$R$4-1)</f>
        <v>21.14641339620534</v>
      </c>
      <c r="X73" s="4">
        <f ca="1">V73*(U73/E73)^('Test cases'!$R$5-1)</f>
        <v>25.257726405435776</v>
      </c>
      <c r="Y73" s="4">
        <f ca="1">W73*(U73/E73)^('Test cases'!$R$5-1)</f>
        <v>20.665209300140901</v>
      </c>
      <c r="Z73" s="4">
        <f ca="1">T73^'Test cases'!$R$5/E73^('Test cases'!$R$5-1)</f>
        <v>23.313916435501891</v>
      </c>
      <c r="AA73" s="4">
        <f ca="1">EXP((LN(1-B73)*(LN('Test cases'!$L$3)-LN('Test cases'!$J$3))+LN(1-'Test cases'!$M$3)*LN('Test cases'!$J$3)-LN(1-'Test cases'!$K$3)*LN('Test cases'!$L$3))/(LN(1-'Test cases'!$M$3)-LN(1-'Test cases'!$K$3)))</f>
        <v>62.57717369660385</v>
      </c>
      <c r="AB73" s="4">
        <f ca="1">EXP((LN(1-C73)*(LN('Test cases'!$L$4)-LN('Test cases'!$J$4))+LN(1-'Test cases'!$M$4)*LN('Test cases'!$J$4)-LN(1-'Test cases'!$K$4)*LN('Test cases'!$L$4))/(LN(1-'Test cases'!$M$4)-LN(1-'Test cases'!$K$4)))</f>
        <v>62.820587002048754</v>
      </c>
      <c r="AC73" s="4">
        <f ca="1">IF(D73&lt;='Test cases'!$M$5,EXP((LN(1-D73)*(LN('Test cases'!$L$5)-LN('Test cases'!$J$5))+LN(1-'Test cases'!$M$5)*LN('Test cases'!$J$5)-LN(1-'Test cases'!$K$5)*LN('Test cases'!$L$5))/(LN(1-'Test cases'!$M$5)-LN(1-'Test cases'!$K$5))),EXP((LN(1-D73)*(LN('Test cases'!$N$5)-LN('Test cases'!$L$5))+LN(1-'Test cases'!$O$5)*LN('Test cases'!$L$5)-LN(1-'Test cases'!$M$5)*LN('Test cases'!$N$5))/(LN(1-'Test cases'!$O$5)-LN(1-'Test cases'!$M$5))))</f>
        <v>71.274359071456502</v>
      </c>
    </row>
    <row r="74" spans="1:29">
      <c r="A74" s="8">
        <f>'Test cases'!A78</f>
        <v>71</v>
      </c>
      <c r="B74" s="5">
        <f ca="1">1-X74/'Test cases'!C78</f>
        <v>6.5821893360697215E-2</v>
      </c>
      <c r="C74" s="5">
        <f ca="1">1-Y74/'Test cases'!D78</f>
        <v>1.7108242609649937E-2</v>
      </c>
      <c r="D74" s="5">
        <f ca="1">1-Z74/'Test cases'!E78</f>
        <v>2.9296946404406832E-2</v>
      </c>
      <c r="E74" s="4">
        <f ca="1">(U74^'Test cases'!$R$5+T74^'Test cases'!$R$5)^(1/'Test cases'!$R$5)</f>
        <v>70.094587177392086</v>
      </c>
      <c r="F74" s="5">
        <f ca="1">IF(B74&gt;'Test cases'!$M$3,'Test cases'!$M$3,B74)</f>
        <v>6.5821893360697215E-2</v>
      </c>
      <c r="G74" s="5">
        <f ca="1">IF(C74&gt;'Test cases'!$M$4,'Test cases'!$M$4,C74)</f>
        <v>1.7108242609649937E-2</v>
      </c>
      <c r="H74" s="5">
        <f ca="1">IF(D74&gt;'Test cases'!$O$5,'Test cases'!$O$5,D74)</f>
        <v>2.9296946404406832E-2</v>
      </c>
      <c r="I74" s="5">
        <f ca="1">IF(AA74&gt;='Test cases'!$L$3, 'Test cases'!$L$3*'Test cases'!$M$3/AA74,0)+IF(AND(AA74&gt;='Test cases'!$J$3,AA74&lt;'Test cases'!$L$3), 'Test cases'!$J$3*'Test cases'!$K$3/ AA74,0)</f>
        <v>0</v>
      </c>
      <c r="J74" s="5">
        <f ca="1">IF(AB74&gt;='Test cases'!$L$4,'Test cases'!$M$4,0)+IF(AND(AB74&gt;='Test cases'!$J$4,AB74&lt;'Test cases'!$L$4),'Test cases'!$K$4,0)</f>
        <v>0</v>
      </c>
      <c r="K74" s="5">
        <f ca="1">IF(AC74&gt;='Test cases'!$N$5,'Test cases'!$O$5,0)+IF(AND(AC74&gt;='Test cases'!$L$5,AC74&lt;'Test cases'!$N$5),'Test cases'!$M$5,0)+IF(AND(AC74&lt;'Test cases'!$L$5,AC74&gt;='Test cases'!$J$5),'Test cases'!$K$5,0)</f>
        <v>0</v>
      </c>
      <c r="L74" s="5">
        <f t="shared" ca="1" si="3"/>
        <v>6.5821893360697215E-2</v>
      </c>
      <c r="M74" s="5">
        <f t="shared" ca="1" si="4"/>
        <v>1.7108242609649937E-2</v>
      </c>
      <c r="N74" s="5">
        <f t="shared" ca="1" si="5"/>
        <v>2.9296946404406832E-2</v>
      </c>
      <c r="O74" s="4">
        <f ca="1">'Test cases'!C78*(1-F74)+'Test cases'!D78*(1-G74)+'Test cases'!E78*(1-H74)</f>
        <v>70.094587177392071</v>
      </c>
      <c r="P74" s="4">
        <f ca="1">(1-I74)*'Test cases'!C78+(1-J74)*'Test cases'!D78+(1-K74)*'Test cases'!E78</f>
        <v>73</v>
      </c>
      <c r="Q74" s="4">
        <f ca="1">(1-L74)*'Test cases'!C78+(1-M74)*'Test cases'!D78+(1-N74)*'Test cases'!E78</f>
        <v>70.094587177392071</v>
      </c>
      <c r="R74" s="4">
        <f ca="1">('Test cases'!C78/'Test cases'!$J$3)^(1/'Test cases'!$R$3)*('Test cases'!$J$3*(1-'Test cases'!$K$3))</f>
        <v>27.989109665353777</v>
      </c>
      <c r="S74" s="4">
        <f ca="1">('Test cases'!D78/'Test cases'!$J$4)^(1/'Test cases'!$R$4)*('Test cases'!$J$4*(1-'Test cases'!$K$4))</f>
        <v>22.495311536311071</v>
      </c>
      <c r="T74" s="4">
        <f ca="1">IF('Test cases'!E78&lt;='Test cases'!$L$5,('Test cases'!E78/'Test cases'!$J$5)^(1/'Test cases'!$P$5)*('Test cases'!$J$5*(1-'Test cases'!$K$5)),0)+IF('Test cases'!E78&gt;'Test cases'!$L$5,('Test cases'!E78/'Test cases'!$L$5)^(1/'Test cases'!$Q$5)*('Test cases'!$L$5*(1-'Test cases'!$M$5)),0)</f>
        <v>24.780989184284866</v>
      </c>
      <c r="U74" s="4">
        <f ca="1">(R74^'Test cases'!$R$4+S74^'Test cases'!$R$4)^(1/'Test cases'!$R$4)</f>
        <v>47.869829752128993</v>
      </c>
      <c r="V74" s="4">
        <f ca="1">R74^'Test cases'!$R$4/U74^('Test cases'!$R$4-1)</f>
        <v>26.756232510791477</v>
      </c>
      <c r="W74" s="4">
        <f ca="1">S74^'Test cases'!$R$4/U74^('Test cases'!$R$4-1)</f>
        <v>21.113597241337519</v>
      </c>
      <c r="X74" s="4">
        <f ca="1">V74*(U74/E74)^('Test cases'!$R$5-1)</f>
        <v>26.156986985900478</v>
      </c>
      <c r="Y74" s="4">
        <f ca="1">W74*(U74/E74)^('Test cases'!$R$5-1)</f>
        <v>20.640726905197351</v>
      </c>
      <c r="Z74" s="4">
        <f ca="1">T74^'Test cases'!$R$5/E74^('Test cases'!$R$5-1)</f>
        <v>23.296873286294236</v>
      </c>
      <c r="AA74" s="4">
        <f ca="1">EXP((LN(1-B74)*(LN('Test cases'!$L$3)-LN('Test cases'!$J$3))+LN(1-'Test cases'!$M$3)*LN('Test cases'!$J$3)-LN(1-'Test cases'!$K$3)*LN('Test cases'!$L$3))/(LN(1-'Test cases'!$M$3)-LN(1-'Test cases'!$K$3)))</f>
        <v>63.635839358484304</v>
      </c>
      <c r="AB74" s="4">
        <f ca="1">EXP((LN(1-C74)*(LN('Test cases'!$L$4)-LN('Test cases'!$J$4))+LN(1-'Test cases'!$M$4)*LN('Test cases'!$J$4)-LN(1-'Test cases'!$K$4)*LN('Test cases'!$L$4))/(LN(1-'Test cases'!$M$4)-LN(1-'Test cases'!$K$4)))</f>
        <v>63.789619103144474</v>
      </c>
      <c r="AC74" s="4">
        <f ca="1">IF(D74&lt;='Test cases'!$M$5,EXP((LN(1-D74)*(LN('Test cases'!$L$5)-LN('Test cases'!$J$5))+LN(1-'Test cases'!$M$5)*LN('Test cases'!$J$5)-LN(1-'Test cases'!$K$5)*LN('Test cases'!$L$5))/(LN(1-'Test cases'!$M$5)-LN(1-'Test cases'!$K$5))),EXP((LN(1-D74)*(LN('Test cases'!$N$5)-LN('Test cases'!$L$5))+LN(1-'Test cases'!$O$5)*LN('Test cases'!$L$5)-LN(1-'Test cases'!$M$5)*LN('Test cases'!$N$5))/(LN(1-'Test cases'!$O$5)-LN(1-'Test cases'!$M$5))))</f>
        <v>72.210123289253175</v>
      </c>
    </row>
    <row r="75" spans="1:29">
      <c r="A75" s="8">
        <f>'Test cases'!A79</f>
        <v>72</v>
      </c>
      <c r="B75" s="5">
        <f ca="1">1-X75/'Test cases'!C79</f>
        <v>6.7089240517196447E-2</v>
      </c>
      <c r="C75" s="5">
        <f ca="1">1-Y75/'Test cases'!D79</f>
        <v>1.8254142543456031E-2</v>
      </c>
      <c r="D75" s="5">
        <f ca="1">1-Z75/'Test cases'!E79</f>
        <v>2.9996976989627E-2</v>
      </c>
      <c r="E75" s="4">
        <f ca="1">(U75^'Test cases'!$R$5+T75^'Test cases'!$R$5)^(1/'Test cases'!$R$5)</f>
        <v>70.951147583837681</v>
      </c>
      <c r="F75" s="5">
        <f ca="1">IF(B75&gt;'Test cases'!$M$3,'Test cases'!$M$3,B75)</f>
        <v>6.7089240517196447E-2</v>
      </c>
      <c r="G75" s="5">
        <f ca="1">IF(C75&gt;'Test cases'!$M$4,'Test cases'!$M$4,C75)</f>
        <v>1.8254142543456031E-2</v>
      </c>
      <c r="H75" s="5">
        <f ca="1">IF(D75&gt;'Test cases'!$O$5,'Test cases'!$O$5,D75)</f>
        <v>2.9996976989627E-2</v>
      </c>
      <c r="I75" s="5">
        <f ca="1">IF(AA75&gt;='Test cases'!$L$3, 'Test cases'!$L$3*'Test cases'!$M$3/AA75,0)+IF(AND(AA75&gt;='Test cases'!$J$3,AA75&lt;'Test cases'!$L$3), 'Test cases'!$J$3*'Test cases'!$K$3/ AA75,0)</f>
        <v>0</v>
      </c>
      <c r="J75" s="5">
        <f ca="1">IF(AB75&gt;='Test cases'!$L$4,'Test cases'!$M$4,0)+IF(AND(AB75&gt;='Test cases'!$J$4,AB75&lt;'Test cases'!$L$4),'Test cases'!$K$4,0)</f>
        <v>0</v>
      </c>
      <c r="K75" s="5">
        <f ca="1">IF(AC75&gt;='Test cases'!$N$5,'Test cases'!$O$5,0)+IF(AND(AC75&gt;='Test cases'!$L$5,AC75&lt;'Test cases'!$N$5),'Test cases'!$M$5,0)+IF(AND(AC75&lt;'Test cases'!$L$5,AC75&gt;='Test cases'!$J$5),'Test cases'!$K$5,0)</f>
        <v>0</v>
      </c>
      <c r="L75" s="5">
        <f t="shared" ca="1" si="3"/>
        <v>6.7089240517196447E-2</v>
      </c>
      <c r="M75" s="5">
        <f t="shared" ca="1" si="4"/>
        <v>1.8254142543456031E-2</v>
      </c>
      <c r="N75" s="5">
        <f t="shared" ca="1" si="5"/>
        <v>2.9996976989627E-2</v>
      </c>
      <c r="O75" s="4">
        <f ca="1">'Test cases'!C79*(1-F75)+'Test cases'!D79*(1-G75)+'Test cases'!E79*(1-H75)</f>
        <v>70.951147583837681</v>
      </c>
      <c r="P75" s="4">
        <f ca="1">(1-I75)*'Test cases'!C79+(1-J75)*'Test cases'!D79+(1-K75)*'Test cases'!E79</f>
        <v>74</v>
      </c>
      <c r="Q75" s="4">
        <f ca="1">(1-L75)*'Test cases'!C79+(1-M75)*'Test cases'!D79+(1-N75)*'Test cases'!E79</f>
        <v>70.951147583837681</v>
      </c>
      <c r="R75" s="4">
        <f ca="1">('Test cases'!C79/'Test cases'!$J$3)^(1/'Test cases'!$R$3)*('Test cases'!$J$3*(1-'Test cases'!$K$3))</f>
        <v>28.904957140748387</v>
      </c>
      <c r="S75" s="4">
        <f ca="1">('Test cases'!D79/'Test cases'!$J$4)^(1/'Test cases'!$R$4)*('Test cases'!$J$4*(1-'Test cases'!$K$4))</f>
        <v>22.495311536311071</v>
      </c>
      <c r="T75" s="4">
        <f ca="1">IF('Test cases'!E79&lt;='Test cases'!$L$5,('Test cases'!E79/'Test cases'!$J$5)^(1/'Test cases'!$P$5)*('Test cases'!$J$5*(1-'Test cases'!$K$5)),0)+IF('Test cases'!E79&gt;'Test cases'!$L$5,('Test cases'!E79/'Test cases'!$L$5)^(1/'Test cases'!$Q$5)*('Test cases'!$L$5*(1-'Test cases'!$M$5)),0)</f>
        <v>24.780989184284866</v>
      </c>
      <c r="U75" s="4">
        <f ca="1">(R75^'Test cases'!$R$4+S75^'Test cases'!$R$4)^(1/'Test cases'!$R$4)</f>
        <v>48.745856968176561</v>
      </c>
      <c r="V75" s="4">
        <f ca="1">R75^'Test cases'!$R$4/U75^('Test cases'!$R$4-1)</f>
        <v>27.664375054578624</v>
      </c>
      <c r="W75" s="4">
        <f ca="1">S75^'Test cases'!$R$4/U75^('Test cases'!$R$4-1)</f>
        <v>21.081481913597923</v>
      </c>
      <c r="X75" s="4">
        <f ca="1">V75*(U75/E75)^('Test cases'!$R$5-1)</f>
        <v>27.054412025001302</v>
      </c>
      <c r="Y75" s="4">
        <f ca="1">W75*(U75/E75)^('Test cases'!$R$5-1)</f>
        <v>20.616663006587423</v>
      </c>
      <c r="Z75" s="4">
        <f ca="1">T75^'Test cases'!$R$5/E75^('Test cases'!$R$5-1)</f>
        <v>23.280072552248953</v>
      </c>
      <c r="AA75" s="4">
        <f ca="1">EXP((LN(1-B75)*(LN('Test cases'!$L$3)-LN('Test cases'!$J$3))+LN(1-'Test cases'!$M$3)*LN('Test cases'!$J$3)-LN(1-'Test cases'!$K$3)*LN('Test cases'!$L$3))/(LN(1-'Test cases'!$M$3)-LN(1-'Test cases'!$K$3)))</f>
        <v>64.692139923045289</v>
      </c>
      <c r="AB75" s="4">
        <f ca="1">EXP((LN(1-C75)*(LN('Test cases'!$L$4)-LN('Test cases'!$J$4))+LN(1-'Test cases'!$M$4)*LN('Test cases'!$J$4)-LN(1-'Test cases'!$K$4)*LN('Test cases'!$L$4))/(LN(1-'Test cases'!$M$4)-LN(1-'Test cases'!$K$4)))</f>
        <v>64.757798600821459</v>
      </c>
      <c r="AC75" s="4">
        <f ca="1">IF(D75&lt;='Test cases'!$M$5,EXP((LN(1-D75)*(LN('Test cases'!$L$5)-LN('Test cases'!$J$5))+LN(1-'Test cases'!$M$5)*LN('Test cases'!$J$5)-LN(1-'Test cases'!$K$5)*LN('Test cases'!$L$5))/(LN(1-'Test cases'!$M$5)-LN(1-'Test cases'!$K$5))),EXP((LN(1-D75)*(LN('Test cases'!$N$5)-LN('Test cases'!$L$5))+LN(1-'Test cases'!$O$5)*LN('Test cases'!$L$5)-LN(1-'Test cases'!$M$5)*LN('Test cases'!$N$5))/(LN(1-'Test cases'!$O$5)-LN(1-'Test cases'!$M$5))))</f>
        <v>73.145285015342751</v>
      </c>
    </row>
    <row r="76" spans="1:29">
      <c r="A76" s="8">
        <f>'Test cases'!A80</f>
        <v>73</v>
      </c>
      <c r="B76" s="5">
        <f ca="1">1-X76/'Test cases'!C80</f>
        <v>6.7799197885923146E-2</v>
      </c>
      <c r="C76" s="5">
        <f ca="1">1-Y76/'Test cases'!D80</f>
        <v>1.9001264064601786E-2</v>
      </c>
      <c r="D76" s="5">
        <f ca="1">1-Z76/'Test cases'!E80</f>
        <v>3.073516205917759E-2</v>
      </c>
      <c r="E76" s="4">
        <f ca="1">(U76^'Test cases'!$R$5+T76^'Test cases'!$R$5)^(1/'Test cases'!$R$5)</f>
        <v>71.866417664472181</v>
      </c>
      <c r="F76" s="5">
        <f ca="1">IF(B76&gt;'Test cases'!$M$3,'Test cases'!$M$3,B76)</f>
        <v>6.7799197885923146E-2</v>
      </c>
      <c r="G76" s="5">
        <f ca="1">IF(C76&gt;'Test cases'!$M$4,'Test cases'!$M$4,C76)</f>
        <v>1.9001264064601786E-2</v>
      </c>
      <c r="H76" s="5">
        <f ca="1">IF(D76&gt;'Test cases'!$O$5,'Test cases'!$O$5,D76)</f>
        <v>3.073516205917759E-2</v>
      </c>
      <c r="I76" s="5">
        <f ca="1">IF(AA76&gt;='Test cases'!$L$3, 'Test cases'!$L$3*'Test cases'!$M$3/AA76,0)+IF(AND(AA76&gt;='Test cases'!$J$3,AA76&lt;'Test cases'!$L$3), 'Test cases'!$J$3*'Test cases'!$K$3/ AA76,0)</f>
        <v>0</v>
      </c>
      <c r="J76" s="5">
        <f ca="1">IF(AB76&gt;='Test cases'!$L$4,'Test cases'!$M$4,0)+IF(AND(AB76&gt;='Test cases'!$J$4,AB76&lt;'Test cases'!$L$4),'Test cases'!$K$4,0)</f>
        <v>0</v>
      </c>
      <c r="K76" s="5">
        <f ca="1">IF(AC76&gt;='Test cases'!$N$5,'Test cases'!$O$5,0)+IF(AND(AC76&gt;='Test cases'!$L$5,AC76&lt;'Test cases'!$N$5),'Test cases'!$M$5,0)+IF(AND(AC76&lt;'Test cases'!$L$5,AC76&gt;='Test cases'!$J$5),'Test cases'!$K$5,0)</f>
        <v>0</v>
      </c>
      <c r="L76" s="5">
        <f t="shared" ca="1" si="3"/>
        <v>6.7799197885923146E-2</v>
      </c>
      <c r="M76" s="5">
        <f t="shared" ca="1" si="4"/>
        <v>1.9001264064601786E-2</v>
      </c>
      <c r="N76" s="5">
        <f t="shared" ca="1" si="5"/>
        <v>3.073516205917759E-2</v>
      </c>
      <c r="O76" s="4">
        <f ca="1">'Test cases'!C80*(1-F76)+'Test cases'!D80*(1-G76)+'Test cases'!E80*(1-H76)</f>
        <v>71.866417664472152</v>
      </c>
      <c r="P76" s="4">
        <f ca="1">(1-I76)*'Test cases'!C80+(1-J76)*'Test cases'!D80+(1-K76)*'Test cases'!E80</f>
        <v>75</v>
      </c>
      <c r="Q76" s="4">
        <f ca="1">(1-L76)*'Test cases'!C80+(1-M76)*'Test cases'!D80+(1-N76)*'Test cases'!E80</f>
        <v>71.866417664472152</v>
      </c>
      <c r="R76" s="4">
        <f ca="1">('Test cases'!C80/'Test cases'!$J$3)^(1/'Test cases'!$R$3)*('Test cases'!$J$3*(1-'Test cases'!$K$3))</f>
        <v>28.904957140748387</v>
      </c>
      <c r="S76" s="4">
        <f ca="1">('Test cases'!D80/'Test cases'!$J$4)^(1/'Test cases'!$R$4)*('Test cases'!$J$4*(1-'Test cases'!$K$4))</f>
        <v>22.495311536311071</v>
      </c>
      <c r="T76" s="4">
        <f ca="1">IF('Test cases'!E80&lt;='Test cases'!$L$5,('Test cases'!E80/'Test cases'!$J$5)^(1/'Test cases'!$P$5)*('Test cases'!$J$5*(1-'Test cases'!$K$5)),0)+IF('Test cases'!E80&gt;'Test cases'!$L$5,('Test cases'!E80/'Test cases'!$L$5)^(1/'Test cases'!$Q$5)*('Test cases'!$L$5*(1-'Test cases'!$M$5)),0)</f>
        <v>25.754518380201365</v>
      </c>
      <c r="U76" s="4">
        <f ca="1">(R76^'Test cases'!$R$4+S76^'Test cases'!$R$4)^(1/'Test cases'!$R$4)</f>
        <v>48.745856968176561</v>
      </c>
      <c r="V76" s="4">
        <f ca="1">R76^'Test cases'!$R$4/U76^('Test cases'!$R$4-1)</f>
        <v>27.664375054578624</v>
      </c>
      <c r="W76" s="4">
        <f ca="1">S76^'Test cases'!$R$4/U76^('Test cases'!$R$4-1)</f>
        <v>21.081481913597923</v>
      </c>
      <c r="X76" s="4">
        <f ca="1">V76*(U76/E76)^('Test cases'!$R$5-1)</f>
        <v>27.033823261308228</v>
      </c>
      <c r="Y76" s="4">
        <f ca="1">W76*(U76/E76)^('Test cases'!$R$5-1)</f>
        <v>20.600973454643363</v>
      </c>
      <c r="Z76" s="4">
        <f ca="1">T76^'Test cases'!$R$5/E76^('Test cases'!$R$5-1)</f>
        <v>24.231620948520561</v>
      </c>
      <c r="AA76" s="4">
        <f ca="1">EXP((LN(1-B76)*(LN('Test cases'!$L$3)-LN('Test cases'!$J$3))+LN(1-'Test cases'!$M$3)*LN('Test cases'!$J$3)-LN(1-'Test cases'!$K$3)*LN('Test cases'!$L$3))/(LN(1-'Test cases'!$M$3)-LN(1-'Test cases'!$K$3)))</f>
        <v>65.292152786459923</v>
      </c>
      <c r="AB76" s="4">
        <f ca="1">EXP((LN(1-C76)*(LN('Test cases'!$L$4)-LN('Test cases'!$J$4))+LN(1-'Test cases'!$M$4)*LN('Test cases'!$J$4)-LN(1-'Test cases'!$K$4)*LN('Test cases'!$L$4))/(LN(1-'Test cases'!$M$4)-LN(1-'Test cases'!$K$4)))</f>
        <v>65.397566585681943</v>
      </c>
      <c r="AC76" s="4">
        <f ca="1">IF(D76&lt;='Test cases'!$M$5,EXP((LN(1-D76)*(LN('Test cases'!$L$5)-LN('Test cases'!$J$5))+LN(1-'Test cases'!$M$5)*LN('Test cases'!$J$5)-LN(1-'Test cases'!$K$5)*LN('Test cases'!$L$5))/(LN(1-'Test cases'!$M$5)-LN(1-'Test cases'!$K$5))),EXP((LN(1-D76)*(LN('Test cases'!$N$5)-LN('Test cases'!$L$5))+LN(1-'Test cases'!$O$5)*LN('Test cases'!$L$5)-LN(1-'Test cases'!$M$5)*LN('Test cases'!$N$5))/(LN(1-'Test cases'!$O$5)-LN(1-'Test cases'!$M$5))))</f>
        <v>74.145285015342878</v>
      </c>
    </row>
    <row r="77" spans="1:29">
      <c r="A77" s="8">
        <f>'Test cases'!A81</f>
        <v>74</v>
      </c>
      <c r="B77" s="5">
        <f ca="1">1-X77/'Test cases'!C81</f>
        <v>6.903194074902097E-2</v>
      </c>
      <c r="C77" s="5">
        <f ca="1">1-Y77/'Test cases'!D81</f>
        <v>2.0117704695441496E-2</v>
      </c>
      <c r="D77" s="5">
        <f ca="1">1-Z77/'Test cases'!E81</f>
        <v>3.1415607252410549E-2</v>
      </c>
      <c r="E77" s="4">
        <f ca="1">(U77^'Test cases'!$R$5+T77^'Test cases'!$R$5)^(1/'Test cases'!$R$5)</f>
        <v>72.721179797614781</v>
      </c>
      <c r="F77" s="5">
        <f ca="1">IF(B77&gt;'Test cases'!$M$3,'Test cases'!$M$3,B77)</f>
        <v>6.903194074902097E-2</v>
      </c>
      <c r="G77" s="5">
        <f ca="1">IF(C77&gt;'Test cases'!$M$4,'Test cases'!$M$4,C77)</f>
        <v>2.0117704695441496E-2</v>
      </c>
      <c r="H77" s="5">
        <f ca="1">IF(D77&gt;'Test cases'!$O$5,'Test cases'!$O$5,D77)</f>
        <v>3.1415607252410549E-2</v>
      </c>
      <c r="I77" s="5">
        <f ca="1">IF(AA77&gt;='Test cases'!$L$3, 'Test cases'!$L$3*'Test cases'!$M$3/AA77,0)+IF(AND(AA77&gt;='Test cases'!$J$3,AA77&lt;'Test cases'!$L$3), 'Test cases'!$J$3*'Test cases'!$K$3/ AA77,0)</f>
        <v>0</v>
      </c>
      <c r="J77" s="5">
        <f ca="1">IF(AB77&gt;='Test cases'!$L$4,'Test cases'!$M$4,0)+IF(AND(AB77&gt;='Test cases'!$J$4,AB77&lt;'Test cases'!$L$4),'Test cases'!$K$4,0)</f>
        <v>0</v>
      </c>
      <c r="K77" s="5">
        <f ca="1">IF(AC77&gt;='Test cases'!$N$5,'Test cases'!$O$5,0)+IF(AND(AC77&gt;='Test cases'!$L$5,AC77&lt;'Test cases'!$N$5),'Test cases'!$M$5,0)+IF(AND(AC77&lt;'Test cases'!$L$5,AC77&gt;='Test cases'!$J$5),'Test cases'!$K$5,0)</f>
        <v>0</v>
      </c>
      <c r="L77" s="5">
        <f t="shared" ca="1" si="3"/>
        <v>6.903194074902097E-2</v>
      </c>
      <c r="M77" s="5">
        <f t="shared" ca="1" si="4"/>
        <v>2.0117704695441496E-2</v>
      </c>
      <c r="N77" s="5">
        <f t="shared" ca="1" si="5"/>
        <v>3.1415607252410549E-2</v>
      </c>
      <c r="O77" s="4">
        <f ca="1">'Test cases'!C81*(1-F77)+'Test cases'!D81*(1-G77)+'Test cases'!E81*(1-H77)</f>
        <v>72.721179797614838</v>
      </c>
      <c r="P77" s="4">
        <f ca="1">(1-I77)*'Test cases'!C81+(1-J77)*'Test cases'!D81+(1-K77)*'Test cases'!E81</f>
        <v>76</v>
      </c>
      <c r="Q77" s="4">
        <f ca="1">(1-L77)*'Test cases'!C81+(1-M77)*'Test cases'!D81+(1-N77)*'Test cases'!E81</f>
        <v>72.721179797614838</v>
      </c>
      <c r="R77" s="4">
        <f ca="1">('Test cases'!C81/'Test cases'!$J$3)^(1/'Test cases'!$R$3)*('Test cases'!$J$3*(1-'Test cases'!$K$3))</f>
        <v>29.818203545972995</v>
      </c>
      <c r="S77" s="4">
        <f ca="1">('Test cases'!D81/'Test cases'!$J$4)^(1/'Test cases'!$R$4)*('Test cases'!$J$4*(1-'Test cases'!$K$4))</f>
        <v>22.495311536311071</v>
      </c>
      <c r="T77" s="4">
        <f ca="1">IF('Test cases'!E81&lt;='Test cases'!$L$5,('Test cases'!E81/'Test cases'!$J$5)^(1/'Test cases'!$P$5)*('Test cases'!$J$5*(1-'Test cases'!$K$5)),0)+IF('Test cases'!E81&gt;'Test cases'!$L$5,('Test cases'!E81/'Test cases'!$L$5)^(1/'Test cases'!$Q$5)*('Test cases'!$L$5*(1-'Test cases'!$M$5)),0)</f>
        <v>25.754518380201365</v>
      </c>
      <c r="U77" s="4">
        <f ca="1">(R77^'Test cases'!$R$4+S77^'Test cases'!$R$4)^(1/'Test cases'!$R$4)</f>
        <v>49.620400496625095</v>
      </c>
      <c r="V77" s="4">
        <f ca="1">R77^'Test cases'!$R$4/U77^('Test cases'!$R$4-1)</f>
        <v>28.570361480725175</v>
      </c>
      <c r="W77" s="4">
        <f ca="1">S77^'Test cases'!$R$4/U77^('Test cases'!$R$4-1)</f>
        <v>21.050039015899937</v>
      </c>
      <c r="X77" s="4">
        <f ca="1">V77*(U77/E77)^('Test cases'!$R$5-1)</f>
        <v>27.92904177752937</v>
      </c>
      <c r="Y77" s="4">
        <f ca="1">W77*(U77/E77)^('Test cases'!$R$5-1)</f>
        <v>20.577528201395729</v>
      </c>
      <c r="Z77" s="4">
        <f ca="1">T77^'Test cases'!$R$5/E77^('Test cases'!$R$5-1)</f>
        <v>24.214609818689738</v>
      </c>
      <c r="AA77" s="4">
        <f ca="1">EXP((LN(1-B77)*(LN('Test cases'!$L$3)-LN('Test cases'!$J$3))+LN(1-'Test cases'!$M$3)*LN('Test cases'!$J$3)-LN(1-'Test cases'!$K$3)*LN('Test cases'!$L$3))/(LN(1-'Test cases'!$M$3)-LN(1-'Test cases'!$K$3)))</f>
        <v>66.34835203738669</v>
      </c>
      <c r="AB77" s="4">
        <f ca="1">EXP((LN(1-C77)*(LN('Test cases'!$L$4)-LN('Test cases'!$J$4))+LN(1-'Test cases'!$M$4)*LN('Test cases'!$J$4)-LN(1-'Test cases'!$K$4)*LN('Test cases'!$L$4))/(LN(1-'Test cases'!$M$4)-LN(1-'Test cases'!$K$4)))</f>
        <v>66.366311479727557</v>
      </c>
      <c r="AC77" s="4">
        <f ca="1">IF(D77&lt;='Test cases'!$M$5,EXP((LN(1-D77)*(LN('Test cases'!$L$5)-LN('Test cases'!$J$5))+LN(1-'Test cases'!$M$5)*LN('Test cases'!$J$5)-LN(1-'Test cases'!$K$5)*LN('Test cases'!$L$5))/(LN(1-'Test cases'!$M$5)-LN(1-'Test cases'!$K$5))),EXP((LN(1-D77)*(LN('Test cases'!$N$5)-LN('Test cases'!$L$5))+LN(1-'Test cases'!$O$5)*LN('Test cases'!$L$5)-LN(1-'Test cases'!$M$5)*LN('Test cases'!$N$5))/(LN(1-'Test cases'!$O$5)-LN(1-'Test cases'!$M$5))))</f>
        <v>75.079859165731975</v>
      </c>
    </row>
    <row r="78" spans="1:29">
      <c r="A78" s="8">
        <f>'Test cases'!A82</f>
        <v>75</v>
      </c>
      <c r="B78" s="5">
        <f ca="1">1-X78/'Test cases'!C82</f>
        <v>6.9722291359018751E-2</v>
      </c>
      <c r="C78" s="5">
        <f ca="1">1-Y78/'Test cases'!D82</f>
        <v>2.0844327197220514E-2</v>
      </c>
      <c r="D78" s="5">
        <f ca="1">1-Z78/'Test cases'!E82</f>
        <v>3.213385190078788E-2</v>
      </c>
      <c r="E78" s="4">
        <f ca="1">(U78^'Test cases'!$R$5+T78^'Test cases'!$R$5)^(1/'Test cases'!$R$5)</f>
        <v>73.63512023866727</v>
      </c>
      <c r="F78" s="5">
        <f ca="1">IF(B78&gt;'Test cases'!$M$3,'Test cases'!$M$3,B78)</f>
        <v>6.9722291359018751E-2</v>
      </c>
      <c r="G78" s="5">
        <f ca="1">IF(C78&gt;'Test cases'!$M$4,'Test cases'!$M$4,C78)</f>
        <v>2.0844327197220514E-2</v>
      </c>
      <c r="H78" s="5">
        <f ca="1">IF(D78&gt;'Test cases'!$O$5,'Test cases'!$O$5,D78)</f>
        <v>3.213385190078788E-2</v>
      </c>
      <c r="I78" s="5">
        <f ca="1">IF(AA78&gt;='Test cases'!$L$3, 'Test cases'!$L$3*'Test cases'!$M$3/AA78,0)+IF(AND(AA78&gt;='Test cases'!$J$3,AA78&lt;'Test cases'!$L$3), 'Test cases'!$J$3*'Test cases'!$K$3/ AA78,0)</f>
        <v>0</v>
      </c>
      <c r="J78" s="5">
        <f ca="1">IF(AB78&gt;='Test cases'!$L$4,'Test cases'!$M$4,0)+IF(AND(AB78&gt;='Test cases'!$J$4,AB78&lt;'Test cases'!$L$4),'Test cases'!$K$4,0)</f>
        <v>0</v>
      </c>
      <c r="K78" s="5">
        <f ca="1">IF(AC78&gt;='Test cases'!$N$5,'Test cases'!$O$5,0)+IF(AND(AC78&gt;='Test cases'!$L$5,AC78&lt;'Test cases'!$N$5),'Test cases'!$M$5,0)+IF(AND(AC78&lt;'Test cases'!$L$5,AC78&gt;='Test cases'!$J$5),'Test cases'!$K$5,0)</f>
        <v>0</v>
      </c>
      <c r="L78" s="5">
        <f t="shared" ca="1" si="3"/>
        <v>6.9722291359018751E-2</v>
      </c>
      <c r="M78" s="5">
        <f t="shared" ca="1" si="4"/>
        <v>2.0844327197220514E-2</v>
      </c>
      <c r="N78" s="5">
        <f t="shared" ca="1" si="5"/>
        <v>3.213385190078788E-2</v>
      </c>
      <c r="O78" s="4">
        <f ca="1">'Test cases'!C82*(1-F78)+'Test cases'!D82*(1-G78)+'Test cases'!E82*(1-H78)</f>
        <v>73.635120238667326</v>
      </c>
      <c r="P78" s="4">
        <f ca="1">(1-I78)*'Test cases'!C82+(1-J78)*'Test cases'!D82+(1-K78)*'Test cases'!E82</f>
        <v>77</v>
      </c>
      <c r="Q78" s="4">
        <f ca="1">(1-L78)*'Test cases'!C82+(1-M78)*'Test cases'!D82+(1-N78)*'Test cases'!E82</f>
        <v>73.635120238667326</v>
      </c>
      <c r="R78" s="4">
        <f ca="1">('Test cases'!C82/'Test cases'!$J$3)^(1/'Test cases'!$R$3)*('Test cases'!$J$3*(1-'Test cases'!$K$3))</f>
        <v>29.818203545972995</v>
      </c>
      <c r="S78" s="4">
        <f ca="1">('Test cases'!D82/'Test cases'!$J$4)^(1/'Test cases'!$R$4)*('Test cases'!$J$4*(1-'Test cases'!$K$4))</f>
        <v>22.495311536311071</v>
      </c>
      <c r="T78" s="4">
        <f ca="1">IF('Test cases'!E82&lt;='Test cases'!$L$5,('Test cases'!E82/'Test cases'!$J$5)^(1/'Test cases'!$P$5)*('Test cases'!$J$5*(1-'Test cases'!$K$5)),0)+IF('Test cases'!E82&gt;'Test cases'!$L$5,('Test cases'!E82/'Test cases'!$L$5)^(1/'Test cases'!$Q$5)*('Test cases'!$L$5*(1-'Test cases'!$M$5)),0)</f>
        <v>26.72586616853577</v>
      </c>
      <c r="U78" s="4">
        <f ca="1">(R78^'Test cases'!$R$4+S78^'Test cases'!$R$4)^(1/'Test cases'!$R$4)</f>
        <v>49.620400496625095</v>
      </c>
      <c r="V78" s="4">
        <f ca="1">R78^'Test cases'!$R$4/U78^('Test cases'!$R$4-1)</f>
        <v>28.570361480725175</v>
      </c>
      <c r="W78" s="4">
        <f ca="1">S78^'Test cases'!$R$4/U78^('Test cases'!$R$4-1)</f>
        <v>21.050039015899937</v>
      </c>
      <c r="X78" s="4">
        <f ca="1">V78*(U78/E78)^('Test cases'!$R$5-1)</f>
        <v>27.908331259229438</v>
      </c>
      <c r="Y78" s="4">
        <f ca="1">W78*(U78/E78)^('Test cases'!$R$5-1)</f>
        <v>20.562269128858368</v>
      </c>
      <c r="Z78" s="4">
        <f ca="1">T78^'Test cases'!$R$5/E78^('Test cases'!$R$5-1)</f>
        <v>25.164519850579516</v>
      </c>
      <c r="AA78" s="4">
        <f ca="1">EXP((LN(1-B78)*(LN('Test cases'!$L$3)-LN('Test cases'!$J$3))+LN(1-'Test cases'!$M$3)*LN('Test cases'!$J$3)-LN(1-'Test cases'!$K$3)*LN('Test cases'!$L$3))/(LN(1-'Test cases'!$M$3)-LN(1-'Test cases'!$K$3)))</f>
        <v>66.947903300693582</v>
      </c>
      <c r="AB78" s="4">
        <f ca="1">EXP((LN(1-C78)*(LN('Test cases'!$L$4)-LN('Test cases'!$J$4))+LN(1-'Test cases'!$M$4)*LN('Test cases'!$J$4)-LN(1-'Test cases'!$K$4)*LN('Test cases'!$L$4))/(LN(1-'Test cases'!$M$4)-LN(1-'Test cases'!$K$4)))</f>
        <v>67.005107066725245</v>
      </c>
      <c r="AC78" s="4">
        <f ca="1">IF(D78&lt;='Test cases'!$M$5,EXP((LN(1-D78)*(LN('Test cases'!$L$5)-LN('Test cases'!$J$5))+LN(1-'Test cases'!$M$5)*LN('Test cases'!$J$5)-LN(1-'Test cases'!$K$5)*LN('Test cases'!$L$5))/(LN(1-'Test cases'!$M$5)-LN(1-'Test cases'!$K$5))),EXP((LN(1-D78)*(LN('Test cases'!$N$5)-LN('Test cases'!$L$5))+LN(1-'Test cases'!$O$5)*LN('Test cases'!$L$5)-LN(1-'Test cases'!$M$5)*LN('Test cases'!$N$5))/(LN(1-'Test cases'!$O$5)-LN(1-'Test cases'!$M$5))))</f>
        <v>76.079859165731435</v>
      </c>
    </row>
    <row r="79" spans="1:29">
      <c r="A79" s="8">
        <f>'Test cases'!A83</f>
        <v>76</v>
      </c>
      <c r="B79" s="5">
        <f ca="1">1-X79/'Test cases'!C83</f>
        <v>7.0816262110014239E-2</v>
      </c>
      <c r="C79" s="5">
        <f ca="1">1-Y79/'Test cases'!D83</f>
        <v>2.1995776551287372E-2</v>
      </c>
      <c r="D79" s="5">
        <f ca="1">1-Z79/'Test cases'!E83</f>
        <v>3.2834126821517984E-2</v>
      </c>
      <c r="E79" s="4">
        <f ca="1">(U79^'Test cases'!$R$5+T79^'Test cases'!$R$5)^(1/'Test cases'!$R$5)</f>
        <v>74.53791775521178</v>
      </c>
      <c r="F79" s="5">
        <f ca="1">IF(B79&gt;'Test cases'!$M$3,'Test cases'!$M$3,B79)</f>
        <v>7.0816262110014239E-2</v>
      </c>
      <c r="G79" s="5">
        <f ca="1">IF(C79&gt;'Test cases'!$M$4,'Test cases'!$M$4,C79)</f>
        <v>2.1995776551287372E-2</v>
      </c>
      <c r="H79" s="5">
        <f ca="1">IF(D79&gt;'Test cases'!$O$5,'Test cases'!$O$5,D79)</f>
        <v>3.2834126821517984E-2</v>
      </c>
      <c r="I79" s="5">
        <f ca="1">IF(AA79&gt;='Test cases'!$L$3, 'Test cases'!$L$3*'Test cases'!$M$3/AA79,0)+IF(AND(AA79&gt;='Test cases'!$J$3,AA79&lt;'Test cases'!$L$3), 'Test cases'!$J$3*'Test cases'!$K$3/ AA79,0)</f>
        <v>0</v>
      </c>
      <c r="J79" s="5">
        <f ca="1">IF(AB79&gt;='Test cases'!$L$4,'Test cases'!$M$4,0)+IF(AND(AB79&gt;='Test cases'!$J$4,AB79&lt;'Test cases'!$L$4),'Test cases'!$K$4,0)</f>
        <v>0</v>
      </c>
      <c r="K79" s="5">
        <f ca="1">IF(AC79&gt;='Test cases'!$N$5,'Test cases'!$O$5,0)+IF(AND(AC79&gt;='Test cases'!$L$5,AC79&lt;'Test cases'!$N$5),'Test cases'!$M$5,0)+IF(AND(AC79&lt;'Test cases'!$L$5,AC79&gt;='Test cases'!$J$5),'Test cases'!$K$5,0)</f>
        <v>0</v>
      </c>
      <c r="L79" s="5">
        <f t="shared" ca="1" si="3"/>
        <v>7.0816262110014239E-2</v>
      </c>
      <c r="M79" s="5">
        <f t="shared" ca="1" si="4"/>
        <v>2.1995776551287372E-2</v>
      </c>
      <c r="N79" s="5">
        <f t="shared" ca="1" si="5"/>
        <v>3.2834126821517984E-2</v>
      </c>
      <c r="O79" s="4">
        <f ca="1">'Test cases'!C83*(1-F79)+'Test cases'!D83*(1-G79)+'Test cases'!E83*(1-H79)</f>
        <v>74.53791775521178</v>
      </c>
      <c r="P79" s="4">
        <f ca="1">(1-I79)*'Test cases'!C83+(1-J79)*'Test cases'!D83+(1-K79)*'Test cases'!E83</f>
        <v>78</v>
      </c>
      <c r="Q79" s="4">
        <f ca="1">(1-L79)*'Test cases'!C83+(1-M79)*'Test cases'!D83+(1-N79)*'Test cases'!E83</f>
        <v>74.53791775521178</v>
      </c>
      <c r="R79" s="4">
        <f ca="1">('Test cases'!C83/'Test cases'!$J$3)^(1/'Test cases'!$R$3)*('Test cases'!$J$3*(1-'Test cases'!$K$3))</f>
        <v>29.818203545972995</v>
      </c>
      <c r="S79" s="4">
        <f ca="1">('Test cases'!D83/'Test cases'!$J$4)^(1/'Test cases'!$R$4)*('Test cases'!$J$4*(1-'Test cases'!$K$4))</f>
        <v>23.481771324438274</v>
      </c>
      <c r="T79" s="4">
        <f ca="1">IF('Test cases'!E83&lt;='Test cases'!$L$5,('Test cases'!E83/'Test cases'!$J$5)^(1/'Test cases'!$P$5)*('Test cases'!$J$5*(1-'Test cases'!$K$5)),0)+IF('Test cases'!E83&gt;'Test cases'!$L$5,('Test cases'!E83/'Test cases'!$L$5)^(1/'Test cases'!$Q$5)*('Test cases'!$L$5*(1-'Test cases'!$M$5)),0)</f>
        <v>26.72586616853577</v>
      </c>
      <c r="U79" s="4">
        <f ca="1">(R79^'Test cases'!$R$4+S79^'Test cases'!$R$4)^(1/'Test cases'!$R$4)</f>
        <v>50.544440967915421</v>
      </c>
      <c r="V79" s="4">
        <f ca="1">R79^'Test cases'!$R$4/U79^('Test cases'!$R$4-1)</f>
        <v>28.526146824833216</v>
      </c>
      <c r="W79" s="4">
        <f ca="1">S79^'Test cases'!$R$4/U79^('Test cases'!$R$4-1)</f>
        <v>22.018294143082212</v>
      </c>
      <c r="X79" s="4">
        <f ca="1">V79*(U79/E79)^('Test cases'!$R$5-1)</f>
        <v>27.875512136699573</v>
      </c>
      <c r="Y79" s="4">
        <f ca="1">W79*(U79/E79)^('Test cases'!$R$5-1)</f>
        <v>21.516092915871678</v>
      </c>
      <c r="Z79" s="4">
        <f ca="1">T79^'Test cases'!$R$5/E79^('Test cases'!$R$5-1)</f>
        <v>25.146312702640532</v>
      </c>
      <c r="AA79" s="4">
        <f ca="1">EXP((LN(1-B79)*(LN('Test cases'!$L$3)-LN('Test cases'!$J$3))+LN(1-'Test cases'!$M$3)*LN('Test cases'!$J$3)-LN(1-'Test cases'!$K$3)*LN('Test cases'!$L$3))/(LN(1-'Test cases'!$M$3)-LN(1-'Test cases'!$K$3)))</f>
        <v>67.910031650241578</v>
      </c>
      <c r="AB79" s="4">
        <f ca="1">EXP((LN(1-C79)*(LN('Test cases'!$L$4)-LN('Test cases'!$J$4))+LN(1-'Test cases'!$M$4)*LN('Test cases'!$J$4)-LN(1-'Test cases'!$K$4)*LN('Test cases'!$L$4))/(LN(1-'Test cases'!$M$4)-LN(1-'Test cases'!$K$4)))</f>
        <v>68.030987018722328</v>
      </c>
      <c r="AC79" s="4">
        <f ca="1">IF(D79&lt;='Test cases'!$M$5,EXP((LN(1-D79)*(LN('Test cases'!$L$5)-LN('Test cases'!$J$5))+LN(1-'Test cases'!$M$5)*LN('Test cases'!$J$5)-LN(1-'Test cases'!$K$5)*LN('Test cases'!$L$5))/(LN(1-'Test cases'!$M$5)-LN(1-'Test cases'!$K$5))),EXP((LN(1-D79)*(LN('Test cases'!$N$5)-LN('Test cases'!$L$5))+LN(1-'Test cases'!$O$5)*LN('Test cases'!$L$5)-LN(1-'Test cases'!$M$5)*LN('Test cases'!$N$5))/(LN(1-'Test cases'!$O$5)-LN(1-'Test cases'!$M$5))))</f>
        <v>77.068391081925768</v>
      </c>
    </row>
    <row r="80" spans="1:29">
      <c r="A80" s="8">
        <f>'Test cases'!A84</f>
        <v>77</v>
      </c>
      <c r="B80" s="5">
        <f ca="1">1-X80/'Test cases'!C84</f>
        <v>7.1998642937414647E-2</v>
      </c>
      <c r="C80" s="5">
        <f ca="1">1-Y80/'Test cases'!D84</f>
        <v>2.3065904237960955E-2</v>
      </c>
      <c r="D80" s="5">
        <f ca="1">1-Z80/'Test cases'!E84</f>
        <v>3.3486819793083766E-2</v>
      </c>
      <c r="E80" s="4">
        <f ca="1">(U80^'Test cases'!$R$5+T80^'Test cases'!$R$5)^(1/'Test cases'!$R$5)</f>
        <v>75.389934861084811</v>
      </c>
      <c r="F80" s="5">
        <f ca="1">IF(B80&gt;'Test cases'!$M$3,'Test cases'!$M$3,B80)</f>
        <v>7.1998642937414647E-2</v>
      </c>
      <c r="G80" s="5">
        <f ca="1">IF(C80&gt;'Test cases'!$M$4,'Test cases'!$M$4,C80)</f>
        <v>2.3065904237960955E-2</v>
      </c>
      <c r="H80" s="5">
        <f ca="1">IF(D80&gt;'Test cases'!$O$5,'Test cases'!$O$5,D80)</f>
        <v>3.3486819793083766E-2</v>
      </c>
      <c r="I80" s="5">
        <f ca="1">IF(AA80&gt;='Test cases'!$L$3, 'Test cases'!$L$3*'Test cases'!$M$3/AA80,0)+IF(AND(AA80&gt;='Test cases'!$J$3,AA80&lt;'Test cases'!$L$3), 'Test cases'!$J$3*'Test cases'!$K$3/ AA80,0)</f>
        <v>0</v>
      </c>
      <c r="J80" s="5">
        <f ca="1">IF(AB80&gt;='Test cases'!$L$4,'Test cases'!$M$4,0)+IF(AND(AB80&gt;='Test cases'!$J$4,AB80&lt;'Test cases'!$L$4),'Test cases'!$K$4,0)</f>
        <v>0</v>
      </c>
      <c r="K80" s="5">
        <f ca="1">IF(AC80&gt;='Test cases'!$N$5,'Test cases'!$O$5,0)+IF(AND(AC80&gt;='Test cases'!$L$5,AC80&lt;'Test cases'!$N$5),'Test cases'!$M$5,0)+IF(AND(AC80&lt;'Test cases'!$L$5,AC80&gt;='Test cases'!$J$5),'Test cases'!$K$5,0)</f>
        <v>0</v>
      </c>
      <c r="L80" s="5">
        <f t="shared" ca="1" si="3"/>
        <v>7.1998642937414647E-2</v>
      </c>
      <c r="M80" s="5">
        <f t="shared" ca="1" si="4"/>
        <v>2.3065904237960955E-2</v>
      </c>
      <c r="N80" s="5">
        <f t="shared" ca="1" si="5"/>
        <v>3.3486819793083766E-2</v>
      </c>
      <c r="O80" s="4">
        <f ca="1">'Test cases'!C84*(1-F80)+'Test cases'!D84*(1-G80)+'Test cases'!E84*(1-H80)</f>
        <v>75.389934861084825</v>
      </c>
      <c r="P80" s="4">
        <f ca="1">(1-I80)*'Test cases'!C84+(1-J80)*'Test cases'!D84+(1-K80)*'Test cases'!E84</f>
        <v>79</v>
      </c>
      <c r="Q80" s="4">
        <f ca="1">(1-L80)*'Test cases'!C84+(1-M80)*'Test cases'!D84+(1-N80)*'Test cases'!E84</f>
        <v>75.389934861084825</v>
      </c>
      <c r="R80" s="4">
        <f ca="1">('Test cases'!C84/'Test cases'!$J$3)^(1/'Test cases'!$R$3)*('Test cases'!$J$3*(1-'Test cases'!$K$3))</f>
        <v>30.7289426394467</v>
      </c>
      <c r="S80" s="4">
        <f ca="1">('Test cases'!D84/'Test cases'!$J$4)^(1/'Test cases'!$R$4)*('Test cases'!$J$4*(1-'Test cases'!$K$4))</f>
        <v>23.481771324438274</v>
      </c>
      <c r="T80" s="4">
        <f ca="1">IF('Test cases'!E84&lt;='Test cases'!$L$5,('Test cases'!E84/'Test cases'!$J$5)^(1/'Test cases'!$P$5)*('Test cases'!$J$5*(1-'Test cases'!$K$5)),0)+IF('Test cases'!E84&gt;'Test cases'!$L$5,('Test cases'!E84/'Test cases'!$L$5)^(1/'Test cases'!$Q$5)*('Test cases'!$L$5*(1-'Test cases'!$M$5)),0)</f>
        <v>26.72586616853577</v>
      </c>
      <c r="U80" s="4">
        <f ca="1">(R80^'Test cases'!$R$4+S80^'Test cases'!$R$4)^(1/'Test cases'!$R$4)</f>
        <v>51.41619557395677</v>
      </c>
      <c r="V80" s="4">
        <f ca="1">R80^'Test cases'!$R$4/U80^('Test cases'!$R$4-1)</f>
        <v>29.429483682276075</v>
      </c>
      <c r="W80" s="4">
        <f ca="1">S80^'Test cases'!$R$4/U80^('Test cases'!$R$4-1)</f>
        <v>21.986711891680713</v>
      </c>
      <c r="X80" s="4">
        <f ca="1">V80*(U80/E80)^('Test cases'!$R$5-1)</f>
        <v>28.768042068940147</v>
      </c>
      <c r="Y80" s="4">
        <f ca="1">W80*(U80/E80)^('Test cases'!$R$5-1)</f>
        <v>21.49255010676486</v>
      </c>
      <c r="Z80" s="4">
        <f ca="1">T80^'Test cases'!$R$5/E80^('Test cases'!$R$5-1)</f>
        <v>25.129342685379822</v>
      </c>
      <c r="AA80" s="4">
        <f ca="1">EXP((LN(1-B80)*(LN('Test cases'!$L$3)-LN('Test cases'!$J$3))+LN(1-'Test cases'!$M$3)*LN('Test cases'!$J$3)-LN(1-'Test cases'!$K$3)*LN('Test cases'!$L$3))/(LN(1-'Test cases'!$M$3)-LN(1-'Test cases'!$K$3)))</f>
        <v>68.966773167868098</v>
      </c>
      <c r="AB80" s="4">
        <f ca="1">EXP((LN(1-C80)*(LN('Test cases'!$L$4)-LN('Test cases'!$J$4))+LN(1-'Test cases'!$M$4)*LN('Test cases'!$J$4)-LN(1-'Test cases'!$K$4)*LN('Test cases'!$L$4))/(LN(1-'Test cases'!$M$4)-LN(1-'Test cases'!$K$4)))</f>
        <v>68.999597826541304</v>
      </c>
      <c r="AC80" s="4">
        <f ca="1">IF(D80&lt;='Test cases'!$M$5,EXP((LN(1-D80)*(LN('Test cases'!$L$5)-LN('Test cases'!$J$5))+LN(1-'Test cases'!$M$5)*LN('Test cases'!$J$5)-LN(1-'Test cases'!$K$5)*LN('Test cases'!$L$5))/(LN(1-'Test cases'!$M$5)-LN(1-'Test cases'!$K$5))),EXP((LN(1-D80)*(LN('Test cases'!$N$5)-LN('Test cases'!$L$5))+LN(1-'Test cases'!$O$5)*LN('Test cases'!$L$5)-LN(1-'Test cases'!$M$5)*LN('Test cases'!$N$5))/(LN(1-'Test cases'!$O$5)-LN(1-'Test cases'!$M$5))))</f>
        <v>78.001972870090015</v>
      </c>
    </row>
    <row r="81" spans="1:29">
      <c r="A81" s="8">
        <f>'Test cases'!A85</f>
        <v>78</v>
      </c>
      <c r="B81" s="5">
        <f ca="1">1-X81/'Test cases'!C85</f>
        <v>7.266118672004751E-2</v>
      </c>
      <c r="C81" s="5">
        <f ca="1">1-Y81/'Test cases'!D85</f>
        <v>2.3763383402472082E-2</v>
      </c>
      <c r="D81" s="5">
        <f ca="1">1-Z81/'Test cases'!E85</f>
        <v>3.4176858976222468E-2</v>
      </c>
      <c r="E81" s="4">
        <f ca="1">(U81^'Test cases'!$R$5+T81^'Test cases'!$R$5)^(1/'Test cases'!$R$5)</f>
        <v>76.30193358446607</v>
      </c>
      <c r="F81" s="5">
        <f ca="1">IF(B81&gt;'Test cases'!$M$3,'Test cases'!$M$3,B81)</f>
        <v>7.266118672004751E-2</v>
      </c>
      <c r="G81" s="5">
        <f ca="1">IF(C81&gt;'Test cases'!$M$4,'Test cases'!$M$4,C81)</f>
        <v>2.3763383402472082E-2</v>
      </c>
      <c r="H81" s="5">
        <f ca="1">IF(D81&gt;'Test cases'!$O$5,'Test cases'!$O$5,D81)</f>
        <v>3.4176858976222468E-2</v>
      </c>
      <c r="I81" s="5">
        <f ca="1">IF(AA81&gt;='Test cases'!$L$3, 'Test cases'!$L$3*'Test cases'!$M$3/AA81,0)+IF(AND(AA81&gt;='Test cases'!$J$3,AA81&lt;'Test cases'!$L$3), 'Test cases'!$J$3*'Test cases'!$K$3/ AA81,0)</f>
        <v>0</v>
      </c>
      <c r="J81" s="5">
        <f ca="1">IF(AB81&gt;='Test cases'!$L$4,'Test cases'!$M$4,0)+IF(AND(AB81&gt;='Test cases'!$J$4,AB81&lt;'Test cases'!$L$4),'Test cases'!$K$4,0)</f>
        <v>0</v>
      </c>
      <c r="K81" s="5">
        <f ca="1">IF(AC81&gt;='Test cases'!$N$5,'Test cases'!$O$5,0)+IF(AND(AC81&gt;='Test cases'!$L$5,AC81&lt;'Test cases'!$N$5),'Test cases'!$M$5,0)+IF(AND(AC81&lt;'Test cases'!$L$5,AC81&gt;='Test cases'!$J$5),'Test cases'!$K$5,0)</f>
        <v>0</v>
      </c>
      <c r="L81" s="5">
        <f t="shared" ca="1" si="3"/>
        <v>7.266118672004751E-2</v>
      </c>
      <c r="M81" s="5">
        <f t="shared" ca="1" si="4"/>
        <v>2.3763383402472082E-2</v>
      </c>
      <c r="N81" s="5">
        <f t="shared" ca="1" si="5"/>
        <v>3.4176858976222468E-2</v>
      </c>
      <c r="O81" s="4">
        <f ca="1">'Test cases'!C85*(1-F81)+'Test cases'!D85*(1-G81)+'Test cases'!E85*(1-H81)</f>
        <v>76.301933584466141</v>
      </c>
      <c r="P81" s="4">
        <f ca="1">(1-I81)*'Test cases'!C85+(1-J81)*'Test cases'!D85+(1-K81)*'Test cases'!E85</f>
        <v>80</v>
      </c>
      <c r="Q81" s="4">
        <f ca="1">(1-L81)*'Test cases'!C85+(1-M81)*'Test cases'!D85+(1-N81)*'Test cases'!E85</f>
        <v>76.301933584466141</v>
      </c>
      <c r="R81" s="4">
        <f ca="1">('Test cases'!C85/'Test cases'!$J$3)^(1/'Test cases'!$R$3)*('Test cases'!$J$3*(1-'Test cases'!$K$3))</f>
        <v>30.7289426394467</v>
      </c>
      <c r="S81" s="4">
        <f ca="1">('Test cases'!D85/'Test cases'!$J$4)^(1/'Test cases'!$R$4)*('Test cases'!$J$4*(1-'Test cases'!$K$4))</f>
        <v>23.481771324438274</v>
      </c>
      <c r="T81" s="4">
        <f ca="1">IF('Test cases'!E85&lt;='Test cases'!$L$5,('Test cases'!E85/'Test cases'!$J$5)^(1/'Test cases'!$P$5)*('Test cases'!$J$5*(1-'Test cases'!$K$5)),0)+IF('Test cases'!E85&gt;'Test cases'!$L$5,('Test cases'!E85/'Test cases'!$L$5)^(1/'Test cases'!$Q$5)*('Test cases'!$L$5*(1-'Test cases'!$M$5)),0)</f>
        <v>27.695121102540117</v>
      </c>
      <c r="U81" s="4">
        <f ca="1">(R81^'Test cases'!$R$4+S81^'Test cases'!$R$4)^(1/'Test cases'!$R$4)</f>
        <v>51.41619557395677</v>
      </c>
      <c r="V81" s="4">
        <f ca="1">R81^'Test cases'!$R$4/U81^('Test cases'!$R$4-1)</f>
        <v>29.429483682276075</v>
      </c>
      <c r="W81" s="4">
        <f ca="1">S81^'Test cases'!$R$4/U81^('Test cases'!$R$4-1)</f>
        <v>21.986711891680713</v>
      </c>
      <c r="X81" s="4">
        <f ca="1">V81*(U81/E81)^('Test cases'!$R$5-1)</f>
        <v>28.747503211678527</v>
      </c>
      <c r="Y81" s="4">
        <f ca="1">W81*(U81/E81)^('Test cases'!$R$5-1)</f>
        <v>21.477205565145614</v>
      </c>
      <c r="Z81" s="4">
        <f ca="1">T81^'Test cases'!$R$5/E81^('Test cases'!$R$5-1)</f>
        <v>26.077224807641993</v>
      </c>
      <c r="AA81" s="4">
        <f ca="1">EXP((LN(1-B81)*(LN('Test cases'!$L$3)-LN('Test cases'!$J$3))+LN(1-'Test cases'!$M$3)*LN('Test cases'!$J$3)-LN(1-'Test cases'!$K$3)*LN('Test cases'!$L$3))/(LN(1-'Test cases'!$M$3)-LN(1-'Test cases'!$K$3)))</f>
        <v>69.566686219870377</v>
      </c>
      <c r="AB81" s="4">
        <f ca="1">EXP((LN(1-C81)*(LN('Test cases'!$L$4)-LN('Test cases'!$J$4))+LN(1-'Test cases'!$M$4)*LN('Test cases'!$J$4)-LN(1-'Test cases'!$K$4)*LN('Test cases'!$L$4))/(LN(1-'Test cases'!$M$4)-LN(1-'Test cases'!$K$4)))</f>
        <v>69.638903085985731</v>
      </c>
      <c r="AC81" s="4">
        <f ca="1">IF(D81&lt;='Test cases'!$M$5,EXP((LN(1-D81)*(LN('Test cases'!$L$5)-LN('Test cases'!$J$5))+LN(1-'Test cases'!$M$5)*LN('Test cases'!$J$5)-LN(1-'Test cases'!$K$5)*LN('Test cases'!$L$5))/(LN(1-'Test cases'!$M$5)-LN(1-'Test cases'!$K$5))),EXP((LN(1-D81)*(LN('Test cases'!$N$5)-LN('Test cases'!$L$5))+LN(1-'Test cases'!$O$5)*LN('Test cases'!$L$5)-LN(1-'Test cases'!$M$5)*LN('Test cases'!$N$5))/(LN(1-'Test cases'!$O$5)-LN(1-'Test cases'!$M$5))))</f>
        <v>79.001972870090313</v>
      </c>
    </row>
    <row r="82" spans="1:29">
      <c r="A82" s="8">
        <f>'Test cases'!A86</f>
        <v>79</v>
      </c>
      <c r="B82" s="5">
        <f ca="1">1-X82/'Test cases'!C86</f>
        <v>7.3813257674025468E-2</v>
      </c>
      <c r="C82" s="5">
        <f ca="1">1-Y82/'Test cases'!D86</f>
        <v>2.480766244274113E-2</v>
      </c>
      <c r="D82" s="5">
        <f ca="1">1-Z82/'Test cases'!E86</f>
        <v>3.481241809710367E-2</v>
      </c>
      <c r="E82" s="4">
        <f ca="1">(U82^'Test cases'!$R$5+T82^'Test cases'!$R$5)^(1/'Test cases'!$R$5)</f>
        <v>77.152271892069081</v>
      </c>
      <c r="F82" s="5">
        <f ca="1">IF(B82&gt;'Test cases'!$M$3,'Test cases'!$M$3,B82)</f>
        <v>7.3813257674025468E-2</v>
      </c>
      <c r="G82" s="5">
        <f ca="1">IF(C82&gt;'Test cases'!$M$4,'Test cases'!$M$4,C82)</f>
        <v>2.480766244274113E-2</v>
      </c>
      <c r="H82" s="5">
        <f ca="1">IF(D82&gt;'Test cases'!$O$5,'Test cases'!$O$5,D82)</f>
        <v>3.481241809710367E-2</v>
      </c>
      <c r="I82" s="5">
        <f ca="1">IF(AA82&gt;='Test cases'!$L$3, 'Test cases'!$L$3*'Test cases'!$M$3/AA82,0)+IF(AND(AA82&gt;='Test cases'!$J$3,AA82&lt;'Test cases'!$L$3), 'Test cases'!$J$3*'Test cases'!$K$3/ AA82,0)</f>
        <v>0</v>
      </c>
      <c r="J82" s="5">
        <f ca="1">IF(AB82&gt;='Test cases'!$L$4,'Test cases'!$M$4,0)+IF(AND(AB82&gt;='Test cases'!$J$4,AB82&lt;'Test cases'!$L$4),'Test cases'!$K$4,0)</f>
        <v>0</v>
      </c>
      <c r="K82" s="5">
        <f ca="1">IF(AC82&gt;='Test cases'!$N$5,'Test cases'!$O$5,0)+IF(AND(AC82&gt;='Test cases'!$L$5,AC82&lt;'Test cases'!$N$5),'Test cases'!$M$5,0)+IF(AND(AC82&lt;'Test cases'!$L$5,AC82&gt;='Test cases'!$J$5),'Test cases'!$K$5,0)</f>
        <v>0</v>
      </c>
      <c r="L82" s="5">
        <f t="shared" ca="1" si="3"/>
        <v>7.3813257674025468E-2</v>
      </c>
      <c r="M82" s="5">
        <f t="shared" ca="1" si="4"/>
        <v>2.480766244274113E-2</v>
      </c>
      <c r="N82" s="5">
        <f t="shared" ca="1" si="5"/>
        <v>3.481241809710367E-2</v>
      </c>
      <c r="O82" s="4">
        <f ca="1">'Test cases'!C86*(1-F82)+'Test cases'!D86*(1-G82)+'Test cases'!E86*(1-H82)</f>
        <v>77.152271892069081</v>
      </c>
      <c r="P82" s="4">
        <f ca="1">(1-I82)*'Test cases'!C86+(1-J82)*'Test cases'!D86+(1-K82)*'Test cases'!E86</f>
        <v>81</v>
      </c>
      <c r="Q82" s="4">
        <f ca="1">(1-L82)*'Test cases'!C86+(1-M82)*'Test cases'!D86+(1-N82)*'Test cases'!E86</f>
        <v>77.152271892069081</v>
      </c>
      <c r="R82" s="4">
        <f ca="1">('Test cases'!C86/'Test cases'!$J$3)^(1/'Test cases'!$R$3)*('Test cases'!$J$3*(1-'Test cases'!$K$3))</f>
        <v>31.637261886287767</v>
      </c>
      <c r="S82" s="4">
        <f ca="1">('Test cases'!D86/'Test cases'!$J$4)^(1/'Test cases'!$R$4)*('Test cases'!$J$4*(1-'Test cases'!$K$4))</f>
        <v>23.481771324438274</v>
      </c>
      <c r="T82" s="4">
        <f ca="1">IF('Test cases'!E86&lt;='Test cases'!$L$5,('Test cases'!E86/'Test cases'!$J$5)^(1/'Test cases'!$P$5)*('Test cases'!$J$5*(1-'Test cases'!$K$5)),0)+IF('Test cases'!E86&gt;'Test cases'!$L$5,('Test cases'!E86/'Test cases'!$L$5)^(1/'Test cases'!$Q$5)*('Test cases'!$L$5*(1-'Test cases'!$M$5)),0)</f>
        <v>27.695121102540117</v>
      </c>
      <c r="U82" s="4">
        <f ca="1">(R82^'Test cases'!$R$4+S82^'Test cases'!$R$4)^(1/'Test cases'!$R$4)</f>
        <v>52.286558421853869</v>
      </c>
      <c r="V82" s="4">
        <f ca="1">R82^'Test cases'!$R$4/U82^('Test cases'!$R$4-1)</f>
        <v>30.330804564951649</v>
      </c>
      <c r="W82" s="4">
        <f ca="1">S82^'Test cases'!$R$4/U82^('Test cases'!$R$4-1)</f>
        <v>21.955753856902209</v>
      </c>
      <c r="X82" s="4">
        <f ca="1">V82*(U82/E82)^('Test cases'!$R$5-1)</f>
        <v>29.637975754431185</v>
      </c>
      <c r="Y82" s="4">
        <f ca="1">W82*(U82/E82)^('Test cases'!$R$5-1)</f>
        <v>21.454231426259696</v>
      </c>
      <c r="Z82" s="4">
        <f ca="1">T82^'Test cases'!$R$5/E82^('Test cases'!$R$5-1)</f>
        <v>26.0600647113782</v>
      </c>
      <c r="AA82" s="4">
        <f ca="1">EXP((LN(1-B82)*(LN('Test cases'!$L$3)-LN('Test cases'!$J$3))+LN(1-'Test cases'!$M$3)*LN('Test cases'!$J$3)-LN(1-'Test cases'!$K$3)*LN('Test cases'!$L$3))/(LN(1-'Test cases'!$M$3)-LN(1-'Test cases'!$K$3)))</f>
        <v>70.623345341741455</v>
      </c>
      <c r="AB82" s="4">
        <f ca="1">EXP((LN(1-C82)*(LN('Test cases'!$L$4)-LN('Test cases'!$J$4))+LN(1-'Test cases'!$M$4)*LN('Test cases'!$J$4)-LN(1-'Test cases'!$K$4)*LN('Test cases'!$L$4))/(LN(1-'Test cases'!$M$4)-LN(1-'Test cases'!$K$4)))</f>
        <v>70.608043733623788</v>
      </c>
      <c r="AC82" s="4">
        <f ca="1">IF(D82&lt;='Test cases'!$M$5,EXP((LN(1-D82)*(LN('Test cases'!$L$5)-LN('Test cases'!$J$5))+LN(1-'Test cases'!$M$5)*LN('Test cases'!$J$5)-LN(1-'Test cases'!$K$5)*LN('Test cases'!$L$5))/(LN(1-'Test cases'!$M$5)-LN(1-'Test cases'!$K$5))),EXP((LN(1-D82)*(LN('Test cases'!$N$5)-LN('Test cases'!$L$5))+LN(1-'Test cases'!$O$5)*LN('Test cases'!$L$5)-LN(1-'Test cases'!$M$5)*LN('Test cases'!$N$5))/(LN(1-'Test cases'!$O$5)-LN(1-'Test cases'!$M$5))))</f>
        <v>79.935002624008973</v>
      </c>
    </row>
    <row r="83" spans="1:29">
      <c r="A83" s="8">
        <f>'Test cases'!A87</f>
        <v>80</v>
      </c>
      <c r="B83" s="5">
        <f ca="1">1-X83/'Test cases'!C87</f>
        <v>7.4458619793958847E-2</v>
      </c>
      <c r="C83" s="5">
        <f ca="1">1-Y83/'Test cases'!D87</f>
        <v>2.5487171407346021E-2</v>
      </c>
      <c r="D83" s="5">
        <f ca="1">1-Z83/'Test cases'!E87</f>
        <v>3.5484955799841678E-2</v>
      </c>
      <c r="E83" s="4">
        <f ca="1">(U83^'Test cases'!$R$5+T83^'Test cases'!$R$5)^(1/'Test cases'!$R$5)</f>
        <v>78.063027633236175</v>
      </c>
      <c r="F83" s="5">
        <f ca="1">IF(B83&gt;'Test cases'!$M$3,'Test cases'!$M$3,B83)</f>
        <v>7.4458619793958847E-2</v>
      </c>
      <c r="G83" s="5">
        <f ca="1">IF(C83&gt;'Test cases'!$M$4,'Test cases'!$M$4,C83)</f>
        <v>2.5487171407346021E-2</v>
      </c>
      <c r="H83" s="5">
        <f ca="1">IF(D83&gt;'Test cases'!$O$5,'Test cases'!$O$5,D83)</f>
        <v>3.5484955799841678E-2</v>
      </c>
      <c r="I83" s="5">
        <f ca="1">IF(AA83&gt;='Test cases'!$L$3, 'Test cases'!$L$3*'Test cases'!$M$3/AA83,0)+IF(AND(AA83&gt;='Test cases'!$J$3,AA83&lt;'Test cases'!$L$3), 'Test cases'!$J$3*'Test cases'!$K$3/ AA83,0)</f>
        <v>0</v>
      </c>
      <c r="J83" s="5">
        <f ca="1">IF(AB83&gt;='Test cases'!$L$4,'Test cases'!$M$4,0)+IF(AND(AB83&gt;='Test cases'!$J$4,AB83&lt;'Test cases'!$L$4),'Test cases'!$K$4,0)</f>
        <v>0</v>
      </c>
      <c r="K83" s="5">
        <f ca="1">IF(AC83&gt;='Test cases'!$N$5,'Test cases'!$O$5,0)+IF(AND(AC83&gt;='Test cases'!$L$5,AC83&lt;'Test cases'!$N$5),'Test cases'!$M$5,0)+IF(AND(AC83&lt;'Test cases'!$L$5,AC83&gt;='Test cases'!$J$5),'Test cases'!$K$5,0)</f>
        <v>0</v>
      </c>
      <c r="L83" s="5">
        <f t="shared" ca="1" si="3"/>
        <v>7.4458619793958847E-2</v>
      </c>
      <c r="M83" s="5">
        <f t="shared" ca="1" si="4"/>
        <v>2.5487171407346021E-2</v>
      </c>
      <c r="N83" s="5">
        <f t="shared" ca="1" si="5"/>
        <v>3.5484955799841678E-2</v>
      </c>
      <c r="O83" s="4">
        <f ca="1">'Test cases'!C87*(1-F83)+'Test cases'!D87*(1-G83)+'Test cases'!E87*(1-H83)</f>
        <v>78.063027633236132</v>
      </c>
      <c r="P83" s="4">
        <f ca="1">(1-I83)*'Test cases'!C87+(1-J83)*'Test cases'!D87+(1-K83)*'Test cases'!E87</f>
        <v>82</v>
      </c>
      <c r="Q83" s="4">
        <f ca="1">(1-L83)*'Test cases'!C87+(1-M83)*'Test cases'!D87+(1-N83)*'Test cases'!E87</f>
        <v>78.063027633236132</v>
      </c>
      <c r="R83" s="4">
        <f ca="1">('Test cases'!C87/'Test cases'!$J$3)^(1/'Test cases'!$R$3)*('Test cases'!$J$3*(1-'Test cases'!$K$3))</f>
        <v>31.637261886287767</v>
      </c>
      <c r="S83" s="4">
        <f ca="1">('Test cases'!D87/'Test cases'!$J$4)^(1/'Test cases'!$R$4)*('Test cases'!$J$4*(1-'Test cases'!$K$4))</f>
        <v>23.481771324438274</v>
      </c>
      <c r="T83" s="4">
        <f ca="1">IF('Test cases'!E87&lt;='Test cases'!$L$5,('Test cases'!E87/'Test cases'!$J$5)^(1/'Test cases'!$P$5)*('Test cases'!$J$5*(1-'Test cases'!$K$5)),0)+IF('Test cases'!E87&gt;'Test cases'!$L$5,('Test cases'!E87/'Test cases'!$L$5)^(1/'Test cases'!$Q$5)*('Test cases'!$L$5*(1-'Test cases'!$M$5)),0)</f>
        <v>28.66236499432334</v>
      </c>
      <c r="U83" s="4">
        <f ca="1">(R83^'Test cases'!$R$4+S83^'Test cases'!$R$4)^(1/'Test cases'!$R$4)</f>
        <v>52.286558421853869</v>
      </c>
      <c r="V83" s="4">
        <f ca="1">R83^'Test cases'!$R$4/U83^('Test cases'!$R$4-1)</f>
        <v>30.330804564951649</v>
      </c>
      <c r="W83" s="4">
        <f ca="1">S83^'Test cases'!$R$4/U83^('Test cases'!$R$4-1)</f>
        <v>21.955753856902209</v>
      </c>
      <c r="X83" s="4">
        <f ca="1">V83*(U83/E83)^('Test cases'!$R$5-1)</f>
        <v>29.617324166593317</v>
      </c>
      <c r="Y83" s="4">
        <f ca="1">W83*(U83/E83)^('Test cases'!$R$5-1)</f>
        <v>21.439282229038387</v>
      </c>
      <c r="Z83" s="4">
        <f ca="1">T83^'Test cases'!$R$5/E83^('Test cases'!$R$5-1)</f>
        <v>27.006421237604432</v>
      </c>
      <c r="AA83" s="4">
        <f ca="1">EXP((LN(1-B83)*(LN('Test cases'!$L$3)-LN('Test cases'!$J$3))+LN(1-'Test cases'!$M$3)*LN('Test cases'!$J$3)-LN(1-'Test cases'!$K$3)*LN('Test cases'!$L$3))/(LN(1-'Test cases'!$M$3)-LN(1-'Test cases'!$K$3)))</f>
        <v>71.222841823757989</v>
      </c>
      <c r="AB83" s="4">
        <f ca="1">EXP((LN(1-C83)*(LN('Test cases'!$L$4)-LN('Test cases'!$J$4))+LN(1-'Test cases'!$M$4)*LN('Test cases'!$J$4)-LN(1-'Test cases'!$K$4)*LN('Test cases'!$L$4))/(LN(1-'Test cases'!$M$4)-LN(1-'Test cases'!$K$4)))</f>
        <v>71.24645847410163</v>
      </c>
      <c r="AC83" s="4">
        <f ca="1">IF(D83&lt;='Test cases'!$M$5,EXP((LN(1-D83)*(LN('Test cases'!$L$5)-LN('Test cases'!$J$5))+LN(1-'Test cases'!$M$5)*LN('Test cases'!$J$5)-LN(1-'Test cases'!$K$5)*LN('Test cases'!$L$5))/(LN(1-'Test cases'!$M$5)-LN(1-'Test cases'!$K$5))),EXP((LN(1-D83)*(LN('Test cases'!$N$5)-LN('Test cases'!$L$5))+LN(1-'Test cases'!$O$5)*LN('Test cases'!$L$5)-LN(1-'Test cases'!$M$5)*LN('Test cases'!$N$5))/(LN(1-'Test cases'!$O$5)-LN(1-'Test cases'!$M$5))))</f>
        <v>80.935002624009044</v>
      </c>
    </row>
    <row r="84" spans="1:29">
      <c r="A84" s="8">
        <f>'Test cases'!A88</f>
        <v>81</v>
      </c>
      <c r="B84" s="5">
        <f ca="1">1-X84/'Test cases'!C88</f>
        <v>7.5483455198349314E-2</v>
      </c>
      <c r="C84" s="5">
        <f ca="1">1-Y84/'Test cases'!D88</f>
        <v>2.6566232020014291E-2</v>
      </c>
      <c r="D84" s="5">
        <f ca="1">1-Z84/'Test cases'!E88</f>
        <v>3.6140381554800594E-2</v>
      </c>
      <c r="E84" s="4">
        <f ca="1">(U84^'Test cases'!$R$5+T84^'Test cases'!$R$5)^(1/'Test cases'!$R$5)</f>
        <v>78.961575413658053</v>
      </c>
      <c r="F84" s="5">
        <f ca="1">IF(B84&gt;'Test cases'!$M$3,'Test cases'!$M$3,B84)</f>
        <v>7.5483455198349314E-2</v>
      </c>
      <c r="G84" s="5">
        <f ca="1">IF(C84&gt;'Test cases'!$M$4,'Test cases'!$M$4,C84)</f>
        <v>2.6566232020014291E-2</v>
      </c>
      <c r="H84" s="5">
        <f ca="1">IF(D84&gt;'Test cases'!$O$5,'Test cases'!$O$5,D84)</f>
        <v>3.6140381554800594E-2</v>
      </c>
      <c r="I84" s="5">
        <f ca="1">IF(AA84&gt;='Test cases'!$L$3, 'Test cases'!$L$3*'Test cases'!$M$3/AA84,0)+IF(AND(AA84&gt;='Test cases'!$J$3,AA84&lt;'Test cases'!$L$3), 'Test cases'!$J$3*'Test cases'!$K$3/ AA84,0)</f>
        <v>0</v>
      </c>
      <c r="J84" s="5">
        <f ca="1">IF(AB84&gt;='Test cases'!$L$4,'Test cases'!$M$4,0)+IF(AND(AB84&gt;='Test cases'!$J$4,AB84&lt;'Test cases'!$L$4),'Test cases'!$K$4,0)</f>
        <v>0</v>
      </c>
      <c r="K84" s="5">
        <f ca="1">IF(AC84&gt;='Test cases'!$N$5,'Test cases'!$O$5,0)+IF(AND(AC84&gt;='Test cases'!$L$5,AC84&lt;'Test cases'!$N$5),'Test cases'!$M$5,0)+IF(AND(AC84&lt;'Test cases'!$L$5,AC84&gt;='Test cases'!$J$5),'Test cases'!$K$5,0)</f>
        <v>0</v>
      </c>
      <c r="L84" s="5">
        <f t="shared" ca="1" si="3"/>
        <v>7.5483455198349314E-2</v>
      </c>
      <c r="M84" s="5">
        <f t="shared" ca="1" si="4"/>
        <v>2.6566232020014291E-2</v>
      </c>
      <c r="N84" s="5">
        <f t="shared" ca="1" si="5"/>
        <v>3.6140381554800594E-2</v>
      </c>
      <c r="O84" s="4">
        <f ca="1">'Test cases'!C88*(1-F84)+'Test cases'!D88*(1-G84)+'Test cases'!E88*(1-H84)</f>
        <v>78.961575413658082</v>
      </c>
      <c r="P84" s="4">
        <f ca="1">(1-I84)*'Test cases'!C88+(1-J84)*'Test cases'!D88+(1-K84)*'Test cases'!E88</f>
        <v>83</v>
      </c>
      <c r="Q84" s="4">
        <f ca="1">(1-L84)*'Test cases'!C88+(1-M84)*'Test cases'!D88+(1-N84)*'Test cases'!E88</f>
        <v>78.961575413658082</v>
      </c>
      <c r="R84" s="4">
        <f ca="1">('Test cases'!C88/'Test cases'!$J$3)^(1/'Test cases'!$R$3)*('Test cases'!$J$3*(1-'Test cases'!$K$3))</f>
        <v>31.637261886287767</v>
      </c>
      <c r="S84" s="4">
        <f ca="1">('Test cases'!D88/'Test cases'!$J$4)^(1/'Test cases'!$R$4)*('Test cases'!$J$4*(1-'Test cases'!$K$4))</f>
        <v>24.464763653851538</v>
      </c>
      <c r="T84" s="4">
        <f ca="1">IF('Test cases'!E88&lt;='Test cases'!$L$5,('Test cases'!E88/'Test cases'!$J$5)^(1/'Test cases'!$P$5)*('Test cases'!$J$5*(1-'Test cases'!$K$5)),0)+IF('Test cases'!E88&gt;'Test cases'!$L$5,('Test cases'!E88/'Test cases'!$L$5)^(1/'Test cases'!$Q$5)*('Test cases'!$L$5*(1-'Test cases'!$M$5)),0)</f>
        <v>28.66236499432334</v>
      </c>
      <c r="U84" s="4">
        <f ca="1">(R84^'Test cases'!$R$4+S84^'Test cases'!$R$4)^(1/'Test cases'!$R$4)</f>
        <v>53.206587477999612</v>
      </c>
      <c r="V84" s="4">
        <f ca="1">R84^'Test cases'!$R$4/U84^('Test cases'!$R$4-1)</f>
        <v>30.286428057470086</v>
      </c>
      <c r="W84" s="4">
        <f ca="1">S84^'Test cases'!$R$4/U84^('Test cases'!$R$4-1)</f>
        <v>22.920159420529533</v>
      </c>
      <c r="X84" s="4">
        <f ca="1">V84*(U84/E84)^('Test cases'!$R$5-1)</f>
        <v>29.584529433652822</v>
      </c>
      <c r="Y84" s="4">
        <f ca="1">W84*(U84/E84)^('Test cases'!$R$5-1)</f>
        <v>22.388976663539673</v>
      </c>
      <c r="Z84" s="4">
        <f ca="1">T84^'Test cases'!$R$5/E84^('Test cases'!$R$5-1)</f>
        <v>26.988069316465584</v>
      </c>
      <c r="AA84" s="4">
        <f ca="1">EXP((LN(1-B84)*(LN('Test cases'!$L$3)-LN('Test cases'!$J$3))+LN(1-'Test cases'!$M$3)*LN('Test cases'!$J$3)-LN(1-'Test cases'!$K$3)*LN('Test cases'!$L$3))/(LN(1-'Test cases'!$M$3)-LN(1-'Test cases'!$K$3)))</f>
        <v>72.186191837137429</v>
      </c>
      <c r="AB84" s="4">
        <f ca="1">EXP((LN(1-C84)*(LN('Test cases'!$L$4)-LN('Test cases'!$J$4))+LN(1-'Test cases'!$M$4)*LN('Test cases'!$J$4)-LN(1-'Test cases'!$K$4)*LN('Test cases'!$L$4))/(LN(1-'Test cases'!$M$4)-LN(1-'Test cases'!$K$4)))</f>
        <v>72.273076529015526</v>
      </c>
      <c r="AC84" s="4">
        <f ca="1">IF(D84&lt;='Test cases'!$M$5,EXP((LN(1-D84)*(LN('Test cases'!$L$5)-LN('Test cases'!$J$5))+LN(1-'Test cases'!$M$5)*LN('Test cases'!$J$5)-LN(1-'Test cases'!$K$5)*LN('Test cases'!$L$5))/(LN(1-'Test cases'!$M$5)-LN(1-'Test cases'!$K$5))),EXP((LN(1-D84)*(LN('Test cases'!$N$5)-LN('Test cases'!$L$5))+LN(1-'Test cases'!$O$5)*LN('Test cases'!$L$5)-LN(1-'Test cases'!$M$5)*LN('Test cases'!$N$5))/(LN(1-'Test cases'!$O$5)-LN(1-'Test cases'!$M$5))))</f>
        <v>81.922277790858018</v>
      </c>
    </row>
    <row r="85" spans="1:29">
      <c r="A85" s="8">
        <f>'Test cases'!A89</f>
        <v>82</v>
      </c>
      <c r="B85" s="5">
        <f ca="1">1-X85/'Test cases'!C89</f>
        <v>7.6112126229205712E-2</v>
      </c>
      <c r="C85" s="5">
        <f ca="1">1-Y85/'Test cases'!D89</f>
        <v>2.7228166751012139E-2</v>
      </c>
      <c r="D85" s="5">
        <f ca="1">1-Z85/'Test cases'!E89</f>
        <v>3.6795805866389308E-2</v>
      </c>
      <c r="E85" s="4">
        <f ca="1">(U85^'Test cases'!$R$5+T85^'Test cases'!$R$5)^(1/'Test cases'!$R$5)</f>
        <v>79.871085755266833</v>
      </c>
      <c r="F85" s="5">
        <f ca="1">IF(B85&gt;'Test cases'!$M$3,'Test cases'!$M$3,B85)</f>
        <v>7.6112126229205712E-2</v>
      </c>
      <c r="G85" s="5">
        <f ca="1">IF(C85&gt;'Test cases'!$M$4,'Test cases'!$M$4,C85)</f>
        <v>2.7228166751012139E-2</v>
      </c>
      <c r="H85" s="5">
        <f ca="1">IF(D85&gt;'Test cases'!$O$5,'Test cases'!$O$5,D85)</f>
        <v>3.6795805866389308E-2</v>
      </c>
      <c r="I85" s="5">
        <f ca="1">IF(AA85&gt;='Test cases'!$L$3, 'Test cases'!$L$3*'Test cases'!$M$3/AA85,0)+IF(AND(AA85&gt;='Test cases'!$J$3,AA85&lt;'Test cases'!$L$3), 'Test cases'!$J$3*'Test cases'!$K$3/ AA85,0)</f>
        <v>0</v>
      </c>
      <c r="J85" s="5">
        <f ca="1">IF(AB85&gt;='Test cases'!$L$4,'Test cases'!$M$4,0)+IF(AND(AB85&gt;='Test cases'!$J$4,AB85&lt;'Test cases'!$L$4),'Test cases'!$K$4,0)</f>
        <v>0</v>
      </c>
      <c r="K85" s="5">
        <f ca="1">IF(AC85&gt;='Test cases'!$N$5,'Test cases'!$O$5,0)+IF(AND(AC85&gt;='Test cases'!$L$5,AC85&lt;'Test cases'!$N$5),'Test cases'!$M$5,0)+IF(AND(AC85&lt;'Test cases'!$L$5,AC85&gt;='Test cases'!$J$5),'Test cases'!$K$5,0)</f>
        <v>0</v>
      </c>
      <c r="L85" s="5">
        <f t="shared" ca="1" si="3"/>
        <v>7.6112126229205712E-2</v>
      </c>
      <c r="M85" s="5">
        <f t="shared" ca="1" si="4"/>
        <v>2.7228166751012139E-2</v>
      </c>
      <c r="N85" s="5">
        <f t="shared" ca="1" si="5"/>
        <v>3.6795805866389308E-2</v>
      </c>
      <c r="O85" s="4">
        <f ca="1">'Test cases'!C89*(1-F85)+'Test cases'!D89*(1-G85)+'Test cases'!E89*(1-H85)</f>
        <v>79.871085755266847</v>
      </c>
      <c r="P85" s="4">
        <f ca="1">(1-I85)*'Test cases'!C89+(1-J85)*'Test cases'!D89+(1-K85)*'Test cases'!E89</f>
        <v>84</v>
      </c>
      <c r="Q85" s="4">
        <f ca="1">(1-L85)*'Test cases'!C89+(1-M85)*'Test cases'!D89+(1-N85)*'Test cases'!E89</f>
        <v>79.871085755266847</v>
      </c>
      <c r="R85" s="4">
        <f ca="1">('Test cases'!C89/'Test cases'!$J$3)^(1/'Test cases'!$R$3)*('Test cases'!$J$3*(1-'Test cases'!$K$3))</f>
        <v>31.637261886287767</v>
      </c>
      <c r="S85" s="4">
        <f ca="1">('Test cases'!D89/'Test cases'!$J$4)^(1/'Test cases'!$R$4)*('Test cases'!$J$4*(1-'Test cases'!$K$4))</f>
        <v>24.464763653851538</v>
      </c>
      <c r="T85" s="4">
        <f ca="1">IF('Test cases'!E89&lt;='Test cases'!$L$5,('Test cases'!E89/'Test cases'!$J$5)^(1/'Test cases'!$P$5)*('Test cases'!$J$5*(1-'Test cases'!$K$5)),0)+IF('Test cases'!E89&gt;'Test cases'!$L$5,('Test cases'!E89/'Test cases'!$L$5)^(1/'Test cases'!$Q$5)*('Test cases'!$L$5*(1-'Test cases'!$M$5)),0)</f>
        <v>29.627673650531019</v>
      </c>
      <c r="U85" s="4">
        <f ca="1">(R85^'Test cases'!$R$4+S85^'Test cases'!$R$4)^(1/'Test cases'!$R$4)</f>
        <v>53.206587477999612</v>
      </c>
      <c r="V85" s="4">
        <f ca="1">R85^'Test cases'!$R$4/U85^('Test cases'!$R$4-1)</f>
        <v>30.286428057470086</v>
      </c>
      <c r="W85" s="4">
        <f ca="1">S85^'Test cases'!$R$4/U85^('Test cases'!$R$4-1)</f>
        <v>22.920159420529533</v>
      </c>
      <c r="X85" s="4">
        <f ca="1">V85*(U85/E85)^('Test cases'!$R$5-1)</f>
        <v>29.564411960665417</v>
      </c>
      <c r="Y85" s="4">
        <f ca="1">W85*(U85/E85)^('Test cases'!$R$5-1)</f>
        <v>22.373752164726721</v>
      </c>
      <c r="Z85" s="4">
        <f ca="1">T85^'Test cases'!$R$5/E85^('Test cases'!$R$5-1)</f>
        <v>27.932921629874709</v>
      </c>
      <c r="AA85" s="4">
        <f ca="1">EXP((LN(1-B85)*(LN('Test cases'!$L$3)-LN('Test cases'!$J$3))+LN(1-'Test cases'!$M$3)*LN('Test cases'!$J$3)-LN(1-'Test cases'!$K$3)*LN('Test cases'!$L$3))/(LN(1-'Test cases'!$M$3)-LN(1-'Test cases'!$K$3)))</f>
        <v>72.784119116225952</v>
      </c>
      <c r="AB85" s="4">
        <f ca="1">EXP((LN(1-C85)*(LN('Test cases'!$L$4)-LN('Test cases'!$J$4))+LN(1-'Test cases'!$M$4)*LN('Test cases'!$J$4)-LN(1-'Test cases'!$K$4)*LN('Test cases'!$L$4))/(LN(1-'Test cases'!$M$4)-LN(1-'Test cases'!$K$4)))</f>
        <v>72.910720523223418</v>
      </c>
      <c r="AC85" s="4">
        <f ca="1">IF(D85&lt;='Test cases'!$M$5,EXP((LN(1-D85)*(LN('Test cases'!$L$5)-LN('Test cases'!$J$5))+LN(1-'Test cases'!$M$5)*LN('Test cases'!$J$5)-LN(1-'Test cases'!$K$5)*LN('Test cases'!$L$5))/(LN(1-'Test cases'!$M$5)-LN(1-'Test cases'!$K$5))),EXP((LN(1-D85)*(LN('Test cases'!$N$5)-LN('Test cases'!$L$5))+LN(1-'Test cases'!$O$5)*LN('Test cases'!$L$5)-LN(1-'Test cases'!$M$5)*LN('Test cases'!$N$5))/(LN(1-'Test cases'!$O$5)-LN(1-'Test cases'!$M$5))))</f>
        <v>82.922277790858416</v>
      </c>
    </row>
    <row r="86" spans="1:29">
      <c r="A86" s="8">
        <f>'Test cases'!A90</f>
        <v>83</v>
      </c>
      <c r="B86" s="5">
        <f ca="1">1-X86/'Test cases'!C90</f>
        <v>7.7212079414694768E-2</v>
      </c>
      <c r="C86" s="5">
        <f ca="1">1-Y86/'Test cases'!D90</f>
        <v>2.822353847877257E-2</v>
      </c>
      <c r="D86" s="5">
        <f ca="1">1-Z86/'Test cases'!E90</f>
        <v>3.7399250322741495E-2</v>
      </c>
      <c r="E86" s="4">
        <f ca="1">(U86^'Test cases'!$R$5+T86^'Test cases'!$R$5)^(1/'Test cases'!$R$5)</f>
        <v>80.718281734943886</v>
      </c>
      <c r="F86" s="5">
        <f ca="1">IF(B86&gt;'Test cases'!$M$3,'Test cases'!$M$3,B86)</f>
        <v>7.7212079414694768E-2</v>
      </c>
      <c r="G86" s="5">
        <f ca="1">IF(C86&gt;'Test cases'!$M$4,'Test cases'!$M$4,C86)</f>
        <v>2.822353847877257E-2</v>
      </c>
      <c r="H86" s="5">
        <f ca="1">IF(D86&gt;'Test cases'!$O$5,'Test cases'!$O$5,D86)</f>
        <v>3.7399250322741495E-2</v>
      </c>
      <c r="I86" s="5">
        <f ca="1">IF(AA86&gt;='Test cases'!$L$3, 'Test cases'!$L$3*'Test cases'!$M$3/AA86,0)+IF(AND(AA86&gt;='Test cases'!$J$3,AA86&lt;'Test cases'!$L$3), 'Test cases'!$J$3*'Test cases'!$K$3/ AA86,0)</f>
        <v>0</v>
      </c>
      <c r="J86" s="5">
        <f ca="1">IF(AB86&gt;='Test cases'!$L$4,'Test cases'!$M$4,0)+IF(AND(AB86&gt;='Test cases'!$J$4,AB86&lt;'Test cases'!$L$4),'Test cases'!$K$4,0)</f>
        <v>0</v>
      </c>
      <c r="K86" s="5">
        <f ca="1">IF(AC86&gt;='Test cases'!$N$5,'Test cases'!$O$5,0)+IF(AND(AC86&gt;='Test cases'!$L$5,AC86&lt;'Test cases'!$N$5),'Test cases'!$M$5,0)+IF(AND(AC86&lt;'Test cases'!$L$5,AC86&gt;='Test cases'!$J$5),'Test cases'!$K$5,0)</f>
        <v>0</v>
      </c>
      <c r="L86" s="5">
        <f t="shared" ca="1" si="3"/>
        <v>7.7212079414694768E-2</v>
      </c>
      <c r="M86" s="5">
        <f t="shared" ca="1" si="4"/>
        <v>2.822353847877257E-2</v>
      </c>
      <c r="N86" s="5">
        <f t="shared" ca="1" si="5"/>
        <v>3.7399250322741495E-2</v>
      </c>
      <c r="O86" s="4">
        <f ca="1">'Test cases'!C90*(1-F86)+'Test cases'!D90*(1-G86)+'Test cases'!E90*(1-H86)</f>
        <v>80.718281734943801</v>
      </c>
      <c r="P86" s="4">
        <f ca="1">(1-I86)*'Test cases'!C90+(1-J86)*'Test cases'!D90+(1-K86)*'Test cases'!E90</f>
        <v>85</v>
      </c>
      <c r="Q86" s="4">
        <f ca="1">(1-L86)*'Test cases'!C90+(1-M86)*'Test cases'!D90+(1-N86)*'Test cases'!E90</f>
        <v>80.718281734943801</v>
      </c>
      <c r="R86" s="4">
        <f ca="1">('Test cases'!C90/'Test cases'!$J$3)^(1/'Test cases'!$R$3)*('Test cases'!$J$3*(1-'Test cases'!$K$3))</f>
        <v>32.543243064153138</v>
      </c>
      <c r="S86" s="4">
        <f ca="1">('Test cases'!D90/'Test cases'!$J$4)^(1/'Test cases'!$R$4)*('Test cases'!$J$4*(1-'Test cases'!$K$4))</f>
        <v>24.464763653851538</v>
      </c>
      <c r="T86" s="4">
        <f ca="1">IF('Test cases'!E90&lt;='Test cases'!$L$5,('Test cases'!E90/'Test cases'!$J$5)^(1/'Test cases'!$P$5)*('Test cases'!$J$5*(1-'Test cases'!$K$5)),0)+IF('Test cases'!E90&gt;'Test cases'!$L$5,('Test cases'!E90/'Test cases'!$L$5)^(1/'Test cases'!$Q$5)*('Test cases'!$L$5*(1-'Test cases'!$M$5)),0)</f>
        <v>29.627673650531019</v>
      </c>
      <c r="U86" s="4">
        <f ca="1">(R86^'Test cases'!$R$4+S86^'Test cases'!$R$4)^(1/'Test cases'!$R$4)</f>
        <v>54.074327843938789</v>
      </c>
      <c r="V86" s="4">
        <f ca="1">R86^'Test cases'!$R$4/U86^('Test cases'!$R$4-1)</f>
        <v>31.185271143775392</v>
      </c>
      <c r="W86" s="4">
        <f ca="1">S86^'Test cases'!$R$4/U86^('Test cases'!$R$4-1)</f>
        <v>22.889056700163376</v>
      </c>
      <c r="X86" s="4">
        <f ca="1">V86*(U86/E86)^('Test cases'!$R$5-1)</f>
        <v>30.452001379315071</v>
      </c>
      <c r="Y86" s="4">
        <f ca="1">W86*(U86/E86)^('Test cases'!$R$5-1)</f>
        <v>22.35085861498823</v>
      </c>
      <c r="Z86" s="4">
        <f ca="1">T86^'Test cases'!$R$5/E86^('Test cases'!$R$5-1)</f>
        <v>27.915421740640497</v>
      </c>
      <c r="AA86" s="4">
        <f ca="1">EXP((LN(1-B86)*(LN('Test cases'!$L$3)-LN('Test cases'!$J$3))+LN(1-'Test cases'!$M$3)*LN('Test cases'!$J$3)-LN(1-'Test cases'!$K$3)*LN('Test cases'!$L$3))/(LN(1-'Test cases'!$M$3)-LN(1-'Test cases'!$K$3)))</f>
        <v>73.843217443046285</v>
      </c>
      <c r="AB86" s="4">
        <f ca="1">EXP((LN(1-C86)*(LN('Test cases'!$L$4)-LN('Test cases'!$J$4))+LN(1-'Test cases'!$M$4)*LN('Test cases'!$J$4)-LN(1-'Test cases'!$K$4)*LN('Test cases'!$L$4))/(LN(1-'Test cases'!$M$4)-LN(1-'Test cases'!$K$4)))</f>
        <v>73.881003247242759</v>
      </c>
      <c r="AC86" s="4">
        <f ca="1">IF(D86&lt;='Test cases'!$M$5,EXP((LN(1-D86)*(LN('Test cases'!$L$5)-LN('Test cases'!$J$5))+LN(1-'Test cases'!$M$5)*LN('Test cases'!$J$5)-LN(1-'Test cases'!$K$5)*LN('Test cases'!$L$5))/(LN(1-'Test cases'!$M$5)-LN(1-'Test cases'!$K$5))),EXP((LN(1-D86)*(LN('Test cases'!$N$5)-LN('Test cases'!$L$5))+LN(1-'Test cases'!$O$5)*LN('Test cases'!$L$5)-LN(1-'Test cases'!$M$5)*LN('Test cases'!$N$5))/(LN(1-'Test cases'!$O$5)-LN(1-'Test cases'!$M$5))))</f>
        <v>83.854372398948769</v>
      </c>
    </row>
    <row r="87" spans="1:29">
      <c r="A87" s="8">
        <f>'Test cases'!A91</f>
        <v>84</v>
      </c>
      <c r="B87" s="5">
        <f ca="1">1-X87/'Test cases'!C91</f>
        <v>7.8197692000601893E-2</v>
      </c>
      <c r="C87" s="5">
        <f ca="1">1-Y87/'Test cases'!D91</f>
        <v>2.9261474812568244E-2</v>
      </c>
      <c r="D87" s="5">
        <f ca="1">1-Z87/'Test cases'!E91</f>
        <v>3.8030229326091569E-2</v>
      </c>
      <c r="E87" s="4">
        <f ca="1">(U87^'Test cases'!$R$5+T87^'Test cases'!$R$5)^(1/'Test cases'!$R$5)</f>
        <v>81.614324118021869</v>
      </c>
      <c r="F87" s="5">
        <f ca="1">IF(B87&gt;'Test cases'!$M$3,'Test cases'!$M$3,B87)</f>
        <v>7.8197692000601893E-2</v>
      </c>
      <c r="G87" s="5">
        <f ca="1">IF(C87&gt;'Test cases'!$M$4,'Test cases'!$M$4,C87)</f>
        <v>2.9261474812568244E-2</v>
      </c>
      <c r="H87" s="5">
        <f ca="1">IF(D87&gt;'Test cases'!$O$5,'Test cases'!$O$5,D87)</f>
        <v>3.8030229326091569E-2</v>
      </c>
      <c r="I87" s="5">
        <f ca="1">IF(AA87&gt;='Test cases'!$L$3, 'Test cases'!$L$3*'Test cases'!$M$3/AA87,0)+IF(AND(AA87&gt;='Test cases'!$J$3,AA87&lt;'Test cases'!$L$3), 'Test cases'!$J$3*'Test cases'!$K$3/ AA87,0)</f>
        <v>0</v>
      </c>
      <c r="J87" s="5">
        <f ca="1">IF(AB87&gt;='Test cases'!$L$4,'Test cases'!$M$4,0)+IF(AND(AB87&gt;='Test cases'!$J$4,AB87&lt;'Test cases'!$L$4),'Test cases'!$K$4,0)</f>
        <v>0</v>
      </c>
      <c r="K87" s="5">
        <f ca="1">IF(AC87&gt;='Test cases'!$N$5,'Test cases'!$O$5,0)+IF(AND(AC87&gt;='Test cases'!$L$5,AC87&lt;'Test cases'!$N$5),'Test cases'!$M$5,0)+IF(AND(AC87&lt;'Test cases'!$L$5,AC87&gt;='Test cases'!$J$5),'Test cases'!$K$5,0)</f>
        <v>0</v>
      </c>
      <c r="L87" s="5">
        <f t="shared" ca="1" si="3"/>
        <v>7.8197692000601893E-2</v>
      </c>
      <c r="M87" s="5">
        <f t="shared" ca="1" si="4"/>
        <v>2.9261474812568244E-2</v>
      </c>
      <c r="N87" s="5">
        <f t="shared" ca="1" si="5"/>
        <v>3.8030229326091569E-2</v>
      </c>
      <c r="O87" s="4">
        <f ca="1">'Test cases'!C91*(1-F87)+'Test cases'!D91*(1-G87)+'Test cases'!E91*(1-H87)</f>
        <v>81.614324118021855</v>
      </c>
      <c r="P87" s="4">
        <f ca="1">(1-I87)*'Test cases'!C91+(1-J87)*'Test cases'!D91+(1-K87)*'Test cases'!E91</f>
        <v>86</v>
      </c>
      <c r="Q87" s="4">
        <f ca="1">(1-L87)*'Test cases'!C91+(1-M87)*'Test cases'!D91+(1-N87)*'Test cases'!E91</f>
        <v>81.614324118021855</v>
      </c>
      <c r="R87" s="4">
        <f ca="1">('Test cases'!C91/'Test cases'!$J$3)^(1/'Test cases'!$R$3)*('Test cases'!$J$3*(1-'Test cases'!$K$3))</f>
        <v>32.543243064153138</v>
      </c>
      <c r="S87" s="4">
        <f ca="1">('Test cases'!D91/'Test cases'!$J$4)^(1/'Test cases'!$R$4)*('Test cases'!$J$4*(1-'Test cases'!$K$4))</f>
        <v>25.444450789668895</v>
      </c>
      <c r="T87" s="4">
        <f ca="1">IF('Test cases'!E91&lt;='Test cases'!$L$5,('Test cases'!E91/'Test cases'!$J$5)^(1/'Test cases'!$P$5)*('Test cases'!$J$5*(1-'Test cases'!$K$5)),0)+IF('Test cases'!E91&gt;'Test cases'!$L$5,('Test cases'!E91/'Test cases'!$L$5)^(1/'Test cases'!$Q$5)*('Test cases'!$L$5*(1-'Test cases'!$M$5)),0)</f>
        <v>29.627673650531019</v>
      </c>
      <c r="U87" s="4">
        <f ca="1">(R87^'Test cases'!$R$4+S87^'Test cases'!$R$4)^(1/'Test cases'!$R$4)</f>
        <v>54.991788124679637</v>
      </c>
      <c r="V87" s="4">
        <f ca="1">R87^'Test cases'!$R$4/U87^('Test cases'!$R$4-1)</f>
        <v>31.141261349101367</v>
      </c>
      <c r="W87" s="4">
        <f ca="1">S87^'Test cases'!$R$4/U87^('Test cases'!$R$4-1)</f>
        <v>23.850526775578256</v>
      </c>
      <c r="X87" s="4">
        <f ca="1">V87*(U87/E87)^('Test cases'!$R$5-1)</f>
        <v>30.419476163980139</v>
      </c>
      <c r="Y87" s="4">
        <f ca="1">W87*(U87/E87)^('Test cases'!$R$5-1)</f>
        <v>23.297724604498363</v>
      </c>
      <c r="Z87" s="4">
        <f ca="1">T87^'Test cases'!$R$5/E87^('Test cases'!$R$5-1)</f>
        <v>27.897123349543346</v>
      </c>
      <c r="AA87" s="4">
        <f ca="1">EXP((LN(1-B87)*(LN('Test cases'!$L$3)-LN('Test cases'!$J$3))+LN(1-'Test cases'!$M$3)*LN('Test cases'!$J$3)-LN(1-'Test cases'!$K$3)*LN('Test cases'!$L$3))/(LN(1-'Test cases'!$M$3)-LN(1-'Test cases'!$K$3)))</f>
        <v>74.806401740387386</v>
      </c>
      <c r="AB87" s="4">
        <f ca="1">EXP((LN(1-C87)*(LN('Test cases'!$L$4)-LN('Test cases'!$J$4))+LN(1-'Test cases'!$M$4)*LN('Test cases'!$J$4)-LN(1-'Test cases'!$K$4)*LN('Test cases'!$L$4))/(LN(1-'Test cases'!$M$4)-LN(1-'Test cases'!$K$4)))</f>
        <v>74.907613603633123</v>
      </c>
      <c r="AC87" s="4">
        <f ca="1">IF(D87&lt;='Test cases'!$M$5,EXP((LN(1-D87)*(LN('Test cases'!$L$5)-LN('Test cases'!$J$5))+LN(1-'Test cases'!$M$5)*LN('Test cases'!$J$5)-LN(1-'Test cases'!$K$5)*LN('Test cases'!$L$5))/(LN(1-'Test cases'!$M$5)-LN(1-'Test cases'!$K$5))),EXP((LN(1-D87)*(LN('Test cases'!$N$5)-LN('Test cases'!$L$5))+LN(1-'Test cases'!$O$5)*LN('Test cases'!$L$5)-LN(1-'Test cases'!$M$5)*LN('Test cases'!$N$5))/(LN(1-'Test cases'!$O$5)-LN(1-'Test cases'!$M$5))))</f>
        <v>84.840840747882567</v>
      </c>
    </row>
    <row r="88" spans="1:29">
      <c r="A88" s="8">
        <f>'Test cases'!A92</f>
        <v>85</v>
      </c>
      <c r="B88" s="5">
        <f ca="1">1-X88/'Test cases'!C92</f>
        <v>7.916821863967527E-2</v>
      </c>
      <c r="C88" s="5">
        <f ca="1">1-Y88/'Test cases'!D92</f>
        <v>3.0283524323720168E-2</v>
      </c>
      <c r="D88" s="5">
        <f ca="1">1-Z88/'Test cases'!E92</f>
        <v>3.8653254083668487E-2</v>
      </c>
      <c r="E88" s="4">
        <f ca="1">(U88^'Test cases'!$R$5+T88^'Test cases'!$R$5)^(1/'Test cases'!$R$5)</f>
        <v>82.509416308371343</v>
      </c>
      <c r="F88" s="5">
        <f ca="1">IF(B88&gt;'Test cases'!$M$3,'Test cases'!$M$3,B88)</f>
        <v>7.916821863967527E-2</v>
      </c>
      <c r="G88" s="5">
        <f ca="1">IF(C88&gt;'Test cases'!$M$4,'Test cases'!$M$4,C88)</f>
        <v>3.0283524323720168E-2</v>
      </c>
      <c r="H88" s="5">
        <f ca="1">IF(D88&gt;'Test cases'!$O$5,'Test cases'!$O$5,D88)</f>
        <v>3.8653254083668487E-2</v>
      </c>
      <c r="I88" s="5">
        <f ca="1">IF(AA88&gt;='Test cases'!$L$3, 'Test cases'!$L$3*'Test cases'!$M$3/AA88,0)+IF(AND(AA88&gt;='Test cases'!$J$3,AA88&lt;'Test cases'!$L$3), 'Test cases'!$J$3*'Test cases'!$K$3/ AA88,0)</f>
        <v>0</v>
      </c>
      <c r="J88" s="5">
        <f ca="1">IF(AB88&gt;='Test cases'!$L$4,'Test cases'!$M$4,0)+IF(AND(AB88&gt;='Test cases'!$J$4,AB88&lt;'Test cases'!$L$4),'Test cases'!$K$4,0)</f>
        <v>0</v>
      </c>
      <c r="K88" s="5">
        <f ca="1">IF(AC88&gt;='Test cases'!$N$5,'Test cases'!$O$5,0)+IF(AND(AC88&gt;='Test cases'!$L$5,AC88&lt;'Test cases'!$N$5),'Test cases'!$M$5,0)+IF(AND(AC88&lt;'Test cases'!$L$5,AC88&gt;='Test cases'!$J$5),'Test cases'!$K$5,0)</f>
        <v>0</v>
      </c>
      <c r="L88" s="5">
        <f t="shared" ca="1" si="3"/>
        <v>7.916821863967527E-2</v>
      </c>
      <c r="M88" s="5">
        <f t="shared" ca="1" si="4"/>
        <v>3.0283524323720168E-2</v>
      </c>
      <c r="N88" s="5">
        <f t="shared" ca="1" si="5"/>
        <v>3.8653254083668487E-2</v>
      </c>
      <c r="O88" s="4">
        <f ca="1">'Test cases'!C92*(1-F88)+'Test cases'!D92*(1-G88)+'Test cases'!E92*(1-H88)</f>
        <v>82.509416308371328</v>
      </c>
      <c r="P88" s="4">
        <f ca="1">(1-I88)*'Test cases'!C92+(1-J88)*'Test cases'!D92+(1-K88)*'Test cases'!E92</f>
        <v>87</v>
      </c>
      <c r="Q88" s="4">
        <f ca="1">(1-L88)*'Test cases'!C92+(1-M88)*'Test cases'!D92+(1-N88)*'Test cases'!E92</f>
        <v>82.509416308371328</v>
      </c>
      <c r="R88" s="4">
        <f ca="1">('Test cases'!C92/'Test cases'!$J$3)^(1/'Test cases'!$R$3)*('Test cases'!$J$3*(1-'Test cases'!$K$3))</f>
        <v>32.543243064153138</v>
      </c>
      <c r="S88" s="4">
        <f ca="1">('Test cases'!D92/'Test cases'!$J$4)^(1/'Test cases'!$R$4)*('Test cases'!$J$4*(1-'Test cases'!$K$4))</f>
        <v>26.420980961425172</v>
      </c>
      <c r="T88" s="4">
        <f ca="1">IF('Test cases'!E92&lt;='Test cases'!$L$5,('Test cases'!E92/'Test cases'!$J$5)^(1/'Test cases'!$P$5)*('Test cases'!$J$5*(1-'Test cases'!$K$5)),0)+IF('Test cases'!E92&gt;'Test cases'!$L$5,('Test cases'!E92/'Test cases'!$L$5)^(1/'Test cases'!$Q$5)*('Test cases'!$L$5*(1-'Test cases'!$M$5)),0)</f>
        <v>29.627673650531019</v>
      </c>
      <c r="U88" s="4">
        <f ca="1">(R88^'Test cases'!$R$4+S88^'Test cases'!$R$4)^(1/'Test cases'!$R$4)</f>
        <v>55.907965305711258</v>
      </c>
      <c r="V88" s="4">
        <f ca="1">R88^'Test cases'!$R$4/U88^('Test cases'!$R$4-1)</f>
        <v>31.098100238541807</v>
      </c>
      <c r="W88" s="4">
        <f ca="1">S88^'Test cases'!$R$4/U88^('Test cases'!$R$4-1)</f>
        <v>24.809865067169454</v>
      </c>
      <c r="X88" s="4">
        <f ca="1">V88*(U88/E88)^('Test cases'!$R$5-1)</f>
        <v>30.387448784890715</v>
      </c>
      <c r="Y88" s="4">
        <f ca="1">W88*(U88/E88)^('Test cases'!$R$5-1)</f>
        <v>24.242911891906996</v>
      </c>
      <c r="Z88" s="4">
        <f ca="1">T88^'Test cases'!$R$5/E88^('Test cases'!$R$5-1)</f>
        <v>27.879055631573614</v>
      </c>
      <c r="AA88" s="4">
        <f ca="1">EXP((LN(1-B88)*(LN('Test cases'!$L$3)-LN('Test cases'!$J$3))+LN(1-'Test cases'!$M$3)*LN('Test cases'!$J$3)-LN(1-'Test cases'!$K$3)*LN('Test cases'!$L$3))/(LN(1-'Test cases'!$M$3)-LN(1-'Test cases'!$K$3)))</f>
        <v>75.768145443575236</v>
      </c>
      <c r="AB88" s="4">
        <f ca="1">EXP((LN(1-C88)*(LN('Test cases'!$L$4)-LN('Test cases'!$J$4))+LN(1-'Test cases'!$M$4)*LN('Test cases'!$J$4)-LN(1-'Test cases'!$K$4)*LN('Test cases'!$L$4))/(LN(1-'Test cases'!$M$4)-LN(1-'Test cases'!$K$4)))</f>
        <v>75.933544261297286</v>
      </c>
      <c r="AC88" s="4">
        <f ca="1">IF(D88&lt;='Test cases'!$M$5,EXP((LN(1-D88)*(LN('Test cases'!$L$5)-LN('Test cases'!$J$5))+LN(1-'Test cases'!$M$5)*LN('Test cases'!$J$5)-LN(1-'Test cases'!$K$5)*LN('Test cases'!$L$5))/(LN(1-'Test cases'!$M$5)-LN(1-'Test cases'!$K$5))),EXP((LN(1-D88)*(LN('Test cases'!$N$5)-LN('Test cases'!$L$5))+LN(1-'Test cases'!$O$5)*LN('Test cases'!$L$5)-LN(1-'Test cases'!$M$5)*LN('Test cases'!$N$5))/(LN(1-'Test cases'!$O$5)-LN(1-'Test cases'!$M$5))))</f>
        <v>85.826905493632111</v>
      </c>
    </row>
    <row r="89" spans="1:29">
      <c r="A89" s="8">
        <f>'Test cases'!A93</f>
        <v>86</v>
      </c>
      <c r="B89" s="5">
        <f ca="1">1-X89/'Test cases'!C93</f>
        <v>7.9766070671390299E-2</v>
      </c>
      <c r="C89" s="5">
        <f ca="1">1-Y89/'Test cases'!D93</f>
        <v>3.0913114849270951E-2</v>
      </c>
      <c r="D89" s="5">
        <f ca="1">1-Z89/'Test cases'!E93</f>
        <v>3.9277410544015234E-2</v>
      </c>
      <c r="E89" s="4">
        <f ca="1">(U89^'Test cases'!$R$5+T89^'Test cases'!$R$5)^(1/'Test cases'!$R$5)</f>
        <v>83.416569480291983</v>
      </c>
      <c r="F89" s="5">
        <f ca="1">IF(B89&gt;'Test cases'!$M$3,'Test cases'!$M$3,B89)</f>
        <v>7.9766070671390299E-2</v>
      </c>
      <c r="G89" s="5">
        <f ca="1">IF(C89&gt;'Test cases'!$M$4,'Test cases'!$M$4,C89)</f>
        <v>3.0913114849270951E-2</v>
      </c>
      <c r="H89" s="5">
        <f ca="1">IF(D89&gt;'Test cases'!$O$5,'Test cases'!$O$5,D89)</f>
        <v>3.9277410544015234E-2</v>
      </c>
      <c r="I89" s="5">
        <f ca="1">IF(AA89&gt;='Test cases'!$L$3, 'Test cases'!$L$3*'Test cases'!$M$3/AA89,0)+IF(AND(AA89&gt;='Test cases'!$J$3,AA89&lt;'Test cases'!$L$3), 'Test cases'!$J$3*'Test cases'!$K$3/ AA89,0)</f>
        <v>0</v>
      </c>
      <c r="J89" s="5">
        <f ca="1">IF(AB89&gt;='Test cases'!$L$4,'Test cases'!$M$4,0)+IF(AND(AB89&gt;='Test cases'!$J$4,AB89&lt;'Test cases'!$L$4),'Test cases'!$K$4,0)</f>
        <v>0</v>
      </c>
      <c r="K89" s="5">
        <f ca="1">IF(AC89&gt;='Test cases'!$N$5,'Test cases'!$O$5,0)+IF(AND(AC89&gt;='Test cases'!$L$5,AC89&lt;'Test cases'!$N$5),'Test cases'!$M$5,0)+IF(AND(AC89&lt;'Test cases'!$L$5,AC89&gt;='Test cases'!$J$5),'Test cases'!$K$5,0)</f>
        <v>0</v>
      </c>
      <c r="L89" s="5">
        <f t="shared" ca="1" si="3"/>
        <v>7.9766070671390299E-2</v>
      </c>
      <c r="M89" s="5">
        <f t="shared" ca="1" si="4"/>
        <v>3.0913114849270951E-2</v>
      </c>
      <c r="N89" s="5">
        <f t="shared" ca="1" si="5"/>
        <v>3.9277410544015234E-2</v>
      </c>
      <c r="O89" s="4">
        <f ca="1">'Test cases'!C93*(1-F89)+'Test cases'!D93*(1-G89)+'Test cases'!E93*(1-H89)</f>
        <v>83.416569480291884</v>
      </c>
      <c r="P89" s="4">
        <f ca="1">(1-I89)*'Test cases'!C93+(1-J89)*'Test cases'!D93+(1-K89)*'Test cases'!E93</f>
        <v>88</v>
      </c>
      <c r="Q89" s="4">
        <f ca="1">(1-L89)*'Test cases'!C93+(1-M89)*'Test cases'!D93+(1-N89)*'Test cases'!E93</f>
        <v>83.416569480291884</v>
      </c>
      <c r="R89" s="4">
        <f ca="1">('Test cases'!C93/'Test cases'!$J$3)^(1/'Test cases'!$R$3)*('Test cases'!$J$3*(1-'Test cases'!$K$3))</f>
        <v>32.543243064153138</v>
      </c>
      <c r="S89" s="4">
        <f ca="1">('Test cases'!D93/'Test cases'!$J$4)^(1/'Test cases'!$R$4)*('Test cases'!$J$4*(1-'Test cases'!$K$4))</f>
        <v>26.420980961425172</v>
      </c>
      <c r="T89" s="4">
        <f ca="1">IF('Test cases'!E93&lt;='Test cases'!$L$5,('Test cases'!E93/'Test cases'!$J$5)^(1/'Test cases'!$P$5)*('Test cases'!$J$5*(1-'Test cases'!$K$5)),0)+IF('Test cases'!E93&gt;'Test cases'!$L$5,('Test cases'!E93/'Test cases'!$L$5)^(1/'Test cases'!$Q$5)*('Test cases'!$L$5*(1-'Test cases'!$M$5)),0)</f>
        <v>30.591117505121343</v>
      </c>
      <c r="U89" s="4">
        <f ca="1">(R89^'Test cases'!$R$4+S89^'Test cases'!$R$4)^(1/'Test cases'!$R$4)</f>
        <v>55.907965305711258</v>
      </c>
      <c r="V89" s="4">
        <f ca="1">R89^'Test cases'!$R$4/U89^('Test cases'!$R$4-1)</f>
        <v>31.098100238541807</v>
      </c>
      <c r="W89" s="4">
        <f ca="1">S89^'Test cases'!$R$4/U89^('Test cases'!$R$4-1)</f>
        <v>24.809865067169454</v>
      </c>
      <c r="X89" s="4">
        <f ca="1">V89*(U89/E89)^('Test cases'!$R$5-1)</f>
        <v>30.367719667844121</v>
      </c>
      <c r="Y89" s="4">
        <f ca="1">W89*(U89/E89)^('Test cases'!$R$5-1)</f>
        <v>24.227172128768228</v>
      </c>
      <c r="Z89" s="4">
        <f ca="1">T89^'Test cases'!$R$5/E89^('Test cases'!$R$5-1)</f>
        <v>28.821677683679543</v>
      </c>
      <c r="AA89" s="4">
        <f ca="1">EXP((LN(1-B89)*(LN('Test cases'!$L$3)-LN('Test cases'!$J$3))+LN(1-'Test cases'!$M$3)*LN('Test cases'!$J$3)-LN(1-'Test cases'!$K$3)*LN('Test cases'!$L$3))/(LN(1-'Test cases'!$M$3)-LN(1-'Test cases'!$K$3)))</f>
        <v>76.367243252575506</v>
      </c>
      <c r="AB89" s="4">
        <f ca="1">EXP((LN(1-C89)*(LN('Test cases'!$L$4)-LN('Test cases'!$J$4))+LN(1-'Test cases'!$M$4)*LN('Test cases'!$J$4)-LN(1-'Test cases'!$K$4)*LN('Test cases'!$L$4))/(LN(1-'Test cases'!$M$4)-LN(1-'Test cases'!$K$4)))</f>
        <v>76.573053718302603</v>
      </c>
      <c r="AC89" s="4">
        <f ca="1">IF(D89&lt;='Test cases'!$M$5,EXP((LN(1-D89)*(LN('Test cases'!$L$5)-LN('Test cases'!$J$5))+LN(1-'Test cases'!$M$5)*LN('Test cases'!$J$5)-LN(1-'Test cases'!$K$5)*LN('Test cases'!$L$5))/(LN(1-'Test cases'!$M$5)-LN(1-'Test cases'!$K$5))),EXP((LN(1-D89)*(LN('Test cases'!$N$5)-LN('Test cases'!$L$5))+LN(1-'Test cases'!$O$5)*LN('Test cases'!$L$5)-LN(1-'Test cases'!$M$5)*LN('Test cases'!$N$5))/(LN(1-'Test cases'!$O$5)-LN(1-'Test cases'!$M$5))))</f>
        <v>86.826905493632168</v>
      </c>
    </row>
    <row r="90" spans="1:29">
      <c r="A90" s="8">
        <f>'Test cases'!A94</f>
        <v>87</v>
      </c>
      <c r="B90" s="5">
        <f ca="1">1-X90/'Test cases'!C94</f>
        <v>8.0811586064911789E-2</v>
      </c>
      <c r="C90" s="5">
        <f ca="1">1-Y90/'Test cases'!D94</f>
        <v>3.1856802764975822E-2</v>
      </c>
      <c r="D90" s="5">
        <f ca="1">1-Z90/'Test cases'!E94</f>
        <v>3.985160233576035E-2</v>
      </c>
      <c r="E90" s="4">
        <f ca="1">(U90^'Test cases'!$R$5+T90^'Test cases'!$R$5)^(1/'Test cases'!$R$5)</f>
        <v>84.260437934595771</v>
      </c>
      <c r="F90" s="5">
        <f ca="1">IF(B90&gt;'Test cases'!$M$3,'Test cases'!$M$3,B90)</f>
        <v>8.0811586064911789E-2</v>
      </c>
      <c r="G90" s="5">
        <f ca="1">IF(C90&gt;'Test cases'!$M$4,'Test cases'!$M$4,C90)</f>
        <v>3.1856802764975822E-2</v>
      </c>
      <c r="H90" s="5">
        <f ca="1">IF(D90&gt;'Test cases'!$O$5,'Test cases'!$O$5,D90)</f>
        <v>3.985160233576035E-2</v>
      </c>
      <c r="I90" s="5">
        <f ca="1">IF(AA90&gt;='Test cases'!$L$3, 'Test cases'!$L$3*'Test cases'!$M$3/AA90,0)+IF(AND(AA90&gt;='Test cases'!$J$3,AA90&lt;'Test cases'!$L$3), 'Test cases'!$J$3*'Test cases'!$K$3/ AA90,0)</f>
        <v>0</v>
      </c>
      <c r="J90" s="5">
        <f ca="1">IF(AB90&gt;='Test cases'!$L$4,'Test cases'!$M$4,0)+IF(AND(AB90&gt;='Test cases'!$J$4,AB90&lt;'Test cases'!$L$4),'Test cases'!$K$4,0)</f>
        <v>0</v>
      </c>
      <c r="K90" s="5">
        <f ca="1">IF(AC90&gt;='Test cases'!$N$5,'Test cases'!$O$5,0)+IF(AND(AC90&gt;='Test cases'!$L$5,AC90&lt;'Test cases'!$N$5),'Test cases'!$M$5,0)+IF(AND(AC90&lt;'Test cases'!$L$5,AC90&gt;='Test cases'!$J$5),'Test cases'!$K$5,0)</f>
        <v>0</v>
      </c>
      <c r="L90" s="5">
        <f t="shared" ca="1" si="3"/>
        <v>8.0811586064911789E-2</v>
      </c>
      <c r="M90" s="5">
        <f t="shared" ca="1" si="4"/>
        <v>3.1856802764975822E-2</v>
      </c>
      <c r="N90" s="5">
        <f t="shared" ca="1" si="5"/>
        <v>3.985160233576035E-2</v>
      </c>
      <c r="O90" s="4">
        <f ca="1">'Test cases'!C94*(1-F90)+'Test cases'!D94*(1-G90)+'Test cases'!E94*(1-H90)</f>
        <v>84.260437934595785</v>
      </c>
      <c r="P90" s="4">
        <f ca="1">(1-I90)*'Test cases'!C94+(1-J90)*'Test cases'!D94+(1-K90)*'Test cases'!E94</f>
        <v>89</v>
      </c>
      <c r="Q90" s="4">
        <f ca="1">(1-L90)*'Test cases'!C94+(1-M90)*'Test cases'!D94+(1-N90)*'Test cases'!E94</f>
        <v>84.260437934595785</v>
      </c>
      <c r="R90" s="4">
        <f ca="1">('Test cases'!C94/'Test cases'!$J$3)^(1/'Test cases'!$R$3)*('Test cases'!$J$3*(1-'Test cases'!$K$3))</f>
        <v>33.446962794162872</v>
      </c>
      <c r="S90" s="4">
        <f ca="1">('Test cases'!D94/'Test cases'!$J$4)^(1/'Test cases'!$R$4)*('Test cases'!$J$4*(1-'Test cases'!$K$4))</f>
        <v>26.420980961425172</v>
      </c>
      <c r="T90" s="4">
        <f ca="1">IF('Test cases'!E94&lt;='Test cases'!$L$5,('Test cases'!E94/'Test cases'!$J$5)^(1/'Test cases'!$P$5)*('Test cases'!$J$5*(1-'Test cases'!$K$5)),0)+IF('Test cases'!E94&gt;'Test cases'!$L$5,('Test cases'!E94/'Test cases'!$L$5)^(1/'Test cases'!$Q$5)*('Test cases'!$L$5*(1-'Test cases'!$M$5)),0)</f>
        <v>30.591117505121343</v>
      </c>
      <c r="U90" s="4">
        <f ca="1">(R90^'Test cases'!$R$4+S90^'Test cases'!$R$4)^(1/'Test cases'!$R$4)</f>
        <v>56.771993974813142</v>
      </c>
      <c r="V90" s="4">
        <f ca="1">R90^'Test cases'!$R$4/U90^('Test cases'!$R$4-1)</f>
        <v>31.994046759360153</v>
      </c>
      <c r="W90" s="4">
        <f ca="1">S90^'Test cases'!$R$4/U90^('Test cases'!$R$4-1)</f>
        <v>24.777947215452979</v>
      </c>
      <c r="X90" s="4">
        <f ca="1">V90*(U90/E90)^('Test cases'!$R$5-1)</f>
        <v>31.252406073793001</v>
      </c>
      <c r="Y90" s="4">
        <f ca="1">W90*(U90/E90)^('Test cases'!$R$5-1)</f>
        <v>24.203579930875605</v>
      </c>
      <c r="Z90" s="4">
        <f ca="1">T90^'Test cases'!$R$5/E90^('Test cases'!$R$5-1)</f>
        <v>28.80445192992719</v>
      </c>
      <c r="AA90" s="4">
        <f ca="1">EXP((LN(1-B90)*(LN('Test cases'!$L$3)-LN('Test cases'!$J$3))+LN(1-'Test cases'!$M$3)*LN('Test cases'!$J$3)-LN(1-'Test cases'!$K$3)*LN('Test cases'!$L$3))/(LN(1-'Test cases'!$M$3)-LN(1-'Test cases'!$K$3)))</f>
        <v>77.427298150336298</v>
      </c>
      <c r="AB90" s="4">
        <f ca="1">EXP((LN(1-C90)*(LN('Test cases'!$L$4)-LN('Test cases'!$J$4))+LN(1-'Test cases'!$M$4)*LN('Test cases'!$J$4)-LN(1-'Test cases'!$K$4)*LN('Test cases'!$L$4))/(LN(1-'Test cases'!$M$4)-LN(1-'Test cases'!$K$4)))</f>
        <v>77.542501494748336</v>
      </c>
      <c r="AC90" s="4">
        <f ca="1">IF(D90&lt;='Test cases'!$M$5,EXP((LN(1-D90)*(LN('Test cases'!$L$5)-LN('Test cases'!$J$5))+LN(1-'Test cases'!$M$5)*LN('Test cases'!$J$5)-LN(1-'Test cases'!$K$5)*LN('Test cases'!$L$5))/(LN(1-'Test cases'!$M$5)-LN(1-'Test cases'!$K$5))),EXP((LN(1-D90)*(LN('Test cases'!$N$5)-LN('Test cases'!$L$5))+LN(1-'Test cases'!$O$5)*LN('Test cases'!$L$5)-LN(1-'Test cases'!$M$5)*LN('Test cases'!$N$5))/(LN(1-'Test cases'!$O$5)-LN(1-'Test cases'!$M$5))))</f>
        <v>87.757723847247831</v>
      </c>
    </row>
    <row r="91" spans="1:29">
      <c r="A91" s="8">
        <f>'Test cases'!A95</f>
        <v>88</v>
      </c>
      <c r="B91" s="5">
        <f ca="1">1-X91/'Test cases'!C95</f>
        <v>8.1746722831987584E-2</v>
      </c>
      <c r="C91" s="5">
        <f ca="1">1-Y91/'Test cases'!D95</f>
        <v>3.2841743703964754E-2</v>
      </c>
      <c r="D91" s="5">
        <f ca="1">1-Z91/'Test cases'!E95</f>
        <v>4.04524369623116E-2</v>
      </c>
      <c r="E91" s="4">
        <f ca="1">(U91^'Test cases'!$R$5+T91^'Test cases'!$R$5)^(1/'Test cases'!$R$5)</f>
        <v>85.153152978539964</v>
      </c>
      <c r="F91" s="5">
        <f ca="1">IF(B91&gt;'Test cases'!$M$3,'Test cases'!$M$3,B91)</f>
        <v>8.1746722831987584E-2</v>
      </c>
      <c r="G91" s="5">
        <f ca="1">IF(C91&gt;'Test cases'!$M$4,'Test cases'!$M$4,C91)</f>
        <v>3.2841743703964754E-2</v>
      </c>
      <c r="H91" s="5">
        <f ca="1">IF(D91&gt;'Test cases'!$O$5,'Test cases'!$O$5,D91)</f>
        <v>4.04524369623116E-2</v>
      </c>
      <c r="I91" s="5">
        <f ca="1">IF(AA91&gt;='Test cases'!$L$3, 'Test cases'!$L$3*'Test cases'!$M$3/AA91,0)+IF(AND(AA91&gt;='Test cases'!$J$3,AA91&lt;'Test cases'!$L$3), 'Test cases'!$J$3*'Test cases'!$K$3/ AA91,0)</f>
        <v>0</v>
      </c>
      <c r="J91" s="5">
        <f ca="1">IF(AB91&gt;='Test cases'!$L$4,'Test cases'!$M$4,0)+IF(AND(AB91&gt;='Test cases'!$J$4,AB91&lt;'Test cases'!$L$4),'Test cases'!$K$4,0)</f>
        <v>0</v>
      </c>
      <c r="K91" s="5">
        <f ca="1">IF(AC91&gt;='Test cases'!$N$5,'Test cases'!$O$5,0)+IF(AND(AC91&gt;='Test cases'!$L$5,AC91&lt;'Test cases'!$N$5),'Test cases'!$M$5,0)+IF(AND(AC91&lt;'Test cases'!$L$5,AC91&gt;='Test cases'!$J$5),'Test cases'!$K$5,0)</f>
        <v>0.04</v>
      </c>
      <c r="L91" s="5">
        <f t="shared" ca="1" si="3"/>
        <v>8.1746722831987584E-2</v>
      </c>
      <c r="M91" s="5">
        <f t="shared" ca="1" si="4"/>
        <v>3.2841743703964754E-2</v>
      </c>
      <c r="N91" s="5">
        <f t="shared" ca="1" si="5"/>
        <v>4.04524369623116E-2</v>
      </c>
      <c r="O91" s="4">
        <f ca="1">'Test cases'!C95*(1-F91)+'Test cases'!D95*(1-G91)+'Test cases'!E95*(1-H91)</f>
        <v>85.153152978539993</v>
      </c>
      <c r="P91" s="4">
        <f ca="1">(1-I91)*'Test cases'!C95+(1-J91)*'Test cases'!D95+(1-K91)*'Test cases'!E95</f>
        <v>88.8</v>
      </c>
      <c r="Q91" s="4">
        <f ca="1">(1-L91)*'Test cases'!C95+(1-M91)*'Test cases'!D95+(1-N91)*'Test cases'!E95</f>
        <v>85.153152978539993</v>
      </c>
      <c r="R91" s="4">
        <f ca="1">('Test cases'!C95/'Test cases'!$J$3)^(1/'Test cases'!$R$3)*('Test cases'!$J$3*(1-'Test cases'!$K$3))</f>
        <v>33.446962794162872</v>
      </c>
      <c r="S91" s="4">
        <f ca="1">('Test cases'!D95/'Test cases'!$J$4)^(1/'Test cases'!$R$4)*('Test cases'!$J$4*(1-'Test cases'!$K$4))</f>
        <v>27.394490090069581</v>
      </c>
      <c r="T91" s="4">
        <f ca="1">IF('Test cases'!E95&lt;='Test cases'!$L$5,('Test cases'!E95/'Test cases'!$J$5)^(1/'Test cases'!$P$5)*('Test cases'!$J$5*(1-'Test cases'!$K$5)),0)+IF('Test cases'!E95&gt;'Test cases'!$L$5,('Test cases'!E95/'Test cases'!$L$5)^(1/'Test cases'!$Q$5)*('Test cases'!$L$5*(1-'Test cases'!$M$5)),0)</f>
        <v>30.591117505121343</v>
      </c>
      <c r="U91" s="4">
        <f ca="1">(R91^'Test cases'!$R$4+S91^'Test cases'!$R$4)^(1/'Test cases'!$R$4)</f>
        <v>57.685745771318295</v>
      </c>
      <c r="V91" s="4">
        <f ca="1">R91^'Test cases'!$R$4/U91^('Test cases'!$R$4-1)</f>
        <v>31.951194941153013</v>
      </c>
      <c r="W91" s="4">
        <f ca="1">S91^'Test cases'!$R$4/U91^('Test cases'!$R$4-1)</f>
        <v>25.73455083016529</v>
      </c>
      <c r="X91" s="4">
        <f ca="1">V91*(U91/E91)^('Test cases'!$R$5-1)</f>
        <v>31.220611423712423</v>
      </c>
      <c r="Y91" s="4">
        <f ca="1">W91*(U91/E91)^('Test cases'!$R$5-1)</f>
        <v>25.146114663696917</v>
      </c>
      <c r="Z91" s="4">
        <f ca="1">T91^'Test cases'!$R$5/E91^('Test cases'!$R$5-1)</f>
        <v>28.786426891130652</v>
      </c>
      <c r="AA91" s="4">
        <f ca="1">EXP((LN(1-B91)*(LN('Test cases'!$L$3)-LN('Test cases'!$J$3))+LN(1-'Test cases'!$M$3)*LN('Test cases'!$J$3)-LN(1-'Test cases'!$K$3)*LN('Test cases'!$L$3))/(LN(1-'Test cases'!$M$3)-LN(1-'Test cases'!$K$3)))</f>
        <v>78.388941653870972</v>
      </c>
      <c r="AB91" s="4">
        <f ca="1">EXP((LN(1-C91)*(LN('Test cases'!$L$4)-LN('Test cases'!$J$4))+LN(1-'Test cases'!$M$4)*LN('Test cases'!$J$4)-LN(1-'Test cases'!$K$4)*LN('Test cases'!$L$4))/(LN(1-'Test cases'!$M$4)-LN(1-'Test cases'!$K$4)))</f>
        <v>78.568449066297305</v>
      </c>
      <c r="AC91" s="4">
        <f ca="1">IF(D91&lt;='Test cases'!$M$5,EXP((LN(1-D91)*(LN('Test cases'!$L$5)-LN('Test cases'!$J$5))+LN(1-'Test cases'!$M$5)*LN('Test cases'!$J$5)-LN(1-'Test cases'!$K$5)*LN('Test cases'!$L$5))/(LN(1-'Test cases'!$M$5)-LN(1-'Test cases'!$K$5))),EXP((LN(1-D91)*(LN('Test cases'!$N$5)-LN('Test cases'!$L$5))+LN(1-'Test cases'!$O$5)*LN('Test cases'!$L$5)-LN(1-'Test cases'!$M$5)*LN('Test cases'!$N$5))/(LN(1-'Test cases'!$O$5)-LN(1-'Test cases'!$M$5))))</f>
        <v>88.743024586469161</v>
      </c>
    </row>
    <row r="92" spans="1:29">
      <c r="A92" s="8">
        <f>'Test cases'!A96</f>
        <v>89</v>
      </c>
      <c r="B92" s="5">
        <f ca="1">1-X92/'Test cases'!C96</f>
        <v>8.2761916542939074E-2</v>
      </c>
      <c r="C92" s="5">
        <f ca="1">1-Y92/'Test cases'!D96</f>
        <v>3.3758534702659548E-2</v>
      </c>
      <c r="D92" s="5">
        <f ca="1">1-Z92/'Test cases'!E96</f>
        <v>4.1013097380306673E-2</v>
      </c>
      <c r="E92" s="4">
        <f ca="1">(U92^'Test cases'!$R$5+T92^'Test cases'!$R$5)^(1/'Test cases'!$R$5)</f>
        <v>85.99521809731884</v>
      </c>
      <c r="F92" s="5">
        <f ca="1">IF(B92&gt;'Test cases'!$M$3,'Test cases'!$M$3,B92)</f>
        <v>8.2761916542939074E-2</v>
      </c>
      <c r="G92" s="5">
        <f ca="1">IF(C92&gt;'Test cases'!$M$4,'Test cases'!$M$4,C92)</f>
        <v>3.3758534702659548E-2</v>
      </c>
      <c r="H92" s="5">
        <f ca="1">IF(D92&gt;'Test cases'!$O$5,'Test cases'!$O$5,D92)</f>
        <v>4.1013097380306673E-2</v>
      </c>
      <c r="I92" s="5">
        <f ca="1">IF(AA92&gt;='Test cases'!$L$3, 'Test cases'!$L$3*'Test cases'!$M$3/AA92,0)+IF(AND(AA92&gt;='Test cases'!$J$3,AA92&lt;'Test cases'!$L$3), 'Test cases'!$J$3*'Test cases'!$K$3/ AA92,0)</f>
        <v>0</v>
      </c>
      <c r="J92" s="5">
        <f ca="1">IF(AB92&gt;='Test cases'!$L$4,'Test cases'!$M$4,0)+IF(AND(AB92&gt;='Test cases'!$J$4,AB92&lt;'Test cases'!$L$4),'Test cases'!$K$4,0)</f>
        <v>0</v>
      </c>
      <c r="K92" s="5">
        <f ca="1">IF(AC92&gt;='Test cases'!$N$5,'Test cases'!$O$5,0)+IF(AND(AC92&gt;='Test cases'!$L$5,AC92&lt;'Test cases'!$N$5),'Test cases'!$M$5,0)+IF(AND(AC92&lt;'Test cases'!$L$5,AC92&gt;='Test cases'!$J$5),'Test cases'!$K$5,0)</f>
        <v>0.04</v>
      </c>
      <c r="L92" s="5">
        <f t="shared" ca="1" si="3"/>
        <v>8.2761916542939074E-2</v>
      </c>
      <c r="M92" s="5">
        <f t="shared" ca="1" si="4"/>
        <v>3.3758534702659548E-2</v>
      </c>
      <c r="N92" s="5">
        <f t="shared" ca="1" si="5"/>
        <v>4.1013097380306673E-2</v>
      </c>
      <c r="O92" s="4">
        <f ca="1">'Test cases'!C96*(1-F92)+'Test cases'!D96*(1-G92)+'Test cases'!E96*(1-H92)</f>
        <v>85.995218097318784</v>
      </c>
      <c r="P92" s="4">
        <f ca="1">(1-I92)*'Test cases'!C96+(1-J92)*'Test cases'!D96+(1-K92)*'Test cases'!E96</f>
        <v>89.8</v>
      </c>
      <c r="Q92" s="4">
        <f ca="1">(1-L92)*'Test cases'!C96+(1-M92)*'Test cases'!D96+(1-N92)*'Test cases'!E96</f>
        <v>85.995218097318784</v>
      </c>
      <c r="R92" s="4">
        <f ca="1">('Test cases'!C96/'Test cases'!$J$3)^(1/'Test cases'!$R$3)*('Test cases'!$J$3*(1-'Test cases'!$K$3))</f>
        <v>34.348493008104739</v>
      </c>
      <c r="S92" s="4">
        <f ca="1">('Test cases'!D96/'Test cases'!$J$4)^(1/'Test cases'!$R$4)*('Test cases'!$J$4*(1-'Test cases'!$K$4))</f>
        <v>27.394490090069581</v>
      </c>
      <c r="T92" s="4">
        <f ca="1">IF('Test cases'!E96&lt;='Test cases'!$L$5,('Test cases'!E96/'Test cases'!$J$5)^(1/'Test cases'!$P$5)*('Test cases'!$J$5*(1-'Test cases'!$K$5)),0)+IF('Test cases'!E96&gt;'Test cases'!$L$5,('Test cases'!E96/'Test cases'!$L$5)^(1/'Test cases'!$Q$5)*('Test cases'!$L$5*(1-'Test cases'!$M$5)),0)</f>
        <v>30.591117505121343</v>
      </c>
      <c r="U92" s="4">
        <f ca="1">(R92^'Test cases'!$R$4+S92^'Test cases'!$R$4)^(1/'Test cases'!$R$4)</f>
        <v>58.547387647443834</v>
      </c>
      <c r="V92" s="4">
        <f ca="1">R92^'Test cases'!$R$4/U92^('Test cases'!$R$4-1)</f>
        <v>32.844844184982954</v>
      </c>
      <c r="W92" s="4">
        <f ca="1">S92^'Test cases'!$R$4/U92^('Test cases'!$R$4-1)</f>
        <v>25.702543462460874</v>
      </c>
      <c r="X92" s="4">
        <f ca="1">V92*(U92/E92)^('Test cases'!$R$5-1)</f>
        <v>32.103332920997133</v>
      </c>
      <c r="Y92" s="4">
        <f ca="1">W92*(U92/E92)^('Test cases'!$R$5-1)</f>
        <v>25.122278097730852</v>
      </c>
      <c r="Z92" s="4">
        <f ca="1">T92^'Test cases'!$R$5/E92^('Test cases'!$R$5-1)</f>
        <v>28.769607078590798</v>
      </c>
      <c r="AA92" s="4">
        <f ca="1">EXP((LN(1-B92)*(LN('Test cases'!$L$3)-LN('Test cases'!$J$3))+LN(1-'Test cases'!$M$3)*LN('Test cases'!$J$3)-LN(1-'Test cases'!$K$3)*LN('Test cases'!$L$3))/(LN(1-'Test cases'!$M$3)-LN(1-'Test cases'!$K$3)))</f>
        <v>79.447568414180324</v>
      </c>
      <c r="AB92" s="4">
        <f ca="1">EXP((LN(1-C92)*(LN('Test cases'!$L$4)-LN('Test cases'!$J$4))+LN(1-'Test cases'!$M$4)*LN('Test cases'!$J$4)-LN(1-'Test cases'!$K$4)*LN('Test cases'!$L$4))/(LN(1-'Test cases'!$M$4)-LN(1-'Test cases'!$K$4)))</f>
        <v>79.536560552283305</v>
      </c>
      <c r="AC92" s="4">
        <f ca="1">IF(D92&lt;='Test cases'!$M$5,EXP((LN(1-D92)*(LN('Test cases'!$L$5)-LN('Test cases'!$J$5))+LN(1-'Test cases'!$M$5)*LN('Test cases'!$J$5)-LN(1-'Test cases'!$K$5)*LN('Test cases'!$L$5))/(LN(1-'Test cases'!$M$5)-LN(1-'Test cases'!$K$5))),EXP((LN(1-D92)*(LN('Test cases'!$N$5)-LN('Test cases'!$L$5))+LN(1-'Test cases'!$O$5)*LN('Test cases'!$L$5)-LN(1-'Test cases'!$M$5)*LN('Test cases'!$N$5))/(LN(1-'Test cases'!$O$5)-LN(1-'Test cases'!$M$5))))</f>
        <v>89.672984961946185</v>
      </c>
    </row>
    <row r="93" spans="1:29">
      <c r="A93" s="8">
        <f>'Test cases'!A97</f>
        <v>90</v>
      </c>
      <c r="B93" s="5">
        <f ca="1">1-X93/'Test cases'!C97</f>
        <v>8.3670776495573307E-2</v>
      </c>
      <c r="C93" s="5">
        <f ca="1">1-Y93/'Test cases'!D97</f>
        <v>3.4715950436067677E-2</v>
      </c>
      <c r="D93" s="5">
        <f ca="1">1-Z93/'Test cases'!E97</f>
        <v>4.1600024109508138E-2</v>
      </c>
      <c r="E93" s="4">
        <f ca="1">(U93^'Test cases'!$R$5+T93^'Test cases'!$R$5)^(1/'Test cases'!$R$5)</f>
        <v>86.886191437595841</v>
      </c>
      <c r="F93" s="5">
        <f ca="1">IF(B93&gt;'Test cases'!$M$3,'Test cases'!$M$3,B93)</f>
        <v>8.3670776495573307E-2</v>
      </c>
      <c r="G93" s="5">
        <f ca="1">IF(C93&gt;'Test cases'!$M$4,'Test cases'!$M$4,C93)</f>
        <v>3.4715950436067677E-2</v>
      </c>
      <c r="H93" s="5">
        <f ca="1">IF(D93&gt;'Test cases'!$O$5,'Test cases'!$O$5,D93)</f>
        <v>4.1600024109508138E-2</v>
      </c>
      <c r="I93" s="5">
        <f ca="1">IF(AA93&gt;='Test cases'!$L$3, 'Test cases'!$L$3*'Test cases'!$M$3/AA93,0)+IF(AND(AA93&gt;='Test cases'!$J$3,AA93&lt;'Test cases'!$L$3), 'Test cases'!$J$3*'Test cases'!$K$3/ AA93,0)</f>
        <v>0</v>
      </c>
      <c r="J93" s="5">
        <f ca="1">IF(AB93&gt;='Test cases'!$L$4,'Test cases'!$M$4,0)+IF(AND(AB93&gt;='Test cases'!$J$4,AB93&lt;'Test cases'!$L$4),'Test cases'!$K$4,0)</f>
        <v>0</v>
      </c>
      <c r="K93" s="5">
        <f ca="1">IF(AC93&gt;='Test cases'!$N$5,'Test cases'!$O$5,0)+IF(AND(AC93&gt;='Test cases'!$L$5,AC93&lt;'Test cases'!$N$5),'Test cases'!$M$5,0)+IF(AND(AC93&lt;'Test cases'!$L$5,AC93&gt;='Test cases'!$J$5),'Test cases'!$K$5,0)</f>
        <v>0.04</v>
      </c>
      <c r="L93" s="5">
        <f t="shared" ca="1" si="3"/>
        <v>8.3670776495573307E-2</v>
      </c>
      <c r="M93" s="5">
        <f t="shared" ca="1" si="4"/>
        <v>3.4715950436067677E-2</v>
      </c>
      <c r="N93" s="5">
        <f t="shared" ca="1" si="5"/>
        <v>4.1600024109508138E-2</v>
      </c>
      <c r="O93" s="4">
        <f ca="1">'Test cases'!C97*(1-F93)+'Test cases'!D97*(1-G93)+'Test cases'!E97*(1-H93)</f>
        <v>86.886191437595869</v>
      </c>
      <c r="P93" s="4">
        <f ca="1">(1-I93)*'Test cases'!C97+(1-J93)*'Test cases'!D97+(1-K93)*'Test cases'!E97</f>
        <v>90.8</v>
      </c>
      <c r="Q93" s="4">
        <f ca="1">(1-L93)*'Test cases'!C97+(1-M93)*'Test cases'!D97+(1-N93)*'Test cases'!E97</f>
        <v>86.886191437595869</v>
      </c>
      <c r="R93" s="4">
        <f ca="1">('Test cases'!C97/'Test cases'!$J$3)^(1/'Test cases'!$R$3)*('Test cases'!$J$3*(1-'Test cases'!$K$3))</f>
        <v>34.348493008104739</v>
      </c>
      <c r="S93" s="4">
        <f ca="1">('Test cases'!D97/'Test cases'!$J$4)^(1/'Test cases'!$R$4)*('Test cases'!$J$4*(1-'Test cases'!$K$4))</f>
        <v>28.365103244176392</v>
      </c>
      <c r="T93" s="4">
        <f ca="1">IF('Test cases'!E97&lt;='Test cases'!$L$5,('Test cases'!E97/'Test cases'!$J$5)^(1/'Test cases'!$P$5)*('Test cases'!$J$5*(1-'Test cases'!$K$5)),0)+IF('Test cases'!E97&gt;'Test cases'!$L$5,('Test cases'!E97/'Test cases'!$L$5)^(1/'Test cases'!$Q$5)*('Test cases'!$L$5*(1-'Test cases'!$M$5)),0)</f>
        <v>30.591117505121343</v>
      </c>
      <c r="U93" s="4">
        <f ca="1">(R93^'Test cases'!$R$4+S93^'Test cases'!$R$4)^(1/'Test cases'!$R$4)</f>
        <v>59.458800627394886</v>
      </c>
      <c r="V93" s="4">
        <f ca="1">R93^'Test cases'!$R$4/U93^('Test cases'!$R$4-1)</f>
        <v>32.802283999267011</v>
      </c>
      <c r="W93" s="4">
        <f ca="1">S93^'Test cases'!$R$4/U93^('Test cases'!$R$4-1)</f>
        <v>26.656516628127857</v>
      </c>
      <c r="X93" s="4">
        <f ca="1">V93*(U93/E93)^('Test cases'!$R$5-1)</f>
        <v>32.071522822654934</v>
      </c>
      <c r="Y93" s="4">
        <f ca="1">W93*(U93/E93)^('Test cases'!$R$5-1)</f>
        <v>26.062669338226172</v>
      </c>
      <c r="Z93" s="4">
        <f ca="1">T93^'Test cases'!$R$5/E93^('Test cases'!$R$5-1)</f>
        <v>28.751999276714756</v>
      </c>
      <c r="AA93" s="4">
        <f ca="1">EXP((LN(1-B93)*(LN('Test cases'!$L$3)-LN('Test cases'!$J$3))+LN(1-'Test cases'!$M$3)*LN('Test cases'!$J$3)-LN(1-'Test cases'!$K$3)*LN('Test cases'!$L$3))/(LN(1-'Test cases'!$M$3)-LN(1-'Test cases'!$K$3)))</f>
        <v>80.408448506652377</v>
      </c>
      <c r="AB93" s="4">
        <f ca="1">EXP((LN(1-C93)*(LN('Test cases'!$L$4)-LN('Test cases'!$J$4))+LN(1-'Test cases'!$M$4)*LN('Test cases'!$J$4)-LN(1-'Test cases'!$K$4)*LN('Test cases'!$L$4))/(LN(1-'Test cases'!$M$4)-LN(1-'Test cases'!$K$4)))</f>
        <v>80.56130649937505</v>
      </c>
      <c r="AC93" s="4">
        <f ca="1">IF(D93&lt;='Test cases'!$M$5,EXP((LN(1-D93)*(LN('Test cases'!$L$5)-LN('Test cases'!$J$5))+LN(1-'Test cases'!$M$5)*LN('Test cases'!$J$5)-LN(1-'Test cases'!$K$5)*LN('Test cases'!$L$5))/(LN(1-'Test cases'!$M$5)-LN(1-'Test cases'!$K$5))),EXP((LN(1-D93)*(LN('Test cases'!$N$5)-LN('Test cases'!$L$5))+LN(1-'Test cases'!$O$5)*LN('Test cases'!$L$5)-LN(1-'Test cases'!$M$5)*LN('Test cases'!$N$5))/(LN(1-'Test cases'!$O$5)-LN(1-'Test cases'!$M$5))))</f>
        <v>90.657547603615356</v>
      </c>
    </row>
    <row r="94" spans="1:29">
      <c r="A94" s="8">
        <f>'Test cases'!A98</f>
        <v>91</v>
      </c>
      <c r="B94" s="5">
        <f ca="1">1-X94/'Test cases'!C98</f>
        <v>8.4234187673298933E-2</v>
      </c>
      <c r="C94" s="5">
        <f ca="1">1-Y94/'Test cases'!D98</f>
        <v>3.5309461817408128E-2</v>
      </c>
      <c r="D94" s="5">
        <f ca="1">1-Z94/'Test cases'!E98</f>
        <v>4.2189302771912351E-2</v>
      </c>
      <c r="E94" s="4">
        <f ca="1">(U94^'Test cases'!$R$5+T94^'Test cases'!$R$5)^(1/'Test cases'!$R$5)</f>
        <v>87.790579576435235</v>
      </c>
      <c r="F94" s="5">
        <f ca="1">IF(B94&gt;'Test cases'!$M$3,'Test cases'!$M$3,B94)</f>
        <v>8.4234187673298933E-2</v>
      </c>
      <c r="G94" s="5">
        <f ca="1">IF(C94&gt;'Test cases'!$M$4,'Test cases'!$M$4,C94)</f>
        <v>3.5309461817408128E-2</v>
      </c>
      <c r="H94" s="5">
        <f ca="1">IF(D94&gt;'Test cases'!$O$5,'Test cases'!$O$5,D94)</f>
        <v>4.2189302771912351E-2</v>
      </c>
      <c r="I94" s="5">
        <f ca="1">IF(AA94&gt;='Test cases'!$L$3, 'Test cases'!$L$3*'Test cases'!$M$3/AA94,0)+IF(AND(AA94&gt;='Test cases'!$J$3,AA94&lt;'Test cases'!$L$3), 'Test cases'!$J$3*'Test cases'!$K$3/ AA94,0)</f>
        <v>0</v>
      </c>
      <c r="J94" s="5">
        <f ca="1">IF(AB94&gt;='Test cases'!$L$4,'Test cases'!$M$4,0)+IF(AND(AB94&gt;='Test cases'!$J$4,AB94&lt;'Test cases'!$L$4),'Test cases'!$K$4,0)</f>
        <v>0</v>
      </c>
      <c r="K94" s="5">
        <f ca="1">IF(AC94&gt;='Test cases'!$N$5,'Test cases'!$O$5,0)+IF(AND(AC94&gt;='Test cases'!$L$5,AC94&lt;'Test cases'!$N$5),'Test cases'!$M$5,0)+IF(AND(AC94&lt;'Test cases'!$L$5,AC94&gt;='Test cases'!$J$5),'Test cases'!$K$5,0)</f>
        <v>0.04</v>
      </c>
      <c r="L94" s="5">
        <f t="shared" ca="1" si="3"/>
        <v>8.4234187673298933E-2</v>
      </c>
      <c r="M94" s="5">
        <f t="shared" ca="1" si="4"/>
        <v>3.5309461817408128E-2</v>
      </c>
      <c r="N94" s="5">
        <f t="shared" ca="1" si="5"/>
        <v>4.2189302771912351E-2</v>
      </c>
      <c r="O94" s="4">
        <f ca="1">'Test cases'!C98*(1-F94)+'Test cases'!D98*(1-G94)+'Test cases'!E98*(1-H94)</f>
        <v>87.790579576435235</v>
      </c>
      <c r="P94" s="4">
        <f ca="1">(1-I94)*'Test cases'!C98+(1-J94)*'Test cases'!D98+(1-K94)*'Test cases'!E98</f>
        <v>91.759999999999991</v>
      </c>
      <c r="Q94" s="4">
        <f ca="1">(1-L94)*'Test cases'!C98+(1-M94)*'Test cases'!D98+(1-N94)*'Test cases'!E98</f>
        <v>87.790579576435235</v>
      </c>
      <c r="R94" s="4">
        <f ca="1">('Test cases'!C98/'Test cases'!$J$3)^(1/'Test cases'!$R$3)*('Test cases'!$J$3*(1-'Test cases'!$K$3))</f>
        <v>34.348493008104739</v>
      </c>
      <c r="S94" s="4">
        <f ca="1">('Test cases'!D98/'Test cases'!$J$4)^(1/'Test cases'!$R$4)*('Test cases'!$J$4*(1-'Test cases'!$K$4))</f>
        <v>28.365103244176392</v>
      </c>
      <c r="T94" s="4">
        <f ca="1">IF('Test cases'!E98&lt;='Test cases'!$L$5,('Test cases'!E98/'Test cases'!$J$5)^(1/'Test cases'!$P$5)*('Test cases'!$J$5*(1-'Test cases'!$K$5)),0)+IF('Test cases'!E98&gt;'Test cases'!$L$5,('Test cases'!E98/'Test cases'!$L$5)^(1/'Test cases'!$Q$5)*('Test cases'!$L$5*(1-'Test cases'!$M$5)),0)</f>
        <v>31.552762166584607</v>
      </c>
      <c r="U94" s="4">
        <f ca="1">(R94^'Test cases'!$R$4+S94^'Test cases'!$R$4)^(1/'Test cases'!$R$4)</f>
        <v>59.458800627394886</v>
      </c>
      <c r="V94" s="4">
        <f ca="1">R94^'Test cases'!$R$4/U94^('Test cases'!$R$4-1)</f>
        <v>32.802283999267011</v>
      </c>
      <c r="W94" s="4">
        <f ca="1">S94^'Test cases'!$R$4/U94^('Test cases'!$R$4-1)</f>
        <v>26.656516628127857</v>
      </c>
      <c r="X94" s="4">
        <f ca="1">V94*(U94/E94)^('Test cases'!$R$5-1)</f>
        <v>32.051803431434536</v>
      </c>
      <c r="Y94" s="4">
        <f ca="1">W94*(U94/E94)^('Test cases'!$R$5-1)</f>
        <v>26.046644530929981</v>
      </c>
      <c r="Z94" s="4">
        <f ca="1">T94^'Test cases'!$R$5/E94^('Test cases'!$R$5-1)</f>
        <v>29.692131614070718</v>
      </c>
      <c r="AA94" s="4">
        <f ca="1">EXP((LN(1-B94)*(LN('Test cases'!$L$3)-LN('Test cases'!$J$3))+LN(1-'Test cases'!$M$3)*LN('Test cases'!$J$3)-LN(1-'Test cases'!$K$3)*LN('Test cases'!$L$3))/(LN(1-'Test cases'!$M$3)-LN(1-'Test cases'!$K$3)))</f>
        <v>81.010418785460303</v>
      </c>
      <c r="AB94" s="4">
        <f ca="1">EXP((LN(1-C94)*(LN('Test cases'!$L$4)-LN('Test cases'!$J$4))+LN(1-'Test cases'!$M$4)*LN('Test cases'!$J$4)-LN(1-'Test cases'!$K$4)*LN('Test cases'!$L$4))/(LN(1-'Test cases'!$M$4)-LN(1-'Test cases'!$K$4)))</f>
        <v>81.203692695159333</v>
      </c>
      <c r="AC94" s="4">
        <f ca="1">IF(D94&lt;='Test cases'!$M$5,EXP((LN(1-D94)*(LN('Test cases'!$L$5)-LN('Test cases'!$J$5))+LN(1-'Test cases'!$M$5)*LN('Test cases'!$J$5)-LN(1-'Test cases'!$K$5)*LN('Test cases'!$L$5))/(LN(1-'Test cases'!$M$5)-LN(1-'Test cases'!$K$5))),EXP((LN(1-D94)*(LN('Test cases'!$N$5)-LN('Test cases'!$L$5))+LN(1-'Test cases'!$O$5)*LN('Test cases'!$L$5)-LN(1-'Test cases'!$M$5)*LN('Test cases'!$N$5))/(LN(1-'Test cases'!$O$5)-LN(1-'Test cases'!$M$5))))</f>
        <v>91.657547603614859</v>
      </c>
    </row>
    <row r="95" spans="1:29">
      <c r="A95" s="8">
        <f>'Test cases'!A99</f>
        <v>92</v>
      </c>
      <c r="B95" s="5">
        <f ca="1">1-X95/'Test cases'!C99</f>
        <v>8.4791144365433113E-2</v>
      </c>
      <c r="C95" s="5">
        <f ca="1">1-Y95/'Test cases'!D99</f>
        <v>3.5896173882705829E-2</v>
      </c>
      <c r="D95" s="5">
        <f ca="1">1-Z95/'Test cases'!E99</f>
        <v>4.2771830608656969E-2</v>
      </c>
      <c r="E95" s="4">
        <f ca="1">(U95^'Test cases'!$R$5+T95^'Test cases'!$R$5)^(1/'Test cases'!$R$5)</f>
        <v>88.694414672899754</v>
      </c>
      <c r="F95" s="5">
        <f ca="1">IF(B95&gt;'Test cases'!$M$3,'Test cases'!$M$3,B95)</f>
        <v>8.4791144365433113E-2</v>
      </c>
      <c r="G95" s="5">
        <f ca="1">IF(C95&gt;'Test cases'!$M$4,'Test cases'!$M$4,C95)</f>
        <v>3.5896173882705829E-2</v>
      </c>
      <c r="H95" s="5">
        <f ca="1">IF(D95&gt;'Test cases'!$O$5,'Test cases'!$O$5,D95)</f>
        <v>4.2771830608656969E-2</v>
      </c>
      <c r="I95" s="5">
        <f ca="1">IF(AA95&gt;='Test cases'!$L$3, 'Test cases'!$L$3*'Test cases'!$M$3/AA95,0)+IF(AND(AA95&gt;='Test cases'!$J$3,AA95&lt;'Test cases'!$L$3), 'Test cases'!$J$3*'Test cases'!$K$3/ AA95,0)</f>
        <v>0</v>
      </c>
      <c r="J95" s="5">
        <f ca="1">IF(AB95&gt;='Test cases'!$L$4,'Test cases'!$M$4,0)+IF(AND(AB95&gt;='Test cases'!$J$4,AB95&lt;'Test cases'!$L$4),'Test cases'!$K$4,0)</f>
        <v>0</v>
      </c>
      <c r="K95" s="5">
        <f ca="1">IF(AC95&gt;='Test cases'!$N$5,'Test cases'!$O$5,0)+IF(AND(AC95&gt;='Test cases'!$L$5,AC95&lt;'Test cases'!$N$5),'Test cases'!$M$5,0)+IF(AND(AC95&lt;'Test cases'!$L$5,AC95&gt;='Test cases'!$J$5),'Test cases'!$K$5,0)</f>
        <v>0.04</v>
      </c>
      <c r="L95" s="5">
        <f t="shared" ca="1" si="3"/>
        <v>8.4791144365433113E-2</v>
      </c>
      <c r="M95" s="5">
        <f t="shared" ca="1" si="4"/>
        <v>3.5896173882705829E-2</v>
      </c>
      <c r="N95" s="5">
        <f t="shared" ca="1" si="5"/>
        <v>4.2771830608656969E-2</v>
      </c>
      <c r="O95" s="4">
        <f ca="1">'Test cases'!C99*(1-F95)+'Test cases'!D99*(1-G95)+'Test cases'!E99*(1-H95)</f>
        <v>88.694414672899754</v>
      </c>
      <c r="P95" s="4">
        <f ca="1">(1-I95)*'Test cases'!C99+(1-J95)*'Test cases'!D99+(1-K95)*'Test cases'!E99</f>
        <v>92.72</v>
      </c>
      <c r="Q95" s="4">
        <f ca="1">(1-L95)*'Test cases'!C99+(1-M95)*'Test cases'!D99+(1-N95)*'Test cases'!E99</f>
        <v>88.694414672899754</v>
      </c>
      <c r="R95" s="4">
        <f ca="1">('Test cases'!C99/'Test cases'!$J$3)^(1/'Test cases'!$R$3)*('Test cases'!$J$3*(1-'Test cases'!$K$3))</f>
        <v>34.348493008104739</v>
      </c>
      <c r="S95" s="4">
        <f ca="1">('Test cases'!D99/'Test cases'!$J$4)^(1/'Test cases'!$R$4)*('Test cases'!$J$4*(1-'Test cases'!$K$4))</f>
        <v>28.365103244176392</v>
      </c>
      <c r="T95" s="4">
        <f ca="1">IF('Test cases'!E99&lt;='Test cases'!$L$5,('Test cases'!E99/'Test cases'!$J$5)^(1/'Test cases'!$P$5)*('Test cases'!$J$5*(1-'Test cases'!$K$5)),0)+IF('Test cases'!E99&gt;'Test cases'!$L$5,('Test cases'!E99/'Test cases'!$L$5)^(1/'Test cases'!$Q$5)*('Test cases'!$L$5*(1-'Test cases'!$M$5)),0)</f>
        <v>32.512668893563401</v>
      </c>
      <c r="U95" s="4">
        <f ca="1">(R95^'Test cases'!$R$4+S95^'Test cases'!$R$4)^(1/'Test cases'!$R$4)</f>
        <v>59.458800627394886</v>
      </c>
      <c r="V95" s="4">
        <f ca="1">R95^'Test cases'!$R$4/U95^('Test cases'!$R$4-1)</f>
        <v>32.802283999267011</v>
      </c>
      <c r="W95" s="4">
        <f ca="1">S95^'Test cases'!$R$4/U95^('Test cases'!$R$4-1)</f>
        <v>26.656516628127857</v>
      </c>
      <c r="X95" s="4">
        <f ca="1">V95*(U95/E95)^('Test cases'!$R$5-1)</f>
        <v>32.032309947209839</v>
      </c>
      <c r="Y95" s="4">
        <f ca="1">W95*(U95/E95)^('Test cases'!$R$5-1)</f>
        <v>26.030803305166941</v>
      </c>
      <c r="Z95" s="4">
        <f ca="1">T95^'Test cases'!$R$5/E95^('Test cases'!$R$5-1)</f>
        <v>30.631301420522977</v>
      </c>
      <c r="AA95" s="4">
        <f ca="1">EXP((LN(1-B95)*(LN('Test cases'!$L$3)-LN('Test cases'!$J$3))+LN(1-'Test cases'!$M$3)*LN('Test cases'!$J$3)-LN(1-'Test cases'!$K$3)*LN('Test cases'!$L$3))/(LN(1-'Test cases'!$M$3)-LN(1-'Test cases'!$K$3)))</f>
        <v>81.610290352401577</v>
      </c>
      <c r="AB95" s="4">
        <f ca="1">EXP((LN(1-C95)*(LN('Test cases'!$L$4)-LN('Test cases'!$J$4))+LN(1-'Test cases'!$M$4)*LN('Test cases'!$J$4)-LN(1-'Test cases'!$K$4)*LN('Test cases'!$L$4))/(LN(1-'Test cases'!$M$4)-LN(1-'Test cases'!$K$4)))</f>
        <v>81.844147323786714</v>
      </c>
      <c r="AC95" s="4">
        <f ca="1">IF(D95&lt;='Test cases'!$M$5,EXP((LN(1-D95)*(LN('Test cases'!$L$5)-LN('Test cases'!$J$5))+LN(1-'Test cases'!$M$5)*LN('Test cases'!$J$5)-LN(1-'Test cases'!$K$5)*LN('Test cases'!$L$5))/(LN(1-'Test cases'!$M$5)-LN(1-'Test cases'!$K$5))),EXP((LN(1-D95)*(LN('Test cases'!$N$5)-LN('Test cases'!$L$5))+LN(1-'Test cases'!$O$5)*LN('Test cases'!$L$5)-LN(1-'Test cases'!$M$5)*LN('Test cases'!$N$5))/(LN(1-'Test cases'!$O$5)-LN(1-'Test cases'!$M$5))))</f>
        <v>92.65754760361574</v>
      </c>
    </row>
    <row r="96" spans="1:29">
      <c r="A96" s="8">
        <f>'Test cases'!A100</f>
        <v>93</v>
      </c>
      <c r="B96" s="5">
        <f ca="1">1-X96/'Test cases'!C100</f>
        <v>8.576528515129056E-2</v>
      </c>
      <c r="C96" s="5">
        <f ca="1">1-Y96/'Test cases'!D100</f>
        <v>3.6774645181667731E-2</v>
      </c>
      <c r="D96" s="5">
        <f ca="1">1-Z96/'Test cases'!E100</f>
        <v>4.3307155295176702E-2</v>
      </c>
      <c r="E96" s="4">
        <f ca="1">(U96^'Test cases'!$R$5+T96^'Test cases'!$R$5)^(1/'Test cases'!$R$5)</f>
        <v>89.533705345202861</v>
      </c>
      <c r="F96" s="5">
        <f ca="1">IF(B96&gt;'Test cases'!$M$3,'Test cases'!$M$3,B96)</f>
        <v>8.576528515129056E-2</v>
      </c>
      <c r="G96" s="5">
        <f ca="1">IF(C96&gt;'Test cases'!$M$4,'Test cases'!$M$4,C96)</f>
        <v>3.6774645181667731E-2</v>
      </c>
      <c r="H96" s="5">
        <f ca="1">IF(D96&gt;'Test cases'!$O$5,'Test cases'!$O$5,D96)</f>
        <v>4.3307155295176702E-2</v>
      </c>
      <c r="I96" s="5">
        <f ca="1">IF(AA96&gt;='Test cases'!$L$3, 'Test cases'!$L$3*'Test cases'!$M$3/AA96,0)+IF(AND(AA96&gt;='Test cases'!$J$3,AA96&lt;'Test cases'!$L$3), 'Test cases'!$J$3*'Test cases'!$K$3/ AA96,0)</f>
        <v>0</v>
      </c>
      <c r="J96" s="5">
        <f ca="1">IF(AB96&gt;='Test cases'!$L$4,'Test cases'!$M$4,0)+IF(AND(AB96&gt;='Test cases'!$J$4,AB96&lt;'Test cases'!$L$4),'Test cases'!$K$4,0)</f>
        <v>0</v>
      </c>
      <c r="K96" s="5">
        <f ca="1">IF(AC96&gt;='Test cases'!$N$5,'Test cases'!$O$5,0)+IF(AND(AC96&gt;='Test cases'!$L$5,AC96&lt;'Test cases'!$N$5),'Test cases'!$M$5,0)+IF(AND(AC96&lt;'Test cases'!$L$5,AC96&gt;='Test cases'!$J$5),'Test cases'!$K$5,0)</f>
        <v>0.04</v>
      </c>
      <c r="L96" s="5">
        <f t="shared" ca="1" si="3"/>
        <v>8.576528515129056E-2</v>
      </c>
      <c r="M96" s="5">
        <f t="shared" ca="1" si="4"/>
        <v>3.6774645181667731E-2</v>
      </c>
      <c r="N96" s="5">
        <f t="shared" ca="1" si="5"/>
        <v>4.3307155295176702E-2</v>
      </c>
      <c r="O96" s="4">
        <f ca="1">'Test cases'!C100*(1-F96)+'Test cases'!D100*(1-G96)+'Test cases'!E100*(1-H96)</f>
        <v>89.533705345202861</v>
      </c>
      <c r="P96" s="4">
        <f ca="1">(1-I96)*'Test cases'!C100+(1-J96)*'Test cases'!D100+(1-K96)*'Test cases'!E100</f>
        <v>93.72</v>
      </c>
      <c r="Q96" s="4">
        <f ca="1">(1-L96)*'Test cases'!C100+(1-M96)*'Test cases'!D100+(1-N96)*'Test cases'!E100</f>
        <v>89.533705345202861</v>
      </c>
      <c r="R96" s="4">
        <f ca="1">('Test cases'!C100/'Test cases'!$J$3)^(1/'Test cases'!$R$3)*('Test cases'!$J$3*(1-'Test cases'!$K$3))</f>
        <v>35.247901361169227</v>
      </c>
      <c r="S96" s="4">
        <f ca="1">('Test cases'!D100/'Test cases'!$J$4)^(1/'Test cases'!$R$4)*('Test cases'!$J$4*(1-'Test cases'!$K$4))</f>
        <v>28.365103244176392</v>
      </c>
      <c r="T96" s="4">
        <f ca="1">IF('Test cases'!E100&lt;='Test cases'!$L$5,('Test cases'!E100/'Test cases'!$J$5)^(1/'Test cases'!$P$5)*('Test cases'!$J$5*(1-'Test cases'!$K$5)),0)+IF('Test cases'!E100&gt;'Test cases'!$L$5,('Test cases'!E100/'Test cases'!$L$5)^(1/'Test cases'!$Q$5)*('Test cases'!$L$5*(1-'Test cases'!$M$5)),0)</f>
        <v>32.512668893563401</v>
      </c>
      <c r="U96" s="4">
        <f ca="1">(R96^'Test cases'!$R$4+S96^'Test cases'!$R$4)^(1/'Test cases'!$R$4)</f>
        <v>60.318139317300414</v>
      </c>
      <c r="V96" s="4">
        <f ca="1">R96^'Test cases'!$R$4/U96^('Test cases'!$R$4-1)</f>
        <v>33.693710438388266</v>
      </c>
      <c r="W96" s="4">
        <f ca="1">S96^'Test cases'!$R$4/U96^('Test cases'!$R$4-1)</f>
        <v>26.624428878912173</v>
      </c>
      <c r="X96" s="4">
        <f ca="1">V96*(U96/E96)^('Test cases'!$R$5-1)</f>
        <v>32.91244973455354</v>
      </c>
      <c r="Y96" s="4">
        <f ca="1">W96*(U96/E96)^('Test cases'!$R$5-1)</f>
        <v>26.007084580094972</v>
      </c>
      <c r="Z96" s="4">
        <f ca="1">T96^'Test cases'!$R$5/E96^('Test cases'!$R$5-1)</f>
        <v>30.614171030554346</v>
      </c>
      <c r="AA96" s="4">
        <f ca="1">EXP((LN(1-B96)*(LN('Test cases'!$L$3)-LN('Test cases'!$J$3))+LN(1-'Test cases'!$M$3)*LN('Test cases'!$J$3)-LN(1-'Test cases'!$K$3)*LN('Test cases'!$L$3))/(LN(1-'Test cases'!$M$3)-LN(1-'Test cases'!$K$3)))</f>
        <v>82.671082582576659</v>
      </c>
      <c r="AB96" s="4">
        <f ca="1">EXP((LN(1-C96)*(LN('Test cases'!$L$4)-LN('Test cases'!$J$4))+LN(1-'Test cases'!$M$4)*LN('Test cases'!$J$4)-LN(1-'Test cases'!$K$4)*LN('Test cases'!$L$4))/(LN(1-'Test cases'!$M$4)-LN(1-'Test cases'!$K$4)))</f>
        <v>82.81328276533543</v>
      </c>
      <c r="AC96" s="4">
        <f ca="1">IF(D96&lt;='Test cases'!$M$5,EXP((LN(1-D96)*(LN('Test cases'!$L$5)-LN('Test cases'!$J$5))+LN(1-'Test cases'!$M$5)*LN('Test cases'!$J$5)-LN(1-'Test cases'!$K$5)*LN('Test cases'!$L$5))/(LN(1-'Test cases'!$M$5)-LN(1-'Test cases'!$K$5))),EXP((LN(1-D96)*(LN('Test cases'!$N$5)-LN('Test cases'!$L$5))+LN(1-'Test cases'!$O$5)*LN('Test cases'!$L$5)-LN(1-'Test cases'!$M$5)*LN('Test cases'!$N$5))/(LN(1-'Test cases'!$O$5)-LN(1-'Test cases'!$M$5))))</f>
        <v>93.58667814937813</v>
      </c>
    </row>
    <row r="97" spans="1:29">
      <c r="A97" s="8">
        <f>'Test cases'!A101</f>
        <v>94</v>
      </c>
      <c r="B97" s="5">
        <f ca="1">1-X97/'Test cases'!C101</f>
        <v>8.6724278380218456E-2</v>
      </c>
      <c r="C97" s="5">
        <f ca="1">1-Y97/'Test cases'!D101</f>
        <v>3.7641491041892072E-2</v>
      </c>
      <c r="D97" s="5">
        <f ca="1">1-Z97/'Test cases'!E101</f>
        <v>4.3836632678907028E-2</v>
      </c>
      <c r="E97" s="4">
        <f ca="1">(U97^'Test cases'!$R$5+T97^'Test cases'!$R$5)^(1/'Test cases'!$R$5)</f>
        <v>90.372109196075783</v>
      </c>
      <c r="F97" s="5">
        <f ca="1">IF(B97&gt;'Test cases'!$M$3,'Test cases'!$M$3,B97)</f>
        <v>8.6724278380218456E-2</v>
      </c>
      <c r="G97" s="5">
        <f ca="1">IF(C97&gt;'Test cases'!$M$4,'Test cases'!$M$4,C97)</f>
        <v>3.7641491041892072E-2</v>
      </c>
      <c r="H97" s="5">
        <f ca="1">IF(D97&gt;'Test cases'!$O$5,'Test cases'!$O$5,D97)</f>
        <v>4.3836632678907028E-2</v>
      </c>
      <c r="I97" s="5">
        <f ca="1">IF(AA97&gt;='Test cases'!$L$3, 'Test cases'!$L$3*'Test cases'!$M$3/AA97,0)+IF(AND(AA97&gt;='Test cases'!$J$3,AA97&lt;'Test cases'!$L$3), 'Test cases'!$J$3*'Test cases'!$K$3/ AA97,0)</f>
        <v>0</v>
      </c>
      <c r="J97" s="5">
        <f ca="1">IF(AB97&gt;='Test cases'!$L$4,'Test cases'!$M$4,0)+IF(AND(AB97&gt;='Test cases'!$J$4,AB97&lt;'Test cases'!$L$4),'Test cases'!$K$4,0)</f>
        <v>0</v>
      </c>
      <c r="K97" s="5">
        <f ca="1">IF(AC97&gt;='Test cases'!$N$5,'Test cases'!$O$5,0)+IF(AND(AC97&gt;='Test cases'!$L$5,AC97&lt;'Test cases'!$N$5),'Test cases'!$M$5,0)+IF(AND(AC97&lt;'Test cases'!$L$5,AC97&gt;='Test cases'!$J$5),'Test cases'!$K$5,0)</f>
        <v>0.04</v>
      </c>
      <c r="L97" s="5">
        <f t="shared" ca="1" si="3"/>
        <v>8.6724278380218456E-2</v>
      </c>
      <c r="M97" s="5">
        <f t="shared" ca="1" si="4"/>
        <v>3.7641491041892072E-2</v>
      </c>
      <c r="N97" s="5">
        <f t="shared" ca="1" si="5"/>
        <v>4.3836632678907028E-2</v>
      </c>
      <c r="O97" s="4">
        <f ca="1">'Test cases'!C101*(1-F97)+'Test cases'!D101*(1-G97)+'Test cases'!E101*(1-H97)</f>
        <v>90.372109196075797</v>
      </c>
      <c r="P97" s="4">
        <f ca="1">(1-I97)*'Test cases'!C101+(1-J97)*'Test cases'!D101+(1-K97)*'Test cases'!E101</f>
        <v>94.72</v>
      </c>
      <c r="Q97" s="4">
        <f ca="1">(1-L97)*'Test cases'!C101+(1-M97)*'Test cases'!D101+(1-N97)*'Test cases'!E101</f>
        <v>90.372109196075797</v>
      </c>
      <c r="R97" s="4">
        <f ca="1">('Test cases'!C101/'Test cases'!$J$3)^(1/'Test cases'!$R$3)*('Test cases'!$J$3*(1-'Test cases'!$K$3))</f>
        <v>36.145251597901932</v>
      </c>
      <c r="S97" s="4">
        <f ca="1">('Test cases'!D101/'Test cases'!$J$4)^(1/'Test cases'!$R$4)*('Test cases'!$J$4*(1-'Test cases'!$K$4))</f>
        <v>28.365103244176392</v>
      </c>
      <c r="T97" s="4">
        <f ca="1">IF('Test cases'!E101&lt;='Test cases'!$L$5,('Test cases'!E101/'Test cases'!$J$5)^(1/'Test cases'!$P$5)*('Test cases'!$J$5*(1-'Test cases'!$K$5)),0)+IF('Test cases'!E101&gt;'Test cases'!$L$5,('Test cases'!E101/'Test cases'!$L$5)^(1/'Test cases'!$Q$5)*('Test cases'!$L$5*(1-'Test cases'!$M$5)),0)</f>
        <v>32.512668893563401</v>
      </c>
      <c r="U97" s="4">
        <f ca="1">(R97^'Test cases'!$R$4+S97^'Test cases'!$R$4)^(1/'Test cases'!$R$4)</f>
        <v>61.17632180762984</v>
      </c>
      <c r="V97" s="4">
        <f ca="1">R97^'Test cases'!$R$4/U97^('Test cases'!$R$4-1)</f>
        <v>34.583446752199606</v>
      </c>
      <c r="W97" s="4">
        <f ca="1">S97^'Test cases'!$R$4/U97^('Test cases'!$R$4-1)</f>
        <v>26.592875055430238</v>
      </c>
      <c r="X97" s="4">
        <f ca="1">V97*(U97/E97)^('Test cases'!$R$5-1)</f>
        <v>33.791201699931918</v>
      </c>
      <c r="Y97" s="4">
        <f ca="1">W97*(U97/E97)^('Test cases'!$R$5-1)</f>
        <v>25.983679741868915</v>
      </c>
      <c r="Z97" s="4">
        <f ca="1">T97^'Test cases'!$R$5/E97^('Test cases'!$R$5-1)</f>
        <v>30.597227754274975</v>
      </c>
      <c r="AA97" s="4">
        <f ca="1">EXP((LN(1-B97)*(LN('Test cases'!$L$3)-LN('Test cases'!$J$3))+LN(1-'Test cases'!$M$3)*LN('Test cases'!$J$3)-LN(1-'Test cases'!$K$3)*LN('Test cases'!$L$3))/(LN(1-'Test cases'!$M$3)-LN(1-'Test cases'!$K$3)))</f>
        <v>83.729973500700424</v>
      </c>
      <c r="AB97" s="4">
        <f ca="1">EXP((LN(1-C97)*(LN('Test cases'!$L$4)-LN('Test cases'!$J$4))+LN(1-'Test cases'!$M$4)*LN('Test cases'!$J$4)-LN(1-'Test cases'!$K$4)*LN('Test cases'!$L$4))/(LN(1-'Test cases'!$M$4)-LN(1-'Test cases'!$K$4)))</f>
        <v>83.781723405190064</v>
      </c>
      <c r="AC97" s="4">
        <f ca="1">IF(D97&lt;='Test cases'!$M$5,EXP((LN(1-D97)*(LN('Test cases'!$L$5)-LN('Test cases'!$J$5))+LN(1-'Test cases'!$M$5)*LN('Test cases'!$J$5)-LN(1-'Test cases'!$K$5)*LN('Test cases'!$L$5))/(LN(1-'Test cases'!$M$5)-LN(1-'Test cases'!$K$5))),EXP((LN(1-D97)*(LN('Test cases'!$N$5)-LN('Test cases'!$L$5))+LN(1-'Test cases'!$O$5)*LN('Test cases'!$L$5)-LN(1-'Test cases'!$M$5)*LN('Test cases'!$N$5))/(LN(1-'Test cases'!$O$5)-LN(1-'Test cases'!$M$5))))</f>
        <v>94.515343595806513</v>
      </c>
    </row>
    <row r="98" spans="1:29">
      <c r="A98" s="8">
        <f>'Test cases'!A102</f>
        <v>95</v>
      </c>
      <c r="B98" s="5">
        <f ca="1">1-X98/'Test cases'!C102</f>
        <v>8.7263019096744276E-2</v>
      </c>
      <c r="C98" s="5">
        <f ca="1">1-Y98/'Test cases'!D102</f>
        <v>3.8209185660721068E-2</v>
      </c>
      <c r="D98" s="5">
        <f ca="1">1-Z98/'Test cases'!E102</f>
        <v>4.4400672787969109E-2</v>
      </c>
      <c r="E98" s="4">
        <f ca="1">(U98^'Test cases'!$R$5+T98^'Test cases'!$R$5)^(1/'Test cases'!$R$5)</f>
        <v>91.274398078577988</v>
      </c>
      <c r="F98" s="5">
        <f ca="1">IF(B98&gt;'Test cases'!$M$3,'Test cases'!$M$3,B98)</f>
        <v>8.7263019096744276E-2</v>
      </c>
      <c r="G98" s="5">
        <f ca="1">IF(C98&gt;'Test cases'!$M$4,'Test cases'!$M$4,C98)</f>
        <v>3.8209185660721068E-2</v>
      </c>
      <c r="H98" s="5">
        <f ca="1">IF(D98&gt;'Test cases'!$O$5,'Test cases'!$O$5,D98)</f>
        <v>4.4400672787969109E-2</v>
      </c>
      <c r="I98" s="5">
        <f ca="1">IF(AA98&gt;='Test cases'!$L$3, 'Test cases'!$L$3*'Test cases'!$M$3/AA98,0)+IF(AND(AA98&gt;='Test cases'!$J$3,AA98&lt;'Test cases'!$L$3), 'Test cases'!$J$3*'Test cases'!$K$3/ AA98,0)</f>
        <v>0</v>
      </c>
      <c r="J98" s="5">
        <f ca="1">IF(AB98&gt;='Test cases'!$L$4,'Test cases'!$M$4,0)+IF(AND(AB98&gt;='Test cases'!$J$4,AB98&lt;'Test cases'!$L$4),'Test cases'!$K$4,0)</f>
        <v>0</v>
      </c>
      <c r="K98" s="5">
        <f ca="1">IF(AC98&gt;='Test cases'!$N$5,'Test cases'!$O$5,0)+IF(AND(AC98&gt;='Test cases'!$L$5,AC98&lt;'Test cases'!$N$5),'Test cases'!$M$5,0)+IF(AND(AC98&lt;'Test cases'!$L$5,AC98&gt;='Test cases'!$J$5),'Test cases'!$K$5,0)</f>
        <v>0.04</v>
      </c>
      <c r="L98" s="5">
        <f t="shared" ca="1" si="3"/>
        <v>8.7263019096744276E-2</v>
      </c>
      <c r="M98" s="5">
        <f t="shared" ca="1" si="4"/>
        <v>3.8209185660721068E-2</v>
      </c>
      <c r="N98" s="5">
        <f t="shared" ca="1" si="5"/>
        <v>4.4400672787969109E-2</v>
      </c>
      <c r="O98" s="4">
        <f ca="1">'Test cases'!C102*(1-F98)+'Test cases'!D102*(1-G98)+'Test cases'!E102*(1-H98)</f>
        <v>91.274398078578017</v>
      </c>
      <c r="P98" s="4">
        <f ca="1">(1-I98)*'Test cases'!C102+(1-J98)*'Test cases'!D102+(1-K98)*'Test cases'!E102</f>
        <v>95.68</v>
      </c>
      <c r="Q98" s="4">
        <f ca="1">(1-L98)*'Test cases'!C102+(1-M98)*'Test cases'!D102+(1-N98)*'Test cases'!E102</f>
        <v>91.274398078578017</v>
      </c>
      <c r="R98" s="4">
        <f ca="1">('Test cases'!C102/'Test cases'!$J$3)^(1/'Test cases'!$R$3)*('Test cases'!$J$3*(1-'Test cases'!$K$3))</f>
        <v>36.145251597901932</v>
      </c>
      <c r="S98" s="4">
        <f ca="1">('Test cases'!D102/'Test cases'!$J$4)^(1/'Test cases'!$R$4)*('Test cases'!$J$4*(1-'Test cases'!$K$4))</f>
        <v>28.365103244176392</v>
      </c>
      <c r="T98" s="4">
        <f ca="1">IF('Test cases'!E102&lt;='Test cases'!$L$5,('Test cases'!E102/'Test cases'!$J$5)^(1/'Test cases'!$P$5)*('Test cases'!$J$5*(1-'Test cases'!$K$5)),0)+IF('Test cases'!E102&gt;'Test cases'!$L$5,('Test cases'!E102/'Test cases'!$L$5)^(1/'Test cases'!$Q$5)*('Test cases'!$L$5*(1-'Test cases'!$M$5)),0)</f>
        <v>33.470895010188258</v>
      </c>
      <c r="U98" s="4">
        <f ca="1">(R98^'Test cases'!$R$4+S98^'Test cases'!$R$4)^(1/'Test cases'!$R$4)</f>
        <v>61.17632180762984</v>
      </c>
      <c r="V98" s="4">
        <f ca="1">R98^'Test cases'!$R$4/U98^('Test cases'!$R$4-1)</f>
        <v>34.583446752199606</v>
      </c>
      <c r="W98" s="4">
        <f ca="1">S98^'Test cases'!$R$4/U98^('Test cases'!$R$4-1)</f>
        <v>26.592875055430238</v>
      </c>
      <c r="X98" s="4">
        <f ca="1">V98*(U98/E98)^('Test cases'!$R$5-1)</f>
        <v>33.771268293420462</v>
      </c>
      <c r="Y98" s="4">
        <f ca="1">W98*(U98/E98)^('Test cases'!$R$5-1)</f>
        <v>25.968351987160531</v>
      </c>
      <c r="Z98" s="4">
        <f ca="1">T98^'Test cases'!$R$5/E98^('Test cases'!$R$5-1)</f>
        <v>31.53477779799702</v>
      </c>
      <c r="AA98" s="4">
        <f ca="1">EXP((LN(1-B98)*(LN('Test cases'!$L$3)-LN('Test cases'!$J$3))+LN(1-'Test cases'!$M$3)*LN('Test cases'!$J$3)-LN(1-'Test cases'!$K$3)*LN('Test cases'!$L$3))/(LN(1-'Test cases'!$M$3)-LN(1-'Test cases'!$K$3)))</f>
        <v>84.331267713436418</v>
      </c>
      <c r="AB98" s="4">
        <f ca="1">EXP((LN(1-C98)*(LN('Test cases'!$L$4)-LN('Test cases'!$J$4))+LN(1-'Test cases'!$M$4)*LN('Test cases'!$J$4)-LN(1-'Test cases'!$K$4)*LN('Test cases'!$L$4))/(LN(1-'Test cases'!$M$4)-LN(1-'Test cases'!$K$4)))</f>
        <v>84.422560165641457</v>
      </c>
      <c r="AC98" s="4">
        <f ca="1">IF(D98&lt;='Test cases'!$M$5,EXP((LN(1-D98)*(LN('Test cases'!$L$5)-LN('Test cases'!$J$5))+LN(1-'Test cases'!$M$5)*LN('Test cases'!$J$5)-LN(1-'Test cases'!$K$5)*LN('Test cases'!$L$5))/(LN(1-'Test cases'!$M$5)-LN(1-'Test cases'!$K$5))),EXP((LN(1-D98)*(LN('Test cases'!$N$5)-LN('Test cases'!$L$5))+LN(1-'Test cases'!$O$5)*LN('Test cases'!$L$5)-LN(1-'Test cases'!$M$5)*LN('Test cases'!$N$5))/(LN(1-'Test cases'!$O$5)-LN(1-'Test cases'!$M$5))))</f>
        <v>95.515343595806129</v>
      </c>
    </row>
    <row r="99" spans="1:29">
      <c r="A99" s="8">
        <f>'Test cases'!A103</f>
        <v>96</v>
      </c>
      <c r="B99" s="5">
        <f ca="1">1-X99/'Test cases'!C103</f>
        <v>8.8116942796242825E-2</v>
      </c>
      <c r="C99" s="5">
        <f ca="1">1-Y99/'Test cases'!D103</f>
        <v>3.9109002352175848E-2</v>
      </c>
      <c r="D99" s="5">
        <f ca="1">1-Z99/'Test cases'!E103</f>
        <v>4.494936183182896E-2</v>
      </c>
      <c r="E99" s="4">
        <f ca="1">(U99^'Test cases'!$R$5+T99^'Test cases'!$R$5)^(1/'Test cases'!$R$5)</f>
        <v>92.161292110227748</v>
      </c>
      <c r="F99" s="5">
        <f ca="1">IF(B99&gt;'Test cases'!$M$3,'Test cases'!$M$3,B99)</f>
        <v>8.8116942796242825E-2</v>
      </c>
      <c r="G99" s="5">
        <f ca="1">IF(C99&gt;'Test cases'!$M$4,'Test cases'!$M$4,C99)</f>
        <v>3.9109002352175848E-2</v>
      </c>
      <c r="H99" s="5">
        <f ca="1">IF(D99&gt;'Test cases'!$O$5,'Test cases'!$O$5,D99)</f>
        <v>4.494936183182896E-2</v>
      </c>
      <c r="I99" s="5">
        <f ca="1">IF(AA99&gt;='Test cases'!$L$3, 'Test cases'!$L$3*'Test cases'!$M$3/AA99,0)+IF(AND(AA99&gt;='Test cases'!$J$3,AA99&lt;'Test cases'!$L$3), 'Test cases'!$J$3*'Test cases'!$K$3/ AA99,0)</f>
        <v>0</v>
      </c>
      <c r="J99" s="5">
        <f ca="1">IF(AB99&gt;='Test cases'!$L$4,'Test cases'!$M$4,0)+IF(AND(AB99&gt;='Test cases'!$J$4,AB99&lt;'Test cases'!$L$4),'Test cases'!$K$4,0)</f>
        <v>0</v>
      </c>
      <c r="K99" s="5">
        <f ca="1">IF(AC99&gt;='Test cases'!$N$5,'Test cases'!$O$5,0)+IF(AND(AC99&gt;='Test cases'!$L$5,AC99&lt;'Test cases'!$N$5),'Test cases'!$M$5,0)+IF(AND(AC99&lt;'Test cases'!$L$5,AC99&gt;='Test cases'!$J$5),'Test cases'!$K$5,0)</f>
        <v>0.04</v>
      </c>
      <c r="L99" s="5">
        <f t="shared" ca="1" si="3"/>
        <v>8.8116942796242825E-2</v>
      </c>
      <c r="M99" s="5">
        <f t="shared" ca="1" si="4"/>
        <v>3.9109002352175848E-2</v>
      </c>
      <c r="N99" s="5">
        <f t="shared" ca="1" si="5"/>
        <v>4.494936183182896E-2</v>
      </c>
      <c r="O99" s="4">
        <f ca="1">'Test cases'!C103*(1-F99)+'Test cases'!D103*(1-G99)+'Test cases'!E103*(1-H99)</f>
        <v>92.161292110227748</v>
      </c>
      <c r="P99" s="4">
        <f ca="1">(1-I99)*'Test cases'!C103+(1-J99)*'Test cases'!D103+(1-K99)*'Test cases'!E103</f>
        <v>96.68</v>
      </c>
      <c r="Q99" s="4">
        <f ca="1">(1-L99)*'Test cases'!C103+(1-M99)*'Test cases'!D103+(1-N99)*'Test cases'!E103</f>
        <v>92.161292110227748</v>
      </c>
      <c r="R99" s="4">
        <f ca="1">('Test cases'!C103/'Test cases'!$J$3)^(1/'Test cases'!$R$3)*('Test cases'!$J$3*(1-'Test cases'!$K$3))</f>
        <v>36.145251597901932</v>
      </c>
      <c r="S99" s="4">
        <f ca="1">('Test cases'!D103/'Test cases'!$J$4)^(1/'Test cases'!$R$4)*('Test cases'!$J$4*(1-'Test cases'!$K$4))</f>
        <v>29.332935876293391</v>
      </c>
      <c r="T99" s="4">
        <f ca="1">IF('Test cases'!E103&lt;='Test cases'!$L$5,('Test cases'!E103/'Test cases'!$J$5)^(1/'Test cases'!$P$5)*('Test cases'!$J$5*(1-'Test cases'!$K$5)),0)+IF('Test cases'!E103&gt;'Test cases'!$L$5,('Test cases'!E103/'Test cases'!$L$5)^(1/'Test cases'!$Q$5)*('Test cases'!$L$5*(1-'Test cases'!$M$5)),0)</f>
        <v>33.470895010188258</v>
      </c>
      <c r="U99" s="4">
        <f ca="1">(R99^'Test cases'!$R$4+S99^'Test cases'!$R$4)^(1/'Test cases'!$R$4)</f>
        <v>62.084407931213235</v>
      </c>
      <c r="V99" s="4">
        <f ca="1">R99^'Test cases'!$R$4/U99^('Test cases'!$R$4-1)</f>
        <v>34.540699454326543</v>
      </c>
      <c r="W99" s="4">
        <f ca="1">S99^'Test cases'!$R$4/U99^('Test cases'!$R$4-1)</f>
        <v>27.543708476886689</v>
      </c>
      <c r="X99" s="4">
        <f ca="1">V99*(U99/E99)^('Test cases'!$R$5-1)</f>
        <v>33.739673116539016</v>
      </c>
      <c r="Y99" s="4">
        <f ca="1">W99*(U99/E99)^('Test cases'!$R$5-1)</f>
        <v>26.904947934139077</v>
      </c>
      <c r="Z99" s="4">
        <f ca="1">T99^'Test cases'!$R$5/E99^('Test cases'!$R$5-1)</f>
        <v>31.516671059549644</v>
      </c>
      <c r="AA99" s="4">
        <f ca="1">EXP((LN(1-B99)*(LN('Test cases'!$L$3)-LN('Test cases'!$J$3))+LN(1-'Test cases'!$M$3)*LN('Test cases'!$J$3)-LN(1-'Test cases'!$K$3)*LN('Test cases'!$L$3))/(LN(1-'Test cases'!$M$3)-LN(1-'Test cases'!$K$3)))</f>
        <v>85.29393824202775</v>
      </c>
      <c r="AB99" s="4">
        <f ca="1">EXP((LN(1-C99)*(LN('Test cases'!$L$4)-LN('Test cases'!$J$4))+LN(1-'Test cases'!$M$4)*LN('Test cases'!$J$4)-LN(1-'Test cases'!$K$4)*LN('Test cases'!$L$4))/(LN(1-'Test cases'!$M$4)-LN(1-'Test cases'!$K$4)))</f>
        <v>85.449154564535547</v>
      </c>
      <c r="AC99" s="4">
        <f ca="1">IF(D99&lt;='Test cases'!$M$5,EXP((LN(1-D99)*(LN('Test cases'!$L$5)-LN('Test cases'!$J$5))+LN(1-'Test cases'!$M$5)*LN('Test cases'!$J$5)-LN(1-'Test cases'!$K$5)*LN('Test cases'!$L$5))/(LN(1-'Test cases'!$M$5)-LN(1-'Test cases'!$K$5))),EXP((LN(1-D99)*(LN('Test cases'!$N$5)-LN('Test cases'!$L$5))+LN(1-'Test cases'!$O$5)*LN('Test cases'!$L$5)-LN(1-'Test cases'!$M$5)*LN('Test cases'!$N$5))/(LN(1-'Test cases'!$O$5)-LN(1-'Test cases'!$M$5))))</f>
        <v>96.498854015738559</v>
      </c>
    </row>
    <row r="100" spans="1:29">
      <c r="A100" s="8">
        <f>'Test cases'!A104</f>
        <v>97</v>
      </c>
      <c r="B100" s="5">
        <f ca="1">1-X100/'Test cases'!C104</f>
        <v>8.8643865159608981E-2</v>
      </c>
      <c r="C100" s="5">
        <f ca="1">1-Y100/'Test cases'!D104</f>
        <v>3.9664243456194681E-2</v>
      </c>
      <c r="D100" s="5">
        <f ca="1">1-Z100/'Test cases'!E104</f>
        <v>4.5501228143437822E-2</v>
      </c>
      <c r="E100" s="4">
        <f ca="1">(U100^'Test cases'!$R$5+T100^'Test cases'!$R$5)^(1/'Test cases'!$R$5)</f>
        <v>93.062536415444157</v>
      </c>
      <c r="F100" s="5">
        <f ca="1">IF(B100&gt;'Test cases'!$M$3,'Test cases'!$M$3,B100)</f>
        <v>8.8643865159608981E-2</v>
      </c>
      <c r="G100" s="5">
        <f ca="1">IF(C100&gt;'Test cases'!$M$4,'Test cases'!$M$4,C100)</f>
        <v>3.9664243456194681E-2</v>
      </c>
      <c r="H100" s="5">
        <f ca="1">IF(D100&gt;'Test cases'!$O$5,'Test cases'!$O$5,D100)</f>
        <v>4.5501228143437822E-2</v>
      </c>
      <c r="I100" s="5">
        <f ca="1">IF(AA100&gt;='Test cases'!$L$3, 'Test cases'!$L$3*'Test cases'!$M$3/AA100,0)+IF(AND(AA100&gt;='Test cases'!$J$3,AA100&lt;'Test cases'!$L$3), 'Test cases'!$J$3*'Test cases'!$K$3/ AA100,0)</f>
        <v>0</v>
      </c>
      <c r="J100" s="5">
        <f ca="1">IF(AB100&gt;='Test cases'!$L$4,'Test cases'!$M$4,0)+IF(AND(AB100&gt;='Test cases'!$J$4,AB100&lt;'Test cases'!$L$4),'Test cases'!$K$4,0)</f>
        <v>0</v>
      </c>
      <c r="K100" s="5">
        <f ca="1">IF(AC100&gt;='Test cases'!$N$5,'Test cases'!$O$5,0)+IF(AND(AC100&gt;='Test cases'!$L$5,AC100&lt;'Test cases'!$N$5),'Test cases'!$M$5,0)+IF(AND(AC100&lt;'Test cases'!$L$5,AC100&gt;='Test cases'!$J$5),'Test cases'!$K$5,0)</f>
        <v>0.04</v>
      </c>
      <c r="L100" s="5">
        <f t="shared" ca="1" si="3"/>
        <v>8.8643865159608981E-2</v>
      </c>
      <c r="M100" s="5">
        <f t="shared" ca="1" si="4"/>
        <v>3.9664243456194681E-2</v>
      </c>
      <c r="N100" s="5">
        <f t="shared" ca="1" si="5"/>
        <v>4.5501228143437822E-2</v>
      </c>
      <c r="O100" s="4">
        <f ca="1">'Test cases'!C104*(1-F100)+'Test cases'!D104*(1-G100)+'Test cases'!E104*(1-H100)</f>
        <v>93.062536415444129</v>
      </c>
      <c r="P100" s="4">
        <f ca="1">(1-I100)*'Test cases'!C104+(1-J100)*'Test cases'!D104+(1-K100)*'Test cases'!E104</f>
        <v>97.64</v>
      </c>
      <c r="Q100" s="4">
        <f ca="1">(1-L100)*'Test cases'!C104+(1-M100)*'Test cases'!D104+(1-N100)*'Test cases'!E104</f>
        <v>93.062536415444129</v>
      </c>
      <c r="R100" s="4">
        <f ca="1">('Test cases'!C104/'Test cases'!$J$3)^(1/'Test cases'!$R$3)*('Test cases'!$J$3*(1-'Test cases'!$K$3))</f>
        <v>36.145251597901932</v>
      </c>
      <c r="S100" s="4">
        <f ca="1">('Test cases'!D104/'Test cases'!$J$4)^(1/'Test cases'!$R$4)*('Test cases'!$J$4*(1-'Test cases'!$K$4))</f>
        <v>29.332935876293391</v>
      </c>
      <c r="T100" s="4">
        <f ca="1">IF('Test cases'!E104&lt;='Test cases'!$L$5,('Test cases'!E104/'Test cases'!$J$5)^(1/'Test cases'!$P$5)*('Test cases'!$J$5*(1-'Test cases'!$K$5)),0)+IF('Test cases'!E104&gt;'Test cases'!$L$5,('Test cases'!E104/'Test cases'!$L$5)^(1/'Test cases'!$Q$5)*('Test cases'!$L$5*(1-'Test cases'!$M$5)),0)</f>
        <v>34.427494270366267</v>
      </c>
      <c r="U100" s="4">
        <f ca="1">(R100^'Test cases'!$R$4+S100^'Test cases'!$R$4)^(1/'Test cases'!$R$4)</f>
        <v>62.084407931213235</v>
      </c>
      <c r="V100" s="4">
        <f ca="1">R100^'Test cases'!$R$4/U100^('Test cases'!$R$4-1)</f>
        <v>34.540699454326543</v>
      </c>
      <c r="W100" s="4">
        <f ca="1">S100^'Test cases'!$R$4/U100^('Test cases'!$R$4-1)</f>
        <v>27.543708476886689</v>
      </c>
      <c r="X100" s="4">
        <f ca="1">V100*(U100/E100)^('Test cases'!$R$5-1)</f>
        <v>33.720176989094469</v>
      </c>
      <c r="Y100" s="4">
        <f ca="1">W100*(U100/E100)^('Test cases'!$R$5-1)</f>
        <v>26.88940118322655</v>
      </c>
      <c r="Z100" s="4">
        <f ca="1">T100^'Test cases'!$R$5/E100^('Test cases'!$R$5-1)</f>
        <v>32.452958243123113</v>
      </c>
      <c r="AA100" s="4">
        <f ca="1">EXP((LN(1-B100)*(LN('Test cases'!$L$3)-LN('Test cases'!$J$3))+LN(1-'Test cases'!$M$3)*LN('Test cases'!$J$3)-LN(1-'Test cases'!$K$3)*LN('Test cases'!$L$3))/(LN(1-'Test cases'!$M$3)-LN(1-'Test cases'!$K$3)))</f>
        <v>85.893894244704484</v>
      </c>
      <c r="AB100" s="4">
        <f ca="1">EXP((LN(1-C100)*(LN('Test cases'!$L$4)-LN('Test cases'!$J$4))+LN(1-'Test cases'!$M$4)*LN('Test cases'!$J$4)-LN(1-'Test cases'!$K$4)*LN('Test cases'!$L$4))/(LN(1-'Test cases'!$M$4)-LN(1-'Test cases'!$K$4)))</f>
        <v>86.089329986452256</v>
      </c>
      <c r="AC100" s="4">
        <f ca="1">IF(D100&lt;='Test cases'!$M$5,EXP((LN(1-D100)*(LN('Test cases'!$L$5)-LN('Test cases'!$J$5))+LN(1-'Test cases'!$M$5)*LN('Test cases'!$J$5)-LN(1-'Test cases'!$K$5)*LN('Test cases'!$L$5))/(LN(1-'Test cases'!$M$5)-LN(1-'Test cases'!$K$5))),EXP((LN(1-D100)*(LN('Test cases'!$N$5)-LN('Test cases'!$L$5))+LN(1-'Test cases'!$O$5)*LN('Test cases'!$L$5)-LN(1-'Test cases'!$M$5)*LN('Test cases'!$N$5))/(LN(1-'Test cases'!$O$5)-LN(1-'Test cases'!$M$5))))</f>
        <v>97.498854015737962</v>
      </c>
    </row>
    <row r="101" spans="1:29">
      <c r="A101" s="8">
        <f>'Test cases'!A105</f>
        <v>98</v>
      </c>
      <c r="B101" s="5">
        <f ca="1">1-X101/'Test cases'!C105</f>
        <v>8.9480551768409189E-2</v>
      </c>
      <c r="C101" s="5">
        <f ca="1">1-Y101/'Test cases'!D105</f>
        <v>4.0545896672468218E-2</v>
      </c>
      <c r="D101" s="5">
        <f ca="1">1-Z101/'Test cases'!E105</f>
        <v>4.603800290434823E-2</v>
      </c>
      <c r="E101" s="4">
        <f ca="1">(U101^'Test cases'!$R$5+T101^'Test cases'!$R$5)^(1/'Test cases'!$R$5)</f>
        <v>93.948096482319485</v>
      </c>
      <c r="F101" s="5">
        <f ca="1">IF(B101&gt;'Test cases'!$M$3,'Test cases'!$M$3,B101)</f>
        <v>8.9480551768409189E-2</v>
      </c>
      <c r="G101" s="5">
        <f ca="1">IF(C101&gt;'Test cases'!$M$4,'Test cases'!$M$4,C101)</f>
        <v>4.0545896672468218E-2</v>
      </c>
      <c r="H101" s="5">
        <f ca="1">IF(D101&gt;'Test cases'!$O$5,'Test cases'!$O$5,D101)</f>
        <v>4.603800290434823E-2</v>
      </c>
      <c r="I101" s="5">
        <f ca="1">IF(AA101&gt;='Test cases'!$L$3, 'Test cases'!$L$3*'Test cases'!$M$3/AA101,0)+IF(AND(AA101&gt;='Test cases'!$J$3,AA101&lt;'Test cases'!$L$3), 'Test cases'!$J$3*'Test cases'!$K$3/ AA101,0)</f>
        <v>0</v>
      </c>
      <c r="J101" s="5">
        <f ca="1">IF(AB101&gt;='Test cases'!$L$4,'Test cases'!$M$4,0)+IF(AND(AB101&gt;='Test cases'!$J$4,AB101&lt;'Test cases'!$L$4),'Test cases'!$K$4,0)</f>
        <v>0</v>
      </c>
      <c r="K101" s="5">
        <f ca="1">IF(AC101&gt;='Test cases'!$N$5,'Test cases'!$O$5,0)+IF(AND(AC101&gt;='Test cases'!$L$5,AC101&lt;'Test cases'!$N$5),'Test cases'!$M$5,0)+IF(AND(AC101&lt;'Test cases'!$L$5,AC101&gt;='Test cases'!$J$5),'Test cases'!$K$5,0)</f>
        <v>0.04</v>
      </c>
      <c r="L101" s="5">
        <f t="shared" ca="1" si="3"/>
        <v>8.9480551768409189E-2</v>
      </c>
      <c r="M101" s="5">
        <f t="shared" ca="1" si="4"/>
        <v>4.0545896672468218E-2</v>
      </c>
      <c r="N101" s="5">
        <f t="shared" ca="1" si="5"/>
        <v>4.603800290434823E-2</v>
      </c>
      <c r="O101" s="4">
        <f ca="1">'Test cases'!C105*(1-F101)+'Test cases'!D105*(1-G101)+'Test cases'!E105*(1-H101)</f>
        <v>93.948096482319443</v>
      </c>
      <c r="P101" s="4">
        <f ca="1">(1-I101)*'Test cases'!C105+(1-J101)*'Test cases'!D105+(1-K101)*'Test cases'!E105</f>
        <v>98.64</v>
      </c>
      <c r="Q101" s="4">
        <f ca="1">(1-L101)*'Test cases'!C105+(1-M101)*'Test cases'!D105+(1-N101)*'Test cases'!E105</f>
        <v>93.948096482319443</v>
      </c>
      <c r="R101" s="4">
        <f ca="1">('Test cases'!C105/'Test cases'!$J$3)^(1/'Test cases'!$R$3)*('Test cases'!$J$3*(1-'Test cases'!$K$3))</f>
        <v>36.145251597901932</v>
      </c>
      <c r="S101" s="4">
        <f ca="1">('Test cases'!D105/'Test cases'!$J$4)^(1/'Test cases'!$R$4)*('Test cases'!$J$4*(1-'Test cases'!$K$4))</f>
        <v>30.298094879296929</v>
      </c>
      <c r="T101" s="4">
        <f ca="1">IF('Test cases'!E105&lt;='Test cases'!$L$5,('Test cases'!E105/'Test cases'!$J$5)^(1/'Test cases'!$P$5)*('Test cases'!$J$5*(1-'Test cases'!$K$5)),0)+IF('Test cases'!E105&gt;'Test cases'!$L$5,('Test cases'!E105/'Test cases'!$L$5)^(1/'Test cases'!$Q$5)*('Test cases'!$L$5*(1-'Test cases'!$M$5)),0)</f>
        <v>34.427494270366267</v>
      </c>
      <c r="U101" s="4">
        <f ca="1">(R101^'Test cases'!$R$4+S101^'Test cases'!$R$4)^(1/'Test cases'!$R$4)</f>
        <v>62.991380465927193</v>
      </c>
      <c r="V101" s="4">
        <f ca="1">R101^'Test cases'!$R$4/U101^('Test cases'!$R$4-1)</f>
        <v>34.498675774543436</v>
      </c>
      <c r="W101" s="4">
        <f ca="1">S101^'Test cases'!$R$4/U101^('Test cases'!$R$4-1)</f>
        <v>28.492704691383757</v>
      </c>
      <c r="X101" s="4">
        <f ca="1">V101*(U101/E101)^('Test cases'!$R$5-1)</f>
        <v>33.68921958456886</v>
      </c>
      <c r="Y101" s="4">
        <f ca="1">W101*(U101/E101)^('Test cases'!$R$5-1)</f>
        <v>27.824168996498422</v>
      </c>
      <c r="Z101" s="4">
        <f ca="1">T101^'Test cases'!$R$5/E101^('Test cases'!$R$5-1)</f>
        <v>32.43470790125216</v>
      </c>
      <c r="AA101" s="4">
        <f ca="1">EXP((LN(1-B101)*(LN('Test cases'!$L$3)-LN('Test cases'!$J$3))+LN(1-'Test cases'!$M$3)*LN('Test cases'!$J$3)-LN(1-'Test cases'!$K$3)*LN('Test cases'!$L$3))/(LN(1-'Test cases'!$M$3)-LN(1-'Test cases'!$K$3)))</f>
        <v>86.855955253465552</v>
      </c>
      <c r="AB101" s="4">
        <f ca="1">EXP((LN(1-C101)*(LN('Test cases'!$L$4)-LN('Test cases'!$J$4))+LN(1-'Test cases'!$M$4)*LN('Test cases'!$J$4)-LN(1-'Test cases'!$K$4)*LN('Test cases'!$L$4))/(LN(1-'Test cases'!$M$4)-LN(1-'Test cases'!$K$4)))</f>
        <v>87.116489683171935</v>
      </c>
      <c r="AC101" s="4">
        <f ca="1">IF(D101&lt;='Test cases'!$M$5,EXP((LN(1-D101)*(LN('Test cases'!$L$5)-LN('Test cases'!$J$5))+LN(1-'Test cases'!$M$5)*LN('Test cases'!$J$5)-LN(1-'Test cases'!$K$5)*LN('Test cases'!$L$5))/(LN(1-'Test cases'!$M$5)-LN(1-'Test cases'!$K$5))),EXP((LN(1-D101)*(LN('Test cases'!$N$5)-LN('Test cases'!$L$5))+LN(1-'Test cases'!$O$5)*LN('Test cases'!$L$5)-LN(1-'Test cases'!$M$5)*LN('Test cases'!$N$5))/(LN(1-'Test cases'!$O$5)-LN(1-'Test cases'!$M$5))))</f>
        <v>98.482011619273678</v>
      </c>
    </row>
    <row r="102" spans="1:29">
      <c r="A102" s="8">
        <f>'Test cases'!A106</f>
        <v>99</v>
      </c>
      <c r="B102" s="5">
        <f ca="1">1-X102/'Test cases'!C106</f>
        <v>9.0392122381897533E-2</v>
      </c>
      <c r="C102" s="5">
        <f ca="1">1-Y102/'Test cases'!D106</f>
        <v>4.1367290680838775E-2</v>
      </c>
      <c r="D102" s="5">
        <f ca="1">1-Z102/'Test cases'!E106</f>
        <v>4.6539253804361413E-2</v>
      </c>
      <c r="E102" s="4">
        <f ca="1">(U102^'Test cases'!$R$5+T102^'Test cases'!$R$5)^(1/'Test cases'!$R$5)</f>
        <v>94.783113290395335</v>
      </c>
      <c r="F102" s="5">
        <f ca="1">IF(B102&gt;'Test cases'!$M$3,'Test cases'!$M$3,B102)</f>
        <v>9.0392122381897533E-2</v>
      </c>
      <c r="G102" s="5">
        <f ca="1">IF(C102&gt;'Test cases'!$M$4,'Test cases'!$M$4,C102)</f>
        <v>4.1367290680838775E-2</v>
      </c>
      <c r="H102" s="5">
        <f ca="1">IF(D102&gt;'Test cases'!$O$5,'Test cases'!$O$5,D102)</f>
        <v>4.6539253804361413E-2</v>
      </c>
      <c r="I102" s="5">
        <f ca="1">IF(AA102&gt;='Test cases'!$L$3, 'Test cases'!$L$3*'Test cases'!$M$3/AA102,0)+IF(AND(AA102&gt;='Test cases'!$J$3,AA102&lt;'Test cases'!$L$3), 'Test cases'!$J$3*'Test cases'!$K$3/ AA102,0)</f>
        <v>0</v>
      </c>
      <c r="J102" s="5">
        <f ca="1">IF(AB102&gt;='Test cases'!$L$4,'Test cases'!$M$4,0)+IF(AND(AB102&gt;='Test cases'!$J$4,AB102&lt;'Test cases'!$L$4),'Test cases'!$K$4,0)</f>
        <v>0</v>
      </c>
      <c r="K102" s="5">
        <f ca="1">IF(AC102&gt;='Test cases'!$N$5,'Test cases'!$O$5,0)+IF(AND(AC102&gt;='Test cases'!$L$5,AC102&lt;'Test cases'!$N$5),'Test cases'!$M$5,0)+IF(AND(AC102&lt;'Test cases'!$L$5,AC102&gt;='Test cases'!$J$5),'Test cases'!$K$5,0)</f>
        <v>0.04</v>
      </c>
      <c r="L102" s="5">
        <f t="shared" ca="1" si="3"/>
        <v>9.0392122381897533E-2</v>
      </c>
      <c r="M102" s="5">
        <f t="shared" ca="1" si="4"/>
        <v>4.1367290680838775E-2</v>
      </c>
      <c r="N102" s="5">
        <f t="shared" ca="1" si="5"/>
        <v>4.6539253804361413E-2</v>
      </c>
      <c r="O102" s="4">
        <f ca="1">'Test cases'!C106*(1-F102)+'Test cases'!D106*(1-G102)+'Test cases'!E106*(1-H102)</f>
        <v>94.783113290395278</v>
      </c>
      <c r="P102" s="4">
        <f ca="1">(1-I102)*'Test cases'!C106+(1-J102)*'Test cases'!D106+(1-K102)*'Test cases'!E106</f>
        <v>99.64</v>
      </c>
      <c r="Q102" s="4">
        <f ca="1">(1-L102)*'Test cases'!C106+(1-M102)*'Test cases'!D106+(1-N102)*'Test cases'!E106</f>
        <v>94.783113290395278</v>
      </c>
      <c r="R102" s="4">
        <f ca="1">('Test cases'!C106/'Test cases'!$J$3)^(1/'Test cases'!$R$3)*('Test cases'!$J$3*(1-'Test cases'!$K$3))</f>
        <v>37.040603877797665</v>
      </c>
      <c r="S102" s="4">
        <f ca="1">('Test cases'!D106/'Test cases'!$J$4)^(1/'Test cases'!$R$4)*('Test cases'!$J$4*(1-'Test cases'!$K$4))</f>
        <v>30.298094879296929</v>
      </c>
      <c r="T102" s="4">
        <f ca="1">IF('Test cases'!E106&lt;='Test cases'!$L$5,('Test cases'!E106/'Test cases'!$J$5)^(1/'Test cases'!$P$5)*('Test cases'!$J$5*(1-'Test cases'!$K$5)),0)+IF('Test cases'!E106&gt;'Test cases'!$L$5,('Test cases'!E106/'Test cases'!$L$5)^(1/'Test cases'!$Q$5)*('Test cases'!$L$5*(1-'Test cases'!$M$5)),0)</f>
        <v>34.427494270366267</v>
      </c>
      <c r="U102" s="4">
        <f ca="1">(R102^'Test cases'!$R$4+S102^'Test cases'!$R$4)^(1/'Test cases'!$R$4)</f>
        <v>63.846342271804758</v>
      </c>
      <c r="V102" s="4">
        <f ca="1">R102^'Test cases'!$R$4/U102^('Test cases'!$R$4-1)</f>
        <v>35.38586248215973</v>
      </c>
      <c r="W102" s="4">
        <f ca="1">S102^'Test cases'!$R$4/U102^('Test cases'!$R$4-1)</f>
        <v>28.460479789645042</v>
      </c>
      <c r="X102" s="4">
        <f ca="1">V102*(U102/E102)^('Test cases'!$R$5-1)</f>
        <v>34.565099349487895</v>
      </c>
      <c r="Y102" s="4">
        <f ca="1">W102*(U102/E102)^('Test cases'!$R$5-1)</f>
        <v>27.800348570255675</v>
      </c>
      <c r="Z102" s="4">
        <f ca="1">T102^'Test cases'!$R$5/E102^('Test cases'!$R$5-1)</f>
        <v>32.417665370651711</v>
      </c>
      <c r="AA102" s="4">
        <f ca="1">EXP((LN(1-B102)*(LN('Test cases'!$L$3)-LN('Test cases'!$J$3))+LN(1-'Test cases'!$M$3)*LN('Test cases'!$J$3)-LN(1-'Test cases'!$K$3)*LN('Test cases'!$L$3))/(LN(1-'Test cases'!$M$3)-LN(1-'Test cases'!$K$3)))</f>
        <v>87.917415657422239</v>
      </c>
      <c r="AB102" s="4">
        <f ca="1">EXP((LN(1-C102)*(LN('Test cases'!$L$4)-LN('Test cases'!$J$4))+LN(1-'Test cases'!$M$4)*LN('Test cases'!$J$4)-LN(1-'Test cases'!$K$4)*LN('Test cases'!$L$4))/(LN(1-'Test cases'!$M$4)-LN(1-'Test cases'!$K$4)))</f>
        <v>88.085333877517911</v>
      </c>
      <c r="AC102" s="4">
        <f ca="1">IF(D102&lt;='Test cases'!$M$5,EXP((LN(1-D102)*(LN('Test cases'!$L$5)-LN('Test cases'!$J$5))+LN(1-'Test cases'!$M$5)*LN('Test cases'!$J$5)-LN(1-'Test cases'!$K$5)*LN('Test cases'!$L$5))/(LN(1-'Test cases'!$M$5)-LN(1-'Test cases'!$K$5))),EXP((LN(1-D102)*(LN('Test cases'!$N$5)-LN('Test cases'!$L$5))+LN(1-'Test cases'!$O$5)*LN('Test cases'!$L$5)-LN(1-'Test cases'!$M$5)*LN('Test cases'!$N$5))/(LN(1-'Test cases'!$O$5)-LN(1-'Test cases'!$M$5))))</f>
        <v>99.409560035466072</v>
      </c>
    </row>
    <row r="103" spans="1:29">
      <c r="A103" s="8">
        <f>'Test cases'!A107</f>
        <v>100</v>
      </c>
      <c r="B103" s="5">
        <f ca="1">1-X103/'Test cases'!C107</f>
        <v>9.0902421349473572E-2</v>
      </c>
      <c r="C103" s="5">
        <f ca="1">1-Y103/'Test cases'!D107</f>
        <v>4.1905093061278986E-2</v>
      </c>
      <c r="D103" s="5">
        <f ca="1">1-Z103/'Test cases'!E107</f>
        <v>4.7074154662610557E-2</v>
      </c>
      <c r="E103" s="4">
        <f ca="1">(U103^'Test cases'!$R$5+T103^'Test cases'!$R$5)^(1/'Test cases'!$R$5)</f>
        <v>95.682864876751523</v>
      </c>
      <c r="F103" s="5">
        <f ca="1">IF(B103&gt;'Test cases'!$M$3,'Test cases'!$M$3,B103)</f>
        <v>9.0902421349473572E-2</v>
      </c>
      <c r="G103" s="5">
        <f ca="1">IF(C103&gt;'Test cases'!$M$4,'Test cases'!$M$4,C103)</f>
        <v>4.1905093061278986E-2</v>
      </c>
      <c r="H103" s="5">
        <f ca="1">IF(D103&gt;'Test cases'!$O$5,'Test cases'!$O$5,D103)</f>
        <v>4.7074154662610557E-2</v>
      </c>
      <c r="I103" s="5">
        <f ca="1">IF(AA103&gt;='Test cases'!$L$3, 'Test cases'!$L$3*'Test cases'!$M$3/AA103,0)+IF(AND(AA103&gt;='Test cases'!$J$3,AA103&lt;'Test cases'!$L$3), 'Test cases'!$J$3*'Test cases'!$K$3/ AA103,0)</f>
        <v>0</v>
      </c>
      <c r="J103" s="5">
        <f ca="1">IF(AB103&gt;='Test cases'!$L$4,'Test cases'!$M$4,0)+IF(AND(AB103&gt;='Test cases'!$J$4,AB103&lt;'Test cases'!$L$4),'Test cases'!$K$4,0)</f>
        <v>0</v>
      </c>
      <c r="K103" s="5">
        <f ca="1">IF(AC103&gt;='Test cases'!$N$5,'Test cases'!$O$5,0)+IF(AND(AC103&gt;='Test cases'!$L$5,AC103&lt;'Test cases'!$N$5),'Test cases'!$M$5,0)+IF(AND(AC103&lt;'Test cases'!$L$5,AC103&gt;='Test cases'!$J$5),'Test cases'!$K$5,0)</f>
        <v>0.04</v>
      </c>
      <c r="L103" s="5">
        <f t="shared" ca="1" si="3"/>
        <v>9.0902421349473572E-2</v>
      </c>
      <c r="M103" s="5">
        <f t="shared" ca="1" si="4"/>
        <v>4.1905093061278986E-2</v>
      </c>
      <c r="N103" s="5">
        <f t="shared" ca="1" si="5"/>
        <v>4.7074154662610557E-2</v>
      </c>
      <c r="O103" s="4">
        <f ca="1">'Test cases'!C107*(1-F103)+'Test cases'!D107*(1-G103)+'Test cases'!E107*(1-H103)</f>
        <v>95.682864876751552</v>
      </c>
      <c r="P103" s="4">
        <f ca="1">(1-I103)*'Test cases'!C107+(1-J103)*'Test cases'!D107+(1-K103)*'Test cases'!E107</f>
        <v>100.6</v>
      </c>
      <c r="Q103" s="4">
        <f ca="1">(1-L103)*'Test cases'!C107+(1-M103)*'Test cases'!D107+(1-N103)*'Test cases'!E107</f>
        <v>95.682864876751552</v>
      </c>
      <c r="R103" s="4">
        <f ca="1">('Test cases'!C107/'Test cases'!$J$3)^(1/'Test cases'!$R$3)*('Test cases'!$J$3*(1-'Test cases'!$K$3))</f>
        <v>37.040603877797665</v>
      </c>
      <c r="S103" s="4">
        <f ca="1">('Test cases'!D107/'Test cases'!$J$4)^(1/'Test cases'!$R$4)*('Test cases'!$J$4*(1-'Test cases'!$K$4))</f>
        <v>30.298094879296929</v>
      </c>
      <c r="T103" s="4">
        <f ca="1">IF('Test cases'!E107&lt;='Test cases'!$L$5,('Test cases'!E107/'Test cases'!$J$5)^(1/'Test cases'!$P$5)*('Test cases'!$J$5*(1-'Test cases'!$K$5)),0)+IF('Test cases'!E107&gt;'Test cases'!$L$5,('Test cases'!E107/'Test cases'!$L$5)^(1/'Test cases'!$Q$5)*('Test cases'!$L$5*(1-'Test cases'!$M$5)),0)</f>
        <v>35.382517178614599</v>
      </c>
      <c r="U103" s="4">
        <f ca="1">(R103^'Test cases'!$R$4+S103^'Test cases'!$R$4)^(1/'Test cases'!$R$4)</f>
        <v>63.846342271804758</v>
      </c>
      <c r="V103" s="4">
        <f ca="1">R103^'Test cases'!$R$4/U103^('Test cases'!$R$4-1)</f>
        <v>35.38586248215973</v>
      </c>
      <c r="W103" s="4">
        <f ca="1">S103^'Test cases'!$R$4/U103^('Test cases'!$R$4-1)</f>
        <v>28.460479789645042</v>
      </c>
      <c r="X103" s="4">
        <f ca="1">V103*(U103/E103)^('Test cases'!$R$5-1)</f>
        <v>34.545707988720004</v>
      </c>
      <c r="Y103" s="4">
        <f ca="1">W103*(U103/E103)^('Test cases'!$R$5-1)</f>
        <v>27.784752301222909</v>
      </c>
      <c r="Z103" s="4">
        <f ca="1">T103^'Test cases'!$R$5/E103^('Test cases'!$R$5-1)</f>
        <v>33.352404586808632</v>
      </c>
      <c r="AA103" s="4">
        <f ca="1">EXP((LN(1-B103)*(LN('Test cases'!$L$3)-LN('Test cases'!$J$3))+LN(1-'Test cases'!$M$3)*LN('Test cases'!$J$3)-LN(1-'Test cases'!$K$3)*LN('Test cases'!$L$3))/(LN(1-'Test cases'!$M$3)-LN(1-'Test cases'!$K$3)))</f>
        <v>88.517747100019434</v>
      </c>
      <c r="AB103" s="4">
        <f ca="1">EXP((LN(1-C103)*(LN('Test cases'!$L$4)-LN('Test cases'!$J$4))+LN(1-'Test cases'!$M$4)*LN('Test cases'!$J$4)-LN(1-'Test cases'!$K$4)*LN('Test cases'!$L$4))/(LN(1-'Test cases'!$M$4)-LN(1-'Test cases'!$K$4)))</f>
        <v>88.725963312842168</v>
      </c>
      <c r="AC103" s="4">
        <f ca="1">IF(D103&lt;='Test cases'!$M$5,EXP((LN(1-D103)*(LN('Test cases'!$L$5)-LN('Test cases'!$J$5))+LN(1-'Test cases'!$M$5)*LN('Test cases'!$J$5)-LN(1-'Test cases'!$K$5)*LN('Test cases'!$L$5))/(LN(1-'Test cases'!$M$5)-LN(1-'Test cases'!$K$5))),EXP((LN(1-D103)*(LN('Test cases'!$N$5)-LN('Test cases'!$L$5))+LN(1-'Test cases'!$O$5)*LN('Test cases'!$L$5)-LN(1-'Test cases'!$M$5)*LN('Test cases'!$N$5))/(LN(1-'Test cases'!$O$5)-LN(1-'Test cases'!$M$5))))</f>
        <v>100.40956003546631</v>
      </c>
    </row>
    <row r="104" spans="1:29">
      <c r="A104" s="8">
        <f>'Test cases'!A108</f>
        <v>101</v>
      </c>
      <c r="B104" s="5">
        <f ca="1">1-X104/'Test cases'!C108</f>
        <v>9.171237234501084E-2</v>
      </c>
      <c r="C104" s="5">
        <f ca="1">1-Y104/'Test cases'!D108</f>
        <v>4.2758697714858296E-2</v>
      </c>
      <c r="D104" s="5">
        <f ca="1">1-Z104/'Test cases'!E108</f>
        <v>4.7594237191105782E-2</v>
      </c>
      <c r="E104" s="4">
        <f ca="1">(U104^'Test cases'!$R$5+T104^'Test cases'!$R$5)^(1/'Test cases'!$R$5)</f>
        <v>96.566370617755183</v>
      </c>
      <c r="F104" s="5">
        <f ca="1">IF(B104&gt;'Test cases'!$M$3,'Test cases'!$M$3,B104)</f>
        <v>9.171237234501084E-2</v>
      </c>
      <c r="G104" s="5">
        <f ca="1">IF(C104&gt;'Test cases'!$M$4,'Test cases'!$M$4,C104)</f>
        <v>4.2758697714858296E-2</v>
      </c>
      <c r="H104" s="5">
        <f ca="1">IF(D104&gt;'Test cases'!$O$5,'Test cases'!$O$5,D104)</f>
        <v>4.7594237191105782E-2</v>
      </c>
      <c r="I104" s="5">
        <f ca="1">IF(AA104&gt;='Test cases'!$L$3, 'Test cases'!$L$3*'Test cases'!$M$3/AA104,0)+IF(AND(AA104&gt;='Test cases'!$J$3,AA104&lt;'Test cases'!$L$3), 'Test cases'!$J$3*'Test cases'!$K$3/ AA104,0)</f>
        <v>0</v>
      </c>
      <c r="J104" s="5">
        <f ca="1">IF(AB104&gt;='Test cases'!$L$4,'Test cases'!$M$4,0)+IF(AND(AB104&gt;='Test cases'!$J$4,AB104&lt;'Test cases'!$L$4),'Test cases'!$K$4,0)</f>
        <v>0</v>
      </c>
      <c r="K104" s="5">
        <f ca="1">IF(AC104&gt;='Test cases'!$N$5,'Test cases'!$O$5,0)+IF(AND(AC104&gt;='Test cases'!$L$5,AC104&lt;'Test cases'!$N$5),'Test cases'!$M$5,0)+IF(AND(AC104&lt;'Test cases'!$L$5,AC104&gt;='Test cases'!$J$5),'Test cases'!$K$5,0)</f>
        <v>0.04</v>
      </c>
      <c r="L104" s="5">
        <f t="shared" ca="1" si="3"/>
        <v>9.171237234501084E-2</v>
      </c>
      <c r="M104" s="5">
        <f t="shared" ca="1" si="4"/>
        <v>4.2758697714858296E-2</v>
      </c>
      <c r="N104" s="5">
        <f t="shared" ca="1" si="5"/>
        <v>4.7594237191105782E-2</v>
      </c>
      <c r="O104" s="4">
        <f ca="1">'Test cases'!C108*(1-F104)+'Test cases'!D108*(1-G104)+'Test cases'!E108*(1-H104)</f>
        <v>96.566370617755126</v>
      </c>
      <c r="P104" s="4">
        <f ca="1">(1-I104)*'Test cases'!C108+(1-J104)*'Test cases'!D108+(1-K104)*'Test cases'!E108</f>
        <v>101.6</v>
      </c>
      <c r="Q104" s="4">
        <f ca="1">(1-L104)*'Test cases'!C108+(1-M104)*'Test cases'!D108+(1-N104)*'Test cases'!E108</f>
        <v>96.566370617755126</v>
      </c>
      <c r="R104" s="4">
        <f ca="1">('Test cases'!C108/'Test cases'!$J$3)^(1/'Test cases'!$R$3)*('Test cases'!$J$3*(1-'Test cases'!$K$3))</f>
        <v>37.040603877797665</v>
      </c>
      <c r="S104" s="4">
        <f ca="1">('Test cases'!D108/'Test cases'!$J$4)^(1/'Test cases'!$R$4)*('Test cases'!$J$4*(1-'Test cases'!$K$4))</f>
        <v>31.260679494265389</v>
      </c>
      <c r="T104" s="4">
        <f ca="1">IF('Test cases'!E108&lt;='Test cases'!$L$5,('Test cases'!E108/'Test cases'!$J$5)^(1/'Test cases'!$P$5)*('Test cases'!$J$5*(1-'Test cases'!$K$5)),0)+IF('Test cases'!E108&gt;'Test cases'!$L$5,('Test cases'!E108/'Test cases'!$L$5)^(1/'Test cases'!$Q$5)*('Test cases'!$L$5*(1-'Test cases'!$M$5)),0)</f>
        <v>35.382517178614599</v>
      </c>
      <c r="U104" s="4">
        <f ca="1">(R104^'Test cases'!$R$4+S104^'Test cases'!$R$4)^(1/'Test cases'!$R$4)</f>
        <v>64.75120323064948</v>
      </c>
      <c r="V104" s="4">
        <f ca="1">R104^'Test cases'!$R$4/U104^('Test cases'!$R$4-1)</f>
        <v>35.34408633228675</v>
      </c>
      <c r="W104" s="4">
        <f ca="1">S104^'Test cases'!$R$4/U104^('Test cases'!$R$4-1)</f>
        <v>29.407116898362727</v>
      </c>
      <c r="X104" s="4">
        <f ca="1">V104*(U104/E104)^('Test cases'!$R$5-1)</f>
        <v>34.514929850889587</v>
      </c>
      <c r="Y104" s="4">
        <f ca="1">W104*(U104/E104)^('Test cases'!$R$5-1)</f>
        <v>28.71723906855425</v>
      </c>
      <c r="Z104" s="4">
        <f ca="1">T104^'Test cases'!$R$5/E104^('Test cases'!$R$5-1)</f>
        <v>33.334201698311297</v>
      </c>
      <c r="AA104" s="4">
        <f ca="1">EXP((LN(1-B104)*(LN('Test cases'!$L$3)-LN('Test cases'!$J$3))+LN(1-'Test cases'!$M$3)*LN('Test cases'!$J$3)-LN(1-'Test cases'!$K$3)*LN('Test cases'!$L$3))/(LN(1-'Test cases'!$M$3)-LN(1-'Test cases'!$K$3)))</f>
        <v>89.479728535719275</v>
      </c>
      <c r="AB104" s="4">
        <f ca="1">EXP((LN(1-C104)*(LN('Test cases'!$L$4)-LN('Test cases'!$J$4))+LN(1-'Test cases'!$M$4)*LN('Test cases'!$J$4)-LN(1-'Test cases'!$K$4)*LN('Test cases'!$L$4))/(LN(1-'Test cases'!$M$4)-LN(1-'Test cases'!$K$4)))</f>
        <v>89.753105884667747</v>
      </c>
      <c r="AC104" s="4">
        <f ca="1">IF(D104&lt;='Test cases'!$M$5,EXP((LN(1-D104)*(LN('Test cases'!$L$5)-LN('Test cases'!$J$5))+LN(1-'Test cases'!$M$5)*LN('Test cases'!$J$5)-LN(1-'Test cases'!$K$5)*LN('Test cases'!$L$5))/(LN(1-'Test cases'!$M$5)-LN(1-'Test cases'!$K$5))),EXP((LN(1-D104)*(LN('Test cases'!$N$5)-LN('Test cases'!$L$5))+LN(1-'Test cases'!$O$5)*LN('Test cases'!$L$5)-LN(1-'Test cases'!$M$5)*LN('Test cases'!$N$5))/(LN(1-'Test cases'!$O$5)-LN(1-'Test cases'!$M$5))))</f>
        <v>101.39204778954301</v>
      </c>
    </row>
    <row r="105" spans="1:29">
      <c r="A105" s="8">
        <f>'Test cases'!A109</f>
        <v>102</v>
      </c>
      <c r="B105" s="5">
        <f ca="1">1-X105/'Test cases'!C109</f>
        <v>9.2595471208047453E-2</v>
      </c>
      <c r="C105" s="5">
        <f ca="1">1-Y105/'Test cases'!D109</f>
        <v>4.3554149038336099E-2</v>
      </c>
      <c r="D105" s="5">
        <f ca="1">1-Z105/'Test cases'!E109</f>
        <v>4.8079982375187402E-2</v>
      </c>
      <c r="E105" s="4">
        <f ca="1">(U105^'Test cases'!$R$5+T105^'Test cases'!$R$5)^(1/'Test cases'!$R$5)</f>
        <v>97.399352768604516</v>
      </c>
      <c r="F105" s="5">
        <f ca="1">IF(B105&gt;'Test cases'!$M$3,'Test cases'!$M$3,B105)</f>
        <v>9.2595471208047453E-2</v>
      </c>
      <c r="G105" s="5">
        <f ca="1">IF(C105&gt;'Test cases'!$M$4,'Test cases'!$M$4,C105)</f>
        <v>4.3554149038336099E-2</v>
      </c>
      <c r="H105" s="5">
        <f ca="1">IF(D105&gt;'Test cases'!$O$5,'Test cases'!$O$5,D105)</f>
        <v>4.8079982375187402E-2</v>
      </c>
      <c r="I105" s="5">
        <f ca="1">IF(AA105&gt;='Test cases'!$L$3, 'Test cases'!$L$3*'Test cases'!$M$3/AA105,0)+IF(AND(AA105&gt;='Test cases'!$J$3,AA105&lt;'Test cases'!$L$3), 'Test cases'!$J$3*'Test cases'!$K$3/ AA105,0)</f>
        <v>0</v>
      </c>
      <c r="J105" s="5">
        <f ca="1">IF(AB105&gt;='Test cases'!$L$4,'Test cases'!$M$4,0)+IF(AND(AB105&gt;='Test cases'!$J$4,AB105&lt;'Test cases'!$L$4),'Test cases'!$K$4,0)</f>
        <v>0</v>
      </c>
      <c r="K105" s="5">
        <f ca="1">IF(AC105&gt;='Test cases'!$N$5,'Test cases'!$O$5,0)+IF(AND(AC105&gt;='Test cases'!$L$5,AC105&lt;'Test cases'!$N$5),'Test cases'!$M$5,0)+IF(AND(AC105&lt;'Test cases'!$L$5,AC105&gt;='Test cases'!$J$5),'Test cases'!$K$5,0)</f>
        <v>0.04</v>
      </c>
      <c r="L105" s="5">
        <f t="shared" ca="1" si="3"/>
        <v>9.2595471208047453E-2</v>
      </c>
      <c r="M105" s="5">
        <f t="shared" ca="1" si="4"/>
        <v>4.3554149038336099E-2</v>
      </c>
      <c r="N105" s="5">
        <f t="shared" ca="1" si="5"/>
        <v>4.8079982375187402E-2</v>
      </c>
      <c r="O105" s="4">
        <f ca="1">'Test cases'!C109*(1-F105)+'Test cases'!D109*(1-G105)+'Test cases'!E109*(1-H105)</f>
        <v>97.399352768604501</v>
      </c>
      <c r="P105" s="4">
        <f ca="1">(1-I105)*'Test cases'!C109+(1-J105)*'Test cases'!D109+(1-K105)*'Test cases'!E109</f>
        <v>102.6</v>
      </c>
      <c r="Q105" s="4">
        <f ca="1">(1-L105)*'Test cases'!C109+(1-M105)*'Test cases'!D109+(1-N105)*'Test cases'!E109</f>
        <v>97.399352768604501</v>
      </c>
      <c r="R105" s="4">
        <f ca="1">('Test cases'!C109/'Test cases'!$J$3)^(1/'Test cases'!$R$3)*('Test cases'!$J$3*(1-'Test cases'!$K$3))</f>
        <v>37.934015065932066</v>
      </c>
      <c r="S105" s="4">
        <f ca="1">('Test cases'!D109/'Test cases'!$J$4)^(1/'Test cases'!$R$4)*('Test cases'!$J$4*(1-'Test cases'!$K$4))</f>
        <v>31.260679494265389</v>
      </c>
      <c r="T105" s="4">
        <f ca="1">IF('Test cases'!E109&lt;='Test cases'!$L$5,('Test cases'!E109/'Test cases'!$J$5)^(1/'Test cases'!$P$5)*('Test cases'!$J$5*(1-'Test cases'!$K$5)),0)+IF('Test cases'!E109&gt;'Test cases'!$L$5,('Test cases'!E109/'Test cases'!$L$5)^(1/'Test cases'!$Q$5)*('Test cases'!$L$5*(1-'Test cases'!$M$5)),0)</f>
        <v>35.382517178614599</v>
      </c>
      <c r="U105" s="4">
        <f ca="1">(R105^'Test cases'!$R$4+S105^'Test cases'!$R$4)^(1/'Test cases'!$R$4)</f>
        <v>65.604081891625214</v>
      </c>
      <c r="V105" s="4">
        <f ca="1">R105^'Test cases'!$R$4/U105^('Test cases'!$R$4-1)</f>
        <v>36.229248264243253</v>
      </c>
      <c r="W105" s="4">
        <f ca="1">S105^'Test cases'!$R$4/U105^('Test cases'!$R$4-1)</f>
        <v>29.374833627381992</v>
      </c>
      <c r="X105" s="4">
        <f ca="1">V105*(U105/E105)^('Test cases'!$R$5-1)</f>
        <v>35.388776622886148</v>
      </c>
      <c r="Y105" s="4">
        <f ca="1">W105*(U105/E105)^('Test cases'!$R$5-1)</f>
        <v>28.693375528849916</v>
      </c>
      <c r="Z105" s="4">
        <f ca="1">T105^'Test cases'!$R$5/E105^('Test cases'!$R$5-1)</f>
        <v>33.31720061686844</v>
      </c>
      <c r="AA105" s="4">
        <f ca="1">EXP((LN(1-B105)*(LN('Test cases'!$L$3)-LN('Test cases'!$J$3))+LN(1-'Test cases'!$M$3)*LN('Test cases'!$J$3)-LN(1-'Test cases'!$K$3)*LN('Test cases'!$L$3))/(LN(1-'Test cases'!$M$3)-LN(1-'Test cases'!$K$3)))</f>
        <v>90.541500174275342</v>
      </c>
      <c r="AB105" s="4">
        <f ca="1">EXP((LN(1-C105)*(LN('Test cases'!$L$4)-LN('Test cases'!$J$4))+LN(1-'Test cases'!$M$4)*LN('Test cases'!$J$4)-LN(1-'Test cases'!$K$4)*LN('Test cases'!$L$4))/(LN(1-'Test cases'!$M$4)-LN(1-'Test cases'!$K$4)))</f>
        <v>90.721811509516144</v>
      </c>
      <c r="AC105" s="4">
        <f ca="1">IF(D105&lt;='Test cases'!$M$5,EXP((LN(1-D105)*(LN('Test cases'!$L$5)-LN('Test cases'!$J$5))+LN(1-'Test cases'!$M$5)*LN('Test cases'!$J$5)-LN(1-'Test cases'!$K$5)*LN('Test cases'!$L$5))/(LN(1-'Test cases'!$M$5)-LN(1-'Test cases'!$K$5))),EXP((LN(1-D105)*(LN('Test cases'!$N$5)-LN('Test cases'!$L$5))+LN(1-'Test cases'!$O$5)*LN('Test cases'!$L$5)-LN(1-'Test cases'!$M$5)*LN('Test cases'!$N$5))/(LN(1-'Test cases'!$O$5)-LN(1-'Test cases'!$M$5))))</f>
        <v>102.3188408324803</v>
      </c>
    </row>
    <row r="106" spans="1:29">
      <c r="A106" s="8">
        <f>'Test cases'!A110</f>
        <v>103</v>
      </c>
      <c r="B106" s="5">
        <f ca="1">1-X106/'Test cases'!C110</f>
        <v>9.346597451865879E-2</v>
      </c>
      <c r="C106" s="5">
        <f ca="1">1-Y106/'Test cases'!D110</f>
        <v>4.4339988024746924E-2</v>
      </c>
      <c r="D106" s="5">
        <f ca="1">1-Z106/'Test cases'!E110</f>
        <v>4.8560883609315542E-2</v>
      </c>
      <c r="E106" s="4">
        <f ca="1">(U106^'Test cases'!$R$5+T106^'Test cases'!$R$5)^(1/'Test cases'!$R$5)</f>
        <v>98.231530452185154</v>
      </c>
      <c r="F106" s="5">
        <f ca="1">IF(B106&gt;'Test cases'!$M$3,'Test cases'!$M$3,B106)</f>
        <v>9.346597451865879E-2</v>
      </c>
      <c r="G106" s="5">
        <f ca="1">IF(C106&gt;'Test cases'!$M$4,'Test cases'!$M$4,C106)</f>
        <v>4.4339988024746924E-2</v>
      </c>
      <c r="H106" s="5">
        <f ca="1">IF(D106&gt;'Test cases'!$O$5,'Test cases'!$O$5,D106)</f>
        <v>4.8560883609315542E-2</v>
      </c>
      <c r="I106" s="5">
        <f ca="1">IF(AA106&gt;='Test cases'!$L$3, 'Test cases'!$L$3*'Test cases'!$M$3/AA106,0)+IF(AND(AA106&gt;='Test cases'!$J$3,AA106&lt;'Test cases'!$L$3), 'Test cases'!$J$3*'Test cases'!$K$3/ AA106,0)</f>
        <v>0</v>
      </c>
      <c r="J106" s="5">
        <f ca="1">IF(AB106&gt;='Test cases'!$L$4,'Test cases'!$M$4,0)+IF(AND(AB106&gt;='Test cases'!$J$4,AB106&lt;'Test cases'!$L$4),'Test cases'!$K$4,0)</f>
        <v>0</v>
      </c>
      <c r="K106" s="5">
        <f ca="1">IF(AC106&gt;='Test cases'!$N$5,'Test cases'!$O$5,0)+IF(AND(AC106&gt;='Test cases'!$L$5,AC106&lt;'Test cases'!$N$5),'Test cases'!$M$5,0)+IF(AND(AC106&lt;'Test cases'!$L$5,AC106&gt;='Test cases'!$J$5),'Test cases'!$K$5,0)</f>
        <v>0.04</v>
      </c>
      <c r="L106" s="5">
        <f t="shared" ca="1" si="3"/>
        <v>9.346597451865879E-2</v>
      </c>
      <c r="M106" s="5">
        <f t="shared" ca="1" si="4"/>
        <v>4.4339988024746924E-2</v>
      </c>
      <c r="N106" s="5">
        <f t="shared" ca="1" si="5"/>
        <v>4.8560883609315542E-2</v>
      </c>
      <c r="O106" s="4">
        <f ca="1">'Test cases'!C110*(1-F106)+'Test cases'!D110*(1-G106)+'Test cases'!E110*(1-H106)</f>
        <v>98.231530452185183</v>
      </c>
      <c r="P106" s="4">
        <f ca="1">(1-I106)*'Test cases'!C110+(1-J106)*'Test cases'!D110+(1-K106)*'Test cases'!E110</f>
        <v>103.6</v>
      </c>
      <c r="Q106" s="4">
        <f ca="1">(1-L106)*'Test cases'!C110+(1-M106)*'Test cases'!D110+(1-N106)*'Test cases'!E110</f>
        <v>98.231530452185183</v>
      </c>
      <c r="R106" s="4">
        <f ca="1">('Test cases'!C110/'Test cases'!$J$3)^(1/'Test cases'!$R$3)*('Test cases'!$J$3*(1-'Test cases'!$K$3))</f>
        <v>38.825538993185361</v>
      </c>
      <c r="S106" s="4">
        <f ca="1">('Test cases'!D110/'Test cases'!$J$4)^(1/'Test cases'!$R$4)*('Test cases'!$J$4*(1-'Test cases'!$K$4))</f>
        <v>31.260679494265389</v>
      </c>
      <c r="T106" s="4">
        <f ca="1">IF('Test cases'!E110&lt;='Test cases'!$L$5,('Test cases'!E110/'Test cases'!$J$5)^(1/'Test cases'!$P$5)*('Test cases'!$J$5*(1-'Test cases'!$K$5)),0)+IF('Test cases'!E110&gt;'Test cases'!$L$5,('Test cases'!E110/'Test cases'!$L$5)^(1/'Test cases'!$Q$5)*('Test cases'!$L$5*(1-'Test cases'!$M$5)),0)</f>
        <v>35.382517178614599</v>
      </c>
      <c r="U106" s="4">
        <f ca="1">(R106^'Test cases'!$R$4+S106^'Test cases'!$R$4)^(1/'Test cases'!$R$4)</f>
        <v>66.455911966498888</v>
      </c>
      <c r="V106" s="4">
        <f ca="1">R106^'Test cases'!$R$4/U106^('Test cases'!$R$4-1)</f>
        <v>37.112870993224902</v>
      </c>
      <c r="W106" s="4">
        <f ca="1">S106^'Test cases'!$R$4/U106^('Test cases'!$R$4-1)</f>
        <v>29.343040973273986</v>
      </c>
      <c r="X106" s="4">
        <f ca="1">V106*(U106/E106)^('Test cases'!$R$5-1)</f>
        <v>36.261361019253648</v>
      </c>
      <c r="Y106" s="4">
        <f ca="1">W106*(U106/E106)^('Test cases'!$R$5-1)</f>
        <v>28.669800359257593</v>
      </c>
      <c r="Z106" s="4">
        <f ca="1">T106^'Test cases'!$R$5/E106^('Test cases'!$R$5-1)</f>
        <v>33.300369073673956</v>
      </c>
      <c r="AA106" s="4">
        <f ca="1">EXP((LN(1-B106)*(LN('Test cases'!$L$3)-LN('Test cases'!$J$3))+LN(1-'Test cases'!$M$3)*LN('Test cases'!$J$3)-LN(1-'Test cases'!$K$3)*LN('Test cases'!$L$3))/(LN(1-'Test cases'!$M$3)-LN(1-'Test cases'!$K$3)))</f>
        <v>91.601487652557736</v>
      </c>
      <c r="AB106" s="4">
        <f ca="1">EXP((LN(1-C106)*(LN('Test cases'!$L$4)-LN('Test cases'!$J$4))+LN(1-'Test cases'!$M$4)*LN('Test cases'!$J$4)-LN(1-'Test cases'!$K$4)*LN('Test cases'!$L$4))/(LN(1-'Test cases'!$M$4)-LN(1-'Test cases'!$K$4)))</f>
        <v>91.68988138742445</v>
      </c>
      <c r="AC106" s="4">
        <f ca="1">IF(D106&lt;='Test cases'!$M$5,EXP((LN(1-D106)*(LN('Test cases'!$L$5)-LN('Test cases'!$J$5))+LN(1-'Test cases'!$M$5)*LN('Test cases'!$J$5)-LN(1-'Test cases'!$K$5)*LN('Test cases'!$L$5))/(LN(1-'Test cases'!$M$5)-LN(1-'Test cases'!$K$5))),EXP((LN(1-D106)*(LN('Test cases'!$N$5)-LN('Test cases'!$L$5))+LN(1-'Test cases'!$O$5)*LN('Test cases'!$L$5)-LN(1-'Test cases'!$M$5)*LN('Test cases'!$N$5))/(LN(1-'Test cases'!$O$5)-LN(1-'Test cases'!$M$5))))</f>
        <v>103.24520903116762</v>
      </c>
    </row>
    <row r="107" spans="1:29">
      <c r="A107" s="8">
        <f>'Test cases'!A111</f>
        <v>104</v>
      </c>
      <c r="B107" s="5">
        <f ca="1">1-X107/'Test cases'!C111</f>
        <v>9.4324275625860876E-2</v>
      </c>
      <c r="C107" s="5">
        <f ca="1">1-Y107/'Test cases'!D111</f>
        <v>4.5116446652207043E-2</v>
      </c>
      <c r="D107" s="5">
        <f ca="1">1-Z107/'Test cases'!E111</f>
        <v>4.9037035899412773E-2</v>
      </c>
      <c r="E107" s="4">
        <f ca="1">(U107^'Test cases'!$R$5+T107^'Test cases'!$R$5)^(1/'Test cases'!$R$5)</f>
        <v>99.062915043293941</v>
      </c>
      <c r="F107" s="5">
        <f ca="1">IF(B107&gt;'Test cases'!$M$3,'Test cases'!$M$3,B107)</f>
        <v>9.4324275625860876E-2</v>
      </c>
      <c r="G107" s="5">
        <f ca="1">IF(C107&gt;'Test cases'!$M$4,'Test cases'!$M$4,C107)</f>
        <v>4.5116446652207043E-2</v>
      </c>
      <c r="H107" s="5">
        <f ca="1">IF(D107&gt;'Test cases'!$O$5,'Test cases'!$O$5,D107)</f>
        <v>4.9037035899412773E-2</v>
      </c>
      <c r="I107" s="5">
        <f ca="1">IF(AA107&gt;='Test cases'!$L$3, 'Test cases'!$L$3*'Test cases'!$M$3/AA107,0)+IF(AND(AA107&gt;='Test cases'!$J$3,AA107&lt;'Test cases'!$L$3), 'Test cases'!$J$3*'Test cases'!$K$3/ AA107,0)</f>
        <v>0</v>
      </c>
      <c r="J107" s="5">
        <f ca="1">IF(AB107&gt;='Test cases'!$L$4,'Test cases'!$M$4,0)+IF(AND(AB107&gt;='Test cases'!$J$4,AB107&lt;'Test cases'!$L$4),'Test cases'!$K$4,0)</f>
        <v>0</v>
      </c>
      <c r="K107" s="5">
        <f ca="1">IF(AC107&gt;='Test cases'!$N$5,'Test cases'!$O$5,0)+IF(AND(AC107&gt;='Test cases'!$L$5,AC107&lt;'Test cases'!$N$5),'Test cases'!$M$5,0)+IF(AND(AC107&lt;'Test cases'!$L$5,AC107&gt;='Test cases'!$J$5),'Test cases'!$K$5,0)</f>
        <v>0.04</v>
      </c>
      <c r="L107" s="5">
        <f t="shared" ca="1" si="3"/>
        <v>9.4324275625860876E-2</v>
      </c>
      <c r="M107" s="5">
        <f t="shared" ca="1" si="4"/>
        <v>4.5116446652207043E-2</v>
      </c>
      <c r="N107" s="5">
        <f t="shared" ca="1" si="5"/>
        <v>4.9037035899412773E-2</v>
      </c>
      <c r="O107" s="4">
        <f ca="1">'Test cases'!C111*(1-F107)+'Test cases'!D111*(1-G107)+'Test cases'!E111*(1-H107)</f>
        <v>99.062915043294055</v>
      </c>
      <c r="P107" s="4">
        <f ca="1">(1-I107)*'Test cases'!C111+(1-J107)*'Test cases'!D111+(1-K107)*'Test cases'!E111</f>
        <v>104.6</v>
      </c>
      <c r="Q107" s="4">
        <f ca="1">(1-L107)*'Test cases'!C111+(1-M107)*'Test cases'!D111+(1-N107)*'Test cases'!E111</f>
        <v>99.062915043294055</v>
      </c>
      <c r="R107" s="4">
        <f ca="1">('Test cases'!C111/'Test cases'!$J$3)^(1/'Test cases'!$R$3)*('Test cases'!$J$3*(1-'Test cases'!$K$3))</f>
        <v>39.715226689920321</v>
      </c>
      <c r="S107" s="4">
        <f ca="1">('Test cases'!D111/'Test cases'!$J$4)^(1/'Test cases'!$R$4)*('Test cases'!$J$4*(1-'Test cases'!$K$4))</f>
        <v>31.260679494265389</v>
      </c>
      <c r="T107" s="4">
        <f ca="1">IF('Test cases'!E111&lt;='Test cases'!$L$5,('Test cases'!E111/'Test cases'!$J$5)^(1/'Test cases'!$P$5)*('Test cases'!$J$5*(1-'Test cases'!$K$5)),0)+IF('Test cases'!E111&gt;'Test cases'!$L$5,('Test cases'!E111/'Test cases'!$L$5)^(1/'Test cases'!$Q$5)*('Test cases'!$L$5*(1-'Test cases'!$M$5)),0)</f>
        <v>35.382517178614599</v>
      </c>
      <c r="U107" s="4">
        <f ca="1">(R107^'Test cases'!$R$4+S107^'Test cases'!$R$4)^(1/'Test cases'!$R$4)</f>
        <v>67.306710726549724</v>
      </c>
      <c r="V107" s="4">
        <f ca="1">R107^'Test cases'!$R$4/U107^('Test cases'!$R$4-1)</f>
        <v>37.994986019260132</v>
      </c>
      <c r="W107" s="4">
        <f ca="1">S107^'Test cases'!$R$4/U107^('Test cases'!$R$4-1)</f>
        <v>29.311724707289621</v>
      </c>
      <c r="X107" s="4">
        <f ca="1">V107*(U107/E107)^('Test cases'!$R$5-1)</f>
        <v>37.132704699339705</v>
      </c>
      <c r="Y107" s="4">
        <f ca="1">W107*(U107/E107)^('Test cases'!$R$5-1)</f>
        <v>28.646506600433788</v>
      </c>
      <c r="Z107" s="4">
        <f ca="1">T107^'Test cases'!$R$5/E107^('Test cases'!$R$5-1)</f>
        <v>33.283703743520554</v>
      </c>
      <c r="AA107" s="4">
        <f ca="1">EXP((LN(1-B107)*(LN('Test cases'!$L$3)-LN('Test cases'!$J$3))+LN(1-'Test cases'!$M$3)*LN('Test cases'!$J$3)-LN(1-'Test cases'!$K$3)*LN('Test cases'!$L$3))/(LN(1-'Test cases'!$M$3)-LN(1-'Test cases'!$K$3)))</f>
        <v>92.659780388745645</v>
      </c>
      <c r="AB107" s="4">
        <f ca="1">EXP((LN(1-C107)*(LN('Test cases'!$L$4)-LN('Test cases'!$J$4))+LN(1-'Test cases'!$M$4)*LN('Test cases'!$J$4)-LN(1-'Test cases'!$K$4)*LN('Test cases'!$L$4))/(LN(1-'Test cases'!$M$4)-LN(1-'Test cases'!$K$4)))</f>
        <v>92.657335656910448</v>
      </c>
      <c r="AC107" s="4">
        <f ca="1">IF(D107&lt;='Test cases'!$M$5,EXP((LN(1-D107)*(LN('Test cases'!$L$5)-LN('Test cases'!$J$5))+LN(1-'Test cases'!$M$5)*LN('Test cases'!$J$5)-LN(1-'Test cases'!$K$5)*LN('Test cases'!$L$5))/(LN(1-'Test cases'!$M$5)-LN(1-'Test cases'!$K$5))),EXP((LN(1-D107)*(LN('Test cases'!$N$5)-LN('Test cases'!$L$5))+LN(1-'Test cases'!$O$5)*LN('Test cases'!$L$5)-LN(1-'Test cases'!$M$5)*LN('Test cases'!$N$5))/(LN(1-'Test cases'!$O$5)-LN(1-'Test cases'!$M$5))))</f>
        <v>104.17115995362394</v>
      </c>
    </row>
    <row r="108" spans="1:29">
      <c r="A108" s="8">
        <f>'Test cases'!A112</f>
        <v>105</v>
      </c>
      <c r="B108" s="5">
        <f ca="1">1-X108/'Test cases'!C112</f>
        <v>9.5095558722045226E-2</v>
      </c>
      <c r="C108" s="5">
        <f ca="1">1-Y108/'Test cases'!D112</f>
        <v>4.5929635659817891E-2</v>
      </c>
      <c r="D108" s="5">
        <f ca="1">1-Z108/'Test cases'!E112</f>
        <v>4.9536758514478252E-2</v>
      </c>
      <c r="E108" s="4">
        <f ca="1">(U108^'Test cases'!$R$5+T108^'Test cases'!$R$5)^(1/'Test cases'!$R$5)</f>
        <v>99.943476838935013</v>
      </c>
      <c r="F108" s="5">
        <f ca="1">IF(B108&gt;'Test cases'!$M$3,'Test cases'!$M$3,B108)</f>
        <v>9.5095558722045226E-2</v>
      </c>
      <c r="G108" s="5">
        <f ca="1">IF(C108&gt;'Test cases'!$M$4,'Test cases'!$M$4,C108)</f>
        <v>4.5929635659817891E-2</v>
      </c>
      <c r="H108" s="5">
        <f ca="1">IF(D108&gt;'Test cases'!$O$5,'Test cases'!$O$5,D108)</f>
        <v>4.9536758514478252E-2</v>
      </c>
      <c r="I108" s="5">
        <f ca="1">IF(AA108&gt;='Test cases'!$L$3, 'Test cases'!$L$3*'Test cases'!$M$3/AA108,0)+IF(AND(AA108&gt;='Test cases'!$J$3,AA108&lt;'Test cases'!$L$3), 'Test cases'!$J$3*'Test cases'!$K$3/ AA108,0)</f>
        <v>0</v>
      </c>
      <c r="J108" s="5">
        <f ca="1">IF(AB108&gt;='Test cases'!$L$4,'Test cases'!$M$4,0)+IF(AND(AB108&gt;='Test cases'!$J$4,AB108&lt;'Test cases'!$L$4),'Test cases'!$K$4,0)</f>
        <v>0</v>
      </c>
      <c r="K108" s="5">
        <f ca="1">IF(AC108&gt;='Test cases'!$N$5,'Test cases'!$O$5,0)+IF(AND(AC108&gt;='Test cases'!$L$5,AC108&lt;'Test cases'!$N$5),'Test cases'!$M$5,0)+IF(AND(AC108&lt;'Test cases'!$L$5,AC108&gt;='Test cases'!$J$5),'Test cases'!$K$5,0)</f>
        <v>0.04</v>
      </c>
      <c r="L108" s="5">
        <f t="shared" ca="1" si="3"/>
        <v>9.5095558722045226E-2</v>
      </c>
      <c r="M108" s="5">
        <f t="shared" ca="1" si="4"/>
        <v>4.5929635659817891E-2</v>
      </c>
      <c r="N108" s="5">
        <f t="shared" ca="1" si="5"/>
        <v>4.9536758514478252E-2</v>
      </c>
      <c r="O108" s="4">
        <f ca="1">'Test cases'!C112*(1-F108)+'Test cases'!D112*(1-G108)+'Test cases'!E112*(1-H108)</f>
        <v>99.943476838935055</v>
      </c>
      <c r="P108" s="4">
        <f ca="1">(1-I108)*'Test cases'!C112+(1-J108)*'Test cases'!D112+(1-K108)*'Test cases'!E112</f>
        <v>105.6</v>
      </c>
      <c r="Q108" s="4">
        <f ca="1">(1-L108)*'Test cases'!C112+(1-M108)*'Test cases'!D112+(1-N108)*'Test cases'!E112</f>
        <v>99.943476838935055</v>
      </c>
      <c r="R108" s="4">
        <f ca="1">('Test cases'!C112/'Test cases'!$J$3)^(1/'Test cases'!$R$3)*('Test cases'!$J$3*(1-'Test cases'!$K$3))</f>
        <v>39.715226689920321</v>
      </c>
      <c r="S108" s="4">
        <f ca="1">('Test cases'!D112/'Test cases'!$J$4)^(1/'Test cases'!$R$4)*('Test cases'!$J$4*(1-'Test cases'!$K$4))</f>
        <v>32.220782094998832</v>
      </c>
      <c r="T108" s="4">
        <f ca="1">IF('Test cases'!E112&lt;='Test cases'!$L$5,('Test cases'!E112/'Test cases'!$J$5)^(1/'Test cases'!$P$5)*('Test cases'!$J$5*(1-'Test cases'!$K$5)),0)+IF('Test cases'!E112&gt;'Test cases'!$L$5,('Test cases'!E112/'Test cases'!$L$5)^(1/'Test cases'!$Q$5)*('Test cases'!$L$5*(1-'Test cases'!$M$5)),0)</f>
        <v>35.382517178614599</v>
      </c>
      <c r="U108" s="4">
        <f ca="1">(R108^'Test cases'!$R$4+S108^'Test cases'!$R$4)^(1/'Test cases'!$R$4)</f>
        <v>68.207601166257703</v>
      </c>
      <c r="V108" s="4">
        <f ca="1">R108^'Test cases'!$R$4/U108^('Test cases'!$R$4-1)</f>
        <v>37.952604555908273</v>
      </c>
      <c r="W108" s="4">
        <f ca="1">S108^'Test cases'!$R$4/U108^('Test cases'!$R$4-1)</f>
        <v>30.254996610349448</v>
      </c>
      <c r="X108" s="4">
        <f ca="1">V108*(U108/E108)^('Test cases'!$R$5-1)</f>
        <v>37.101082092396148</v>
      </c>
      <c r="Y108" s="4">
        <f ca="1">W108*(U108/E108)^('Test cases'!$R$5-1)</f>
        <v>29.576181294545645</v>
      </c>
      <c r="Z108" s="4">
        <f ca="1">T108^'Test cases'!$R$5/E108^('Test cases'!$R$5-1)</f>
        <v>33.266213451993259</v>
      </c>
      <c r="AA108" s="4">
        <f ca="1">EXP((LN(1-B108)*(LN('Test cases'!$L$3)-LN('Test cases'!$J$3))+LN(1-'Test cases'!$M$3)*LN('Test cases'!$J$3)-LN(1-'Test cases'!$K$3)*LN('Test cases'!$L$3))/(LN(1-'Test cases'!$M$3)-LN(1-'Test cases'!$K$3)))</f>
        <v>93.622075025635112</v>
      </c>
      <c r="AB108" s="4">
        <f ca="1">EXP((LN(1-C108)*(LN('Test cases'!$L$4)-LN('Test cases'!$J$4))+LN(1-'Test cases'!$M$4)*LN('Test cases'!$J$4)-LN(1-'Test cases'!$K$4)*LN('Test cases'!$L$4))/(LN(1-'Test cases'!$M$4)-LN(1-'Test cases'!$K$4)))</f>
        <v>93.682358460009553</v>
      </c>
      <c r="AC108" s="4">
        <f ca="1">IF(D108&lt;='Test cases'!$M$5,EXP((LN(1-D108)*(LN('Test cases'!$L$5)-LN('Test cases'!$J$5))+LN(1-'Test cases'!$M$5)*LN('Test cases'!$J$5)-LN(1-'Test cases'!$K$5)*LN('Test cases'!$L$5))/(LN(1-'Test cases'!$M$5)-LN(1-'Test cases'!$K$5))),EXP((LN(1-D108)*(LN('Test cases'!$N$5)-LN('Test cases'!$L$5))+LN(1-'Test cases'!$O$5)*LN('Test cases'!$L$5)-LN(1-'Test cases'!$M$5)*LN('Test cases'!$N$5))/(LN(1-'Test cases'!$O$5)-LN(1-'Test cases'!$M$5))))</f>
        <v>105.15238514929764</v>
      </c>
    </row>
    <row r="109" spans="1:29">
      <c r="A109" s="8">
        <f>'Test cases'!A113</f>
        <v>106</v>
      </c>
      <c r="B109" s="5">
        <f ca="1">1-X109/'Test cases'!C113</f>
        <v>9.5933043603739776E-2</v>
      </c>
      <c r="C109" s="5">
        <f ca="1">1-Y109/'Test cases'!D113</f>
        <v>4.668756778385541E-2</v>
      </c>
      <c r="D109" s="5">
        <f ca="1">1-Z109/'Test cases'!E113</f>
        <v>5.0003478532604673E-2</v>
      </c>
      <c r="E109" s="4">
        <f ca="1">(U109^'Test cases'!$R$5+T109^'Test cases'!$R$5)^(1/'Test cases'!$R$5)</f>
        <v>100.77337581870229</v>
      </c>
      <c r="F109" s="5">
        <f ca="1">IF(B109&gt;'Test cases'!$M$3,'Test cases'!$M$3,B109)</f>
        <v>9.5933043603739776E-2</v>
      </c>
      <c r="G109" s="5">
        <f ca="1">IF(C109&gt;'Test cases'!$M$4,'Test cases'!$M$4,C109)</f>
        <v>4.668756778385541E-2</v>
      </c>
      <c r="H109" s="5">
        <f ca="1">IF(D109&gt;'Test cases'!$O$5,'Test cases'!$O$5,D109)</f>
        <v>5.0003478532604673E-2</v>
      </c>
      <c r="I109" s="5">
        <f ca="1">IF(AA109&gt;='Test cases'!$L$3, 'Test cases'!$L$3*'Test cases'!$M$3/AA109,0)+IF(AND(AA109&gt;='Test cases'!$J$3,AA109&lt;'Test cases'!$L$3), 'Test cases'!$J$3*'Test cases'!$K$3/ AA109,0)</f>
        <v>0</v>
      </c>
      <c r="J109" s="5">
        <f ca="1">IF(AB109&gt;='Test cases'!$L$4,'Test cases'!$M$4,0)+IF(AND(AB109&gt;='Test cases'!$J$4,AB109&lt;'Test cases'!$L$4),'Test cases'!$K$4,0)</f>
        <v>0</v>
      </c>
      <c r="K109" s="5">
        <f ca="1">IF(AC109&gt;='Test cases'!$N$5,'Test cases'!$O$5,0)+IF(AND(AC109&gt;='Test cases'!$L$5,AC109&lt;'Test cases'!$N$5),'Test cases'!$M$5,0)+IF(AND(AC109&lt;'Test cases'!$L$5,AC109&gt;='Test cases'!$J$5),'Test cases'!$K$5,0)</f>
        <v>0.04</v>
      </c>
      <c r="L109" s="5">
        <f t="shared" ca="1" si="3"/>
        <v>9.5933043603739776E-2</v>
      </c>
      <c r="M109" s="5">
        <f t="shared" ca="1" si="4"/>
        <v>4.668756778385541E-2</v>
      </c>
      <c r="N109" s="5">
        <f t="shared" ca="1" si="5"/>
        <v>5.0003478532604673E-2</v>
      </c>
      <c r="O109" s="4">
        <f ca="1">'Test cases'!C113*(1-F109)+'Test cases'!D113*(1-G109)+'Test cases'!E113*(1-H109)</f>
        <v>100.77337581870225</v>
      </c>
      <c r="P109" s="4">
        <f ca="1">(1-I109)*'Test cases'!C113+(1-J109)*'Test cases'!D113+(1-K109)*'Test cases'!E113</f>
        <v>106.6</v>
      </c>
      <c r="Q109" s="4">
        <f ca="1">(1-L109)*'Test cases'!C113+(1-M109)*'Test cases'!D113+(1-N109)*'Test cases'!E113</f>
        <v>100.77337581870225</v>
      </c>
      <c r="R109" s="4">
        <f ca="1">('Test cases'!C113/'Test cases'!$J$3)^(1/'Test cases'!$R$3)*('Test cases'!$J$3*(1-'Test cases'!$K$3))</f>
        <v>40.603126596404095</v>
      </c>
      <c r="S109" s="4">
        <f ca="1">('Test cases'!D113/'Test cases'!$J$4)^(1/'Test cases'!$R$4)*('Test cases'!$J$4*(1-'Test cases'!$K$4))</f>
        <v>32.220782094998832</v>
      </c>
      <c r="T109" s="4">
        <f ca="1">IF('Test cases'!E113&lt;='Test cases'!$L$5,('Test cases'!E113/'Test cases'!$J$5)^(1/'Test cases'!$P$5)*('Test cases'!$J$5*(1-'Test cases'!$K$5)),0)+IF('Test cases'!E113&gt;'Test cases'!$L$5,('Test cases'!E113/'Test cases'!$L$5)^(1/'Test cases'!$Q$5)*('Test cases'!$L$5*(1-'Test cases'!$M$5)),0)</f>
        <v>35.382517178614599</v>
      </c>
      <c r="U109" s="4">
        <f ca="1">(R109^'Test cases'!$R$4+S109^'Test cases'!$R$4)^(1/'Test cases'!$R$4)</f>
        <v>69.05644380734941</v>
      </c>
      <c r="V109" s="4">
        <f ca="1">R109^'Test cases'!$R$4/U109^('Test cases'!$R$4-1)</f>
        <v>38.83284117840865</v>
      </c>
      <c r="W109" s="4">
        <f ca="1">S109^'Test cases'!$R$4/U109^('Test cases'!$R$4-1)</f>
        <v>30.223602628940753</v>
      </c>
      <c r="X109" s="4">
        <f ca="1">V109*(U109/E109)^('Test cases'!$R$5-1)</f>
        <v>37.970812168642929</v>
      </c>
      <c r="Y109" s="4">
        <f ca="1">W109*(U109/E109)^('Test cases'!$R$5-1)</f>
        <v>29.552685398700483</v>
      </c>
      <c r="Z109" s="4">
        <f ca="1">T109^'Test cases'!$R$5/E109^('Test cases'!$R$5-1)</f>
        <v>33.249878251358837</v>
      </c>
      <c r="AA109" s="4">
        <f ca="1">EXP((LN(1-B109)*(LN('Test cases'!$L$3)-LN('Test cases'!$J$3))+LN(1-'Test cases'!$M$3)*LN('Test cases'!$J$3)-LN(1-'Test cases'!$K$3)*LN('Test cases'!$L$3))/(LN(1-'Test cases'!$M$3)-LN(1-'Test cases'!$K$3)))</f>
        <v>94.679231734760464</v>
      </c>
      <c r="AB109" s="4">
        <f ca="1">EXP((LN(1-C109)*(LN('Test cases'!$L$4)-LN('Test cases'!$J$4))+LN(1-'Test cases'!$M$4)*LN('Test cases'!$J$4)-LN(1-'Test cases'!$K$4)*LN('Test cases'!$L$4))/(LN(1-'Test cases'!$M$4)-LN(1-'Test cases'!$K$4)))</f>
        <v>94.648736704892727</v>
      </c>
      <c r="AC109" s="4">
        <f ca="1">IF(D109&lt;='Test cases'!$M$5,EXP((LN(1-D109)*(LN('Test cases'!$L$5)-LN('Test cases'!$J$5))+LN(1-'Test cases'!$M$5)*LN('Test cases'!$J$5)-LN(1-'Test cases'!$K$5)*LN('Test cases'!$L$5))/(LN(1-'Test cases'!$M$5)-LN(1-'Test cases'!$K$5))),EXP((LN(1-D109)*(LN('Test cases'!$N$5)-LN('Test cases'!$L$5))+LN(1-'Test cases'!$O$5)*LN('Test cases'!$L$5)-LN(1-'Test cases'!$M$5)*LN('Test cases'!$N$5))/(LN(1-'Test cases'!$O$5)-LN(1-'Test cases'!$M$5))))</f>
        <v>106.07762611914109</v>
      </c>
    </row>
    <row r="110" spans="1:29">
      <c r="A110" s="8">
        <f>'Test cases'!A114</f>
        <v>107</v>
      </c>
      <c r="B110" s="5">
        <f ca="1">1-X110/'Test cases'!C114</f>
        <v>9.6759261261439744E-2</v>
      </c>
      <c r="C110" s="5">
        <f ca="1">1-Y110/'Test cases'!D114</f>
        <v>4.7436773331110738E-2</v>
      </c>
      <c r="D110" s="5">
        <f ca="1">1-Z110/'Test cases'!E114</f>
        <v>5.0465720664921165E-2</v>
      </c>
      <c r="E110" s="4">
        <f ca="1">(U110^'Test cases'!$R$5+T110^'Test cases'!$R$5)^(1/'Test cases'!$R$5)</f>
        <v>101.60251156922142</v>
      </c>
      <c r="F110" s="5">
        <f ca="1">IF(B110&gt;'Test cases'!$M$3,'Test cases'!$M$3,B110)</f>
        <v>9.6759261261439744E-2</v>
      </c>
      <c r="G110" s="5">
        <f ca="1">IF(C110&gt;'Test cases'!$M$4,'Test cases'!$M$4,C110)</f>
        <v>4.7436773331110738E-2</v>
      </c>
      <c r="H110" s="5">
        <f ca="1">IF(D110&gt;'Test cases'!$O$5,'Test cases'!$O$5,D110)</f>
        <v>5.0465720664921165E-2</v>
      </c>
      <c r="I110" s="5">
        <f ca="1">IF(AA110&gt;='Test cases'!$L$3, 'Test cases'!$L$3*'Test cases'!$M$3/AA110,0)+IF(AND(AA110&gt;='Test cases'!$J$3,AA110&lt;'Test cases'!$L$3), 'Test cases'!$J$3*'Test cases'!$K$3/ AA110,0)</f>
        <v>0</v>
      </c>
      <c r="J110" s="5">
        <f ca="1">IF(AB110&gt;='Test cases'!$L$4,'Test cases'!$M$4,0)+IF(AND(AB110&gt;='Test cases'!$J$4,AB110&lt;'Test cases'!$L$4),'Test cases'!$K$4,0)</f>
        <v>0</v>
      </c>
      <c r="K110" s="5">
        <f ca="1">IF(AC110&gt;='Test cases'!$N$5,'Test cases'!$O$5,0)+IF(AND(AC110&gt;='Test cases'!$L$5,AC110&lt;'Test cases'!$N$5),'Test cases'!$M$5,0)+IF(AND(AC110&lt;'Test cases'!$L$5,AC110&gt;='Test cases'!$J$5),'Test cases'!$K$5,0)</f>
        <v>0.04</v>
      </c>
      <c r="L110" s="5">
        <f t="shared" ca="1" si="3"/>
        <v>9.6759261261439744E-2</v>
      </c>
      <c r="M110" s="5">
        <f t="shared" ca="1" si="4"/>
        <v>4.7436773331110738E-2</v>
      </c>
      <c r="N110" s="5">
        <f t="shared" ca="1" si="5"/>
        <v>5.0465720664921165E-2</v>
      </c>
      <c r="O110" s="4">
        <f ca="1">'Test cases'!C114*(1-F110)+'Test cases'!D114*(1-G110)+'Test cases'!E114*(1-H110)</f>
        <v>101.60251156922142</v>
      </c>
      <c r="P110" s="4">
        <f ca="1">(1-I110)*'Test cases'!C114+(1-J110)*'Test cases'!D114+(1-K110)*'Test cases'!E114</f>
        <v>107.6</v>
      </c>
      <c r="Q110" s="4">
        <f ca="1">(1-L110)*'Test cases'!C114+(1-M110)*'Test cases'!D114+(1-N110)*'Test cases'!E114</f>
        <v>101.60251156922142</v>
      </c>
      <c r="R110" s="4">
        <f ca="1">('Test cases'!C114/'Test cases'!$J$3)^(1/'Test cases'!$R$3)*('Test cases'!$J$3*(1-'Test cases'!$K$3))</f>
        <v>41.489284752786787</v>
      </c>
      <c r="S110" s="4">
        <f ca="1">('Test cases'!D114/'Test cases'!$J$4)^(1/'Test cases'!$R$4)*('Test cases'!$J$4*(1-'Test cases'!$K$4))</f>
        <v>32.220782094998832</v>
      </c>
      <c r="T110" s="4">
        <f ca="1">IF('Test cases'!E114&lt;='Test cases'!$L$5,('Test cases'!E114/'Test cases'!$J$5)^(1/'Test cases'!$P$5)*('Test cases'!$J$5*(1-'Test cases'!$K$5)),0)+IF('Test cases'!E114&gt;'Test cases'!$L$5,('Test cases'!E114/'Test cases'!$L$5)^(1/'Test cases'!$Q$5)*('Test cases'!$L$5*(1-'Test cases'!$M$5)),0)</f>
        <v>35.382517178614599</v>
      </c>
      <c r="U110" s="4">
        <f ca="1">(R110^'Test cases'!$R$4+S110^'Test cases'!$R$4)^(1/'Test cases'!$R$4)</f>
        <v>69.904301636863337</v>
      </c>
      <c r="V110" s="4">
        <f ca="1">R110^'Test cases'!$R$4/U110^('Test cases'!$R$4-1)</f>
        <v>39.711641756393433</v>
      </c>
      <c r="W110" s="4">
        <f ca="1">S110^'Test cases'!$R$4/U110^('Test cases'!$R$4-1)</f>
        <v>30.192659880469925</v>
      </c>
      <c r="X110" s="4">
        <f ca="1">V110*(U110/E110)^('Test cases'!$R$5-1)</f>
        <v>38.839351765758089</v>
      </c>
      <c r="Y110" s="4">
        <f ca="1">W110*(U110/E110)^('Test cases'!$R$5-1)</f>
        <v>29.529460026735567</v>
      </c>
      <c r="Z110" s="4">
        <f ca="1">T110^'Test cases'!$R$5/E110^('Test cases'!$R$5-1)</f>
        <v>33.233699776727761</v>
      </c>
      <c r="AA110" s="4">
        <f ca="1">EXP((LN(1-B110)*(LN('Test cases'!$L$3)-LN('Test cases'!$J$3))+LN(1-'Test cases'!$M$3)*LN('Test cases'!$J$3)-LN(1-'Test cases'!$K$3)*LN('Test cases'!$L$3))/(LN(1-'Test cases'!$M$3)-LN(1-'Test cases'!$K$3)))</f>
        <v>95.734838793017374</v>
      </c>
      <c r="AB110" s="4">
        <f ca="1">EXP((LN(1-C110)*(LN('Test cases'!$L$4)-LN('Test cases'!$J$4))+LN(1-'Test cases'!$M$4)*LN('Test cases'!$J$4)-LN(1-'Test cases'!$K$4)*LN('Test cases'!$L$4))/(LN(1-'Test cases'!$M$4)-LN(1-'Test cases'!$K$4)))</f>
        <v>95.614552182413775</v>
      </c>
      <c r="AC110" s="4">
        <f ca="1">IF(D110&lt;='Test cases'!$M$5,EXP((LN(1-D110)*(LN('Test cases'!$L$5)-LN('Test cases'!$J$5))+LN(1-'Test cases'!$M$5)*LN('Test cases'!$J$5)-LN(1-'Test cases'!$K$5)*LN('Test cases'!$L$5))/(LN(1-'Test cases'!$M$5)-LN(1-'Test cases'!$K$5))),EXP((LN(1-D110)*(LN('Test cases'!$N$5)-LN('Test cases'!$L$5))+LN(1-'Test cases'!$O$5)*LN('Test cases'!$L$5)-LN(1-'Test cases'!$M$5)*LN('Test cases'!$N$5))/(LN(1-'Test cases'!$O$5)-LN(1-'Test cases'!$M$5))))</f>
        <v>107.00246824197883</v>
      </c>
    </row>
    <row r="111" spans="1:29">
      <c r="A111" s="8">
        <f>'Test cases'!A115</f>
        <v>108</v>
      </c>
      <c r="B111" s="5">
        <f ca="1">1-X111/'Test cases'!C115</f>
        <v>9.7503789167368682E-2</v>
      </c>
      <c r="C111" s="5">
        <f ca="1">1-Y111/'Test cases'!D115</f>
        <v>4.8221957030206708E-2</v>
      </c>
      <c r="D111" s="5">
        <f ca="1">1-Z111/'Test cases'!E115</f>
        <v>5.0951107046220856E-2</v>
      </c>
      <c r="E111" s="4">
        <f ca="1">(U111^'Test cases'!$R$5+T111^'Test cases'!$R$5)^(1/'Test cases'!$R$5)</f>
        <v>102.48094569421878</v>
      </c>
      <c r="F111" s="5">
        <f ca="1">IF(B111&gt;'Test cases'!$M$3,'Test cases'!$M$3,B111)</f>
        <v>9.7503789167368682E-2</v>
      </c>
      <c r="G111" s="5">
        <f ca="1">IF(C111&gt;'Test cases'!$M$4,'Test cases'!$M$4,C111)</f>
        <v>4.8221957030206708E-2</v>
      </c>
      <c r="H111" s="5">
        <f ca="1">IF(D111&gt;'Test cases'!$O$5,'Test cases'!$O$5,D111)</f>
        <v>5.0951107046220856E-2</v>
      </c>
      <c r="I111" s="5">
        <f ca="1">IF(AA111&gt;='Test cases'!$L$3, 'Test cases'!$L$3*'Test cases'!$M$3/AA111,0)+IF(AND(AA111&gt;='Test cases'!$J$3,AA111&lt;'Test cases'!$L$3), 'Test cases'!$J$3*'Test cases'!$K$3/ AA111,0)</f>
        <v>0</v>
      </c>
      <c r="J111" s="5">
        <f ca="1">IF(AB111&gt;='Test cases'!$L$4,'Test cases'!$M$4,0)+IF(AND(AB111&gt;='Test cases'!$J$4,AB111&lt;'Test cases'!$L$4),'Test cases'!$K$4,0)</f>
        <v>0</v>
      </c>
      <c r="K111" s="5">
        <f ca="1">IF(AC111&gt;='Test cases'!$N$5,'Test cases'!$O$5,0)+IF(AND(AC111&gt;='Test cases'!$L$5,AC111&lt;'Test cases'!$N$5),'Test cases'!$M$5,0)+IF(AND(AC111&lt;'Test cases'!$L$5,AC111&gt;='Test cases'!$J$5),'Test cases'!$K$5,0)</f>
        <v>0.04</v>
      </c>
      <c r="L111" s="5">
        <f t="shared" ca="1" si="3"/>
        <v>9.7503789167368682E-2</v>
      </c>
      <c r="M111" s="5">
        <f t="shared" ca="1" si="4"/>
        <v>4.8221957030206708E-2</v>
      </c>
      <c r="N111" s="5">
        <f t="shared" ca="1" si="5"/>
        <v>5.0951107046220856E-2</v>
      </c>
      <c r="O111" s="4">
        <f ca="1">'Test cases'!C115*(1-F111)+'Test cases'!D115*(1-G111)+'Test cases'!E115*(1-H111)</f>
        <v>102.4809456942188</v>
      </c>
      <c r="P111" s="4">
        <f ca="1">(1-I111)*'Test cases'!C115+(1-J111)*'Test cases'!D115+(1-K111)*'Test cases'!E115</f>
        <v>108.6</v>
      </c>
      <c r="Q111" s="4">
        <f ca="1">(1-L111)*'Test cases'!C115+(1-M111)*'Test cases'!D115+(1-N111)*'Test cases'!E115</f>
        <v>102.4809456942188</v>
      </c>
      <c r="R111" s="4">
        <f ca="1">('Test cases'!C115/'Test cases'!$J$3)^(1/'Test cases'!$R$3)*('Test cases'!$J$3*(1-'Test cases'!$K$3))</f>
        <v>41.489284752786787</v>
      </c>
      <c r="S111" s="4">
        <f ca="1">('Test cases'!D115/'Test cases'!$J$4)^(1/'Test cases'!$R$4)*('Test cases'!$J$4*(1-'Test cases'!$K$4))</f>
        <v>33.178488869385689</v>
      </c>
      <c r="T111" s="4">
        <f ca="1">IF('Test cases'!E115&lt;='Test cases'!$L$5,('Test cases'!E115/'Test cases'!$J$5)^(1/'Test cases'!$P$5)*('Test cases'!$J$5*(1-'Test cases'!$K$5)),0)+IF('Test cases'!E115&gt;'Test cases'!$L$5,('Test cases'!E115/'Test cases'!$L$5)^(1/'Test cases'!$Q$5)*('Test cases'!$L$5*(1-'Test cases'!$M$5)),0)</f>
        <v>35.382517178614599</v>
      </c>
      <c r="U111" s="4">
        <f ca="1">(R111^'Test cases'!$R$4+S111^'Test cases'!$R$4)^(1/'Test cases'!$R$4)</f>
        <v>70.802353180026671</v>
      </c>
      <c r="V111" s="4">
        <f ca="1">R111^'Test cases'!$R$4/U111^('Test cases'!$R$4-1)</f>
        <v>39.669113606623291</v>
      </c>
      <c r="W111" s="4">
        <f ca="1">S111^'Test cases'!$R$4/U111^('Test cases'!$R$4-1)</f>
        <v>31.133239573403372</v>
      </c>
      <c r="X111" s="4">
        <f ca="1">V111*(U111/E111)^('Test cases'!$R$5-1)</f>
        <v>38.807337065803146</v>
      </c>
      <c r="Y111" s="4">
        <f ca="1">W111*(U111/E111)^('Test cases'!$R$5-1)</f>
        <v>30.456897375033385</v>
      </c>
      <c r="Z111" s="4">
        <f ca="1">T111^'Test cases'!$R$5/E111^('Test cases'!$R$5-1)</f>
        <v>33.216711253382272</v>
      </c>
      <c r="AA111" s="4">
        <f ca="1">EXP((LN(1-B111)*(LN('Test cases'!$L$3)-LN('Test cases'!$J$3))+LN(1-'Test cases'!$M$3)*LN('Test cases'!$J$3)-LN(1-'Test cases'!$K$3)*LN('Test cases'!$L$3))/(LN(1-'Test cases'!$M$3)-LN(1-'Test cases'!$K$3)))</f>
        <v>96.696993945018463</v>
      </c>
      <c r="AB111" s="4">
        <f ca="1">EXP((LN(1-C111)*(LN('Test cases'!$L$4)-LN('Test cases'!$J$4))+LN(1-'Test cases'!$M$4)*LN('Test cases'!$J$4)-LN(1-'Test cases'!$K$4)*LN('Test cases'!$L$4))/(LN(1-'Test cases'!$M$4)-LN(1-'Test cases'!$K$4)))</f>
        <v>96.638154658568538</v>
      </c>
      <c r="AC111" s="4">
        <f ca="1">IF(D111&lt;='Test cases'!$M$5,EXP((LN(1-D111)*(LN('Test cases'!$L$5)-LN('Test cases'!$J$5))+LN(1-'Test cases'!$M$5)*LN('Test cases'!$J$5)-LN(1-'Test cases'!$K$5)*LN('Test cases'!$L$5))/(LN(1-'Test cases'!$M$5)-LN(1-'Test cases'!$K$5))),EXP((LN(1-D111)*(LN('Test cases'!$N$5)-LN('Test cases'!$L$5))+LN(1-'Test cases'!$O$5)*LN('Test cases'!$L$5)-LN(1-'Test cases'!$M$5)*LN('Test cases'!$N$5))/(LN(1-'Test cases'!$O$5)-LN(1-'Test cases'!$M$5))))</f>
        <v>107.98278830004429</v>
      </c>
    </row>
    <row r="112" spans="1:29">
      <c r="A112" s="8">
        <f>'Test cases'!A116</f>
        <v>109</v>
      </c>
      <c r="B112" s="5">
        <f ca="1">1-X112/'Test cases'!C116</f>
        <v>9.7970095324786843E-2</v>
      </c>
      <c r="C112" s="5">
        <f ca="1">1-Y112/'Test cases'!D116</f>
        <v>4.8713726365750776E-2</v>
      </c>
      <c r="D112" s="5">
        <f ca="1">1-Z112/'Test cases'!E116</f>
        <v>5.1441466271182401E-2</v>
      </c>
      <c r="E112" s="4">
        <f ca="1">(U112^'Test cases'!$R$5+T112^'Test cases'!$R$5)^(1/'Test cases'!$R$5)</f>
        <v>103.37655387156751</v>
      </c>
      <c r="F112" s="5">
        <f ca="1">IF(B112&gt;'Test cases'!$M$3,'Test cases'!$M$3,B112)</f>
        <v>9.7970095324786843E-2</v>
      </c>
      <c r="G112" s="5">
        <f ca="1">IF(C112&gt;'Test cases'!$M$4,'Test cases'!$M$4,C112)</f>
        <v>4.8713726365750776E-2</v>
      </c>
      <c r="H112" s="5">
        <f ca="1">IF(D112&gt;'Test cases'!$O$5,'Test cases'!$O$5,D112)</f>
        <v>5.1441466271182401E-2</v>
      </c>
      <c r="I112" s="5">
        <f ca="1">IF(AA112&gt;='Test cases'!$L$3, 'Test cases'!$L$3*'Test cases'!$M$3/AA112,0)+IF(AND(AA112&gt;='Test cases'!$J$3,AA112&lt;'Test cases'!$L$3), 'Test cases'!$J$3*'Test cases'!$K$3/ AA112,0)</f>
        <v>0</v>
      </c>
      <c r="J112" s="5">
        <f ca="1">IF(AB112&gt;='Test cases'!$L$4,'Test cases'!$M$4,0)+IF(AND(AB112&gt;='Test cases'!$J$4,AB112&lt;'Test cases'!$L$4),'Test cases'!$K$4,0)</f>
        <v>0</v>
      </c>
      <c r="K112" s="5">
        <f ca="1">IF(AC112&gt;='Test cases'!$N$5,'Test cases'!$O$5,0)+IF(AND(AC112&gt;='Test cases'!$L$5,AC112&lt;'Test cases'!$N$5),'Test cases'!$M$5,0)+IF(AND(AC112&lt;'Test cases'!$L$5,AC112&gt;='Test cases'!$J$5),'Test cases'!$K$5,0)</f>
        <v>0.04</v>
      </c>
      <c r="L112" s="5">
        <f t="shared" ca="1" si="3"/>
        <v>9.7970095324786843E-2</v>
      </c>
      <c r="M112" s="5">
        <f t="shared" ca="1" si="4"/>
        <v>4.8713726365750776E-2</v>
      </c>
      <c r="N112" s="5">
        <f t="shared" ca="1" si="5"/>
        <v>5.1441466271182401E-2</v>
      </c>
      <c r="O112" s="4">
        <f ca="1">'Test cases'!C116*(1-F112)+'Test cases'!D116*(1-G112)+'Test cases'!E116*(1-H112)</f>
        <v>103.37655387156758</v>
      </c>
      <c r="P112" s="4">
        <f ca="1">(1-I112)*'Test cases'!C116+(1-J112)*'Test cases'!D116+(1-K112)*'Test cases'!E116</f>
        <v>109.56</v>
      </c>
      <c r="Q112" s="4">
        <f ca="1">(1-L112)*'Test cases'!C116+(1-M112)*'Test cases'!D116+(1-N112)*'Test cases'!E116</f>
        <v>103.37655387156758</v>
      </c>
      <c r="R112" s="4">
        <f ca="1">('Test cases'!C116/'Test cases'!$J$3)^(1/'Test cases'!$R$3)*('Test cases'!$J$3*(1-'Test cases'!$K$3))</f>
        <v>41.489284752786787</v>
      </c>
      <c r="S112" s="4">
        <f ca="1">('Test cases'!D116/'Test cases'!$J$4)^(1/'Test cases'!$R$4)*('Test cases'!$J$4*(1-'Test cases'!$K$4))</f>
        <v>33.178488869385689</v>
      </c>
      <c r="T112" s="4">
        <f ca="1">IF('Test cases'!E116&lt;='Test cases'!$L$5,('Test cases'!E116/'Test cases'!$J$5)^(1/'Test cases'!$P$5)*('Test cases'!$J$5*(1-'Test cases'!$K$5)),0)+IF('Test cases'!E116&gt;'Test cases'!$L$5,('Test cases'!E116/'Test cases'!$L$5)^(1/'Test cases'!$Q$5)*('Test cases'!$L$5*(1-'Test cases'!$M$5)),0)</f>
        <v>36.336011273716736</v>
      </c>
      <c r="U112" s="4">
        <f ca="1">(R112^'Test cases'!$R$4+S112^'Test cases'!$R$4)^(1/'Test cases'!$R$4)</f>
        <v>70.802353180026671</v>
      </c>
      <c r="V112" s="4">
        <f ca="1">R112^'Test cases'!$R$4/U112^('Test cases'!$R$4-1)</f>
        <v>39.669113606623291</v>
      </c>
      <c r="W112" s="4">
        <f ca="1">S112^'Test cases'!$R$4/U112^('Test cases'!$R$4-1)</f>
        <v>31.133239573403372</v>
      </c>
      <c r="X112" s="4">
        <f ca="1">V112*(U112/E112)^('Test cases'!$R$5-1)</f>
        <v>38.787285901034167</v>
      </c>
      <c r="Y112" s="4">
        <f ca="1">W112*(U112/E112)^('Test cases'!$R$5-1)</f>
        <v>30.441160756295975</v>
      </c>
      <c r="Z112" s="4">
        <f ca="1">T112^'Test cases'!$R$5/E112^('Test cases'!$R$5-1)</f>
        <v>34.148107214237434</v>
      </c>
      <c r="AA112" s="4">
        <f ca="1">EXP((LN(1-B112)*(LN('Test cases'!$L$3)-LN('Test cases'!$J$3))+LN(1-'Test cases'!$M$3)*LN('Test cases'!$J$3)-LN(1-'Test cases'!$K$3)*LN('Test cases'!$L$3))/(LN(1-'Test cases'!$M$3)-LN(1-'Test cases'!$K$3)))</f>
        <v>97.304929993216049</v>
      </c>
      <c r="AB112" s="4">
        <f ca="1">EXP((LN(1-C112)*(LN('Test cases'!$L$4)-LN('Test cases'!$J$4))+LN(1-'Test cases'!$M$4)*LN('Test cases'!$J$4)-LN(1-'Test cases'!$K$4)*LN('Test cases'!$L$4))/(LN(1-'Test cases'!$M$4)-LN(1-'Test cases'!$K$4)))</f>
        <v>97.285257143951924</v>
      </c>
      <c r="AC112" s="4">
        <f ca="1">IF(D112&lt;='Test cases'!$M$5,EXP((LN(1-D112)*(LN('Test cases'!$L$5)-LN('Test cases'!$J$5))+LN(1-'Test cases'!$M$5)*LN('Test cases'!$J$5)-LN(1-'Test cases'!$K$5)*LN('Test cases'!$L$5))/(LN(1-'Test cases'!$M$5)-LN(1-'Test cases'!$K$5))),EXP((LN(1-D112)*(LN('Test cases'!$N$5)-LN('Test cases'!$L$5))+LN(1-'Test cases'!$O$5)*LN('Test cases'!$L$5)-LN(1-'Test cases'!$M$5)*LN('Test cases'!$N$5))/(LN(1-'Test cases'!$O$5)-LN(1-'Test cases'!$M$5))))</f>
        <v>108.98278830004325</v>
      </c>
    </row>
    <row r="113" spans="1:29">
      <c r="A113" s="8">
        <f>'Test cases'!A117</f>
        <v>110</v>
      </c>
      <c r="B113" s="5">
        <f ca="1">1-X113/'Test cases'!C117</f>
        <v>9.8772647490998011E-2</v>
      </c>
      <c r="C113" s="5">
        <f ca="1">1-Y113/'Test cases'!D117</f>
        <v>4.9441141660734766E-2</v>
      </c>
      <c r="D113" s="5">
        <f ca="1">1-Z113/'Test cases'!E117</f>
        <v>5.1890431248588498E-2</v>
      </c>
      <c r="E113" s="4">
        <f ca="1">(U113^'Test cases'!$R$5+T113^'Test cases'!$R$5)^(1/'Test cases'!$R$5)</f>
        <v>104.20383145230342</v>
      </c>
      <c r="F113" s="5">
        <f ca="1">IF(B113&gt;'Test cases'!$M$3,'Test cases'!$M$3,B113)</f>
        <v>9.8772647490998011E-2</v>
      </c>
      <c r="G113" s="5">
        <f ca="1">IF(C113&gt;'Test cases'!$M$4,'Test cases'!$M$4,C113)</f>
        <v>4.9441141660734766E-2</v>
      </c>
      <c r="H113" s="5">
        <f ca="1">IF(D113&gt;'Test cases'!$O$5,'Test cases'!$O$5,D113)</f>
        <v>5.1890431248588498E-2</v>
      </c>
      <c r="I113" s="5">
        <f ca="1">IF(AA113&gt;='Test cases'!$L$3, 'Test cases'!$L$3*'Test cases'!$M$3/AA113,0)+IF(AND(AA113&gt;='Test cases'!$J$3,AA113&lt;'Test cases'!$L$3), 'Test cases'!$J$3*'Test cases'!$K$3/ AA113,0)</f>
        <v>0</v>
      </c>
      <c r="J113" s="5">
        <f ca="1">IF(AB113&gt;='Test cases'!$L$4,'Test cases'!$M$4,0)+IF(AND(AB113&gt;='Test cases'!$J$4,AB113&lt;'Test cases'!$L$4),'Test cases'!$K$4,0)</f>
        <v>0</v>
      </c>
      <c r="K113" s="5">
        <f ca="1">IF(AC113&gt;='Test cases'!$N$5,'Test cases'!$O$5,0)+IF(AND(AC113&gt;='Test cases'!$L$5,AC113&lt;'Test cases'!$N$5),'Test cases'!$M$5,0)+IF(AND(AC113&lt;'Test cases'!$L$5,AC113&gt;='Test cases'!$J$5),'Test cases'!$K$5,0)</f>
        <v>0.04</v>
      </c>
      <c r="L113" s="5">
        <f t="shared" ca="1" si="3"/>
        <v>9.8772647490998011E-2</v>
      </c>
      <c r="M113" s="5">
        <f t="shared" ca="1" si="4"/>
        <v>4.9441141660734766E-2</v>
      </c>
      <c r="N113" s="5">
        <f t="shared" ca="1" si="5"/>
        <v>5.1890431248588498E-2</v>
      </c>
      <c r="O113" s="4">
        <f ca="1">'Test cases'!C117*(1-F113)+'Test cases'!D117*(1-G113)+'Test cases'!E117*(1-H113)</f>
        <v>104.20383145230339</v>
      </c>
      <c r="P113" s="4">
        <f ca="1">(1-I113)*'Test cases'!C117+(1-J113)*'Test cases'!D117+(1-K113)*'Test cases'!E117</f>
        <v>110.56</v>
      </c>
      <c r="Q113" s="4">
        <f ca="1">(1-L113)*'Test cases'!C117+(1-M113)*'Test cases'!D117+(1-N113)*'Test cases'!E117</f>
        <v>104.20383145230339</v>
      </c>
      <c r="R113" s="4">
        <f ca="1">('Test cases'!C117/'Test cases'!$J$3)^(1/'Test cases'!$R$3)*('Test cases'!$J$3*(1-'Test cases'!$K$3))</f>
        <v>42.373744971052282</v>
      </c>
      <c r="S113" s="4">
        <f ca="1">('Test cases'!D117/'Test cases'!$J$4)^(1/'Test cases'!$R$4)*('Test cases'!$J$4*(1-'Test cases'!$K$4))</f>
        <v>33.178488869385689</v>
      </c>
      <c r="T113" s="4">
        <f ca="1">IF('Test cases'!E117&lt;='Test cases'!$L$5,('Test cases'!E117/'Test cases'!$J$5)^(1/'Test cases'!$P$5)*('Test cases'!$J$5*(1-'Test cases'!$K$5)),0)+IF('Test cases'!E117&gt;'Test cases'!$L$5,('Test cases'!E117/'Test cases'!$L$5)^(1/'Test cases'!$Q$5)*('Test cases'!$L$5*(1-'Test cases'!$M$5)),0)</f>
        <v>36.336011273716736</v>
      </c>
      <c r="U113" s="4">
        <f ca="1">(R113^'Test cases'!$R$4+S113^'Test cases'!$R$4)^(1/'Test cases'!$R$4)</f>
        <v>71.648340389804204</v>
      </c>
      <c r="V113" s="4">
        <f ca="1">R113^'Test cases'!$R$4/U113^('Test cases'!$R$4-1)</f>
        <v>40.546125755877966</v>
      </c>
      <c r="W113" s="4">
        <f ca="1">S113^'Test cases'!$R$4/U113^('Test cases'!$R$4-1)</f>
        <v>31.102214633926259</v>
      </c>
      <c r="X113" s="4">
        <f ca="1">V113*(U113/E113)^('Test cases'!$R$5-1)</f>
        <v>39.654003510396088</v>
      </c>
      <c r="Y113" s="4">
        <f ca="1">W113*(U113/E113)^('Test cases'!$R$5-1)</f>
        <v>30.417883466856487</v>
      </c>
      <c r="Z113" s="4">
        <f ca="1">T113^'Test cases'!$R$5/E113^('Test cases'!$R$5-1)</f>
        <v>34.131944475050815</v>
      </c>
      <c r="AA113" s="4">
        <f ca="1">EXP((LN(1-B113)*(LN('Test cases'!$L$3)-LN('Test cases'!$J$3))+LN(1-'Test cases'!$M$3)*LN('Test cases'!$J$3)-LN(1-'Test cases'!$K$3)*LN('Test cases'!$L$3))/(LN(1-'Test cases'!$M$3)-LN(1-'Test cases'!$K$3)))</f>
        <v>98.36094912311772</v>
      </c>
      <c r="AB113" s="4">
        <f ca="1">EXP((LN(1-C113)*(LN('Test cases'!$L$4)-LN('Test cases'!$J$4))+LN(1-'Test cases'!$M$4)*LN('Test cases'!$J$4)-LN(1-'Test cases'!$K$4)*LN('Test cases'!$L$4))/(LN(1-'Test cases'!$M$4)-LN(1-'Test cases'!$K$4)))</f>
        <v>98.251013432985388</v>
      </c>
      <c r="AC113" s="4">
        <f ca="1">IF(D113&lt;='Test cases'!$M$5,EXP((LN(1-D113)*(LN('Test cases'!$L$5)-LN('Test cases'!$J$5))+LN(1-'Test cases'!$M$5)*LN('Test cases'!$J$5)-LN(1-'Test cases'!$K$5)*LN('Test cases'!$L$5))/(LN(1-'Test cases'!$M$5)-LN(1-'Test cases'!$K$5))),EXP((LN(1-D113)*(LN('Test cases'!$N$5)-LN('Test cases'!$L$5))+LN(1-'Test cases'!$O$5)*LN('Test cases'!$L$5)-LN(1-'Test cases'!$M$5)*LN('Test cases'!$N$5))/(LN(1-'Test cases'!$O$5)-LN(1-'Test cases'!$M$5))))</f>
        <v>109.90695051156563</v>
      </c>
    </row>
    <row r="114" spans="1:29">
      <c r="A114" s="8">
        <f>'Test cases'!A118</f>
        <v>111</v>
      </c>
      <c r="B114" s="5">
        <f ca="1">1-X114/'Test cases'!C118</f>
        <v>9.949574724527821E-2</v>
      </c>
      <c r="C114" s="5">
        <f ca="1">1-Y114/'Test cases'!D118</f>
        <v>5.0203822548060661E-2</v>
      </c>
      <c r="D114" s="5">
        <f ca="1">1-Z114/'Test cases'!E118</f>
        <v>5.2362059201047084E-2</v>
      </c>
      <c r="E114" s="4">
        <f ca="1">(U114^'Test cases'!$R$5+T114^'Test cases'!$R$5)^(1/'Test cases'!$R$5)</f>
        <v>105.08042684588412</v>
      </c>
      <c r="F114" s="5">
        <f ca="1">IF(B114&gt;'Test cases'!$M$3,'Test cases'!$M$3,B114)</f>
        <v>9.949574724527821E-2</v>
      </c>
      <c r="G114" s="5">
        <f ca="1">IF(C114&gt;'Test cases'!$M$4,'Test cases'!$M$4,C114)</f>
        <v>5.0203822548060661E-2</v>
      </c>
      <c r="H114" s="5">
        <f ca="1">IF(D114&gt;'Test cases'!$O$5,'Test cases'!$O$5,D114)</f>
        <v>5.2362059201047084E-2</v>
      </c>
      <c r="I114" s="5">
        <f ca="1">IF(AA114&gt;='Test cases'!$L$3, 'Test cases'!$L$3*'Test cases'!$M$3/AA114,0)+IF(AND(AA114&gt;='Test cases'!$J$3,AA114&lt;'Test cases'!$L$3), 'Test cases'!$J$3*'Test cases'!$K$3/ AA114,0)</f>
        <v>0</v>
      </c>
      <c r="J114" s="5">
        <f ca="1">IF(AB114&gt;='Test cases'!$L$4,'Test cases'!$M$4,0)+IF(AND(AB114&gt;='Test cases'!$J$4,AB114&lt;'Test cases'!$L$4),'Test cases'!$K$4,0)</f>
        <v>0.05</v>
      </c>
      <c r="K114" s="5">
        <f ca="1">IF(AC114&gt;='Test cases'!$N$5,'Test cases'!$O$5,0)+IF(AND(AC114&gt;='Test cases'!$L$5,AC114&lt;'Test cases'!$N$5),'Test cases'!$M$5,0)+IF(AND(AC114&lt;'Test cases'!$L$5,AC114&gt;='Test cases'!$J$5),'Test cases'!$K$5,0)</f>
        <v>0.04</v>
      </c>
      <c r="L114" s="5">
        <f t="shared" ca="1" si="3"/>
        <v>9.949574724527821E-2</v>
      </c>
      <c r="M114" s="5">
        <f t="shared" ca="1" si="4"/>
        <v>5.0203822548060661E-2</v>
      </c>
      <c r="N114" s="5">
        <f t="shared" ca="1" si="5"/>
        <v>5.2362059201047084E-2</v>
      </c>
      <c r="O114" s="4">
        <f ca="1">'Test cases'!C118*(1-F114)+'Test cases'!D118*(1-G114)+'Test cases'!E118*(1-H114)</f>
        <v>105.08042684588406</v>
      </c>
      <c r="P114" s="4">
        <f ca="1">(1-I114)*'Test cases'!C118+(1-J114)*'Test cases'!D118+(1-K114)*'Test cases'!E118</f>
        <v>109.91</v>
      </c>
      <c r="Q114" s="4">
        <f ca="1">(1-L114)*'Test cases'!C118+(1-M114)*'Test cases'!D118+(1-N114)*'Test cases'!E118</f>
        <v>105.08042684588406</v>
      </c>
      <c r="R114" s="4">
        <f ca="1">('Test cases'!C118/'Test cases'!$J$3)^(1/'Test cases'!$R$3)*('Test cases'!$J$3*(1-'Test cases'!$K$3))</f>
        <v>42.373744971052282</v>
      </c>
      <c r="S114" s="4">
        <f ca="1">('Test cases'!D118/'Test cases'!$J$4)^(1/'Test cases'!$R$4)*('Test cases'!$J$4*(1-'Test cases'!$K$4))</f>
        <v>34.133880413981082</v>
      </c>
      <c r="T114" s="4">
        <f ca="1">IF('Test cases'!E118&lt;='Test cases'!$L$5,('Test cases'!E118/'Test cases'!$J$5)^(1/'Test cases'!$P$5)*('Test cases'!$J$5*(1-'Test cases'!$K$5)),0)+IF('Test cases'!E118&gt;'Test cases'!$L$5,('Test cases'!E118/'Test cases'!$L$5)^(1/'Test cases'!$Q$5)*('Test cases'!$L$5*(1-'Test cases'!$M$5)),0)</f>
        <v>36.336011273716736</v>
      </c>
      <c r="U114" s="4">
        <f ca="1">(R114^'Test cases'!$R$4+S114^'Test cases'!$R$4)^(1/'Test cases'!$R$4)</f>
        <v>72.544548844356129</v>
      </c>
      <c r="V114" s="4">
        <f ca="1">R114^'Test cases'!$R$4/U114^('Test cases'!$R$4-1)</f>
        <v>40.50384016897079</v>
      </c>
      <c r="W114" s="4">
        <f ca="1">S114^'Test cases'!$R$4/U114^('Test cases'!$R$4-1)</f>
        <v>32.040708675385304</v>
      </c>
      <c r="X114" s="4">
        <f ca="1">V114*(U114/E114)^('Test cases'!$R$5-1)</f>
        <v>39.622187121207759</v>
      </c>
      <c r="Y114" s="4">
        <f ca="1">W114*(U114/E114)^('Test cases'!$R$5-1)</f>
        <v>31.343273855913999</v>
      </c>
      <c r="Z114" s="4">
        <f ca="1">T114^'Test cases'!$R$5/E114^('Test cases'!$R$5-1)</f>
        <v>34.114965868762305</v>
      </c>
      <c r="AA114" s="4">
        <f ca="1">EXP((LN(1-B114)*(LN('Test cases'!$L$3)-LN('Test cases'!$J$3))+LN(1-'Test cases'!$M$3)*LN('Test cases'!$J$3)-LN(1-'Test cases'!$K$3)*LN('Test cases'!$L$3))/(LN(1-'Test cases'!$M$3)-LN(1-'Test cases'!$K$3)))</f>
        <v>99.323052029600589</v>
      </c>
      <c r="AB114" s="4">
        <f ca="1">EXP((LN(1-C114)*(LN('Test cases'!$L$4)-LN('Test cases'!$J$4))+LN(1-'Test cases'!$M$4)*LN('Test cases'!$J$4)-LN(1-'Test cases'!$K$4)*LN('Test cases'!$L$4))/(LN(1-'Test cases'!$M$4)-LN(1-'Test cases'!$K$4)))</f>
        <v>99.274693685812608</v>
      </c>
      <c r="AC114" s="4">
        <f ca="1">IF(D114&lt;='Test cases'!$M$5,EXP((LN(1-D114)*(LN('Test cases'!$L$5)-LN('Test cases'!$J$5))+LN(1-'Test cases'!$M$5)*LN('Test cases'!$J$5)-LN(1-'Test cases'!$K$5)*LN('Test cases'!$L$5))/(LN(1-'Test cases'!$M$5)-LN(1-'Test cases'!$K$5))),EXP((LN(1-D114)*(LN('Test cases'!$N$5)-LN('Test cases'!$L$5))+LN(1-'Test cases'!$O$5)*LN('Test cases'!$L$5)-LN(1-'Test cases'!$M$5)*LN('Test cases'!$N$5))/(LN(1-'Test cases'!$O$5)-LN(1-'Test cases'!$M$5))))</f>
        <v>110.88668184527343</v>
      </c>
    </row>
    <row r="115" spans="1:29">
      <c r="A115" s="8">
        <f>'Test cases'!A119</f>
        <v>112</v>
      </c>
      <c r="B115" s="5">
        <f ca="1">1-X115/'Test cases'!C119</f>
        <v>9.9948897127018266E-2</v>
      </c>
      <c r="C115" s="5">
        <f ca="1">1-Y115/'Test cases'!D119</f>
        <v>5.0681777009877971E-2</v>
      </c>
      <c r="D115" s="5">
        <f ca="1">1-Z115/'Test cases'!E119</f>
        <v>5.2838927599493823E-2</v>
      </c>
      <c r="E115" s="4">
        <f ca="1">(U115^'Test cases'!$R$5+T115^'Test cases'!$R$5)^(1/'Test cases'!$R$5)</f>
        <v>105.97470956390403</v>
      </c>
      <c r="F115" s="5">
        <f ca="1">IF(B115&gt;'Test cases'!$M$3,'Test cases'!$M$3,B115)</f>
        <v>9.9948897127018266E-2</v>
      </c>
      <c r="G115" s="5">
        <f ca="1">IF(C115&gt;'Test cases'!$M$4,'Test cases'!$M$4,C115)</f>
        <v>5.0681777009877971E-2</v>
      </c>
      <c r="H115" s="5">
        <f ca="1">IF(D115&gt;'Test cases'!$O$5,'Test cases'!$O$5,D115)</f>
        <v>5.2838927599493823E-2</v>
      </c>
      <c r="I115" s="5">
        <f ca="1">IF(AA115&gt;='Test cases'!$L$3, 'Test cases'!$L$3*'Test cases'!$M$3/AA115,0)+IF(AND(AA115&gt;='Test cases'!$J$3,AA115&lt;'Test cases'!$L$3), 'Test cases'!$J$3*'Test cases'!$K$3/ AA115,0)</f>
        <v>0</v>
      </c>
      <c r="J115" s="5">
        <f ca="1">IF(AB115&gt;='Test cases'!$L$4,'Test cases'!$M$4,0)+IF(AND(AB115&gt;='Test cases'!$J$4,AB115&lt;'Test cases'!$L$4),'Test cases'!$K$4,0)</f>
        <v>0.05</v>
      </c>
      <c r="K115" s="5">
        <f ca="1">IF(AC115&gt;='Test cases'!$N$5,'Test cases'!$O$5,0)+IF(AND(AC115&gt;='Test cases'!$L$5,AC115&lt;'Test cases'!$N$5),'Test cases'!$M$5,0)+IF(AND(AC115&lt;'Test cases'!$L$5,AC115&gt;='Test cases'!$J$5),'Test cases'!$K$5,0)</f>
        <v>0.04</v>
      </c>
      <c r="L115" s="5">
        <f t="shared" ca="1" si="3"/>
        <v>9.9948897127018266E-2</v>
      </c>
      <c r="M115" s="5">
        <f t="shared" ca="1" si="4"/>
        <v>5.0681777009877971E-2</v>
      </c>
      <c r="N115" s="5">
        <f t="shared" ca="1" si="5"/>
        <v>5.2838927599493823E-2</v>
      </c>
      <c r="O115" s="4">
        <f ca="1">'Test cases'!C119*(1-F115)+'Test cases'!D119*(1-G115)+'Test cases'!E119*(1-H115)</f>
        <v>105.97470956390394</v>
      </c>
      <c r="P115" s="4">
        <f ca="1">(1-I115)*'Test cases'!C119+(1-J115)*'Test cases'!D119+(1-K115)*'Test cases'!E119</f>
        <v>110.86999999999999</v>
      </c>
      <c r="Q115" s="4">
        <f ca="1">(1-L115)*'Test cases'!C119+(1-M115)*'Test cases'!D119+(1-N115)*'Test cases'!E119</f>
        <v>105.97470956390394</v>
      </c>
      <c r="R115" s="4">
        <f ca="1">('Test cases'!C119/'Test cases'!$J$3)^(1/'Test cases'!$R$3)*('Test cases'!$J$3*(1-'Test cases'!$K$3))</f>
        <v>42.373744971052282</v>
      </c>
      <c r="S115" s="4">
        <f ca="1">('Test cases'!D119/'Test cases'!$J$4)^(1/'Test cases'!$R$4)*('Test cases'!$J$4*(1-'Test cases'!$K$4))</f>
        <v>34.133880413981082</v>
      </c>
      <c r="T115" s="4">
        <f ca="1">IF('Test cases'!E119&lt;='Test cases'!$L$5,('Test cases'!E119/'Test cases'!$J$5)^(1/'Test cases'!$P$5)*('Test cases'!$J$5*(1-'Test cases'!$K$5)),0)+IF('Test cases'!E119&gt;'Test cases'!$L$5,('Test cases'!E119/'Test cases'!$L$5)^(1/'Test cases'!$Q$5)*('Test cases'!$L$5*(1-'Test cases'!$M$5)),0)</f>
        <v>37.288021380423025</v>
      </c>
      <c r="U115" s="4">
        <f ca="1">(R115^'Test cases'!$R$4+S115^'Test cases'!$R$4)^(1/'Test cases'!$R$4)</f>
        <v>72.544548844356129</v>
      </c>
      <c r="V115" s="4">
        <f ca="1">R115^'Test cases'!$R$4/U115^('Test cases'!$R$4-1)</f>
        <v>40.50384016897079</v>
      </c>
      <c r="W115" s="4">
        <f ca="1">S115^'Test cases'!$R$4/U115^('Test cases'!$R$4-1)</f>
        <v>32.040708675385304</v>
      </c>
      <c r="X115" s="4">
        <f ca="1">V115*(U115/E115)^('Test cases'!$R$5-1)</f>
        <v>39.602248526411195</v>
      </c>
      <c r="Y115" s="4">
        <f ca="1">W115*(U115/E115)^('Test cases'!$R$5-1)</f>
        <v>31.327501358674027</v>
      </c>
      <c r="Z115" s="4">
        <f ca="1">T115^'Test cases'!$R$5/E115^('Test cases'!$R$5-1)</f>
        <v>35.044959678818728</v>
      </c>
      <c r="AA115" s="4">
        <f ca="1">EXP((LN(1-B115)*(LN('Test cases'!$L$3)-LN('Test cases'!$J$3))+LN(1-'Test cases'!$M$3)*LN('Test cases'!$J$3)-LN(1-'Test cases'!$K$3)*LN('Test cases'!$L$3))/(LN(1-'Test cases'!$M$3)-LN(1-'Test cases'!$K$3)))</f>
        <v>99.931168654048633</v>
      </c>
      <c r="AB115" s="4">
        <f ca="1">EXP((LN(1-C115)*(LN('Test cases'!$L$4)-LN('Test cases'!$J$4))+LN(1-'Test cases'!$M$4)*LN('Test cases'!$J$4)-LN(1-'Test cases'!$K$4)*LN('Test cases'!$L$4))/(LN(1-'Test cases'!$M$4)-LN(1-'Test cases'!$K$4)))</f>
        <v>99.92206371039174</v>
      </c>
      <c r="AC115" s="4">
        <f ca="1">IF(D115&lt;='Test cases'!$M$5,EXP((LN(1-D115)*(LN('Test cases'!$L$5)-LN('Test cases'!$J$5))+LN(1-'Test cases'!$M$5)*LN('Test cases'!$J$5)-LN(1-'Test cases'!$K$5)*LN('Test cases'!$L$5))/(LN(1-'Test cases'!$M$5)-LN(1-'Test cases'!$K$5))),EXP((LN(1-D115)*(LN('Test cases'!$N$5)-LN('Test cases'!$L$5))+LN(1-'Test cases'!$O$5)*LN('Test cases'!$L$5)-LN(1-'Test cases'!$M$5)*LN('Test cases'!$N$5))/(LN(1-'Test cases'!$O$5)-LN(1-'Test cases'!$M$5))))</f>
        <v>111.88668184527366</v>
      </c>
    </row>
    <row r="116" spans="1:29">
      <c r="A116" s="8">
        <f>'Test cases'!A120</f>
        <v>113</v>
      </c>
      <c r="B116" s="5">
        <f ca="1">1-X116/'Test cases'!C120</f>
        <v>0.10072905299046342</v>
      </c>
      <c r="C116" s="5">
        <f ca="1">1-Y116/'Test cases'!D120</f>
        <v>5.1388587597773983E-2</v>
      </c>
      <c r="D116" s="5">
        <f ca="1">1-Z116/'Test cases'!E120</f>
        <v>5.3275334840441668E-2</v>
      </c>
      <c r="E116" s="4">
        <f ca="1">(U116^'Test cases'!$R$5+T116^'Test cases'!$R$5)^(1/'Test cases'!$R$5)</f>
        <v>106.80018183560628</v>
      </c>
      <c r="F116" s="5">
        <f ca="1">IF(B116&gt;'Test cases'!$M$3,'Test cases'!$M$3,B116)</f>
        <v>0.10072905299046342</v>
      </c>
      <c r="G116" s="5">
        <f ca="1">IF(C116&gt;'Test cases'!$M$4,'Test cases'!$M$4,C116)</f>
        <v>5.1388587597773983E-2</v>
      </c>
      <c r="H116" s="5">
        <f ca="1">IF(D116&gt;'Test cases'!$O$5,'Test cases'!$O$5,D116)</f>
        <v>5.3275334840441668E-2</v>
      </c>
      <c r="I116" s="5">
        <f ca="1">IF(AA116&gt;='Test cases'!$L$3, 'Test cases'!$L$3*'Test cases'!$M$3/AA116,0)+IF(AND(AA116&gt;='Test cases'!$J$3,AA116&lt;'Test cases'!$L$3), 'Test cases'!$J$3*'Test cases'!$K$3/ AA116,0)</f>
        <v>9.902207488680953E-2</v>
      </c>
      <c r="J116" s="5">
        <f ca="1">IF(AB116&gt;='Test cases'!$L$4,'Test cases'!$M$4,0)+IF(AND(AB116&gt;='Test cases'!$J$4,AB116&lt;'Test cases'!$L$4),'Test cases'!$K$4,0)</f>
        <v>0.05</v>
      </c>
      <c r="K116" s="5">
        <f ca="1">IF(AC116&gt;='Test cases'!$N$5,'Test cases'!$O$5,0)+IF(AND(AC116&gt;='Test cases'!$L$5,AC116&lt;'Test cases'!$N$5),'Test cases'!$M$5,0)+IF(AND(AC116&lt;'Test cases'!$L$5,AC116&gt;='Test cases'!$J$5),'Test cases'!$K$5,0)</f>
        <v>0.04</v>
      </c>
      <c r="L116" s="5">
        <f t="shared" ca="1" si="3"/>
        <v>0.10072905299046342</v>
      </c>
      <c r="M116" s="5">
        <f t="shared" ca="1" si="4"/>
        <v>5.1388587597773983E-2</v>
      </c>
      <c r="N116" s="5">
        <f t="shared" ca="1" si="5"/>
        <v>5.3275334840441668E-2</v>
      </c>
      <c r="O116" s="4">
        <f ca="1">'Test cases'!C120*(1-F116)+'Test cases'!D120*(1-G116)+'Test cases'!E120*(1-H116)</f>
        <v>106.80018183560627</v>
      </c>
      <c r="P116" s="4">
        <f ca="1">(1-I116)*'Test cases'!C120+(1-J116)*'Test cases'!D120+(1-K116)*'Test cases'!E120</f>
        <v>107.41400663009357</v>
      </c>
      <c r="Q116" s="4">
        <f ca="1">(1-L116)*'Test cases'!C120+(1-M116)*'Test cases'!D120+(1-N116)*'Test cases'!E120</f>
        <v>106.80018183560627</v>
      </c>
      <c r="R116" s="4">
        <f ca="1">('Test cases'!C120/'Test cases'!$J$3)^(1/'Test cases'!$R$3)*('Test cases'!$J$3*(1-'Test cases'!$K$3))</f>
        <v>43.256548991022875</v>
      </c>
      <c r="S116" s="4">
        <f ca="1">('Test cases'!D120/'Test cases'!$J$4)^(1/'Test cases'!$R$4)*('Test cases'!$J$4*(1-'Test cases'!$K$4))</f>
        <v>34.133880413981082</v>
      </c>
      <c r="T116" s="4">
        <f ca="1">IF('Test cases'!E120&lt;='Test cases'!$L$5,('Test cases'!E120/'Test cases'!$J$5)^(1/'Test cases'!$P$5)*('Test cases'!$J$5*(1-'Test cases'!$K$5)),0)+IF('Test cases'!E120&gt;'Test cases'!$L$5,('Test cases'!E120/'Test cases'!$L$5)^(1/'Test cases'!$Q$5)*('Test cases'!$L$5*(1-'Test cases'!$M$5)),0)</f>
        <v>37.288021380423025</v>
      </c>
      <c r="U116" s="4">
        <f ca="1">(R116^'Test cases'!$R$4+S116^'Test cases'!$R$4)^(1/'Test cases'!$R$4)</f>
        <v>73.38871811613835</v>
      </c>
      <c r="V116" s="4">
        <f ca="1">R116^'Test cases'!$R$4/U116^('Test cases'!$R$4-1)</f>
        <v>41.379110136623041</v>
      </c>
      <c r="W116" s="4">
        <f ca="1">S116^'Test cases'!$R$4/U116^('Test cases'!$R$4-1)</f>
        <v>32.009607979515344</v>
      </c>
      <c r="X116" s="4">
        <f ca="1">V116*(U116/E116)^('Test cases'!$R$5-1)</f>
        <v>40.467192615429148</v>
      </c>
      <c r="Y116" s="4">
        <f ca="1">W116*(U116/E116)^('Test cases'!$R$5-1)</f>
        <v>31.304176609273458</v>
      </c>
      <c r="Z116" s="4">
        <f ca="1">T116^'Test cases'!$R$5/E116^('Test cases'!$R$5-1)</f>
        <v>35.028812610903657</v>
      </c>
      <c r="AA116" s="4">
        <f ca="1">EXP((LN(1-B116)*(LN('Test cases'!$L$3)-LN('Test cases'!$J$3))+LN(1-'Test cases'!$M$3)*LN('Test cases'!$J$3)-LN(1-'Test cases'!$K$3)*LN('Test cases'!$L$3))/(LN(1-'Test cases'!$M$3)-LN(1-'Test cases'!$K$3)))</f>
        <v>100.98758293472271</v>
      </c>
      <c r="AB116" s="4">
        <f ca="1">EXP((LN(1-C116)*(LN('Test cases'!$L$4)-LN('Test cases'!$J$4))+LN(1-'Test cases'!$M$4)*LN('Test cases'!$J$4)-LN(1-'Test cases'!$K$4)*LN('Test cases'!$L$4))/(LN(1-'Test cases'!$M$4)-LN(1-'Test cases'!$K$4)))</f>
        <v>100.88776100956107</v>
      </c>
      <c r="AC116" s="4">
        <f ca="1">IF(D116&lt;='Test cases'!$M$5,EXP((LN(1-D116)*(LN('Test cases'!$L$5)-LN('Test cases'!$J$5))+LN(1-'Test cases'!$M$5)*LN('Test cases'!$J$5)-LN(1-'Test cases'!$K$5)*LN('Test cases'!$L$5))/(LN(1-'Test cases'!$M$5)-LN(1-'Test cases'!$K$5))),EXP((LN(1-D116)*(LN('Test cases'!$N$5)-LN('Test cases'!$L$5))+LN(1-'Test cases'!$O$5)*LN('Test cases'!$L$5)-LN(1-'Test cases'!$M$5)*LN('Test cases'!$N$5))/(LN(1-'Test cases'!$O$5)-LN(1-'Test cases'!$M$5))))</f>
        <v>112.81018205816613</v>
      </c>
    </row>
    <row r="117" spans="1:29">
      <c r="A117" s="8">
        <f>'Test cases'!A121</f>
        <v>114</v>
      </c>
      <c r="B117" s="5">
        <f ca="1">1-X117/'Test cases'!C121</f>
        <v>0.10143187859774272</v>
      </c>
      <c r="C117" s="5">
        <f ca="1">1-Y117/'Test cases'!D121</f>
        <v>5.2129975267653839E-2</v>
      </c>
      <c r="D117" s="5">
        <f ca="1">1-Z117/'Test cases'!E121</f>
        <v>5.3733941970960486E-2</v>
      </c>
      <c r="E117" s="4">
        <f ca="1">(U117^'Test cases'!$R$5+T117^'Test cases'!$R$5)^(1/'Test cases'!$R$5)</f>
        <v>107.67499045107581</v>
      </c>
      <c r="F117" s="5">
        <f ca="1">IF(B117&gt;'Test cases'!$M$3,'Test cases'!$M$3,B117)</f>
        <v>0.10143187859774272</v>
      </c>
      <c r="G117" s="5">
        <f ca="1">IF(C117&gt;'Test cases'!$M$4,'Test cases'!$M$4,C117)</f>
        <v>5.2129975267653839E-2</v>
      </c>
      <c r="H117" s="5">
        <f ca="1">IF(D117&gt;'Test cases'!$O$5,'Test cases'!$O$5,D117)</f>
        <v>5.3733941970960486E-2</v>
      </c>
      <c r="I117" s="5">
        <f ca="1">IF(AA117&gt;='Test cases'!$L$3, 'Test cases'!$L$3*'Test cases'!$M$3/AA117,0)+IF(AND(AA117&gt;='Test cases'!$J$3,AA117&lt;'Test cases'!$L$3), 'Test cases'!$J$3*'Test cases'!$K$3/ AA117,0)</f>
        <v>9.8087644691023629E-2</v>
      </c>
      <c r="J117" s="5">
        <f ca="1">IF(AB117&gt;='Test cases'!$L$4,'Test cases'!$M$4,0)+IF(AND(AB117&gt;='Test cases'!$J$4,AB117&lt;'Test cases'!$L$4),'Test cases'!$K$4,0)</f>
        <v>0.05</v>
      </c>
      <c r="K117" s="5">
        <f ca="1">IF(AC117&gt;='Test cases'!$N$5,'Test cases'!$O$5,0)+IF(AND(AC117&gt;='Test cases'!$L$5,AC117&lt;'Test cases'!$N$5),'Test cases'!$M$5,0)+IF(AND(AC117&lt;'Test cases'!$L$5,AC117&gt;='Test cases'!$J$5),'Test cases'!$K$5,0)</f>
        <v>0.04</v>
      </c>
      <c r="L117" s="5">
        <f t="shared" ca="1" si="3"/>
        <v>0.10143187859774272</v>
      </c>
      <c r="M117" s="5">
        <f t="shared" ca="1" si="4"/>
        <v>5.2129975267653839E-2</v>
      </c>
      <c r="N117" s="5">
        <f t="shared" ca="1" si="5"/>
        <v>5.3733941970960486E-2</v>
      </c>
      <c r="O117" s="4">
        <f ca="1">'Test cases'!C121*(1-F117)+'Test cases'!D121*(1-G117)+'Test cases'!E121*(1-H117)</f>
        <v>107.67499045107581</v>
      </c>
      <c r="P117" s="4">
        <f ca="1">(1-I117)*'Test cases'!C121+(1-J117)*'Test cases'!D121+(1-K117)*'Test cases'!E121</f>
        <v>108.40605598890393</v>
      </c>
      <c r="Q117" s="4">
        <f ca="1">(1-L117)*'Test cases'!C121+(1-M117)*'Test cases'!D121+(1-N117)*'Test cases'!E121</f>
        <v>107.67499045107581</v>
      </c>
      <c r="R117" s="4">
        <f ca="1">('Test cases'!C121/'Test cases'!$J$3)^(1/'Test cases'!$R$3)*('Test cases'!$J$3*(1-'Test cases'!$K$3))</f>
        <v>43.256548991022875</v>
      </c>
      <c r="S117" s="4">
        <f ca="1">('Test cases'!D121/'Test cases'!$J$4)^(1/'Test cases'!$R$4)*('Test cases'!$J$4*(1-'Test cases'!$K$4))</f>
        <v>35.087032255147328</v>
      </c>
      <c r="T117" s="4">
        <f ca="1">IF('Test cases'!E121&lt;='Test cases'!$L$5,('Test cases'!E121/'Test cases'!$J$5)^(1/'Test cases'!$P$5)*('Test cases'!$J$5*(1-'Test cases'!$K$5)),0)+IF('Test cases'!E121&gt;'Test cases'!$L$5,('Test cases'!E121/'Test cases'!$L$5)^(1/'Test cases'!$Q$5)*('Test cases'!$L$5*(1-'Test cases'!$M$5)),0)</f>
        <v>37.288021380423025</v>
      </c>
      <c r="U117" s="4">
        <f ca="1">(R117^'Test cases'!$R$4+S117^'Test cases'!$R$4)^(1/'Test cases'!$R$4)</f>
        <v>74.283134861268692</v>
      </c>
      <c r="V117" s="4">
        <f ca="1">R117^'Test cases'!$R$4/U117^('Test cases'!$R$4-1)</f>
        <v>41.337056200686845</v>
      </c>
      <c r="W117" s="4">
        <f ca="1">S117^'Test cases'!$R$4/U117^('Test cases'!$R$4-1)</f>
        <v>32.946078660581875</v>
      </c>
      <c r="X117" s="4">
        <f ca="1">V117*(U117/E117)^('Test cases'!$R$5-1)</f>
        <v>40.435565463101575</v>
      </c>
      <c r="Y117" s="4">
        <f ca="1">W117*(U117/E117)^('Test cases'!$R$5-1)</f>
        <v>32.227580840899769</v>
      </c>
      <c r="Z117" s="4">
        <f ca="1">T117^'Test cases'!$R$5/E117^('Test cases'!$R$5-1)</f>
        <v>35.011844147074463</v>
      </c>
      <c r="AA117" s="4">
        <f ca="1">EXP((LN(1-B117)*(LN('Test cases'!$L$3)-LN('Test cases'!$J$3))+LN(1-'Test cases'!$M$3)*LN('Test cases'!$J$3)-LN(1-'Test cases'!$K$3)*LN('Test cases'!$L$3))/(LN(1-'Test cases'!$M$3)-LN(1-'Test cases'!$K$3)))</f>
        <v>101.94963934040857</v>
      </c>
      <c r="AB117" s="4">
        <f ca="1">EXP((LN(1-C117)*(LN('Test cases'!$L$4)-LN('Test cases'!$J$4))+LN(1-'Test cases'!$M$4)*LN('Test cases'!$J$4)-LN(1-'Test cases'!$K$4)*LN('Test cases'!$L$4))/(LN(1-'Test cases'!$M$4)-LN(1-'Test cases'!$K$4)))</f>
        <v>101.91151579759338</v>
      </c>
      <c r="AC117" s="4">
        <f ca="1">IF(D117&lt;='Test cases'!$M$5,EXP((LN(1-D117)*(LN('Test cases'!$L$5)-LN('Test cases'!$J$5))+LN(1-'Test cases'!$M$5)*LN('Test cases'!$J$5)-LN(1-'Test cases'!$K$5)*LN('Test cases'!$L$5))/(LN(1-'Test cases'!$M$5)-LN(1-'Test cases'!$K$5))),EXP((LN(1-D117)*(LN('Test cases'!$N$5)-LN('Test cases'!$L$5))+LN(1-'Test cases'!$O$5)*LN('Test cases'!$L$5)-LN(1-'Test cases'!$M$5)*LN('Test cases'!$N$5))/(LN(1-'Test cases'!$O$5)-LN(1-'Test cases'!$M$5))))</f>
        <v>113.78934025737939</v>
      </c>
    </row>
    <row r="118" spans="1:29">
      <c r="A118" s="8">
        <f>'Test cases'!A122</f>
        <v>115</v>
      </c>
      <c r="B118" s="5">
        <f ca="1">1-X118/'Test cases'!C122</f>
        <v>0.10212684055552412</v>
      </c>
      <c r="C118" s="5">
        <f ca="1">1-Y118/'Test cases'!D122</f>
        <v>5.2863067831723232E-2</v>
      </c>
      <c r="D118" s="5">
        <f ca="1">1-Z118/'Test cases'!E122</f>
        <v>5.4188266715312738E-2</v>
      </c>
      <c r="E118" s="4">
        <f ca="1">(U118^'Test cases'!$R$5+T118^'Test cases'!$R$5)^(1/'Test cases'!$R$5)</f>
        <v>108.54911893242462</v>
      </c>
      <c r="F118" s="5">
        <f ca="1">IF(B118&gt;'Test cases'!$M$3,'Test cases'!$M$3,B118)</f>
        <v>0.10212684055552412</v>
      </c>
      <c r="G118" s="5">
        <f ca="1">IF(C118&gt;'Test cases'!$M$4,'Test cases'!$M$4,C118)</f>
        <v>5.2863067831723232E-2</v>
      </c>
      <c r="H118" s="5">
        <f ca="1">IF(D118&gt;'Test cases'!$O$5,'Test cases'!$O$5,D118)</f>
        <v>5.4188266715312738E-2</v>
      </c>
      <c r="I118" s="5">
        <f ca="1">IF(AA118&gt;='Test cases'!$L$3, 'Test cases'!$L$3*'Test cases'!$M$3/AA118,0)+IF(AND(AA118&gt;='Test cases'!$J$3,AA118&lt;'Test cases'!$L$3), 'Test cases'!$J$3*'Test cases'!$K$3/ AA118,0)</f>
        <v>9.7171631329495828E-2</v>
      </c>
      <c r="J118" s="5">
        <f ca="1">IF(AB118&gt;='Test cases'!$L$4,'Test cases'!$M$4,0)+IF(AND(AB118&gt;='Test cases'!$J$4,AB118&lt;'Test cases'!$L$4),'Test cases'!$K$4,0)</f>
        <v>0.05</v>
      </c>
      <c r="K118" s="5">
        <f ca="1">IF(AC118&gt;='Test cases'!$N$5,'Test cases'!$O$5,0)+IF(AND(AC118&gt;='Test cases'!$L$5,AC118&lt;'Test cases'!$N$5),'Test cases'!$M$5,0)+IF(AND(AC118&lt;'Test cases'!$L$5,AC118&gt;='Test cases'!$J$5),'Test cases'!$K$5,0)</f>
        <v>0.04</v>
      </c>
      <c r="L118" s="5">
        <f t="shared" ca="1" si="3"/>
        <v>0.10212684055552412</v>
      </c>
      <c r="M118" s="5">
        <f t="shared" ca="1" si="4"/>
        <v>5.2863067831723232E-2</v>
      </c>
      <c r="N118" s="5">
        <f t="shared" ca="1" si="5"/>
        <v>5.4188266715312738E-2</v>
      </c>
      <c r="O118" s="4">
        <f ca="1">'Test cases'!C122*(1-F118)+'Test cases'!D122*(1-G118)+'Test cases'!E122*(1-H118)</f>
        <v>108.54911893242453</v>
      </c>
      <c r="P118" s="4">
        <f ca="1">(1-I118)*'Test cases'!C122+(1-J118)*'Test cases'!D122+(1-K118)*'Test cases'!E122</f>
        <v>109.39727659017269</v>
      </c>
      <c r="Q118" s="4">
        <f ca="1">(1-L118)*'Test cases'!C122+(1-M118)*'Test cases'!D122+(1-N118)*'Test cases'!E122</f>
        <v>108.54911893242453</v>
      </c>
      <c r="R118" s="4">
        <f ca="1">('Test cases'!C122/'Test cases'!$J$3)^(1/'Test cases'!$R$3)*('Test cases'!$J$3*(1-'Test cases'!$K$3))</f>
        <v>43.256548991022875</v>
      </c>
      <c r="S118" s="4">
        <f ca="1">('Test cases'!D122/'Test cases'!$J$4)^(1/'Test cases'!$R$4)*('Test cases'!$J$4*(1-'Test cases'!$K$4))</f>
        <v>36.038015307721217</v>
      </c>
      <c r="T118" s="4">
        <f ca="1">IF('Test cases'!E122&lt;='Test cases'!$L$5,('Test cases'!E122/'Test cases'!$J$5)^(1/'Test cases'!$P$5)*('Test cases'!$J$5*(1-'Test cases'!$K$5)),0)+IF('Test cases'!E122&gt;'Test cases'!$L$5,('Test cases'!E122/'Test cases'!$L$5)^(1/'Test cases'!$Q$5)*('Test cases'!$L$5*(1-'Test cases'!$M$5)),0)</f>
        <v>37.288021380423025</v>
      </c>
      <c r="U118" s="4">
        <f ca="1">(R118^'Test cases'!$R$4+S118^'Test cases'!$R$4)^(1/'Test cases'!$R$4)</f>
        <v>75.176648515401951</v>
      </c>
      <c r="V118" s="4">
        <f ca="1">R118^'Test cases'!$R$4/U118^('Test cases'!$R$4-1)</f>
        <v>41.295589219497536</v>
      </c>
      <c r="W118" s="4">
        <f ca="1">S118^'Test cases'!$R$4/U118^('Test cases'!$R$4-1)</f>
        <v>33.8810592959044</v>
      </c>
      <c r="X118" s="4">
        <f ca="1">V118*(U118/E118)^('Test cases'!$R$5-1)</f>
        <v>40.404292175001416</v>
      </c>
      <c r="Y118" s="4">
        <f ca="1">W118*(U118/E118)^('Test cases'!$R$5-1)</f>
        <v>33.149792625889688</v>
      </c>
      <c r="Z118" s="4">
        <f ca="1">T118^'Test cases'!$R$5/E118^('Test cases'!$R$5-1)</f>
        <v>34.99503413153343</v>
      </c>
      <c r="AA118" s="4">
        <f ca="1">EXP((LN(1-B118)*(LN('Test cases'!$L$3)-LN('Test cases'!$J$3))+LN(1-'Test cases'!$M$3)*LN('Test cases'!$J$3)-LN(1-'Test cases'!$K$3)*LN('Test cases'!$L$3))/(LN(1-'Test cases'!$M$3)-LN(1-'Test cases'!$K$3)))</f>
        <v>102.91069382267914</v>
      </c>
      <c r="AB118" s="4">
        <f ca="1">EXP((LN(1-C118)*(LN('Test cases'!$L$4)-LN('Test cases'!$J$4))+LN(1-'Test cases'!$M$4)*LN('Test cases'!$J$4)-LN(1-'Test cases'!$K$4)*LN('Test cases'!$L$4))/(LN(1-'Test cases'!$M$4)-LN(1-'Test cases'!$K$4)))</f>
        <v>102.93483019500366</v>
      </c>
      <c r="AC118" s="4">
        <f ca="1">IF(D118&lt;='Test cases'!$M$5,EXP((LN(1-D118)*(LN('Test cases'!$L$5)-LN('Test cases'!$J$5))+LN(1-'Test cases'!$M$5)*LN('Test cases'!$J$5)-LN(1-'Test cases'!$K$5)*LN('Test cases'!$L$5))/(LN(1-'Test cases'!$M$5)-LN(1-'Test cases'!$K$5))),EXP((LN(1-D118)*(LN('Test cases'!$N$5)-LN('Test cases'!$L$5))+LN(1-'Test cases'!$O$5)*LN('Test cases'!$L$5)-LN(1-'Test cases'!$M$5)*LN('Test cases'!$N$5))/(LN(1-'Test cases'!$O$5)-LN(1-'Test cases'!$M$5))))</f>
        <v>114.76820926660181</v>
      </c>
    </row>
    <row r="119" spans="1:29">
      <c r="A119" s="8">
        <f>'Test cases'!A123</f>
        <v>116</v>
      </c>
      <c r="B119" s="5">
        <f ca="1">1-X119/'Test cases'!C123</f>
        <v>0.10281411289324283</v>
      </c>
      <c r="C119" s="5">
        <f ca="1">1-Y119/'Test cases'!D123</f>
        <v>5.3588048867924121E-2</v>
      </c>
      <c r="D119" s="5">
        <f ca="1">1-Z119/'Test cases'!E123</f>
        <v>5.4638386846920683E-2</v>
      </c>
      <c r="E119" s="4">
        <f ca="1">(U119^'Test cases'!$R$5+T119^'Test cases'!$R$5)^(1/'Test cases'!$R$5)</f>
        <v>109.42257484722266</v>
      </c>
      <c r="F119" s="5">
        <f ca="1">IF(B119&gt;'Test cases'!$M$3,'Test cases'!$M$3,B119)</f>
        <v>0.10281411289324283</v>
      </c>
      <c r="G119" s="5">
        <f ca="1">IF(C119&gt;'Test cases'!$M$4,'Test cases'!$M$4,C119)</f>
        <v>5.3588048867924121E-2</v>
      </c>
      <c r="H119" s="5">
        <f ca="1">IF(D119&gt;'Test cases'!$O$5,'Test cases'!$O$5,D119)</f>
        <v>5.4638386846920683E-2</v>
      </c>
      <c r="I119" s="5">
        <f ca="1">IF(AA119&gt;='Test cases'!$L$3, 'Test cases'!$L$3*'Test cases'!$M$3/AA119,0)+IF(AND(AA119&gt;='Test cases'!$J$3,AA119&lt;'Test cases'!$L$3), 'Test cases'!$J$3*'Test cases'!$K$3/ AA119,0)</f>
        <v>9.6273478846797961E-2</v>
      </c>
      <c r="J119" s="5">
        <f ca="1">IF(AB119&gt;='Test cases'!$L$4,'Test cases'!$M$4,0)+IF(AND(AB119&gt;='Test cases'!$J$4,AB119&lt;'Test cases'!$L$4),'Test cases'!$K$4,0)</f>
        <v>0.05</v>
      </c>
      <c r="K119" s="5">
        <f ca="1">IF(AC119&gt;='Test cases'!$N$5,'Test cases'!$O$5,0)+IF(AND(AC119&gt;='Test cases'!$L$5,AC119&lt;'Test cases'!$N$5),'Test cases'!$M$5,0)+IF(AND(AC119&lt;'Test cases'!$L$5,AC119&gt;='Test cases'!$J$5),'Test cases'!$K$5,0)</f>
        <v>0.04</v>
      </c>
      <c r="L119" s="5">
        <f t="shared" ca="1" si="3"/>
        <v>0.10281411289324283</v>
      </c>
      <c r="M119" s="5">
        <f t="shared" ca="1" si="4"/>
        <v>5.3588048867924121E-2</v>
      </c>
      <c r="N119" s="5">
        <f t="shared" ca="1" si="5"/>
        <v>5.4638386846920683E-2</v>
      </c>
      <c r="O119" s="4">
        <f ca="1">'Test cases'!C123*(1-F119)+'Test cases'!D123*(1-G119)+'Test cases'!E123*(1-H119)</f>
        <v>109.42257484722273</v>
      </c>
      <c r="P119" s="4">
        <f ca="1">(1-I119)*'Test cases'!C123+(1-J119)*'Test cases'!D123+(1-K119)*'Test cases'!E123</f>
        <v>110.38769345189409</v>
      </c>
      <c r="Q119" s="4">
        <f ca="1">(1-L119)*'Test cases'!C123+(1-M119)*'Test cases'!D123+(1-N119)*'Test cases'!E123</f>
        <v>109.42257484722273</v>
      </c>
      <c r="R119" s="4">
        <f ca="1">('Test cases'!C123/'Test cases'!$J$3)^(1/'Test cases'!$R$3)*('Test cases'!$J$3*(1-'Test cases'!$K$3))</f>
        <v>43.256548991022875</v>
      </c>
      <c r="S119" s="4">
        <f ca="1">('Test cases'!D123/'Test cases'!$J$4)^(1/'Test cases'!$R$4)*('Test cases'!$J$4*(1-'Test cases'!$K$4))</f>
        <v>36.986896280268624</v>
      </c>
      <c r="T119" s="4">
        <f ca="1">IF('Test cases'!E123&lt;='Test cases'!$L$5,('Test cases'!E123/'Test cases'!$J$5)^(1/'Test cases'!$P$5)*('Test cases'!$J$5*(1-'Test cases'!$K$5)),0)+IF('Test cases'!E123&gt;'Test cases'!$L$5,('Test cases'!E123/'Test cases'!$L$5)^(1/'Test cases'!$Q$5)*('Test cases'!$L$5*(1-'Test cases'!$M$5)),0)</f>
        <v>37.288021380423025</v>
      </c>
      <c r="U119" s="4">
        <f ca="1">(R119^'Test cases'!$R$4+S119^'Test cases'!$R$4)^(1/'Test cases'!$R$4)</f>
        <v>76.069271602394664</v>
      </c>
      <c r="V119" s="4">
        <f ca="1">R119^'Test cases'!$R$4/U119^('Test cases'!$R$4-1)</f>
        <v>41.254693599190169</v>
      </c>
      <c r="W119" s="4">
        <f ca="1">S119^'Test cases'!$R$4/U119^('Test cases'!$R$4-1)</f>
        <v>34.814578003204495</v>
      </c>
      <c r="X119" s="4">
        <f ca="1">V119*(U119/E119)^('Test cases'!$R$5-1)</f>
        <v>40.373364919804075</v>
      </c>
      <c r="Y119" s="4">
        <f ca="1">W119*(U119/E119)^('Test cases'!$R$5-1)</f>
        <v>34.070830240754731</v>
      </c>
      <c r="Z119" s="4">
        <f ca="1">T119^'Test cases'!$R$5/E119^('Test cases'!$R$5-1)</f>
        <v>34.978379686663935</v>
      </c>
      <c r="AA119" s="4">
        <f ca="1">EXP((LN(1-B119)*(LN('Test cases'!$L$3)-LN('Test cases'!$J$3))+LN(1-'Test cases'!$M$3)*LN('Test cases'!$J$3)-LN(1-'Test cases'!$K$3)*LN('Test cases'!$L$3))/(LN(1-'Test cases'!$M$3)-LN(1-'Test cases'!$K$3)))</f>
        <v>103.87076606957575</v>
      </c>
      <c r="AB119" s="4">
        <f ca="1">EXP((LN(1-C119)*(LN('Test cases'!$L$4)-LN('Test cases'!$J$4))+LN(1-'Test cases'!$M$4)*LN('Test cases'!$J$4)-LN(1-'Test cases'!$K$4)*LN('Test cases'!$L$4))/(LN(1-'Test cases'!$M$4)-LN(1-'Test cases'!$K$4)))</f>
        <v>103.95771777261301</v>
      </c>
      <c r="AC119" s="4">
        <f ca="1">IF(D119&lt;='Test cases'!$M$5,EXP((LN(1-D119)*(LN('Test cases'!$L$5)-LN('Test cases'!$J$5))+LN(1-'Test cases'!$M$5)*LN('Test cases'!$J$5)-LN(1-'Test cases'!$K$5)*LN('Test cases'!$L$5))/(LN(1-'Test cases'!$M$5)-LN(1-'Test cases'!$K$5))),EXP((LN(1-D119)*(LN('Test cases'!$N$5)-LN('Test cases'!$L$5))+LN(1-'Test cases'!$O$5)*LN('Test cases'!$L$5)-LN(1-'Test cases'!$M$5)*LN('Test cases'!$N$5))/(LN(1-'Test cases'!$O$5)-LN(1-'Test cases'!$M$5))))</f>
        <v>115.74679289363563</v>
      </c>
    </row>
    <row r="120" spans="1:29">
      <c r="A120" s="8">
        <f>'Test cases'!A124</f>
        <v>117</v>
      </c>
      <c r="B120" s="5">
        <f ca="1">1-X120/'Test cases'!C124</f>
        <v>0.10349386380570991</v>
      </c>
      <c r="C120" s="5">
        <f ca="1">1-Y120/'Test cases'!D124</f>
        <v>5.4305095799443204E-2</v>
      </c>
      <c r="D120" s="5">
        <f ca="1">1-Z120/'Test cases'!E124</f>
        <v>5.508437804387889E-2</v>
      </c>
      <c r="E120" s="4">
        <f ca="1">(U120^'Test cases'!$R$5+T120^'Test cases'!$R$5)^(1/'Test cases'!$R$5)</f>
        <v>110.29536559654014</v>
      </c>
      <c r="F120" s="5">
        <f ca="1">IF(B120&gt;'Test cases'!$M$3,'Test cases'!$M$3,B120)</f>
        <v>0.10349386380570991</v>
      </c>
      <c r="G120" s="5">
        <f ca="1">IF(C120&gt;'Test cases'!$M$4,'Test cases'!$M$4,C120)</f>
        <v>5.4305095799443204E-2</v>
      </c>
      <c r="H120" s="5">
        <f ca="1">IF(D120&gt;'Test cases'!$O$5,'Test cases'!$O$5,D120)</f>
        <v>5.508437804387889E-2</v>
      </c>
      <c r="I120" s="5">
        <f ca="1">IF(AA120&gt;='Test cases'!$L$3, 'Test cases'!$L$3*'Test cases'!$M$3/AA120,0)+IF(AND(AA120&gt;='Test cases'!$J$3,AA120&lt;'Test cases'!$L$3), 'Test cases'!$J$3*'Test cases'!$K$3/ AA120,0)</f>
        <v>9.539265399640505E-2</v>
      </c>
      <c r="J120" s="5">
        <f ca="1">IF(AB120&gt;='Test cases'!$L$4,'Test cases'!$M$4,0)+IF(AND(AB120&gt;='Test cases'!$J$4,AB120&lt;'Test cases'!$L$4),'Test cases'!$K$4,0)</f>
        <v>0.05</v>
      </c>
      <c r="K120" s="5">
        <f ca="1">IF(AC120&gt;='Test cases'!$N$5,'Test cases'!$O$5,0)+IF(AND(AC120&gt;='Test cases'!$L$5,AC120&lt;'Test cases'!$N$5),'Test cases'!$M$5,0)+IF(AND(AC120&lt;'Test cases'!$L$5,AC120&gt;='Test cases'!$J$5),'Test cases'!$K$5,0)</f>
        <v>0.04</v>
      </c>
      <c r="L120" s="5">
        <f t="shared" ca="1" si="3"/>
        <v>0.10349386380570991</v>
      </c>
      <c r="M120" s="5">
        <f t="shared" ca="1" si="4"/>
        <v>5.4305095799443204E-2</v>
      </c>
      <c r="N120" s="5">
        <f t="shared" ca="1" si="5"/>
        <v>5.508437804387889E-2</v>
      </c>
      <c r="O120" s="4">
        <f ca="1">'Test cases'!C124*(1-F120)+'Test cases'!D124*(1-G120)+'Test cases'!E124*(1-H120)</f>
        <v>110.29536559654014</v>
      </c>
      <c r="P120" s="4">
        <f ca="1">(1-I120)*'Test cases'!C124+(1-J120)*'Test cases'!D124+(1-K120)*'Test cases'!E124</f>
        <v>111.37733057016176</v>
      </c>
      <c r="Q120" s="4">
        <f ca="1">(1-L120)*'Test cases'!C124+(1-M120)*'Test cases'!D124+(1-N120)*'Test cases'!E124</f>
        <v>110.29536559654014</v>
      </c>
      <c r="R120" s="4">
        <f ca="1">('Test cases'!C124/'Test cases'!$J$3)^(1/'Test cases'!$R$3)*('Test cases'!$J$3*(1-'Test cases'!$K$3))</f>
        <v>43.256548991022875</v>
      </c>
      <c r="S120" s="4">
        <f ca="1">('Test cases'!D124/'Test cases'!$J$4)^(1/'Test cases'!$R$4)*('Test cases'!$J$4*(1-'Test cases'!$K$4))</f>
        <v>37.933738034458059</v>
      </c>
      <c r="T120" s="4">
        <f ca="1">IF('Test cases'!E124&lt;='Test cases'!$L$5,('Test cases'!E124/'Test cases'!$J$5)^(1/'Test cases'!$P$5)*('Test cases'!$J$5*(1-'Test cases'!$K$5)),0)+IF('Test cases'!E124&gt;'Test cases'!$L$5,('Test cases'!E124/'Test cases'!$L$5)^(1/'Test cases'!$Q$5)*('Test cases'!$L$5*(1-'Test cases'!$M$5)),0)</f>
        <v>37.288021380423025</v>
      </c>
      <c r="U120" s="4">
        <f ca="1">(R120^'Test cases'!$R$4+S120^'Test cases'!$R$4)^(1/'Test cases'!$R$4)</f>
        <v>76.961016315477451</v>
      </c>
      <c r="V120" s="4">
        <f ca="1">R120^'Test cases'!$R$4/U120^('Test cases'!$R$4-1)</f>
        <v>41.214354351869062</v>
      </c>
      <c r="W120" s="4">
        <f ca="1">S120^'Test cases'!$R$4/U120^('Test cases'!$R$4-1)</f>
        <v>35.746661963608418</v>
      </c>
      <c r="X120" s="4">
        <f ca="1">V120*(U120/E120)^('Test cases'!$R$5-1)</f>
        <v>40.342776128743054</v>
      </c>
      <c r="Y120" s="4">
        <f ca="1">W120*(U120/E120)^('Test cases'!$R$5-1)</f>
        <v>34.990711455420602</v>
      </c>
      <c r="Z120" s="4">
        <f ca="1">T120^'Test cases'!$R$5/E120^('Test cases'!$R$5-1)</f>
        <v>34.961878012376481</v>
      </c>
      <c r="AA120" s="4">
        <f ca="1">EXP((LN(1-B120)*(LN('Test cases'!$L$3)-LN('Test cases'!$J$3))+LN(1-'Test cases'!$M$3)*LN('Test cases'!$J$3)-LN(1-'Test cases'!$K$3)*LN('Test cases'!$L$3))/(LN(1-'Test cases'!$M$3)-LN(1-'Test cases'!$K$3)))</f>
        <v>104.82987505910945</v>
      </c>
      <c r="AB120" s="4">
        <f ca="1">EXP((LN(1-C120)*(LN('Test cases'!$L$4)-LN('Test cases'!$J$4))+LN(1-'Test cases'!$M$4)*LN('Test cases'!$J$4)-LN(1-'Test cases'!$K$4)*LN('Test cases'!$L$4))/(LN(1-'Test cases'!$M$4)-LN(1-'Test cases'!$K$4)))</f>
        <v>104.9801915276424</v>
      </c>
      <c r="AC120" s="4">
        <f ca="1">IF(D120&lt;='Test cases'!$M$5,EXP((LN(1-D120)*(LN('Test cases'!$L$5)-LN('Test cases'!$J$5))+LN(1-'Test cases'!$M$5)*LN('Test cases'!$J$5)-LN(1-'Test cases'!$K$5)*LN('Test cases'!$L$5))/(LN(1-'Test cases'!$M$5)-LN(1-'Test cases'!$K$5))),EXP((LN(1-D120)*(LN('Test cases'!$N$5)-LN('Test cases'!$L$5))+LN(1-'Test cases'!$O$5)*LN('Test cases'!$L$5)-LN(1-'Test cases'!$M$5)*LN('Test cases'!$N$5))/(LN(1-'Test cases'!$O$5)-LN(1-'Test cases'!$M$5))))</f>
        <v>116.72509484837549</v>
      </c>
    </row>
    <row r="121" spans="1:29">
      <c r="A121" s="8">
        <f>'Test cases'!A125</f>
        <v>118</v>
      </c>
      <c r="B121" s="5">
        <f ca="1">1-X121/'Test cases'!C125</f>
        <v>0.1042351589071796</v>
      </c>
      <c r="C121" s="5">
        <f ca="1">1-Y121/'Test cases'!D125</f>
        <v>5.4973993702165047E-2</v>
      </c>
      <c r="D121" s="5">
        <f ca="1">1-Z121/'Test cases'!E125</f>
        <v>5.5501129726361675E-2</v>
      </c>
      <c r="E121" s="4">
        <f ca="1">(U121^'Test cases'!$R$5+T121^'Test cases'!$R$5)^(1/'Test cases'!$R$5)</f>
        <v>111.11760312341421</v>
      </c>
      <c r="F121" s="5">
        <f ca="1">IF(B121&gt;'Test cases'!$M$3,'Test cases'!$M$3,B121)</f>
        <v>0.1042351589071796</v>
      </c>
      <c r="G121" s="5">
        <f ca="1">IF(C121&gt;'Test cases'!$M$4,'Test cases'!$M$4,C121)</f>
        <v>5.4973993702165047E-2</v>
      </c>
      <c r="H121" s="5">
        <f ca="1">IF(D121&gt;'Test cases'!$O$5,'Test cases'!$O$5,D121)</f>
        <v>5.5501129726361675E-2</v>
      </c>
      <c r="I121" s="5">
        <f ca="1">IF(AA121&gt;='Test cases'!$L$3, 'Test cases'!$L$3*'Test cases'!$M$3/AA121,0)+IF(AND(AA121&gt;='Test cases'!$J$3,AA121&lt;'Test cases'!$L$3), 'Test cases'!$J$3*'Test cases'!$K$3/ AA121,0)</f>
        <v>9.4440513083669811E-2</v>
      </c>
      <c r="J121" s="5">
        <f ca="1">IF(AB121&gt;='Test cases'!$L$4,'Test cases'!$M$4,0)+IF(AND(AB121&gt;='Test cases'!$J$4,AB121&lt;'Test cases'!$L$4),'Test cases'!$K$4,0)</f>
        <v>0.05</v>
      </c>
      <c r="K121" s="5">
        <f ca="1">IF(AC121&gt;='Test cases'!$N$5,'Test cases'!$O$5,0)+IF(AND(AC121&gt;='Test cases'!$L$5,AC121&lt;'Test cases'!$N$5),'Test cases'!$M$5,0)+IF(AND(AC121&lt;'Test cases'!$L$5,AC121&gt;='Test cases'!$J$5),'Test cases'!$K$5,0)</f>
        <v>0.04</v>
      </c>
      <c r="L121" s="5">
        <f t="shared" ca="1" si="3"/>
        <v>0.1042351589071796</v>
      </c>
      <c r="M121" s="5">
        <f t="shared" ca="1" si="4"/>
        <v>5.4973993702165047E-2</v>
      </c>
      <c r="N121" s="5">
        <f t="shared" ca="1" si="5"/>
        <v>5.5501129726361675E-2</v>
      </c>
      <c r="O121" s="4">
        <f ca="1">'Test cases'!C125*(1-F121)+'Test cases'!D125*(1-G121)+'Test cases'!E125*(1-H121)</f>
        <v>111.11760312341426</v>
      </c>
      <c r="P121" s="4">
        <f ca="1">(1-I121)*'Test cases'!C125+(1-J121)*'Test cases'!D125+(1-K121)*'Test cases'!E125</f>
        <v>112.32573639815118</v>
      </c>
      <c r="Q121" s="4">
        <f ca="1">(1-L121)*'Test cases'!C125+(1-M121)*'Test cases'!D125+(1-N121)*'Test cases'!E125</f>
        <v>111.11760312341426</v>
      </c>
      <c r="R121" s="4">
        <f ca="1">('Test cases'!C125/'Test cases'!$J$3)^(1/'Test cases'!$R$3)*('Test cases'!$J$3*(1-'Test cases'!$K$3))</f>
        <v>44.137736622217908</v>
      </c>
      <c r="S121" s="4">
        <f ca="1">('Test cases'!D125/'Test cases'!$J$4)^(1/'Test cases'!$R$4)*('Test cases'!$J$4*(1-'Test cases'!$K$4))</f>
        <v>37.933738034458059</v>
      </c>
      <c r="T121" s="4">
        <f ca="1">IF('Test cases'!E125&lt;='Test cases'!$L$5,('Test cases'!E125/'Test cases'!$J$5)^(1/'Test cases'!$P$5)*('Test cases'!$J$5*(1-'Test cases'!$K$5)),0)+IF('Test cases'!E125&gt;'Test cases'!$L$5,('Test cases'!E125/'Test cases'!$L$5)^(1/'Test cases'!$Q$5)*('Test cases'!$L$5*(1-'Test cases'!$M$5)),0)</f>
        <v>37.288021380423025</v>
      </c>
      <c r="U121" s="4">
        <f ca="1">(R121^'Test cases'!$R$4+S121^'Test cases'!$R$4)^(1/'Test cases'!$R$4)</f>
        <v>77.800931965696051</v>
      </c>
      <c r="V121" s="4">
        <f ca="1">R121^'Test cases'!$R$4/U121^('Test cases'!$R$4-1)</f>
        <v>42.086824588868247</v>
      </c>
      <c r="W121" s="4">
        <f ca="1">S121^'Test cases'!$R$4/U121^('Test cases'!$R$4-1)</f>
        <v>35.714107376827812</v>
      </c>
      <c r="X121" s="4">
        <f ca="1">V121*(U121/E121)^('Test cases'!$R$5-1)</f>
        <v>41.205182690269737</v>
      </c>
      <c r="Y121" s="4">
        <f ca="1">W121*(U121/E121)^('Test cases'!$R$5-1)</f>
        <v>34.965962233019894</v>
      </c>
      <c r="Z121" s="4">
        <f ca="1">T121^'Test cases'!$R$5/E121^('Test cases'!$R$5-1)</f>
        <v>34.946458200124617</v>
      </c>
      <c r="AA121" s="4">
        <f ca="1">EXP((LN(1-B121)*(LN('Test cases'!$L$3)-LN('Test cases'!$J$3))+LN(1-'Test cases'!$M$3)*LN('Test cases'!$J$3)-LN(1-'Test cases'!$K$3)*LN('Test cases'!$L$3))/(LN(1-'Test cases'!$M$3)-LN(1-'Test cases'!$K$3)))</f>
        <v>105.88676060178193</v>
      </c>
      <c r="AB121" s="4">
        <f ca="1">EXP((LN(1-C121)*(LN('Test cases'!$L$4)-LN('Test cases'!$J$4))+LN(1-'Test cases'!$M$4)*LN('Test cases'!$J$4)-LN(1-'Test cases'!$K$4)*LN('Test cases'!$L$4))/(LN(1-'Test cases'!$M$4)-LN(1-'Test cases'!$K$4)))</f>
        <v>105.94378043759113</v>
      </c>
      <c r="AC121" s="4">
        <f ca="1">IF(D121&lt;='Test cases'!$M$5,EXP((LN(1-D121)*(LN('Test cases'!$L$5)-LN('Test cases'!$J$5))+LN(1-'Test cases'!$M$5)*LN('Test cases'!$J$5)-LN(1-'Test cases'!$K$5)*LN('Test cases'!$L$5))/(LN(1-'Test cases'!$M$5)-LN(1-'Test cases'!$K$5))),EXP((LN(1-D121)*(LN('Test cases'!$N$5)-LN('Test cases'!$L$5))+LN(1-'Test cases'!$O$5)*LN('Test cases'!$L$5)-LN(1-'Test cases'!$M$5)*LN('Test cases'!$N$5))/(LN(1-'Test cases'!$O$5)-LN(1-'Test cases'!$M$5))))</f>
        <v>117.64715302541468</v>
      </c>
    </row>
    <row r="122" spans="1:29">
      <c r="A122" s="8">
        <f>'Test cases'!A126</f>
        <v>119</v>
      </c>
      <c r="B122" s="5">
        <f ca="1">1-X122/'Test cases'!C126</f>
        <v>0.10490067787688784</v>
      </c>
      <c r="C122" s="5">
        <f ca="1">1-Y122/'Test cases'!D126</f>
        <v>5.5676111830949226E-2</v>
      </c>
      <c r="D122" s="5">
        <f ca="1">1-Z122/'Test cases'!E126</f>
        <v>5.5939308159319467E-2</v>
      </c>
      <c r="E122" s="4">
        <f ca="1">(U122^'Test cases'!$R$5+T122^'Test cases'!$R$5)^(1/'Test cases'!$R$5)</f>
        <v>111.9891221661923</v>
      </c>
      <c r="F122" s="5">
        <f ca="1">IF(B122&gt;'Test cases'!$M$3,'Test cases'!$M$3,B122)</f>
        <v>0.10490067787688784</v>
      </c>
      <c r="G122" s="5">
        <f ca="1">IF(C122&gt;'Test cases'!$M$4,'Test cases'!$M$4,C122)</f>
        <v>5.5676111830949226E-2</v>
      </c>
      <c r="H122" s="5">
        <f ca="1">IF(D122&gt;'Test cases'!$O$5,'Test cases'!$O$5,D122)</f>
        <v>5.5939308159319467E-2</v>
      </c>
      <c r="I122" s="5">
        <f ca="1">IF(AA122&gt;='Test cases'!$L$3, 'Test cases'!$L$3*'Test cases'!$M$3/AA122,0)+IF(AND(AA122&gt;='Test cases'!$J$3,AA122&lt;'Test cases'!$L$3), 'Test cases'!$J$3*'Test cases'!$K$3/ AA122,0)</f>
        <v>9.3593137893817457E-2</v>
      </c>
      <c r="J122" s="5">
        <f ca="1">IF(AB122&gt;='Test cases'!$L$4,'Test cases'!$M$4,0)+IF(AND(AB122&gt;='Test cases'!$J$4,AB122&lt;'Test cases'!$L$4),'Test cases'!$K$4,0)</f>
        <v>0.05</v>
      </c>
      <c r="K122" s="5">
        <f ca="1">IF(AC122&gt;='Test cases'!$N$5,'Test cases'!$O$5,0)+IF(AND(AC122&gt;='Test cases'!$L$5,AC122&lt;'Test cases'!$N$5),'Test cases'!$M$5,0)+IF(AND(AC122&lt;'Test cases'!$L$5,AC122&gt;='Test cases'!$J$5),'Test cases'!$K$5,0)</f>
        <v>0.04</v>
      </c>
      <c r="L122" s="5">
        <f t="shared" ca="1" si="3"/>
        <v>0.10490067787688784</v>
      </c>
      <c r="M122" s="5">
        <f t="shared" ca="1" si="4"/>
        <v>5.5676111830949226E-2</v>
      </c>
      <c r="N122" s="5">
        <f t="shared" ca="1" si="5"/>
        <v>5.5939308159319467E-2</v>
      </c>
      <c r="O122" s="4">
        <f ca="1">'Test cases'!C126*(1-F122)+'Test cases'!D126*(1-G122)+'Test cases'!E126*(1-H122)</f>
        <v>111.98912216619226</v>
      </c>
      <c r="P122" s="4">
        <f ca="1">(1-I122)*'Test cases'!C126+(1-J122)*'Test cases'!D126+(1-K122)*'Test cases'!E126</f>
        <v>113.31471565688439</v>
      </c>
      <c r="Q122" s="4">
        <f ca="1">(1-L122)*'Test cases'!C126+(1-M122)*'Test cases'!D126+(1-N122)*'Test cases'!E126</f>
        <v>111.98912216619226</v>
      </c>
      <c r="R122" s="4">
        <f ca="1">('Test cases'!C126/'Test cases'!$J$3)^(1/'Test cases'!$R$3)*('Test cases'!$J$3*(1-'Test cases'!$K$3))</f>
        <v>44.137736622217908</v>
      </c>
      <c r="S122" s="4">
        <f ca="1">('Test cases'!D126/'Test cases'!$J$4)^(1/'Test cases'!$R$4)*('Test cases'!$J$4*(1-'Test cases'!$K$4))</f>
        <v>38.878599904847214</v>
      </c>
      <c r="T122" s="4">
        <f ca="1">IF('Test cases'!E126&lt;='Test cases'!$L$5,('Test cases'!E126/'Test cases'!$J$5)^(1/'Test cases'!$P$5)*('Test cases'!$J$5*(1-'Test cases'!$K$5)),0)+IF('Test cases'!E126&gt;'Test cases'!$L$5,('Test cases'!E126/'Test cases'!$L$5)^(1/'Test cases'!$Q$5)*('Test cases'!$L$5*(1-'Test cases'!$M$5)),0)</f>
        <v>37.288021380423025</v>
      </c>
      <c r="U122" s="4">
        <f ca="1">(R122^'Test cases'!$R$4+S122^'Test cases'!$R$4)^(1/'Test cases'!$R$4)</f>
        <v>78.691003872736317</v>
      </c>
      <c r="V122" s="4">
        <f ca="1">R122^'Test cases'!$R$4/U122^('Test cases'!$R$4-1)</f>
        <v>42.046657031473146</v>
      </c>
      <c r="W122" s="4">
        <f ca="1">S122^'Test cases'!$R$4/U122^('Test cases'!$R$4-1)</f>
        <v>36.644346841263186</v>
      </c>
      <c r="X122" s="4">
        <f ca="1">V122*(U122/E122)^('Test cases'!$R$5-1)</f>
        <v>41.174568817663157</v>
      </c>
      <c r="Y122" s="4">
        <f ca="1">W122*(U122/E122)^('Test cases'!$R$5-1)</f>
        <v>35.884307750423929</v>
      </c>
      <c r="Z122" s="4">
        <f ca="1">T122^'Test cases'!$R$5/E122^('Test cases'!$R$5-1)</f>
        <v>34.930245598105181</v>
      </c>
      <c r="AA122" s="4">
        <f ca="1">EXP((LN(1-B122)*(LN('Test cases'!$L$3)-LN('Test cases'!$J$3))+LN(1-'Test cases'!$M$3)*LN('Test cases'!$J$3)-LN(1-'Test cases'!$K$3)*LN('Test cases'!$L$3))/(LN(1-'Test cases'!$M$3)-LN(1-'Test cases'!$K$3)))</f>
        <v>106.84544000806042</v>
      </c>
      <c r="AB122" s="4">
        <f ca="1">EXP((LN(1-C122)*(LN('Test cases'!$L$4)-LN('Test cases'!$J$4))+LN(1-'Test cases'!$M$4)*LN('Test cases'!$J$4)-LN(1-'Test cases'!$K$4)*LN('Test cases'!$L$4))/(LN(1-'Test cases'!$M$4)-LN(1-'Test cases'!$K$4)))</f>
        <v>106.96548536973144</v>
      </c>
      <c r="AC122" s="4">
        <f ca="1">IF(D122&lt;='Test cases'!$M$5,EXP((LN(1-D122)*(LN('Test cases'!$L$5)-LN('Test cases'!$J$5))+LN(1-'Test cases'!$M$5)*LN('Test cases'!$J$5)-LN(1-'Test cases'!$K$5)*LN('Test cases'!$L$5))/(LN(1-'Test cases'!$M$5)-LN(1-'Test cases'!$K$5))),EXP((LN(1-D122)*(LN('Test cases'!$N$5)-LN('Test cases'!$L$5))+LN(1-'Test cases'!$O$5)*LN('Test cases'!$L$5)-LN(1-'Test cases'!$M$5)*LN('Test cases'!$N$5))/(LN(1-'Test cases'!$O$5)-LN(1-'Test cases'!$M$5))))</f>
        <v>118.62491801013529</v>
      </c>
    </row>
    <row r="123" spans="1:29">
      <c r="A123" s="8">
        <f>'Test cases'!A127</f>
        <v>120</v>
      </c>
      <c r="B123" s="5">
        <f ca="1">1-X123/'Test cases'!C127</f>
        <v>0.10532185494385171</v>
      </c>
      <c r="C123" s="5">
        <f ca="1">1-Y123/'Test cases'!D127</f>
        <v>5.6120450861996019E-2</v>
      </c>
      <c r="D123" s="5">
        <f ca="1">1-Z123/'Test cases'!E127</f>
        <v>5.6383523346838937E-2</v>
      </c>
      <c r="E123" s="4">
        <f ca="1">(U123^'Test cases'!$R$5+T123^'Test cases'!$R$5)^(1/'Test cases'!$R$5)</f>
        <v>112.88004365264706</v>
      </c>
      <c r="F123" s="5">
        <f ca="1">IF(B123&gt;'Test cases'!$M$3,'Test cases'!$M$3,B123)</f>
        <v>0.10532185494385171</v>
      </c>
      <c r="G123" s="5">
        <f ca="1">IF(C123&gt;'Test cases'!$M$4,'Test cases'!$M$4,C123)</f>
        <v>5.6120450861996019E-2</v>
      </c>
      <c r="H123" s="5">
        <f ca="1">IF(D123&gt;'Test cases'!$O$5,'Test cases'!$O$5,D123)</f>
        <v>5.6383523346838937E-2</v>
      </c>
      <c r="I123" s="5">
        <f ca="1">IF(AA123&gt;='Test cases'!$L$3, 'Test cases'!$L$3*'Test cases'!$M$3/AA123,0)+IF(AND(AA123&gt;='Test cases'!$J$3,AA123&lt;'Test cases'!$L$3), 'Test cases'!$J$3*'Test cases'!$K$3/ AA123,0)</f>
        <v>9.3060482634188355E-2</v>
      </c>
      <c r="J123" s="5">
        <f ca="1">IF(AB123&gt;='Test cases'!$L$4,'Test cases'!$M$4,0)+IF(AND(AB123&gt;='Test cases'!$J$4,AB123&lt;'Test cases'!$L$4),'Test cases'!$K$4,0)</f>
        <v>0.05</v>
      </c>
      <c r="K123" s="5">
        <f ca="1">IF(AC123&gt;='Test cases'!$N$5,'Test cases'!$O$5,0)+IF(AND(AC123&gt;='Test cases'!$L$5,AC123&lt;'Test cases'!$N$5),'Test cases'!$M$5,0)+IF(AND(AC123&lt;'Test cases'!$L$5,AC123&gt;='Test cases'!$J$5),'Test cases'!$K$5,0)</f>
        <v>0.04</v>
      </c>
      <c r="L123" s="5">
        <f t="shared" ca="1" si="3"/>
        <v>0.10532185494385171</v>
      </c>
      <c r="M123" s="5">
        <f t="shared" ca="1" si="4"/>
        <v>5.6120450861996019E-2</v>
      </c>
      <c r="N123" s="5">
        <f t="shared" ca="1" si="5"/>
        <v>5.6383523346838937E-2</v>
      </c>
      <c r="O123" s="4">
        <f ca="1">'Test cases'!C127*(1-F123)+'Test cases'!D127*(1-G123)+'Test cases'!E127*(1-H123)</f>
        <v>112.88004365264709</v>
      </c>
      <c r="P123" s="4">
        <f ca="1">(1-I123)*'Test cases'!C127+(1-J123)*'Test cases'!D127+(1-K123)*'Test cases'!E127</f>
        <v>114.29921779882733</v>
      </c>
      <c r="Q123" s="4">
        <f ca="1">(1-L123)*'Test cases'!C127+(1-M123)*'Test cases'!D127+(1-N123)*'Test cases'!E127</f>
        <v>112.88004365264709</v>
      </c>
      <c r="R123" s="4">
        <f ca="1">('Test cases'!C127/'Test cases'!$J$3)^(1/'Test cases'!$R$3)*('Test cases'!$J$3*(1-'Test cases'!$K$3))</f>
        <v>44.137736622217908</v>
      </c>
      <c r="S123" s="4">
        <f ca="1">('Test cases'!D127/'Test cases'!$J$4)^(1/'Test cases'!$R$4)*('Test cases'!$J$4*(1-'Test cases'!$K$4))</f>
        <v>38.878599904847214</v>
      </c>
      <c r="T123" s="4">
        <f ca="1">IF('Test cases'!E127&lt;='Test cases'!$L$5,('Test cases'!E127/'Test cases'!$J$5)^(1/'Test cases'!$P$5)*('Test cases'!$J$5*(1-'Test cases'!$K$5)),0)+IF('Test cases'!E127&gt;'Test cases'!$L$5,('Test cases'!E127/'Test cases'!$L$5)^(1/'Test cases'!$Q$5)*('Test cases'!$L$5*(1-'Test cases'!$M$5)),0)</f>
        <v>38.238589833562457</v>
      </c>
      <c r="U123" s="4">
        <f ca="1">(R123^'Test cases'!$R$4+S123^'Test cases'!$R$4)^(1/'Test cases'!$R$4)</f>
        <v>78.691003872736317</v>
      </c>
      <c r="V123" s="4">
        <f ca="1">R123^'Test cases'!$R$4/U123^('Test cases'!$R$4-1)</f>
        <v>42.046657031473146</v>
      </c>
      <c r="W123" s="4">
        <f ca="1">S123^'Test cases'!$R$4/U123^('Test cases'!$R$4-1)</f>
        <v>36.644346841263186</v>
      </c>
      <c r="X123" s="4">
        <f ca="1">V123*(U123/E123)^('Test cases'!$R$5-1)</f>
        <v>41.155194672582823</v>
      </c>
      <c r="Y123" s="4">
        <f ca="1">W123*(U123/E123)^('Test cases'!$R$5-1)</f>
        <v>35.867422867244152</v>
      </c>
      <c r="Z123" s="4">
        <f ca="1">T123^'Test cases'!$R$5/E123^('Test cases'!$R$5-1)</f>
        <v>35.857426112820121</v>
      </c>
      <c r="AA123" s="4">
        <f ca="1">EXP((LN(1-B123)*(LN('Test cases'!$L$3)-LN('Test cases'!$J$3))+LN(1-'Test cases'!$M$3)*LN('Test cases'!$J$3)-LN(1-'Test cases'!$K$3)*LN('Test cases'!$L$3))/(LN(1-'Test cases'!$M$3)-LN(1-'Test cases'!$K$3)))</f>
        <v>107.45699696517823</v>
      </c>
      <c r="AB123" s="4">
        <f ca="1">EXP((LN(1-C123)*(LN('Test cases'!$L$4)-LN('Test cases'!$J$4))+LN(1-'Test cases'!$M$4)*LN('Test cases'!$J$4)-LN(1-'Test cases'!$K$4)*LN('Test cases'!$L$4))/(LN(1-'Test cases'!$M$4)-LN(1-'Test cases'!$K$4)))</f>
        <v>107.61755834326411</v>
      </c>
      <c r="AC123" s="4">
        <f ca="1">IF(D123&lt;='Test cases'!$M$5,EXP((LN(1-D123)*(LN('Test cases'!$L$5)-LN('Test cases'!$J$5))+LN(1-'Test cases'!$M$5)*LN('Test cases'!$J$5)-LN(1-'Test cases'!$K$5)*LN('Test cases'!$L$5))/(LN(1-'Test cases'!$M$5)-LN(1-'Test cases'!$K$5))),EXP((LN(1-D123)*(LN('Test cases'!$N$5)-LN('Test cases'!$L$5))+LN(1-'Test cases'!$O$5)*LN('Test cases'!$L$5)-LN(1-'Test cases'!$M$5)*LN('Test cases'!$N$5))/(LN(1-'Test cases'!$O$5)-LN(1-'Test cases'!$M$5))))</f>
        <v>119.62491801013566</v>
      </c>
    </row>
    <row r="124" spans="1:29">
      <c r="A124" s="8">
        <f>'Test cases'!A128</f>
        <v>121</v>
      </c>
      <c r="B124" s="5">
        <f ca="1">1-X124/'Test cases'!C128</f>
        <v>0.10604389673914438</v>
      </c>
      <c r="C124" s="5">
        <f ca="1">1-Y124/'Test cases'!D128</f>
        <v>5.6771772358498618E-2</v>
      </c>
      <c r="D124" s="5">
        <f ca="1">1-Z124/'Test cases'!E128</f>
        <v>5.678938707141401E-2</v>
      </c>
      <c r="E124" s="4">
        <f ca="1">(U124^'Test cases'!$R$5+T124^'Test cases'!$R$5)^(1/'Test cases'!$R$5)</f>
        <v>113.70061279492359</v>
      </c>
      <c r="F124" s="5">
        <f ca="1">IF(B124&gt;'Test cases'!$M$3,'Test cases'!$M$3,B124)</f>
        <v>0.10604389673914438</v>
      </c>
      <c r="G124" s="5">
        <f ca="1">IF(C124&gt;'Test cases'!$M$4,'Test cases'!$M$4,C124)</f>
        <v>5.6771772358498618E-2</v>
      </c>
      <c r="H124" s="5">
        <f ca="1">IF(D124&gt;'Test cases'!$O$5,'Test cases'!$O$5,D124)</f>
        <v>5.678938707141401E-2</v>
      </c>
      <c r="I124" s="5">
        <f ca="1">IF(AA124&gt;='Test cases'!$L$3, 'Test cases'!$L$3*'Test cases'!$M$3/AA124,0)+IF(AND(AA124&gt;='Test cases'!$J$3,AA124&lt;'Test cases'!$L$3), 'Test cases'!$J$3*'Test cases'!$K$3/ AA124,0)</f>
        <v>9.2153796222649256E-2</v>
      </c>
      <c r="J124" s="5">
        <f ca="1">IF(AB124&gt;='Test cases'!$L$4,'Test cases'!$M$4,0)+IF(AND(AB124&gt;='Test cases'!$J$4,AB124&lt;'Test cases'!$L$4),'Test cases'!$K$4,0)</f>
        <v>0.05</v>
      </c>
      <c r="K124" s="5">
        <f ca="1">IF(AC124&gt;='Test cases'!$N$5,'Test cases'!$O$5,0)+IF(AND(AC124&gt;='Test cases'!$L$5,AC124&lt;'Test cases'!$N$5),'Test cases'!$M$5,0)+IF(AND(AC124&lt;'Test cases'!$L$5,AC124&gt;='Test cases'!$J$5),'Test cases'!$K$5,0)</f>
        <v>0.04</v>
      </c>
      <c r="L124" s="5">
        <f t="shared" ca="1" si="3"/>
        <v>0.10604389673914438</v>
      </c>
      <c r="M124" s="5">
        <f t="shared" ca="1" si="4"/>
        <v>5.6771772358498618E-2</v>
      </c>
      <c r="N124" s="5">
        <f t="shared" ca="1" si="5"/>
        <v>5.678938707141401E-2</v>
      </c>
      <c r="O124" s="4">
        <f ca="1">'Test cases'!C128*(1-F124)+'Test cases'!D128*(1-G124)+'Test cases'!E128*(1-H124)</f>
        <v>113.70061279492353</v>
      </c>
      <c r="P124" s="4">
        <f ca="1">(1-I124)*'Test cases'!C128+(1-J124)*'Test cases'!D128+(1-K124)*'Test cases'!E128</f>
        <v>115.24877157753548</v>
      </c>
      <c r="Q124" s="4">
        <f ca="1">(1-L124)*'Test cases'!C128+(1-M124)*'Test cases'!D128+(1-N124)*'Test cases'!E128</f>
        <v>113.70061279492353</v>
      </c>
      <c r="R124" s="4">
        <f ca="1">('Test cases'!C128/'Test cases'!$J$3)^(1/'Test cases'!$R$3)*('Test cases'!$J$3*(1-'Test cases'!$K$3))</f>
        <v>45.017345873128818</v>
      </c>
      <c r="S124" s="4">
        <f ca="1">('Test cases'!D128/'Test cases'!$J$4)^(1/'Test cases'!$R$4)*('Test cases'!$J$4*(1-'Test cases'!$K$4))</f>
        <v>38.878599904847214</v>
      </c>
      <c r="T124" s="4">
        <f ca="1">IF('Test cases'!E128&lt;='Test cases'!$L$5,('Test cases'!E128/'Test cases'!$J$5)^(1/'Test cases'!$P$5)*('Test cases'!$J$5*(1-'Test cases'!$K$5)),0)+IF('Test cases'!E128&gt;'Test cases'!$L$5,('Test cases'!E128/'Test cases'!$L$5)^(1/'Test cases'!$Q$5)*('Test cases'!$L$5*(1-'Test cases'!$M$5)),0)</f>
        <v>38.238589833562457</v>
      </c>
      <c r="U124" s="4">
        <f ca="1">(R124^'Test cases'!$R$4+S124^'Test cases'!$R$4)^(1/'Test cases'!$R$4)</f>
        <v>79.529263623303436</v>
      </c>
      <c r="V124" s="4">
        <f ca="1">R124^'Test cases'!$R$4/U124^('Test cases'!$R$4-1)</f>
        <v>42.917495440589647</v>
      </c>
      <c r="W124" s="4">
        <f ca="1">S124^'Test cases'!$R$4/U124^('Test cases'!$R$4-1)</f>
        <v>36.611768182713803</v>
      </c>
      <c r="X124" s="4">
        <f ca="1">V124*(U124/E124)^('Test cases'!$R$5-1)</f>
        <v>42.015936853260214</v>
      </c>
      <c r="Y124" s="4">
        <f ca="1">W124*(U124/E124)^('Test cases'!$R$5-1)</f>
        <v>35.842672650377054</v>
      </c>
      <c r="Z124" s="4">
        <f ca="1">T124^'Test cases'!$R$5/E124^('Test cases'!$R$5-1)</f>
        <v>35.842003291286268</v>
      </c>
      <c r="AA124" s="4">
        <f ca="1">EXP((LN(1-B124)*(LN('Test cases'!$L$3)-LN('Test cases'!$J$3))+LN(1-'Test cases'!$M$3)*LN('Test cases'!$J$3)-LN(1-'Test cases'!$K$3)*LN('Test cases'!$L$3))/(LN(1-'Test cases'!$M$3)-LN(1-'Test cases'!$K$3)))</f>
        <v>108.51424911285676</v>
      </c>
      <c r="AB124" s="4">
        <f ca="1">EXP((LN(1-C124)*(LN('Test cases'!$L$4)-LN('Test cases'!$J$4))+LN(1-'Test cases'!$M$4)*LN('Test cases'!$J$4)-LN(1-'Test cases'!$K$4)*LN('Test cases'!$L$4))/(LN(1-'Test cases'!$M$4)-LN(1-'Test cases'!$K$4)))</f>
        <v>108.58113297642583</v>
      </c>
      <c r="AC124" s="4">
        <f ca="1">IF(D124&lt;='Test cases'!$M$5,EXP((LN(1-D124)*(LN('Test cases'!$L$5)-LN('Test cases'!$J$5))+LN(1-'Test cases'!$M$5)*LN('Test cases'!$J$5)-LN(1-'Test cases'!$K$5)*LN('Test cases'!$L$5))/(LN(1-'Test cases'!$M$5)-LN(1-'Test cases'!$K$5))),EXP((LN(1-D124)*(LN('Test cases'!$N$5)-LN('Test cases'!$L$5))+LN(1-'Test cases'!$O$5)*LN('Test cases'!$L$5)-LN(1-'Test cases'!$M$5)*LN('Test cases'!$N$5))/(LN(1-'Test cases'!$O$5)-LN(1-'Test cases'!$M$5))))</f>
        <v>120.5463670959912</v>
      </c>
    </row>
    <row r="125" spans="1:29">
      <c r="A125" s="8">
        <f>'Test cases'!A129</f>
        <v>122</v>
      </c>
      <c r="B125" s="5">
        <f ca="1">1-X125/'Test cases'!C129</f>
        <v>0.10645786026593462</v>
      </c>
      <c r="C125" s="5">
        <f ca="1">1-Y125/'Test cases'!D129</f>
        <v>5.7208552287913661E-2</v>
      </c>
      <c r="D125" s="5">
        <f ca="1">1-Z125/'Test cases'!E129</f>
        <v>5.7226158843997732E-2</v>
      </c>
      <c r="E125" s="4">
        <f ca="1">(U125^'Test cases'!$R$5+T125^'Test cases'!$R$5)^(1/'Test cases'!$R$5)</f>
        <v>114.59073538564442</v>
      </c>
      <c r="F125" s="5">
        <f ca="1">IF(B125&gt;'Test cases'!$M$3,'Test cases'!$M$3,B125)</f>
        <v>0.10645786026593462</v>
      </c>
      <c r="G125" s="5">
        <f ca="1">IF(C125&gt;'Test cases'!$M$4,'Test cases'!$M$4,C125)</f>
        <v>5.7208552287913661E-2</v>
      </c>
      <c r="H125" s="5">
        <f ca="1">IF(D125&gt;'Test cases'!$O$5,'Test cases'!$O$5,D125)</f>
        <v>5.7226158843997732E-2</v>
      </c>
      <c r="I125" s="5">
        <f ca="1">IF(AA125&gt;='Test cases'!$L$3, 'Test cases'!$L$3*'Test cases'!$M$3/AA125,0)+IF(AND(AA125&gt;='Test cases'!$J$3,AA125&lt;'Test cases'!$L$3), 'Test cases'!$J$3*'Test cases'!$K$3/ AA125,0)</f>
        <v>9.163763440919262E-2</v>
      </c>
      <c r="J125" s="5">
        <f ca="1">IF(AB125&gt;='Test cases'!$L$4,'Test cases'!$M$4,0)+IF(AND(AB125&gt;='Test cases'!$J$4,AB125&lt;'Test cases'!$L$4),'Test cases'!$K$4,0)</f>
        <v>0.05</v>
      </c>
      <c r="K125" s="5">
        <f ca="1">IF(AC125&gt;='Test cases'!$N$5,'Test cases'!$O$5,0)+IF(AND(AC125&gt;='Test cases'!$L$5,AC125&lt;'Test cases'!$N$5),'Test cases'!$M$5,0)+IF(AND(AC125&lt;'Test cases'!$L$5,AC125&gt;='Test cases'!$J$5),'Test cases'!$K$5,0)</f>
        <v>0.04</v>
      </c>
      <c r="L125" s="5">
        <f t="shared" ca="1" si="3"/>
        <v>0.10645786026593462</v>
      </c>
      <c r="M125" s="5">
        <f t="shared" ca="1" si="4"/>
        <v>5.7208552287913661E-2</v>
      </c>
      <c r="N125" s="5">
        <f t="shared" ca="1" si="5"/>
        <v>5.7226158843997732E-2</v>
      </c>
      <c r="O125" s="4">
        <f ca="1">'Test cases'!C129*(1-F125)+'Test cases'!D129*(1-G125)+'Test cases'!E129*(1-H125)</f>
        <v>114.59073538564445</v>
      </c>
      <c r="P125" s="4">
        <f ca="1">(1-I125)*'Test cases'!C129+(1-J125)*'Test cases'!D129+(1-K125)*'Test cases'!E129</f>
        <v>116.23303118276795</v>
      </c>
      <c r="Q125" s="4">
        <f ca="1">(1-L125)*'Test cases'!C129+(1-M125)*'Test cases'!D129+(1-N125)*'Test cases'!E129</f>
        <v>114.59073538564445</v>
      </c>
      <c r="R125" s="4">
        <f ca="1">('Test cases'!C129/'Test cases'!$J$3)^(1/'Test cases'!$R$3)*('Test cases'!$J$3*(1-'Test cases'!$K$3))</f>
        <v>45.017345873128818</v>
      </c>
      <c r="S125" s="4">
        <f ca="1">('Test cases'!D129/'Test cases'!$J$4)^(1/'Test cases'!$R$4)*('Test cases'!$J$4*(1-'Test cases'!$K$4))</f>
        <v>38.878599904847214</v>
      </c>
      <c r="T125" s="4">
        <f ca="1">IF('Test cases'!E129&lt;='Test cases'!$L$5,('Test cases'!E129/'Test cases'!$J$5)^(1/'Test cases'!$P$5)*('Test cases'!$J$5*(1-'Test cases'!$K$5)),0)+IF('Test cases'!E129&gt;'Test cases'!$L$5,('Test cases'!E129/'Test cases'!$L$5)^(1/'Test cases'!$Q$5)*('Test cases'!$L$5*(1-'Test cases'!$M$5)),0)</f>
        <v>39.187756678236269</v>
      </c>
      <c r="U125" s="4">
        <f ca="1">(R125^'Test cases'!$R$4+S125^'Test cases'!$R$4)^(1/'Test cases'!$R$4)</f>
        <v>79.529263623303436</v>
      </c>
      <c r="V125" s="4">
        <f ca="1">R125^'Test cases'!$R$4/U125^('Test cases'!$R$4-1)</f>
        <v>42.917495440589647</v>
      </c>
      <c r="W125" s="4">
        <f ca="1">S125^'Test cases'!$R$4/U125^('Test cases'!$R$4-1)</f>
        <v>36.611768182713803</v>
      </c>
      <c r="X125" s="4">
        <f ca="1">V125*(U125/E125)^('Test cases'!$R$5-1)</f>
        <v>41.996480567501074</v>
      </c>
      <c r="Y125" s="4">
        <f ca="1">W125*(U125/E125)^('Test cases'!$R$5-1)</f>
        <v>35.826075013059281</v>
      </c>
      <c r="Z125" s="4">
        <f ca="1">T125^'Test cases'!$R$5/E125^('Test cases'!$R$5-1)</f>
        <v>36.768179805084088</v>
      </c>
      <c r="AA125" s="4">
        <f ca="1">EXP((LN(1-B125)*(LN('Test cases'!$L$3)-LN('Test cases'!$J$3))+LN(1-'Test cases'!$M$3)*LN('Test cases'!$J$3)-LN(1-'Test cases'!$K$3)*LN('Test cases'!$L$3))/(LN(1-'Test cases'!$M$3)-LN(1-'Test cases'!$K$3)))</f>
        <v>109.12547082290081</v>
      </c>
      <c r="AB125" s="4">
        <f ca="1">EXP((LN(1-C125)*(LN('Test cases'!$L$4)-LN('Test cases'!$J$4))+LN(1-'Test cases'!$M$4)*LN('Test cases'!$J$4)-LN(1-'Test cases'!$K$4)*LN('Test cases'!$L$4))/(LN(1-'Test cases'!$M$4)-LN(1-'Test cases'!$K$4)))</f>
        <v>109.23251640765356</v>
      </c>
      <c r="AC125" s="4">
        <f ca="1">IF(D125&lt;='Test cases'!$M$5,EXP((LN(1-D125)*(LN('Test cases'!$L$5)-LN('Test cases'!$J$5))+LN(1-'Test cases'!$M$5)*LN('Test cases'!$J$5)-LN(1-'Test cases'!$K$5)*LN('Test cases'!$L$5))/(LN(1-'Test cases'!$M$5)-LN(1-'Test cases'!$K$5))),EXP((LN(1-D125)*(LN('Test cases'!$N$5)-LN('Test cases'!$L$5))+LN(1-'Test cases'!$O$5)*LN('Test cases'!$L$5)-LN(1-'Test cases'!$M$5)*LN('Test cases'!$N$5))/(LN(1-'Test cases'!$O$5)-LN(1-'Test cases'!$M$5))))</f>
        <v>121.54636709598988</v>
      </c>
    </row>
    <row r="126" spans="1:29">
      <c r="A126" s="8">
        <f>'Test cases'!A130</f>
        <v>123</v>
      </c>
      <c r="B126" s="5">
        <f ca="1">1-X126/'Test cases'!C130</f>
        <v>0.10686824255564797</v>
      </c>
      <c r="C126" s="5">
        <f ca="1">1-Y126/'Test cases'!D130</f>
        <v>5.7641553593425154E-2</v>
      </c>
      <c r="D126" s="5">
        <f ca="1">1-Z126/'Test cases'!E130</f>
        <v>5.7659152063244123E-2</v>
      </c>
      <c r="E126" s="4">
        <f ca="1">(U126^'Test cases'!$R$5+T126^'Test cases'!$R$5)^(1/'Test cases'!$R$5)</f>
        <v>115.48044748080464</v>
      </c>
      <c r="F126" s="5">
        <f ca="1">IF(B126&gt;'Test cases'!$M$3,'Test cases'!$M$3,B126)</f>
        <v>0.10686824255564797</v>
      </c>
      <c r="G126" s="5">
        <f ca="1">IF(C126&gt;'Test cases'!$M$4,'Test cases'!$M$4,C126)</f>
        <v>5.7641553593425154E-2</v>
      </c>
      <c r="H126" s="5">
        <f ca="1">IF(D126&gt;'Test cases'!$O$5,'Test cases'!$O$5,D126)</f>
        <v>5.7659152063244123E-2</v>
      </c>
      <c r="I126" s="5">
        <f ca="1">IF(AA126&gt;='Test cases'!$L$3, 'Test cases'!$L$3*'Test cases'!$M$3/AA126,0)+IF(AND(AA126&gt;='Test cases'!$J$3,AA126&lt;'Test cases'!$L$3), 'Test cases'!$J$3*'Test cases'!$K$3/ AA126,0)</f>
        <v>9.112855754777488E-2</v>
      </c>
      <c r="J126" s="5">
        <f ca="1">IF(AB126&gt;='Test cases'!$L$4,'Test cases'!$M$4,0)+IF(AND(AB126&gt;='Test cases'!$J$4,AB126&lt;'Test cases'!$L$4),'Test cases'!$K$4,0)</f>
        <v>0.05</v>
      </c>
      <c r="K126" s="5">
        <f ca="1">IF(AC126&gt;='Test cases'!$N$5,'Test cases'!$O$5,0)+IF(AND(AC126&gt;='Test cases'!$L$5,AC126&lt;'Test cases'!$N$5),'Test cases'!$M$5,0)+IF(AND(AC126&lt;'Test cases'!$L$5,AC126&gt;='Test cases'!$J$5),'Test cases'!$K$5,0)</f>
        <v>0.04</v>
      </c>
      <c r="L126" s="5">
        <f t="shared" ca="1" si="3"/>
        <v>0.10686824255564797</v>
      </c>
      <c r="M126" s="5">
        <f t="shared" ca="1" si="4"/>
        <v>5.7641553593425154E-2</v>
      </c>
      <c r="N126" s="5">
        <f t="shared" ca="1" si="5"/>
        <v>5.7659152063244123E-2</v>
      </c>
      <c r="O126" s="4">
        <f ca="1">'Test cases'!C130*(1-F126)+'Test cases'!D130*(1-G126)+'Test cases'!E130*(1-H126)</f>
        <v>115.48044748080463</v>
      </c>
      <c r="P126" s="4">
        <f ca="1">(1-I126)*'Test cases'!C130+(1-J126)*'Test cases'!D130+(1-K126)*'Test cases'!E130</f>
        <v>117.21695779525459</v>
      </c>
      <c r="Q126" s="4">
        <f ca="1">(1-L126)*'Test cases'!C130+(1-M126)*'Test cases'!D130+(1-N126)*'Test cases'!E130</f>
        <v>115.48044748080463</v>
      </c>
      <c r="R126" s="4">
        <f ca="1">('Test cases'!C130/'Test cases'!$J$3)^(1/'Test cases'!$R$3)*('Test cases'!$J$3*(1-'Test cases'!$K$3))</f>
        <v>45.017345873128818</v>
      </c>
      <c r="S126" s="4">
        <f ca="1">('Test cases'!D130/'Test cases'!$J$4)^(1/'Test cases'!$R$4)*('Test cases'!$J$4*(1-'Test cases'!$K$4))</f>
        <v>38.878599904847214</v>
      </c>
      <c r="T126" s="4">
        <f ca="1">IF('Test cases'!E130&lt;='Test cases'!$L$5,('Test cases'!E130/'Test cases'!$J$5)^(1/'Test cases'!$P$5)*('Test cases'!$J$5*(1-'Test cases'!$K$5)),0)+IF('Test cases'!E130&gt;'Test cases'!$L$5,('Test cases'!E130/'Test cases'!$L$5)^(1/'Test cases'!$Q$5)*('Test cases'!$L$5*(1-'Test cases'!$M$5)),0)</f>
        <v>40.135559849194294</v>
      </c>
      <c r="U126" s="4">
        <f ca="1">(R126^'Test cases'!$R$4+S126^'Test cases'!$R$4)^(1/'Test cases'!$R$4)</f>
        <v>79.529263623303436</v>
      </c>
      <c r="V126" s="4">
        <f ca="1">R126^'Test cases'!$R$4/U126^('Test cases'!$R$4-1)</f>
        <v>42.917495440589647</v>
      </c>
      <c r="W126" s="4">
        <f ca="1">S126^'Test cases'!$R$4/U126^('Test cases'!$R$4-1)</f>
        <v>36.611768182713803</v>
      </c>
      <c r="X126" s="4">
        <f ca="1">V126*(U126/E126)^('Test cases'!$R$5-1)</f>
        <v>41.977192599884546</v>
      </c>
      <c r="Y126" s="4">
        <f ca="1">W126*(U126/E126)^('Test cases'!$R$5-1)</f>
        <v>35.809620963449845</v>
      </c>
      <c r="Z126" s="4">
        <f ca="1">T126^'Test cases'!$R$5/E126^('Test cases'!$R$5-1)</f>
        <v>37.693633917470237</v>
      </c>
      <c r="AA126" s="4">
        <f ca="1">EXP((LN(1-B126)*(LN('Test cases'!$L$3)-LN('Test cases'!$J$3))+LN(1-'Test cases'!$M$3)*LN('Test cases'!$J$3)-LN(1-'Test cases'!$K$3)*LN('Test cases'!$L$3))/(LN(1-'Test cases'!$M$3)-LN(1-'Test cases'!$K$3)))</f>
        <v>109.73508490746624</v>
      </c>
      <c r="AB126" s="4">
        <f ca="1">EXP((LN(1-C126)*(LN('Test cases'!$L$4)-LN('Test cases'!$J$4))+LN(1-'Test cases'!$M$4)*LN('Test cases'!$J$4)-LN(1-'Test cases'!$K$4)*LN('Test cases'!$L$4))/(LN(1-'Test cases'!$M$4)-LN(1-'Test cases'!$K$4)))</f>
        <v>109.88242231987704</v>
      </c>
      <c r="AC126" s="4">
        <f ca="1">IF(D126&lt;='Test cases'!$M$5,EXP((LN(1-D126)*(LN('Test cases'!$L$5)-LN('Test cases'!$J$5))+LN(1-'Test cases'!$M$5)*LN('Test cases'!$J$5)-LN(1-'Test cases'!$K$5)*LN('Test cases'!$L$5))/(LN(1-'Test cases'!$M$5)-LN(1-'Test cases'!$K$5))),EXP((LN(1-D126)*(LN('Test cases'!$N$5)-LN('Test cases'!$L$5))+LN(1-'Test cases'!$O$5)*LN('Test cases'!$L$5)-LN(1-'Test cases'!$M$5)*LN('Test cases'!$N$5))/(LN(1-'Test cases'!$O$5)-LN(1-'Test cases'!$M$5))))</f>
        <v>122.54636709599042</v>
      </c>
    </row>
    <row r="127" spans="1:29">
      <c r="A127" s="8">
        <f>'Test cases'!A131</f>
        <v>124</v>
      </c>
      <c r="B127" s="5">
        <f ca="1">1-X127/'Test cases'!C131</f>
        <v>0.10757491632339811</v>
      </c>
      <c r="C127" s="5">
        <f ca="1">1-Y127/'Test cases'!D131</f>
        <v>5.8279246823544462E-2</v>
      </c>
      <c r="D127" s="5">
        <f ca="1">1-Z127/'Test cases'!E131</f>
        <v>5.8054695174365456E-2</v>
      </c>
      <c r="E127" s="4">
        <f ca="1">(U127^'Test cases'!$R$5+T127^'Test cases'!$R$5)^(1/'Test cases'!$R$5)</f>
        <v>116.29960483020756</v>
      </c>
      <c r="F127" s="5">
        <f ca="1">IF(B127&gt;'Test cases'!$M$3,'Test cases'!$M$3,B127)</f>
        <v>0.10757491632339811</v>
      </c>
      <c r="G127" s="5">
        <f ca="1">IF(C127&gt;'Test cases'!$M$4,'Test cases'!$M$4,C127)</f>
        <v>5.8279246823544462E-2</v>
      </c>
      <c r="H127" s="5">
        <f ca="1">IF(D127&gt;'Test cases'!$O$5,'Test cases'!$O$5,D127)</f>
        <v>5.8054695174365456E-2</v>
      </c>
      <c r="I127" s="5">
        <f ca="1">IF(AA127&gt;='Test cases'!$L$3, 'Test cases'!$L$3*'Test cases'!$M$3/AA127,0)+IF(AND(AA127&gt;='Test cases'!$J$3,AA127&lt;'Test cases'!$L$3), 'Test cases'!$J$3*'Test cases'!$K$3/ AA127,0)</f>
        <v>9.0258010205578387E-2</v>
      </c>
      <c r="J127" s="5">
        <f ca="1">IF(AB127&gt;='Test cases'!$L$4,'Test cases'!$M$4,0)+IF(AND(AB127&gt;='Test cases'!$J$4,AB127&lt;'Test cases'!$L$4),'Test cases'!$K$4,0)</f>
        <v>0.05</v>
      </c>
      <c r="K127" s="5">
        <f ca="1">IF(AC127&gt;='Test cases'!$N$5,'Test cases'!$O$5,0)+IF(AND(AC127&gt;='Test cases'!$L$5,AC127&lt;'Test cases'!$N$5),'Test cases'!$M$5,0)+IF(AND(AC127&lt;'Test cases'!$L$5,AC127&gt;='Test cases'!$J$5),'Test cases'!$K$5,0)</f>
        <v>0.04</v>
      </c>
      <c r="L127" s="5">
        <f t="shared" ca="1" si="3"/>
        <v>0.10757491632339811</v>
      </c>
      <c r="M127" s="5">
        <f t="shared" ca="1" si="4"/>
        <v>5.8279246823544462E-2</v>
      </c>
      <c r="N127" s="5">
        <f t="shared" ca="1" si="5"/>
        <v>5.8054695174365456E-2</v>
      </c>
      <c r="O127" s="4">
        <f ca="1">'Test cases'!C131*(1-F127)+'Test cases'!D131*(1-G127)+'Test cases'!E131*(1-H127)</f>
        <v>116.29960483020758</v>
      </c>
      <c r="P127" s="4">
        <f ca="1">(1-I127)*'Test cases'!C131+(1-J127)*'Test cases'!D131+(1-K127)*'Test cases'!E131</f>
        <v>118.16761551013224</v>
      </c>
      <c r="Q127" s="4">
        <f ca="1">(1-L127)*'Test cases'!C131+(1-M127)*'Test cases'!D131+(1-N127)*'Test cases'!E131</f>
        <v>116.29960483020758</v>
      </c>
      <c r="R127" s="4">
        <f ca="1">('Test cases'!C131/'Test cases'!$J$3)^(1/'Test cases'!$R$3)*('Test cases'!$J$3*(1-'Test cases'!$K$3))</f>
        <v>45.895413069270845</v>
      </c>
      <c r="S127" s="4">
        <f ca="1">('Test cases'!D131/'Test cases'!$J$4)^(1/'Test cases'!$R$4)*('Test cases'!$J$4*(1-'Test cases'!$K$4))</f>
        <v>38.878599904847214</v>
      </c>
      <c r="T127" s="4">
        <f ca="1">IF('Test cases'!E131&lt;='Test cases'!$L$5,('Test cases'!E131/'Test cases'!$J$5)^(1/'Test cases'!$P$5)*('Test cases'!$J$5*(1-'Test cases'!$K$5)),0)+IF('Test cases'!E131&gt;'Test cases'!$L$5,('Test cases'!E131/'Test cases'!$L$5)^(1/'Test cases'!$Q$5)*('Test cases'!$L$5*(1-'Test cases'!$M$5)),0)</f>
        <v>40.135559849194294</v>
      </c>
      <c r="U127" s="4">
        <f ca="1">(R127^'Test cases'!$R$4+S127^'Test cases'!$R$4)^(1/'Test cases'!$R$4)</f>
        <v>80.366685393953247</v>
      </c>
      <c r="V127" s="4">
        <f ca="1">R127^'Test cases'!$R$4/U127^('Test cases'!$R$4-1)</f>
        <v>43.787093750039674</v>
      </c>
      <c r="W127" s="4">
        <f ca="1">S127^'Test cases'!$R$4/U127^('Test cases'!$R$4-1)</f>
        <v>36.579591643913631</v>
      </c>
      <c r="X127" s="4">
        <f ca="1">V127*(U127/E127)^('Test cases'!$R$5-1)</f>
        <v>42.836404016476891</v>
      </c>
      <c r="Y127" s="4">
        <f ca="1">W127*(U127/E127)^('Test cases'!$R$5-1)</f>
        <v>35.785388620705312</v>
      </c>
      <c r="Z127" s="4">
        <f ca="1">T127^'Test cases'!$R$5/E127^('Test cases'!$R$5-1)</f>
        <v>37.677812193025382</v>
      </c>
      <c r="AA127" s="4">
        <f ca="1">EXP((LN(1-B127)*(LN('Test cases'!$L$3)-LN('Test cases'!$J$3))+LN(1-'Test cases'!$M$3)*LN('Test cases'!$J$3)-LN(1-'Test cases'!$K$3)*LN('Test cases'!$L$3))/(LN(1-'Test cases'!$M$3)-LN(1-'Test cases'!$K$3)))</f>
        <v>110.79349054142953</v>
      </c>
      <c r="AB127" s="4">
        <f ca="1">EXP((LN(1-C127)*(LN('Test cases'!$L$4)-LN('Test cases'!$J$4))+LN(1-'Test cases'!$M$4)*LN('Test cases'!$J$4)-LN(1-'Test cases'!$K$4)*LN('Test cases'!$L$4))/(LN(1-'Test cases'!$M$4)-LN(1-'Test cases'!$K$4)))</f>
        <v>110.84715475941061</v>
      </c>
      <c r="AC127" s="4">
        <f ca="1">IF(D127&lt;='Test cases'!$M$5,EXP((LN(1-D127)*(LN('Test cases'!$L$5)-LN('Test cases'!$J$5))+LN(1-'Test cases'!$M$5)*LN('Test cases'!$J$5)-LN(1-'Test cases'!$K$5)*LN('Test cases'!$L$5))/(LN(1-'Test cases'!$M$5)-LN(1-'Test cases'!$K$5))),EXP((LN(1-D127)*(LN('Test cases'!$N$5)-LN('Test cases'!$L$5))+LN(1-'Test cases'!$O$5)*LN('Test cases'!$L$5)-LN(1-'Test cases'!$M$5)*LN('Test cases'!$N$5))/(LN(1-'Test cases'!$O$5)-LN(1-'Test cases'!$M$5))))</f>
        <v>123.46747123680974</v>
      </c>
    </row>
    <row r="128" spans="1:29">
      <c r="A128" s="8">
        <f>'Test cases'!A132</f>
        <v>125</v>
      </c>
      <c r="B128" s="5">
        <f ca="1">1-X128/'Test cases'!C132</f>
        <v>0.10820965882484768</v>
      </c>
      <c r="C128" s="5">
        <f ca="1">1-Y128/'Test cases'!D132</f>
        <v>5.8949051154990828E-2</v>
      </c>
      <c r="D128" s="5">
        <f ca="1">1-Z128/'Test cases'!E132</f>
        <v>5.8470846230438078E-2</v>
      </c>
      <c r="E128" s="4">
        <f ca="1">(U128^'Test cases'!$R$5+T128^'Test cases'!$R$5)^(1/'Test cases'!$R$5)</f>
        <v>117.16808953214519</v>
      </c>
      <c r="F128" s="5">
        <f ca="1">IF(B128&gt;'Test cases'!$M$3,'Test cases'!$M$3,B128)</f>
        <v>0.10820965882484768</v>
      </c>
      <c r="G128" s="5">
        <f ca="1">IF(C128&gt;'Test cases'!$M$4,'Test cases'!$M$4,C128)</f>
        <v>5.8949051154990828E-2</v>
      </c>
      <c r="H128" s="5">
        <f ca="1">IF(D128&gt;'Test cases'!$O$5,'Test cases'!$O$5,D128)</f>
        <v>5.8470846230438078E-2</v>
      </c>
      <c r="I128" s="5">
        <f ca="1">IF(AA128&gt;='Test cases'!$L$3, 'Test cases'!$L$3*'Test cases'!$M$3/AA128,0)+IF(AND(AA128&gt;='Test cases'!$J$3,AA128&lt;'Test cases'!$L$3), 'Test cases'!$J$3*'Test cases'!$K$3/ AA128,0)</f>
        <v>8.9482586479855714E-2</v>
      </c>
      <c r="J128" s="5">
        <f ca="1">IF(AB128&gt;='Test cases'!$L$4,'Test cases'!$M$4,0)+IF(AND(AB128&gt;='Test cases'!$J$4,AB128&lt;'Test cases'!$L$4),'Test cases'!$K$4,0)</f>
        <v>0.05</v>
      </c>
      <c r="K128" s="5">
        <f ca="1">IF(AC128&gt;='Test cases'!$N$5,'Test cases'!$O$5,0)+IF(AND(AC128&gt;='Test cases'!$L$5,AC128&lt;'Test cases'!$N$5),'Test cases'!$M$5,0)+IF(AND(AC128&lt;'Test cases'!$L$5,AC128&gt;='Test cases'!$J$5),'Test cases'!$K$5,0)</f>
        <v>0.04</v>
      </c>
      <c r="L128" s="5">
        <f t="shared" ca="1" si="3"/>
        <v>0.10820965882484768</v>
      </c>
      <c r="M128" s="5">
        <f t="shared" ca="1" si="4"/>
        <v>5.8949051154990828E-2</v>
      </c>
      <c r="N128" s="5">
        <f t="shared" ca="1" si="5"/>
        <v>5.8470846230438078E-2</v>
      </c>
      <c r="O128" s="4">
        <f ca="1">'Test cases'!C132*(1-F128)+'Test cases'!D132*(1-G128)+'Test cases'!E132*(1-H128)</f>
        <v>117.16808953214515</v>
      </c>
      <c r="P128" s="4">
        <f ca="1">(1-I128)*'Test cases'!C132+(1-J128)*'Test cases'!D132+(1-K128)*'Test cases'!E132</f>
        <v>119.15483584896691</v>
      </c>
      <c r="Q128" s="4">
        <f ca="1">(1-L128)*'Test cases'!C132+(1-M128)*'Test cases'!D132+(1-N128)*'Test cases'!E132</f>
        <v>117.16808953214515</v>
      </c>
      <c r="R128" s="4">
        <f ca="1">('Test cases'!C132/'Test cases'!$J$3)^(1/'Test cases'!$R$3)*('Test cases'!$J$3*(1-'Test cases'!$K$3))</f>
        <v>45.895413069270845</v>
      </c>
      <c r="S128" s="4">
        <f ca="1">('Test cases'!D132/'Test cases'!$J$4)^(1/'Test cases'!$R$4)*('Test cases'!$J$4*(1-'Test cases'!$K$4))</f>
        <v>39.821537984370686</v>
      </c>
      <c r="T128" s="4">
        <f ca="1">IF('Test cases'!E132&lt;='Test cases'!$L$5,('Test cases'!E132/'Test cases'!$J$5)^(1/'Test cases'!$P$5)*('Test cases'!$J$5*(1-'Test cases'!$K$5)),0)+IF('Test cases'!E132&gt;'Test cases'!$L$5,('Test cases'!E132/'Test cases'!$L$5)^(1/'Test cases'!$Q$5)*('Test cases'!$L$5*(1-'Test cases'!$M$5)),0)</f>
        <v>40.135559849194294</v>
      </c>
      <c r="U128" s="4">
        <f ca="1">(R128^'Test cases'!$R$4+S128^'Test cases'!$R$4)^(1/'Test cases'!$R$4)</f>
        <v>81.254351065451559</v>
      </c>
      <c r="V128" s="4">
        <f ca="1">R128^'Test cases'!$R$4/U128^('Test cases'!$R$4-1)</f>
        <v>43.746738448557629</v>
      </c>
      <c r="W128" s="4">
        <f ca="1">S128^'Test cases'!$R$4/U128^('Test cases'!$R$4-1)</f>
        <v>37.507612616893951</v>
      </c>
      <c r="X128" s="4">
        <f ca="1">V128*(U128/E128)^('Test cases'!$R$5-1)</f>
        <v>42.80593637640731</v>
      </c>
      <c r="Y128" s="4">
        <f ca="1">W128*(U128/E128)^('Test cases'!$R$5-1)</f>
        <v>36.700987004955358</v>
      </c>
      <c r="Z128" s="4">
        <f ca="1">T128^'Test cases'!$R$5/E128^('Test cases'!$R$5-1)</f>
        <v>37.661166150782478</v>
      </c>
      <c r="AA128" s="4">
        <f ca="1">EXP((LN(1-B128)*(LN('Test cases'!$L$3)-LN('Test cases'!$J$3))+LN(1-'Test cases'!$M$3)*LN('Test cases'!$J$3)-LN(1-'Test cases'!$K$3)*LN('Test cases'!$L$3))/(LN(1-'Test cases'!$M$3)-LN(1-'Test cases'!$K$3)))</f>
        <v>111.75358685291464</v>
      </c>
      <c r="AB128" s="4">
        <f ca="1">EXP((LN(1-C128)*(LN('Test cases'!$L$4)-LN('Test cases'!$J$4))+LN(1-'Test cases'!$M$4)*LN('Test cases'!$J$4)-LN(1-'Test cases'!$K$4)*LN('Test cases'!$L$4))/(LN(1-'Test cases'!$M$4)-LN(1-'Test cases'!$K$4)))</f>
        <v>111.87030157922051</v>
      </c>
      <c r="AC128" s="4">
        <f ca="1">IF(D128&lt;='Test cases'!$M$5,EXP((LN(1-D128)*(LN('Test cases'!$L$5)-LN('Test cases'!$J$5))+LN(1-'Test cases'!$M$5)*LN('Test cases'!$J$5)-LN(1-'Test cases'!$K$5)*LN('Test cases'!$L$5))/(LN(1-'Test cases'!$M$5)-LN(1-'Test cases'!$K$5))),EXP((LN(1-D128)*(LN('Test cases'!$N$5)-LN('Test cases'!$L$5))+LN(1-'Test cases'!$O$5)*LN('Test cases'!$L$5)-LN(1-'Test cases'!$M$5)*LN('Test cases'!$N$5))/(LN(1-'Test cases'!$O$5)-LN(1-'Test cases'!$M$5))))</f>
        <v>124.44446256713731</v>
      </c>
    </row>
    <row r="129" spans="1:29">
      <c r="A129" s="8">
        <f>'Test cases'!A133</f>
        <v>126</v>
      </c>
      <c r="B129" s="5">
        <f ca="1">1-X129/'Test cases'!C133</f>
        <v>0.10860973840071952</v>
      </c>
      <c r="C129" s="5">
        <f ca="1">1-Y129/'Test cases'!D133</f>
        <v>5.9371230278383758E-2</v>
      </c>
      <c r="D129" s="5">
        <f ca="1">1-Z129/'Test cases'!E133</f>
        <v>5.8893239888587634E-2</v>
      </c>
      <c r="E129" s="4">
        <f ca="1">(U129^'Test cases'!$R$5+T129^'Test cases'!$R$5)^(1/'Test cases'!$R$5)</f>
        <v>118.05663174047636</v>
      </c>
      <c r="F129" s="5">
        <f ca="1">IF(B129&gt;'Test cases'!$M$3,'Test cases'!$M$3,B129)</f>
        <v>0.10860973840071952</v>
      </c>
      <c r="G129" s="5">
        <f ca="1">IF(C129&gt;'Test cases'!$M$4,'Test cases'!$M$4,C129)</f>
        <v>5.9371230278383758E-2</v>
      </c>
      <c r="H129" s="5">
        <f ca="1">IF(D129&gt;'Test cases'!$O$5,'Test cases'!$O$5,D129)</f>
        <v>5.8893239888587634E-2</v>
      </c>
      <c r="I129" s="5">
        <f ca="1">IF(AA129&gt;='Test cases'!$L$3, 'Test cases'!$L$3*'Test cases'!$M$3/AA129,0)+IF(AND(AA129&gt;='Test cases'!$J$3,AA129&lt;'Test cases'!$L$3), 'Test cases'!$J$3*'Test cases'!$K$3/ AA129,0)</f>
        <v>8.8996980772612713E-2</v>
      </c>
      <c r="J129" s="5">
        <f ca="1">IF(AB129&gt;='Test cases'!$L$4,'Test cases'!$M$4,0)+IF(AND(AB129&gt;='Test cases'!$J$4,AB129&lt;'Test cases'!$L$4),'Test cases'!$K$4,0)</f>
        <v>0.05</v>
      </c>
      <c r="K129" s="5">
        <f ca="1">IF(AC129&gt;='Test cases'!$N$5,'Test cases'!$O$5,0)+IF(AND(AC129&gt;='Test cases'!$L$5,AC129&lt;'Test cases'!$N$5),'Test cases'!$M$5,0)+IF(AND(AC129&lt;'Test cases'!$L$5,AC129&gt;='Test cases'!$J$5),'Test cases'!$K$5,0)</f>
        <v>0.04</v>
      </c>
      <c r="L129" s="5">
        <f t="shared" ca="1" si="3"/>
        <v>0.10860973840071952</v>
      </c>
      <c r="M129" s="5">
        <f t="shared" ca="1" si="4"/>
        <v>5.9371230278383758E-2</v>
      </c>
      <c r="N129" s="5">
        <f t="shared" ca="1" si="5"/>
        <v>5.8893239888587634E-2</v>
      </c>
      <c r="O129" s="4">
        <f ca="1">'Test cases'!C133*(1-F129)+'Test cases'!D133*(1-G129)+'Test cases'!E133*(1-H129)</f>
        <v>118.0566317404764</v>
      </c>
      <c r="P129" s="4">
        <f ca="1">(1-I129)*'Test cases'!C133+(1-J129)*'Test cases'!D133+(1-K129)*'Test cases'!E133</f>
        <v>120.13814492291458</v>
      </c>
      <c r="Q129" s="4">
        <f ca="1">(1-L129)*'Test cases'!C133+(1-M129)*'Test cases'!D133+(1-N129)*'Test cases'!E133</f>
        <v>118.0566317404764</v>
      </c>
      <c r="R129" s="4">
        <f ca="1">('Test cases'!C133/'Test cases'!$J$3)^(1/'Test cases'!$R$3)*('Test cases'!$J$3*(1-'Test cases'!$K$3))</f>
        <v>45.895413069270845</v>
      </c>
      <c r="S129" s="4">
        <f ca="1">('Test cases'!D133/'Test cases'!$J$4)^(1/'Test cases'!$R$4)*('Test cases'!$J$4*(1-'Test cases'!$K$4))</f>
        <v>39.821537984370686</v>
      </c>
      <c r="T129" s="4">
        <f ca="1">IF('Test cases'!E133&lt;='Test cases'!$L$5,('Test cases'!E133/'Test cases'!$J$5)^(1/'Test cases'!$P$5)*('Test cases'!$J$5*(1-'Test cases'!$K$5)),0)+IF('Test cases'!E133&gt;'Test cases'!$L$5,('Test cases'!E133/'Test cases'!$L$5)^(1/'Test cases'!$Q$5)*('Test cases'!$L$5*(1-'Test cases'!$M$5)),0)</f>
        <v>41.0820353320251</v>
      </c>
      <c r="U129" s="4">
        <f ca="1">(R129^'Test cases'!$R$4+S129^'Test cases'!$R$4)^(1/'Test cases'!$R$4)</f>
        <v>81.254351065451559</v>
      </c>
      <c r="V129" s="4">
        <f ca="1">R129^'Test cases'!$R$4/U129^('Test cases'!$R$4-1)</f>
        <v>43.746738448557629</v>
      </c>
      <c r="W129" s="4">
        <f ca="1">S129^'Test cases'!$R$4/U129^('Test cases'!$R$4-1)</f>
        <v>37.507612616893951</v>
      </c>
      <c r="X129" s="4">
        <f ca="1">V129*(U129/E129)^('Test cases'!$R$5-1)</f>
        <v>42.786732556765465</v>
      </c>
      <c r="Y129" s="4">
        <f ca="1">W129*(U129/E129)^('Test cases'!$R$5-1)</f>
        <v>36.684522019143031</v>
      </c>
      <c r="Z129" s="4">
        <f ca="1">T129^'Test cases'!$R$5/E129^('Test cases'!$R$5-1)</f>
        <v>38.585377164567909</v>
      </c>
      <c r="AA129" s="4">
        <f ca="1">EXP((LN(1-B129)*(LN('Test cases'!$L$3)-LN('Test cases'!$J$3))+LN(1-'Test cases'!$M$3)*LN('Test cases'!$J$3)-LN(1-'Test cases'!$K$3)*LN('Test cases'!$L$3))/(LN(1-'Test cases'!$M$3)-LN(1-'Test cases'!$K$3)))</f>
        <v>112.36336236562902</v>
      </c>
      <c r="AB129" s="4">
        <f ca="1">EXP((LN(1-C129)*(LN('Test cases'!$L$4)-LN('Test cases'!$J$4))+LN(1-'Test cases'!$M$4)*LN('Test cases'!$J$4)-LN(1-'Test cases'!$K$4)*LN('Test cases'!$L$4))/(LN(1-'Test cases'!$M$4)-LN(1-'Test cases'!$K$4)))</f>
        <v>112.52041806875077</v>
      </c>
      <c r="AC129" s="4">
        <f ca="1">IF(D129&lt;='Test cases'!$M$5,EXP((LN(1-D129)*(LN('Test cases'!$L$5)-LN('Test cases'!$J$5))+LN(1-'Test cases'!$M$5)*LN('Test cases'!$J$5)-LN(1-'Test cases'!$K$5)*LN('Test cases'!$L$5))/(LN(1-'Test cases'!$M$5)-LN(1-'Test cases'!$K$5))),EXP((LN(1-D129)*(LN('Test cases'!$N$5)-LN('Test cases'!$L$5))+LN(1-'Test cases'!$O$5)*LN('Test cases'!$L$5)-LN(1-'Test cases'!$M$5)*LN('Test cases'!$N$5))/(LN(1-'Test cases'!$O$5)-LN(1-'Test cases'!$M$5))))</f>
        <v>125.44446256713807</v>
      </c>
    </row>
    <row r="130" spans="1:29">
      <c r="A130" s="8">
        <f>'Test cases'!A134</f>
        <v>127</v>
      </c>
      <c r="B130" s="5">
        <f ca="1">1-X130/'Test cases'!C134</f>
        <v>0.10929882861954865</v>
      </c>
      <c r="C130" s="5">
        <f ca="1">1-Y130/'Test cases'!D134</f>
        <v>5.9992871895454991E-2</v>
      </c>
      <c r="D130" s="5">
        <f ca="1">1-Z130/'Test cases'!E134</f>
        <v>5.9278929168313343E-2</v>
      </c>
      <c r="E130" s="4">
        <f ca="1">(U130^'Test cases'!$R$5+T130^'Test cases'!$R$5)^(1/'Test cases'!$R$5)</f>
        <v>118.87419929781852</v>
      </c>
      <c r="F130" s="5">
        <f ca="1">IF(B130&gt;'Test cases'!$M$3,'Test cases'!$M$3,B130)</f>
        <v>0.10929882861954865</v>
      </c>
      <c r="G130" s="5">
        <f ca="1">IF(C130&gt;'Test cases'!$M$4,'Test cases'!$M$4,C130)</f>
        <v>5.9992871895454991E-2</v>
      </c>
      <c r="H130" s="5">
        <f ca="1">IF(D130&gt;'Test cases'!$O$5,'Test cases'!$O$5,D130)</f>
        <v>5.9278929168313343E-2</v>
      </c>
      <c r="I130" s="5">
        <f ca="1">IF(AA130&gt;='Test cases'!$L$3, 'Test cases'!$L$3*'Test cases'!$M$3/AA130,0)+IF(AND(AA130&gt;='Test cases'!$J$3,AA130&lt;'Test cases'!$L$3), 'Test cases'!$J$3*'Test cases'!$K$3/ AA130,0)</f>
        <v>8.8166247091928579E-2</v>
      </c>
      <c r="J130" s="5">
        <f ca="1">IF(AB130&gt;='Test cases'!$L$4,'Test cases'!$M$4,0)+IF(AND(AB130&gt;='Test cases'!$J$4,AB130&lt;'Test cases'!$L$4),'Test cases'!$K$4,0)</f>
        <v>0.05</v>
      </c>
      <c r="K130" s="5">
        <f ca="1">IF(AC130&gt;='Test cases'!$N$5,'Test cases'!$O$5,0)+IF(AND(AC130&gt;='Test cases'!$L$5,AC130&lt;'Test cases'!$N$5),'Test cases'!$M$5,0)+IF(AND(AC130&lt;'Test cases'!$L$5,AC130&gt;='Test cases'!$J$5),'Test cases'!$K$5,0)</f>
        <v>0.04</v>
      </c>
      <c r="L130" s="5">
        <f t="shared" ca="1" si="3"/>
        <v>0.10929882861954865</v>
      </c>
      <c r="M130" s="5">
        <f t="shared" ca="1" si="4"/>
        <v>5.9992871895454991E-2</v>
      </c>
      <c r="N130" s="5">
        <f t="shared" ca="1" si="5"/>
        <v>5.9278929168313343E-2</v>
      </c>
      <c r="O130" s="4">
        <f ca="1">'Test cases'!C134*(1-F130)+'Test cases'!D134*(1-G130)+'Test cases'!E134*(1-H130)</f>
        <v>118.87419929781852</v>
      </c>
      <c r="P130" s="4">
        <f ca="1">(1-I130)*'Test cases'!C134+(1-J130)*'Test cases'!D134+(1-K130)*'Test cases'!E134</f>
        <v>121.0898538924955</v>
      </c>
      <c r="Q130" s="4">
        <f ca="1">(1-L130)*'Test cases'!C134+(1-M130)*'Test cases'!D134+(1-N130)*'Test cases'!E134</f>
        <v>118.87419929781852</v>
      </c>
      <c r="R130" s="4">
        <f ca="1">('Test cases'!C134/'Test cases'!$J$3)^(1/'Test cases'!$R$3)*('Test cases'!$J$3*(1-'Test cases'!$K$3))</f>
        <v>46.771972961199019</v>
      </c>
      <c r="S130" s="4">
        <f ca="1">('Test cases'!D134/'Test cases'!$J$4)^(1/'Test cases'!$R$4)*('Test cases'!$J$4*(1-'Test cases'!$K$4))</f>
        <v>39.821537984370686</v>
      </c>
      <c r="T130" s="4">
        <f ca="1">IF('Test cases'!E134&lt;='Test cases'!$L$5,('Test cases'!E134/'Test cases'!$J$5)^(1/'Test cases'!$P$5)*('Test cases'!$J$5*(1-'Test cases'!$K$5)),0)+IF('Test cases'!E134&gt;'Test cases'!$L$5,('Test cases'!E134/'Test cases'!$L$5)^(1/'Test cases'!$Q$5)*('Test cases'!$L$5*(1-'Test cases'!$M$5)),0)</f>
        <v>41.0820353320251</v>
      </c>
      <c r="U130" s="4">
        <f ca="1">(R130^'Test cases'!$R$4+S130^'Test cases'!$R$4)^(1/'Test cases'!$R$4)</f>
        <v>82.090179413727512</v>
      </c>
      <c r="V130" s="4">
        <f ca="1">R130^'Test cases'!$R$4/U130^('Test cases'!$R$4-1)</f>
        <v>44.614773625502281</v>
      </c>
      <c r="W130" s="4">
        <f ca="1">S130^'Test cases'!$R$4/U130^('Test cases'!$R$4-1)</f>
        <v>37.475405788225252</v>
      </c>
      <c r="X130" s="4">
        <f ca="1">V130*(U130/E130)^('Test cases'!$R$5-1)</f>
        <v>43.644357397642118</v>
      </c>
      <c r="Y130" s="4">
        <f ca="1">W130*(U130/E130)^('Test cases'!$R$5-1)</f>
        <v>36.660277996077255</v>
      </c>
      <c r="Z130" s="4">
        <f ca="1">T130^'Test cases'!$R$5/E130^('Test cases'!$R$5-1)</f>
        <v>38.569563904099155</v>
      </c>
      <c r="AA130" s="4">
        <f ca="1">EXP((LN(1-B130)*(LN('Test cases'!$L$3)-LN('Test cases'!$J$3))+LN(1-'Test cases'!$M$3)*LN('Test cases'!$J$3)-LN(1-'Test cases'!$K$3)*LN('Test cases'!$L$3))/(LN(1-'Test cases'!$M$3)-LN(1-'Test cases'!$K$3)))</f>
        <v>113.42208985682772</v>
      </c>
      <c r="AB130" s="4">
        <f ca="1">EXP((LN(1-C130)*(LN('Test cases'!$L$4)-LN('Test cases'!$J$4))+LN(1-'Test cases'!$M$4)*LN('Test cases'!$J$4)-LN(1-'Test cases'!$K$4)*LN('Test cases'!$L$4))/(LN(1-'Test cases'!$M$4)-LN(1-'Test cases'!$K$4)))</f>
        <v>113.48510911272299</v>
      </c>
      <c r="AC130" s="4">
        <f ca="1">IF(D130&lt;='Test cases'!$M$5,EXP((LN(1-D130)*(LN('Test cases'!$L$5)-LN('Test cases'!$J$5))+LN(1-'Test cases'!$M$5)*LN('Test cases'!$J$5)-LN(1-'Test cases'!$K$5)*LN('Test cases'!$L$5))/(LN(1-'Test cases'!$M$5)-LN(1-'Test cases'!$K$5))),EXP((LN(1-D130)*(LN('Test cases'!$N$5)-LN('Test cases'!$L$5))+LN(1-'Test cases'!$O$5)*LN('Test cases'!$L$5)-LN(1-'Test cases'!$M$5)*LN('Test cases'!$N$5))/(LN(1-'Test cases'!$O$5)-LN(1-'Test cases'!$M$5))))</f>
        <v>126.36497999637949</v>
      </c>
    </row>
    <row r="131" spans="1:29">
      <c r="A131" s="8">
        <f>'Test cases'!A135</f>
        <v>128</v>
      </c>
      <c r="B131" s="5">
        <f ca="1">1-X131/'Test cases'!C135</f>
        <v>0.10998011224837934</v>
      </c>
      <c r="C131" s="5">
        <f ca="1">1-Y131/'Test cases'!D135</f>
        <v>6.060855571472934E-2</v>
      </c>
      <c r="D131" s="5">
        <f ca="1">1-Z131/'Test cases'!E135</f>
        <v>5.9661525104864332E-2</v>
      </c>
      <c r="E131" s="4">
        <f ca="1">(U131^'Test cases'!$R$5+T131^'Test cases'!$R$5)^(1/'Test cases'!$R$5)</f>
        <v>119.69113818540721</v>
      </c>
      <c r="F131" s="5">
        <f ca="1">IF(B131&gt;'Test cases'!$M$3,'Test cases'!$M$3,B131)</f>
        <v>0.10998011224837934</v>
      </c>
      <c r="G131" s="5">
        <f ca="1">IF(C131&gt;'Test cases'!$M$4,'Test cases'!$M$4,C131)</f>
        <v>6.060855571472934E-2</v>
      </c>
      <c r="H131" s="5">
        <f ca="1">IF(D131&gt;'Test cases'!$O$5,'Test cases'!$O$5,D131)</f>
        <v>5.9661525104864332E-2</v>
      </c>
      <c r="I131" s="5">
        <f ca="1">IF(AA131&gt;='Test cases'!$L$3, 'Test cases'!$L$3*'Test cases'!$M$3/AA131,0)+IF(AND(AA131&gt;='Test cases'!$J$3,AA131&lt;'Test cases'!$L$3), 'Test cases'!$J$3*'Test cases'!$K$3/ AA131,0)</f>
        <v>8.7351924764517488E-2</v>
      </c>
      <c r="J131" s="5">
        <f ca="1">IF(AB131&gt;='Test cases'!$L$4,'Test cases'!$M$4,0)+IF(AND(AB131&gt;='Test cases'!$J$4,AB131&lt;'Test cases'!$L$4),'Test cases'!$K$4,0)</f>
        <v>0.05</v>
      </c>
      <c r="K131" s="5">
        <f ca="1">IF(AC131&gt;='Test cases'!$N$5,'Test cases'!$O$5,0)+IF(AND(AC131&gt;='Test cases'!$L$5,AC131&lt;'Test cases'!$N$5),'Test cases'!$M$5,0)+IF(AND(AC131&lt;'Test cases'!$L$5,AC131&gt;='Test cases'!$J$5),'Test cases'!$K$5,0)</f>
        <v>0.04</v>
      </c>
      <c r="L131" s="5">
        <f t="shared" ca="1" si="3"/>
        <v>0.10998011224837934</v>
      </c>
      <c r="M131" s="5">
        <f t="shared" ca="1" si="4"/>
        <v>6.060855571472934E-2</v>
      </c>
      <c r="N131" s="5">
        <f t="shared" ca="1" si="5"/>
        <v>5.9661525104864332E-2</v>
      </c>
      <c r="O131" s="4">
        <f ca="1">'Test cases'!C135*(1-F131)+'Test cases'!D135*(1-G131)+'Test cases'!E135*(1-H131)</f>
        <v>119.69113818540714</v>
      </c>
      <c r="P131" s="4">
        <f ca="1">(1-I131)*'Test cases'!C135+(1-J131)*'Test cases'!D135+(1-K131)*'Test cases'!E135</f>
        <v>122.04240376177412</v>
      </c>
      <c r="Q131" s="4">
        <f ca="1">(1-L131)*'Test cases'!C135+(1-M131)*'Test cases'!D135+(1-N131)*'Test cases'!E135</f>
        <v>119.69113818540714</v>
      </c>
      <c r="R131" s="4">
        <f ca="1">('Test cases'!C135/'Test cases'!$J$3)^(1/'Test cases'!$R$3)*('Test cases'!$J$3*(1-'Test cases'!$K$3))</f>
        <v>47.647058823529363</v>
      </c>
      <c r="S131" s="4">
        <f ca="1">('Test cases'!D135/'Test cases'!$J$4)^(1/'Test cases'!$R$4)*('Test cases'!$J$4*(1-'Test cases'!$K$4))</f>
        <v>39.821537984370686</v>
      </c>
      <c r="T131" s="4">
        <f ca="1">IF('Test cases'!E135&lt;='Test cases'!$L$5,('Test cases'!E135/'Test cases'!$J$5)^(1/'Test cases'!$P$5)*('Test cases'!$J$5*(1-'Test cases'!$K$5)),0)+IF('Test cases'!E135&gt;'Test cases'!$L$5,('Test cases'!E135/'Test cases'!$L$5)^(1/'Test cases'!$Q$5)*('Test cases'!$L$5*(1-'Test cases'!$M$5)),0)</f>
        <v>41.0820353320251</v>
      </c>
      <c r="U131" s="4">
        <f ca="1">(R131^'Test cases'!$R$4+S131^'Test cases'!$R$4)^(1/'Test cases'!$R$4)</f>
        <v>82.92520126088047</v>
      </c>
      <c r="V131" s="4">
        <f ca="1">R131^'Test cases'!$R$4/U131^('Test cases'!$R$4-1)</f>
        <v>45.481618228092209</v>
      </c>
      <c r="W131" s="4">
        <f ca="1">S131^'Test cases'!$R$4/U131^('Test cases'!$R$4-1)</f>
        <v>37.443583032788254</v>
      </c>
      <c r="X131" s="4">
        <f ca="1">V131*(U131/E131)^('Test cases'!$R$5-1)</f>
        <v>44.500994387581031</v>
      </c>
      <c r="Y131" s="4">
        <f ca="1">W131*(U131/E131)^('Test cases'!$R$5-1)</f>
        <v>36.636266327125554</v>
      </c>
      <c r="Z131" s="4">
        <f ca="1">T131^'Test cases'!$R$5/E131^('Test cases'!$R$5-1)</f>
        <v>38.553877470700563</v>
      </c>
      <c r="AA131" s="4">
        <f ca="1">EXP((LN(1-B131)*(LN('Test cases'!$L$3)-LN('Test cases'!$J$3))+LN(1-'Test cases'!$M$3)*LN('Test cases'!$J$3)-LN(1-'Test cases'!$K$3)*LN('Test cases'!$L$3))/(LN(1-'Test cases'!$M$3)-LN(1-'Test cases'!$K$3)))</f>
        <v>114.4794465257395</v>
      </c>
      <c r="AB131" s="4">
        <f ca="1">EXP((LN(1-C131)*(LN('Test cases'!$L$4)-LN('Test cases'!$J$4))+LN(1-'Test cases'!$M$4)*LN('Test cases'!$J$4)-LN(1-'Test cases'!$K$4)*LN('Test cases'!$L$4))/(LN(1-'Test cases'!$M$4)-LN(1-'Test cases'!$K$4)))</f>
        <v>114.4493436769644</v>
      </c>
      <c r="AC131" s="4">
        <f ca="1">IF(D131&lt;='Test cases'!$M$5,EXP((LN(1-D131)*(LN('Test cases'!$L$5)-LN('Test cases'!$J$5))+LN(1-'Test cases'!$M$5)*LN('Test cases'!$J$5)-LN(1-'Test cases'!$K$5)*LN('Test cases'!$L$5))/(LN(1-'Test cases'!$M$5)-LN(1-'Test cases'!$K$5))),EXP((LN(1-D131)*(LN('Test cases'!$N$5)-LN('Test cases'!$L$5))+LN(1-'Test cases'!$O$5)*LN('Test cases'!$L$5)-LN(1-'Test cases'!$M$5)*LN('Test cases'!$N$5))/(LN(1-'Test cases'!$O$5)-LN(1-'Test cases'!$M$5))))</f>
        <v>127.28516526855398</v>
      </c>
    </row>
    <row r="132" spans="1:29">
      <c r="A132" s="8">
        <f>'Test cases'!A136</f>
        <v>129</v>
      </c>
      <c r="B132" s="5">
        <f ca="1">1-X132/'Test cases'!C136</f>
        <v>0.11037052317721519</v>
      </c>
      <c r="C132" s="5">
        <f ca="1">1-Y132/'Test cases'!D136</f>
        <v>6.1020623682368047E-2</v>
      </c>
      <c r="D132" s="5">
        <f ca="1">1-Z132/'Test cases'!E136</f>
        <v>6.0074008491422526E-2</v>
      </c>
      <c r="E132" s="4">
        <f ca="1">(U132^'Test cases'!$R$5+T132^'Test cases'!$R$5)^(1/'Test cases'!$R$5)</f>
        <v>120.57856116088712</v>
      </c>
      <c r="F132" s="5">
        <f ca="1">IF(B132&gt;'Test cases'!$M$3,'Test cases'!$M$3,B132)</f>
        <v>0.11037052317721519</v>
      </c>
      <c r="G132" s="5">
        <f ca="1">IF(C132&gt;'Test cases'!$M$4,'Test cases'!$M$4,C132)</f>
        <v>6.1020623682368047E-2</v>
      </c>
      <c r="H132" s="5">
        <f ca="1">IF(D132&gt;'Test cases'!$O$5,'Test cases'!$O$5,D132)</f>
        <v>6.0074008491422526E-2</v>
      </c>
      <c r="I132" s="5">
        <f ca="1">IF(AA132&gt;='Test cases'!$L$3, 'Test cases'!$L$3*'Test cases'!$M$3/AA132,0)+IF(AND(AA132&gt;='Test cases'!$J$3,AA132&lt;'Test cases'!$L$3), 'Test cases'!$J$3*'Test cases'!$K$3/ AA132,0)</f>
        <v>8.6888391987122351E-2</v>
      </c>
      <c r="J132" s="5">
        <f ca="1">IF(AB132&gt;='Test cases'!$L$4,'Test cases'!$M$4,0)+IF(AND(AB132&gt;='Test cases'!$J$4,AB132&lt;'Test cases'!$L$4),'Test cases'!$K$4,0)</f>
        <v>0.05</v>
      </c>
      <c r="K132" s="5">
        <f ca="1">IF(AC132&gt;='Test cases'!$N$5,'Test cases'!$O$5,0)+IF(AND(AC132&gt;='Test cases'!$L$5,AC132&lt;'Test cases'!$N$5),'Test cases'!$M$5,0)+IF(AND(AC132&lt;'Test cases'!$L$5,AC132&gt;='Test cases'!$J$5),'Test cases'!$K$5,0)</f>
        <v>0.04</v>
      </c>
      <c r="L132" s="5">
        <f t="shared" ref="L132:L195" ca="1" si="6">IF(F132&lt;0,0,F132)</f>
        <v>0.11037052317721519</v>
      </c>
      <c r="M132" s="5">
        <f t="shared" ref="M132:M195" ca="1" si="7">IF(G132&lt;0,0,G132)</f>
        <v>6.1020623682368047E-2</v>
      </c>
      <c r="N132" s="5">
        <f t="shared" ref="N132:N195" ca="1" si="8">IF(H132&lt;0,0,H132)</f>
        <v>6.0074008491422526E-2</v>
      </c>
      <c r="O132" s="4">
        <f ca="1">'Test cases'!C136*(1-F132)+'Test cases'!D136*(1-G132)+'Test cases'!E136*(1-H132)</f>
        <v>120.57856116088715</v>
      </c>
      <c r="P132" s="4">
        <f ca="1">(1-I132)*'Test cases'!C136+(1-J132)*'Test cases'!D136+(1-K132)*'Test cases'!E136</f>
        <v>123.02558040064386</v>
      </c>
      <c r="Q132" s="4">
        <f ca="1">(1-L132)*'Test cases'!C136+(1-M132)*'Test cases'!D136+(1-N132)*'Test cases'!E136</f>
        <v>120.57856116088715</v>
      </c>
      <c r="R132" s="4">
        <f ca="1">('Test cases'!C136/'Test cases'!$J$3)^(1/'Test cases'!$R$3)*('Test cases'!$J$3*(1-'Test cases'!$K$3))</f>
        <v>47.647058823529363</v>
      </c>
      <c r="S132" s="4">
        <f ca="1">('Test cases'!D136/'Test cases'!$J$4)^(1/'Test cases'!$R$4)*('Test cases'!$J$4*(1-'Test cases'!$K$4))</f>
        <v>39.821537984370686</v>
      </c>
      <c r="T132" s="4">
        <f ca="1">IF('Test cases'!E136&lt;='Test cases'!$L$5,('Test cases'!E136/'Test cases'!$J$5)^(1/'Test cases'!$P$5)*('Test cases'!$J$5*(1-'Test cases'!$K$5)),0)+IF('Test cases'!E136&gt;'Test cases'!$L$5,('Test cases'!E136/'Test cases'!$L$5)^(1/'Test cases'!$Q$5)*('Test cases'!$L$5*(1-'Test cases'!$M$5)),0)</f>
        <v>42.02721730840269</v>
      </c>
      <c r="U132" s="4">
        <f ca="1">(R132^'Test cases'!$R$4+S132^'Test cases'!$R$4)^(1/'Test cases'!$R$4)</f>
        <v>82.92520126088047</v>
      </c>
      <c r="V132" s="4">
        <f ca="1">R132^'Test cases'!$R$4/U132^('Test cases'!$R$4-1)</f>
        <v>45.481618228092209</v>
      </c>
      <c r="W132" s="4">
        <f ca="1">S132^'Test cases'!$R$4/U132^('Test cases'!$R$4-1)</f>
        <v>37.443583032788254</v>
      </c>
      <c r="X132" s="4">
        <f ca="1">V132*(U132/E132)^('Test cases'!$R$5-1)</f>
        <v>44.481473841139241</v>
      </c>
      <c r="Y132" s="4">
        <f ca="1">W132*(U132/E132)^('Test cases'!$R$5-1)</f>
        <v>36.620195676387645</v>
      </c>
      <c r="Z132" s="4">
        <f ca="1">T132^'Test cases'!$R$5/E132^('Test cases'!$R$5-1)</f>
        <v>39.476891643360254</v>
      </c>
      <c r="AA132" s="4">
        <f ca="1">EXP((LN(1-B132)*(LN('Test cases'!$L$3)-LN('Test cases'!$J$3))+LN(1-'Test cases'!$M$3)*LN('Test cases'!$J$3)-LN(1-'Test cases'!$K$3)*LN('Test cases'!$L$3))/(LN(1-'Test cases'!$M$3)-LN(1-'Test cases'!$K$3)))</f>
        <v>115.09017224627762</v>
      </c>
      <c r="AB132" s="4">
        <f ca="1">EXP((LN(1-C132)*(LN('Test cases'!$L$4)-LN('Test cases'!$J$4))+LN(1-'Test cases'!$M$4)*LN('Test cases'!$J$4)-LN(1-'Test cases'!$K$4)*LN('Test cases'!$L$4))/(LN(1-'Test cases'!$M$4)-LN(1-'Test cases'!$K$4)))</f>
        <v>115.09962031700449</v>
      </c>
      <c r="AC132" s="4">
        <f ca="1">IF(D132&lt;='Test cases'!$M$5,EXP((LN(1-D132)*(LN('Test cases'!$L$5)-LN('Test cases'!$J$5))+LN(1-'Test cases'!$M$5)*LN('Test cases'!$J$5)-LN(1-'Test cases'!$K$5)*LN('Test cases'!$L$5))/(LN(1-'Test cases'!$M$5)-LN(1-'Test cases'!$K$5))),EXP((LN(1-D132)*(LN('Test cases'!$N$5)-LN('Test cases'!$L$5))+LN(1-'Test cases'!$O$5)*LN('Test cases'!$L$5)-LN(1-'Test cases'!$M$5)*LN('Test cases'!$N$5))/(LN(1-'Test cases'!$O$5)-LN(1-'Test cases'!$M$5))))</f>
        <v>128.28516526855373</v>
      </c>
    </row>
    <row r="133" spans="1:29">
      <c r="A133" s="8">
        <f>'Test cases'!A137</f>
        <v>130</v>
      </c>
      <c r="B133" s="5">
        <f ca="1">1-X133/'Test cases'!C137</f>
        <v>0.11104111134799577</v>
      </c>
      <c r="C133" s="5">
        <f ca="1">1-Y133/'Test cases'!D137</f>
        <v>6.1627253470733279E-2</v>
      </c>
      <c r="D133" s="5">
        <f ca="1">1-Z133/'Test cases'!E137</f>
        <v>6.045044720821513E-2</v>
      </c>
      <c r="E133" s="4">
        <f ca="1">(U133^'Test cases'!$R$5+T133^'Test cases'!$R$5)^(1/'Test cases'!$R$5)</f>
        <v>121.39452165314856</v>
      </c>
      <c r="F133" s="5">
        <f ca="1">IF(B133&gt;'Test cases'!$M$3,'Test cases'!$M$3,B133)</f>
        <v>0.11104111134799577</v>
      </c>
      <c r="G133" s="5">
        <f ca="1">IF(C133&gt;'Test cases'!$M$4,'Test cases'!$M$4,C133)</f>
        <v>6.1627253470733279E-2</v>
      </c>
      <c r="H133" s="5">
        <f ca="1">IF(D133&gt;'Test cases'!$O$5,'Test cases'!$O$5,D133)</f>
        <v>6.045044720821513E-2</v>
      </c>
      <c r="I133" s="5">
        <f ca="1">IF(AA133&gt;='Test cases'!$L$3, 'Test cases'!$L$3*'Test cases'!$M$3/AA133,0)+IF(AND(AA133&gt;='Test cases'!$J$3,AA133&lt;'Test cases'!$L$3), 'Test cases'!$J$3*'Test cases'!$K$3/ AA133,0)</f>
        <v>8.6097470563636591E-2</v>
      </c>
      <c r="J133" s="5">
        <f ca="1">IF(AB133&gt;='Test cases'!$L$4,'Test cases'!$M$4,0)+IF(AND(AB133&gt;='Test cases'!$J$4,AB133&lt;'Test cases'!$L$4),'Test cases'!$K$4,0)</f>
        <v>0.05</v>
      </c>
      <c r="K133" s="5">
        <f ca="1">IF(AC133&gt;='Test cases'!$N$5,'Test cases'!$O$5,0)+IF(AND(AC133&gt;='Test cases'!$L$5,AC133&lt;'Test cases'!$N$5),'Test cases'!$M$5,0)+IF(AND(AC133&lt;'Test cases'!$L$5,AC133&gt;='Test cases'!$J$5),'Test cases'!$K$5,0)</f>
        <v>0.04</v>
      </c>
      <c r="L133" s="5">
        <f t="shared" ca="1" si="6"/>
        <v>0.11104111134799577</v>
      </c>
      <c r="M133" s="5">
        <f t="shared" ca="1" si="7"/>
        <v>6.1627253470733279E-2</v>
      </c>
      <c r="N133" s="5">
        <f t="shared" ca="1" si="8"/>
        <v>6.045044720821513E-2</v>
      </c>
      <c r="O133" s="4">
        <f ca="1">'Test cases'!C137*(1-F133)+'Test cases'!D137*(1-G133)+'Test cases'!E137*(1-H133)</f>
        <v>121.39452165314859</v>
      </c>
      <c r="P133" s="4">
        <f ca="1">(1-I133)*'Test cases'!C137+(1-J133)*'Test cases'!D137+(1-K133)*'Test cases'!E137</f>
        <v>123.97902900125453</v>
      </c>
      <c r="Q133" s="4">
        <f ca="1">(1-L133)*'Test cases'!C137+(1-M133)*'Test cases'!D137+(1-N133)*'Test cases'!E137</f>
        <v>121.39452165314859</v>
      </c>
      <c r="R133" s="4">
        <f ca="1">('Test cases'!C137/'Test cases'!$J$3)^(1/'Test cases'!$R$3)*('Test cases'!$J$3*(1-'Test cases'!$K$3))</f>
        <v>48.520702545878819</v>
      </c>
      <c r="S133" s="4">
        <f ca="1">('Test cases'!D137/'Test cases'!$J$4)^(1/'Test cases'!$R$4)*('Test cases'!$J$4*(1-'Test cases'!$K$4))</f>
        <v>39.821537984370686</v>
      </c>
      <c r="T133" s="4">
        <f ca="1">IF('Test cases'!E137&lt;='Test cases'!$L$5,('Test cases'!E137/'Test cases'!$J$5)^(1/'Test cases'!$P$5)*('Test cases'!$J$5*(1-'Test cases'!$K$5)),0)+IF('Test cases'!E137&gt;'Test cases'!$L$5,('Test cases'!E137/'Test cases'!$L$5)^(1/'Test cases'!$Q$5)*('Test cases'!$L$5*(1-'Test cases'!$M$5)),0)</f>
        <v>42.02721730840269</v>
      </c>
      <c r="U133" s="4">
        <f ca="1">(R133^'Test cases'!$R$4+S133^'Test cases'!$R$4)^(1/'Test cases'!$R$4)</f>
        <v>83.75942709217567</v>
      </c>
      <c r="V133" s="4">
        <f ca="1">R133^'Test cases'!$R$4/U133^('Test cases'!$R$4-1)</f>
        <v>46.3472915102668</v>
      </c>
      <c r="W133" s="4">
        <f ca="1">S133^'Test cases'!$R$4/U133^('Test cases'!$R$4-1)</f>
        <v>37.412135581908885</v>
      </c>
      <c r="X133" s="4">
        <f ca="1">V133*(U133/E133)^('Test cases'!$R$5-1)</f>
        <v>45.336903321252215</v>
      </c>
      <c r="Y133" s="4">
        <f ca="1">W133*(U133/E133)^('Test cases'!$R$5-1)</f>
        <v>36.5965371146414</v>
      </c>
      <c r="Z133" s="4">
        <f ca="1">T133^'Test cases'!$R$5/E133^('Test cases'!$R$5-1)</f>
        <v>39.461081217254964</v>
      </c>
      <c r="AA133" s="4">
        <f ca="1">EXP((LN(1-B133)*(LN('Test cases'!$L$3)-LN('Test cases'!$J$3))+LN(1-'Test cases'!$M$3)*LN('Test cases'!$J$3)-LN(1-'Test cases'!$K$3)*LN('Test cases'!$L$3))/(LN(1-'Test cases'!$M$3)-LN(1-'Test cases'!$K$3)))</f>
        <v>116.14743074953373</v>
      </c>
      <c r="AB133" s="4">
        <f ca="1">EXP((LN(1-C133)*(LN('Test cases'!$L$4)-LN('Test cases'!$J$4))+LN(1-'Test cases'!$M$4)*LN('Test cases'!$J$4)-LN(1-'Test cases'!$K$4)*LN('Test cases'!$L$4))/(LN(1-'Test cases'!$M$4)-LN(1-'Test cases'!$K$4)))</f>
        <v>116.06418592723334</v>
      </c>
      <c r="AC133" s="4">
        <f ca="1">IF(D133&lt;='Test cases'!$M$5,EXP((LN(1-D133)*(LN('Test cases'!$L$5)-LN('Test cases'!$J$5))+LN(1-'Test cases'!$M$5)*LN('Test cases'!$J$5)-LN(1-'Test cases'!$K$5)*LN('Test cases'!$L$5))/(LN(1-'Test cases'!$M$5)-LN(1-'Test cases'!$K$5))),EXP((LN(1-D133)*(LN('Test cases'!$N$5)-LN('Test cases'!$L$5))+LN(1-'Test cases'!$O$5)*LN('Test cases'!$L$5)-LN(1-'Test cases'!$M$5)*LN('Test cases'!$N$5))/(LN(1-'Test cases'!$O$5)-LN(1-'Test cases'!$M$5))))</f>
        <v>129.20502307987522</v>
      </c>
    </row>
    <row r="134" spans="1:29">
      <c r="A134" s="8">
        <f>'Test cases'!A138</f>
        <v>131</v>
      </c>
      <c r="B134" s="5">
        <f ca="1">1-X134/'Test cases'!C138</f>
        <v>0.11170432112116413</v>
      </c>
      <c r="C134" s="5">
        <f ca="1">1-Y134/'Test cases'!D138</f>
        <v>6.2228198802043555E-2</v>
      </c>
      <c r="D134" s="5">
        <f ca="1">1-Z134/'Test cases'!E138</f>
        <v>6.0823935576513E-2</v>
      </c>
      <c r="E134" s="4">
        <f ca="1">(U134^'Test cases'!$R$5+T134^'Test cases'!$R$5)^(1/'Test cases'!$R$5)</f>
        <v>122.20987025420617</v>
      </c>
      <c r="F134" s="5">
        <f ca="1">IF(B134&gt;'Test cases'!$M$3,'Test cases'!$M$3,B134)</f>
        <v>0.11170432112116413</v>
      </c>
      <c r="G134" s="5">
        <f ca="1">IF(C134&gt;'Test cases'!$M$4,'Test cases'!$M$4,C134)</f>
        <v>6.2228198802043555E-2</v>
      </c>
      <c r="H134" s="5">
        <f ca="1">IF(D134&gt;'Test cases'!$O$5,'Test cases'!$O$5,D134)</f>
        <v>6.0823935576513E-2</v>
      </c>
      <c r="I134" s="5">
        <f ca="1">IF(AA134&gt;='Test cases'!$L$3, 'Test cases'!$L$3*'Test cases'!$M$3/AA134,0)+IF(AND(AA134&gt;='Test cases'!$J$3,AA134&lt;'Test cases'!$L$3), 'Test cases'!$J$3*'Test cases'!$K$3/ AA134,0)</f>
        <v>8.5321753843787901E-2</v>
      </c>
      <c r="J134" s="5">
        <f ca="1">IF(AB134&gt;='Test cases'!$L$4,'Test cases'!$M$4,0)+IF(AND(AB134&gt;='Test cases'!$J$4,AB134&lt;'Test cases'!$L$4),'Test cases'!$K$4,0)</f>
        <v>0.05</v>
      </c>
      <c r="K134" s="5">
        <f ca="1">IF(AC134&gt;='Test cases'!$N$5,'Test cases'!$O$5,0)+IF(AND(AC134&gt;='Test cases'!$L$5,AC134&lt;'Test cases'!$N$5),'Test cases'!$M$5,0)+IF(AND(AC134&lt;'Test cases'!$L$5,AC134&gt;='Test cases'!$J$5),'Test cases'!$K$5,0)</f>
        <v>0.04</v>
      </c>
      <c r="L134" s="5">
        <f t="shared" ca="1" si="6"/>
        <v>0.11170432112116413</v>
      </c>
      <c r="M134" s="5">
        <f t="shared" ca="1" si="7"/>
        <v>6.2228198802043555E-2</v>
      </c>
      <c r="N134" s="5">
        <f t="shared" ca="1" si="8"/>
        <v>6.0823935576513E-2</v>
      </c>
      <c r="O134" s="4">
        <f ca="1">'Test cases'!C138*(1-F134)+'Test cases'!D138*(1-G134)+'Test cases'!E138*(1-H134)</f>
        <v>122.20987025420622</v>
      </c>
      <c r="P134" s="4">
        <f ca="1">(1-I134)*'Test cases'!C138+(1-J134)*'Test cases'!D138+(1-K134)*'Test cases'!E138</f>
        <v>124.93326880012302</v>
      </c>
      <c r="Q134" s="4">
        <f ca="1">(1-L134)*'Test cases'!C138+(1-M134)*'Test cases'!D138+(1-N134)*'Test cases'!E138</f>
        <v>122.20987025420622</v>
      </c>
      <c r="R134" s="4">
        <f ca="1">('Test cases'!C138/'Test cases'!$J$3)^(1/'Test cases'!$R$3)*('Test cases'!$J$3*(1-'Test cases'!$K$3))</f>
        <v>49.392934716529282</v>
      </c>
      <c r="S134" s="4">
        <f ca="1">('Test cases'!D138/'Test cases'!$J$4)^(1/'Test cases'!$R$4)*('Test cases'!$J$4*(1-'Test cases'!$K$4))</f>
        <v>39.821537984370686</v>
      </c>
      <c r="T134" s="4">
        <f ca="1">IF('Test cases'!E138&lt;='Test cases'!$L$5,('Test cases'!E138/'Test cases'!$J$5)^(1/'Test cases'!$P$5)*('Test cases'!$J$5*(1-'Test cases'!$K$5)),0)+IF('Test cases'!E138&gt;'Test cases'!$L$5,('Test cases'!E138/'Test cases'!$L$5)^(1/'Test cases'!$Q$5)*('Test cases'!$L$5*(1-'Test cases'!$M$5)),0)</f>
        <v>42.02721730840269</v>
      </c>
      <c r="U134" s="4">
        <f ca="1">(R134^'Test cases'!$R$4+S134^'Test cases'!$R$4)^(1/'Test cases'!$R$4)</f>
        <v>84.592867120009103</v>
      </c>
      <c r="V134" s="4">
        <f ca="1">R134^'Test cases'!$R$4/U134^('Test cases'!$R$4-1)</f>
        <v>47.21181215848037</v>
      </c>
      <c r="W134" s="4">
        <f ca="1">S134^'Test cases'!$R$4/U134^('Test cases'!$R$4-1)</f>
        <v>37.381054961528783</v>
      </c>
      <c r="X134" s="4">
        <f ca="1">V134*(U134/E134)^('Test cases'!$R$5-1)</f>
        <v>46.191375301699466</v>
      </c>
      <c r="Y134" s="4">
        <f ca="1">W134*(U134/E134)^('Test cases'!$R$5-1)</f>
        <v>36.573100246720301</v>
      </c>
      <c r="Z134" s="4">
        <f ca="1">T134^'Test cases'!$R$5/E134^('Test cases'!$R$5-1)</f>
        <v>39.445394705786455</v>
      </c>
      <c r="AA134" s="4">
        <f ca="1">EXP((LN(1-B134)*(LN('Test cases'!$L$3)-LN('Test cases'!$J$3))+LN(1-'Test cases'!$M$3)*LN('Test cases'!$J$3)-LN(1-'Test cases'!$K$3)*LN('Test cases'!$L$3))/(LN(1-'Test cases'!$M$3)-LN(1-'Test cases'!$K$3)))</f>
        <v>117.2034041671083</v>
      </c>
      <c r="AB134" s="4">
        <f ca="1">EXP((LN(1-C134)*(LN('Test cases'!$L$4)-LN('Test cases'!$J$4))+LN(1-'Test cases'!$M$4)*LN('Test cases'!$J$4)-LN(1-'Test cases'!$K$4)*LN('Test cases'!$L$4))/(LN(1-'Test cases'!$M$4)-LN(1-'Test cases'!$K$4)))</f>
        <v>117.02830559047774</v>
      </c>
      <c r="AC134" s="4">
        <f ca="1">IF(D134&lt;='Test cases'!$M$5,EXP((LN(1-D134)*(LN('Test cases'!$L$5)-LN('Test cases'!$J$5))+LN(1-'Test cases'!$M$5)*LN('Test cases'!$J$5)-LN(1-'Test cases'!$K$5)*LN('Test cases'!$L$5))/(LN(1-'Test cases'!$M$5)-LN(1-'Test cases'!$K$5))),EXP((LN(1-D134)*(LN('Test cases'!$N$5)-LN('Test cases'!$L$5))+LN(1-'Test cases'!$O$5)*LN('Test cases'!$L$5)-LN(1-'Test cases'!$M$5)*LN('Test cases'!$N$5))/(LN(1-'Test cases'!$O$5)-LN(1-'Test cases'!$M$5))))</f>
        <v>130.1245579860738</v>
      </c>
    </row>
    <row r="135" spans="1:29">
      <c r="A135" s="8">
        <f>'Test cases'!A139</f>
        <v>132</v>
      </c>
      <c r="B135" s="5">
        <f ca="1">1-X135/'Test cases'!C139</f>
        <v>0.11236032975421506</v>
      </c>
      <c r="C135" s="5">
        <f ca="1">1-Y135/'Test cases'!D139</f>
        <v>6.2823565856179764E-2</v>
      </c>
      <c r="D135" s="5">
        <f ca="1">1-Z135/'Test cases'!E139</f>
        <v>6.119451910718865E-2</v>
      </c>
      <c r="E135" s="4">
        <f ca="1">(U135^'Test cases'!$R$5+T135^'Test cases'!$R$5)^(1/'Test cases'!$R$5)</f>
        <v>123.02461365213377</v>
      </c>
      <c r="F135" s="5">
        <f ca="1">IF(B135&gt;'Test cases'!$M$3,'Test cases'!$M$3,B135)</f>
        <v>0.11236032975421506</v>
      </c>
      <c r="G135" s="5">
        <f ca="1">IF(C135&gt;'Test cases'!$M$4,'Test cases'!$M$4,C135)</f>
        <v>6.2823565856179764E-2</v>
      </c>
      <c r="H135" s="5">
        <f ca="1">IF(D135&gt;'Test cases'!$O$5,'Test cases'!$O$5,D135)</f>
        <v>6.119451910718865E-2</v>
      </c>
      <c r="I135" s="5">
        <f ca="1">IF(AA135&gt;='Test cases'!$L$3, 'Test cases'!$L$3*'Test cases'!$M$3/AA135,0)+IF(AND(AA135&gt;='Test cases'!$J$3,AA135&lt;'Test cases'!$L$3), 'Test cases'!$J$3*'Test cases'!$K$3/ AA135,0)</f>
        <v>8.4560773352086283E-2</v>
      </c>
      <c r="J135" s="5">
        <f ca="1">IF(AB135&gt;='Test cases'!$L$4,'Test cases'!$M$4,0)+IF(AND(AB135&gt;='Test cases'!$J$4,AB135&lt;'Test cases'!$L$4),'Test cases'!$K$4,0)</f>
        <v>0.05</v>
      </c>
      <c r="K135" s="5">
        <f ca="1">IF(AC135&gt;='Test cases'!$N$5,'Test cases'!$O$5,0)+IF(AND(AC135&gt;='Test cases'!$L$5,AC135&lt;'Test cases'!$N$5),'Test cases'!$M$5,0)+IF(AND(AC135&lt;'Test cases'!$L$5,AC135&gt;='Test cases'!$J$5),'Test cases'!$K$5,0)</f>
        <v>0.04</v>
      </c>
      <c r="L135" s="5">
        <f t="shared" ca="1" si="6"/>
        <v>0.11236032975421506</v>
      </c>
      <c r="M135" s="5">
        <f t="shared" ca="1" si="7"/>
        <v>6.2823565856179764E-2</v>
      </c>
      <c r="N135" s="5">
        <f t="shared" ca="1" si="8"/>
        <v>6.119451910718865E-2</v>
      </c>
      <c r="O135" s="4">
        <f ca="1">'Test cases'!C139*(1-F135)+'Test cases'!D139*(1-G135)+'Test cases'!E139*(1-H135)</f>
        <v>123.02461365213367</v>
      </c>
      <c r="P135" s="4">
        <f ca="1">(1-I135)*'Test cases'!C139+(1-J135)*'Test cases'!D139+(1-K135)*'Test cases'!E139</f>
        <v>125.88827901233941</v>
      </c>
      <c r="Q135" s="4">
        <f ca="1">(1-L135)*'Test cases'!C139+(1-M135)*'Test cases'!D139+(1-N135)*'Test cases'!E139</f>
        <v>123.02461365213367</v>
      </c>
      <c r="R135" s="4">
        <f ca="1">('Test cases'!C139/'Test cases'!$J$3)^(1/'Test cases'!$R$3)*('Test cases'!$J$3*(1-'Test cases'!$K$3))</f>
        <v>50.263784699526227</v>
      </c>
      <c r="S135" s="4">
        <f ca="1">('Test cases'!D139/'Test cases'!$J$4)^(1/'Test cases'!$R$4)*('Test cases'!$J$4*(1-'Test cases'!$K$4))</f>
        <v>39.821537984370686</v>
      </c>
      <c r="T135" s="4">
        <f ca="1">IF('Test cases'!E139&lt;='Test cases'!$L$5,('Test cases'!E139/'Test cases'!$J$5)^(1/'Test cases'!$P$5)*('Test cases'!$J$5*(1-'Test cases'!$K$5)),0)+IF('Test cases'!E139&gt;'Test cases'!$L$5,('Test cases'!E139/'Test cases'!$L$5)^(1/'Test cases'!$Q$5)*('Test cases'!$L$5*(1-'Test cases'!$M$5)),0)</f>
        <v>42.02721730840269</v>
      </c>
      <c r="U135" s="4">
        <f ca="1">(R135^'Test cases'!$R$4+S135^'Test cases'!$R$4)^(1/'Test cases'!$R$4)</f>
        <v>85.425531294993533</v>
      </c>
      <c r="V135" s="4">
        <f ca="1">R135^'Test cases'!$R$4/U135^('Test cases'!$R$4-1)</f>
        <v>48.075198315833099</v>
      </c>
      <c r="W135" s="4">
        <f ca="1">S135^'Test cases'!$R$4/U135^('Test cases'!$R$4-1)</f>
        <v>37.350332979160441</v>
      </c>
      <c r="X135" s="4">
        <f ca="1">V135*(U135/E135)^('Test cases'!$R$5-1)</f>
        <v>47.0449025230266</v>
      </c>
      <c r="Y135" s="4">
        <f ca="1">W135*(U135/E135)^('Test cases'!$R$5-1)</f>
        <v>36.549880931608989</v>
      </c>
      <c r="Z135" s="4">
        <f ca="1">T135^'Test cases'!$R$5/E135^('Test cases'!$R$5-1)</f>
        <v>39.429830197498077</v>
      </c>
      <c r="AA135" s="4">
        <f ca="1">EXP((LN(1-B135)*(LN('Test cases'!$L$3)-LN('Test cases'!$J$3))+LN(1-'Test cases'!$M$3)*LN('Test cases'!$J$3)-LN(1-'Test cases'!$K$3)*LN('Test cases'!$L$3))/(LN(1-'Test cases'!$M$3)-LN(1-'Test cases'!$K$3)))</f>
        <v>118.25814267760929</v>
      </c>
      <c r="AB135" s="4">
        <f ca="1">EXP((LN(1-C135)*(LN('Test cases'!$L$4)-LN('Test cases'!$J$4))+LN(1-'Test cases'!$M$4)*LN('Test cases'!$J$4)-LN(1-'Test cases'!$K$4)*LN('Test cases'!$L$4))/(LN(1-'Test cases'!$M$4)-LN(1-'Test cases'!$K$4)))</f>
        <v>117.99199017904499</v>
      </c>
      <c r="AC135" s="4">
        <f ca="1">IF(D135&lt;='Test cases'!$M$5,EXP((LN(1-D135)*(LN('Test cases'!$L$5)-LN('Test cases'!$J$5))+LN(1-'Test cases'!$M$5)*LN('Test cases'!$J$5)-LN(1-'Test cases'!$K$5)*LN('Test cases'!$L$5))/(LN(1-'Test cases'!$M$5)-LN(1-'Test cases'!$K$5))),EXP((LN(1-D135)*(LN('Test cases'!$N$5)-LN('Test cases'!$L$5))+LN(1-'Test cases'!$O$5)*LN('Test cases'!$L$5)-LN(1-'Test cases'!$M$5)*LN('Test cases'!$N$5))/(LN(1-'Test cases'!$O$5)-LN(1-'Test cases'!$M$5))))</f>
        <v>131.04377440908891</v>
      </c>
    </row>
    <row r="136" spans="1:29">
      <c r="A136" s="8">
        <f>'Test cases'!A140</f>
        <v>133</v>
      </c>
      <c r="B136" s="5">
        <f ca="1">1-X136/'Test cases'!C140</f>
        <v>0.11300930733794279</v>
      </c>
      <c r="C136" s="5">
        <f ca="1">1-Y136/'Test cases'!D140</f>
        <v>6.3413457782471649E-2</v>
      </c>
      <c r="D136" s="5">
        <f ca="1">1-Z136/'Test cases'!E140</f>
        <v>6.1562242251161137E-2</v>
      </c>
      <c r="E136" s="4">
        <f ca="1">(U136^'Test cases'!$R$5+T136^'Test cases'!$R$5)^(1/'Test cases'!$R$5)</f>
        <v>123.83875837568597</v>
      </c>
      <c r="F136" s="5">
        <f ca="1">IF(B136&gt;'Test cases'!$M$3,'Test cases'!$M$3,B136)</f>
        <v>0.11300930733794279</v>
      </c>
      <c r="G136" s="5">
        <f ca="1">IF(C136&gt;'Test cases'!$M$4,'Test cases'!$M$4,C136)</f>
        <v>6.3413457782471649E-2</v>
      </c>
      <c r="H136" s="5">
        <f ca="1">IF(D136&gt;'Test cases'!$O$5,'Test cases'!$O$5,D136)</f>
        <v>6.1562242251161137E-2</v>
      </c>
      <c r="I136" s="5">
        <f ca="1">IF(AA136&gt;='Test cases'!$L$3, 'Test cases'!$L$3*'Test cases'!$M$3/AA136,0)+IF(AND(AA136&gt;='Test cases'!$J$3,AA136&lt;'Test cases'!$L$3), 'Test cases'!$J$3*'Test cases'!$K$3/ AA136,0)</f>
        <v>8.3814081371231197E-2</v>
      </c>
      <c r="J136" s="5">
        <f ca="1">IF(AB136&gt;='Test cases'!$L$4,'Test cases'!$M$4,0)+IF(AND(AB136&gt;='Test cases'!$J$4,AB136&lt;'Test cases'!$L$4),'Test cases'!$K$4,0)</f>
        <v>0.05</v>
      </c>
      <c r="K136" s="5">
        <f ca="1">IF(AC136&gt;='Test cases'!$N$5,'Test cases'!$O$5,0)+IF(AND(AC136&gt;='Test cases'!$L$5,AC136&lt;'Test cases'!$N$5),'Test cases'!$M$5,0)+IF(AND(AC136&lt;'Test cases'!$L$5,AC136&gt;='Test cases'!$J$5),'Test cases'!$K$5,0)</f>
        <v>0.04</v>
      </c>
      <c r="L136" s="5">
        <f t="shared" ca="1" si="6"/>
        <v>0.11300930733794279</v>
      </c>
      <c r="M136" s="5">
        <f t="shared" ca="1" si="7"/>
        <v>6.3413457782471649E-2</v>
      </c>
      <c r="N136" s="5">
        <f t="shared" ca="1" si="8"/>
        <v>6.1562242251161137E-2</v>
      </c>
      <c r="O136" s="4">
        <f ca="1">'Test cases'!C140*(1-F136)+'Test cases'!D140*(1-G136)+'Test cases'!E140*(1-H136)</f>
        <v>123.83875837568593</v>
      </c>
      <c r="P136" s="4">
        <f ca="1">(1-I136)*'Test cases'!C140+(1-J136)*'Test cases'!D140+(1-K136)*'Test cases'!E140</f>
        <v>126.84403960595353</v>
      </c>
      <c r="Q136" s="4">
        <f ca="1">(1-L136)*'Test cases'!C140+(1-M136)*'Test cases'!D140+(1-N136)*'Test cases'!E140</f>
        <v>123.83875837568593</v>
      </c>
      <c r="R136" s="4">
        <f ca="1">('Test cases'!C140/'Test cases'!$J$3)^(1/'Test cases'!$R$3)*('Test cases'!$J$3*(1-'Test cases'!$K$3))</f>
        <v>51.133280705841599</v>
      </c>
      <c r="S136" s="4">
        <f ca="1">('Test cases'!D140/'Test cases'!$J$4)^(1/'Test cases'!$R$4)*('Test cases'!$J$4*(1-'Test cases'!$K$4))</f>
        <v>39.821537984370686</v>
      </c>
      <c r="T136" s="4">
        <f ca="1">IF('Test cases'!E140&lt;='Test cases'!$L$5,('Test cases'!E140/'Test cases'!$J$5)^(1/'Test cases'!$P$5)*('Test cases'!$J$5*(1-'Test cases'!$K$5)),0)+IF('Test cases'!E140&gt;'Test cases'!$L$5,('Test cases'!E140/'Test cases'!$L$5)^(1/'Test cases'!$Q$5)*('Test cases'!$L$5*(1-'Test cases'!$M$5)),0)</f>
        <v>42.02721730840269</v>
      </c>
      <c r="U136" s="4">
        <f ca="1">(R136^'Test cases'!$R$4+S136^'Test cases'!$R$4)^(1/'Test cases'!$R$4)</f>
        <v>86.257429316410395</v>
      </c>
      <c r="V136" s="4">
        <f ca="1">R136^'Test cases'!$R$4/U136^('Test cases'!$R$4-1)</f>
        <v>48.937467604851307</v>
      </c>
      <c r="W136" s="4">
        <f ca="1">S136^'Test cases'!$R$4/U136^('Test cases'!$R$4-1)</f>
        <v>37.319961711559053</v>
      </c>
      <c r="X136" s="4">
        <f ca="1">V136*(U136/E136)^('Test cases'!$R$5-1)</f>
        <v>47.897497403751089</v>
      </c>
      <c r="Y136" s="4">
        <f ca="1">W136*(U136/E136)^('Test cases'!$R$5-1)</f>
        <v>36.526875146483604</v>
      </c>
      <c r="Z136" s="4">
        <f ca="1">T136^'Test cases'!$R$5/E136^('Test cases'!$R$5-1)</f>
        <v>39.414385825451234</v>
      </c>
      <c r="AA136" s="4">
        <f ca="1">EXP((LN(1-B136)*(LN('Test cases'!$L$3)-LN('Test cases'!$J$3))+LN(1-'Test cases'!$M$3)*LN('Test cases'!$J$3)-LN(1-'Test cases'!$K$3)*LN('Test cases'!$L$3))/(LN(1-'Test cases'!$M$3)-LN(1-'Test cases'!$K$3)))</f>
        <v>119.31169364856218</v>
      </c>
      <c r="AB136" s="4">
        <f ca="1">EXP((LN(1-C136)*(LN('Test cases'!$L$4)-LN('Test cases'!$J$4))+LN(1-'Test cases'!$M$4)*LN('Test cases'!$J$4)-LN(1-'Test cases'!$K$4)*LN('Test cases'!$L$4))/(LN(1-'Test cases'!$M$4)-LN(1-'Test cases'!$K$4)))</f>
        <v>118.95525017332825</v>
      </c>
      <c r="AC136" s="4">
        <f ca="1">IF(D136&lt;='Test cases'!$M$5,EXP((LN(1-D136)*(LN('Test cases'!$L$5)-LN('Test cases'!$J$5))+LN(1-'Test cases'!$M$5)*LN('Test cases'!$J$5)-LN(1-'Test cases'!$K$5)*LN('Test cases'!$L$5))/(LN(1-'Test cases'!$M$5)-LN(1-'Test cases'!$K$5))),EXP((LN(1-D136)*(LN('Test cases'!$N$5)-LN('Test cases'!$L$5))+LN(1-'Test cases'!$O$5)*LN('Test cases'!$L$5)-LN(1-'Test cases'!$M$5)*LN('Test cases'!$N$5))/(LN(1-'Test cases'!$O$5)-LN(1-'Test cases'!$M$5))))</f>
        <v>131.96267664331356</v>
      </c>
    </row>
    <row r="137" spans="1:29">
      <c r="A137" s="8">
        <f>'Test cases'!A141</f>
        <v>134</v>
      </c>
      <c r="B137" s="5">
        <f ca="1">1-X137/'Test cases'!C141</f>
        <v>0.11338465303438694</v>
      </c>
      <c r="C137" s="5">
        <f ca="1">1-Y137/'Test cases'!D141</f>
        <v>6.3809790834077673E-2</v>
      </c>
      <c r="D137" s="5">
        <f ca="1">1-Z137/'Test cases'!E141</f>
        <v>6.195935867714597E-2</v>
      </c>
      <c r="E137" s="4">
        <f ca="1">(U137^'Test cases'!$R$5+T137^'Test cases'!$R$5)^(1/'Test cases'!$R$5)</f>
        <v>124.72439447049679</v>
      </c>
      <c r="F137" s="5">
        <f ca="1">IF(B137&gt;'Test cases'!$M$3,'Test cases'!$M$3,B137)</f>
        <v>0.11338465303438694</v>
      </c>
      <c r="G137" s="5">
        <f ca="1">IF(C137&gt;'Test cases'!$M$4,'Test cases'!$M$4,C137)</f>
        <v>6.3809790834077673E-2</v>
      </c>
      <c r="H137" s="5">
        <f ca="1">IF(D137&gt;'Test cases'!$O$5,'Test cases'!$O$5,D137)</f>
        <v>6.195935867714597E-2</v>
      </c>
      <c r="I137" s="5">
        <f ca="1">IF(AA137&gt;='Test cases'!$L$3, 'Test cases'!$L$3*'Test cases'!$M$3/AA137,0)+IF(AND(AA137&gt;='Test cases'!$J$3,AA137&lt;'Test cases'!$L$3), 'Test cases'!$J$3*'Test cases'!$K$3/ AA137,0)</f>
        <v>8.3384987332114718E-2</v>
      </c>
      <c r="J137" s="5">
        <f ca="1">IF(AB137&gt;='Test cases'!$L$4,'Test cases'!$M$4,0)+IF(AND(AB137&gt;='Test cases'!$J$4,AB137&lt;'Test cases'!$L$4),'Test cases'!$K$4,0)</f>
        <v>0.05</v>
      </c>
      <c r="K137" s="5">
        <f ca="1">IF(AC137&gt;='Test cases'!$N$5,'Test cases'!$O$5,0)+IF(AND(AC137&gt;='Test cases'!$L$5,AC137&lt;'Test cases'!$N$5),'Test cases'!$M$5,0)+IF(AND(AC137&lt;'Test cases'!$L$5,AC137&gt;='Test cases'!$J$5),'Test cases'!$K$5,0)</f>
        <v>0.04</v>
      </c>
      <c r="L137" s="5">
        <f t="shared" ca="1" si="6"/>
        <v>0.11338465303438694</v>
      </c>
      <c r="M137" s="5">
        <f t="shared" ca="1" si="7"/>
        <v>6.3809790834077673E-2</v>
      </c>
      <c r="N137" s="5">
        <f t="shared" ca="1" si="8"/>
        <v>6.195935867714597E-2</v>
      </c>
      <c r="O137" s="4">
        <f ca="1">'Test cases'!C141*(1-F137)+'Test cases'!D141*(1-G137)+'Test cases'!E141*(1-H137)</f>
        <v>124.72439447049679</v>
      </c>
      <c r="P137" s="4">
        <f ca="1">(1-I137)*'Test cases'!C141+(1-J137)*'Test cases'!D141+(1-K137)*'Test cases'!E141</f>
        <v>127.8272106840658</v>
      </c>
      <c r="Q137" s="4">
        <f ca="1">(1-L137)*'Test cases'!C141+(1-M137)*'Test cases'!D141+(1-N137)*'Test cases'!E141</f>
        <v>124.72439447049679</v>
      </c>
      <c r="R137" s="4">
        <f ca="1">('Test cases'!C141/'Test cases'!$J$3)^(1/'Test cases'!$R$3)*('Test cases'!$J$3*(1-'Test cases'!$K$3))</f>
        <v>51.133280705841599</v>
      </c>
      <c r="S137" s="4">
        <f ca="1">('Test cases'!D141/'Test cases'!$J$4)^(1/'Test cases'!$R$4)*('Test cases'!$J$4*(1-'Test cases'!$K$4))</f>
        <v>39.821537984370686</v>
      </c>
      <c r="T137" s="4">
        <f ca="1">IF('Test cases'!E141&lt;='Test cases'!$L$5,('Test cases'!E141/'Test cases'!$J$5)^(1/'Test cases'!$P$5)*('Test cases'!$J$5*(1-'Test cases'!$K$5)),0)+IF('Test cases'!E141&gt;'Test cases'!$L$5,('Test cases'!E141/'Test cases'!$L$5)^(1/'Test cases'!$Q$5)*('Test cases'!$L$5*(1-'Test cases'!$M$5)),0)</f>
        <v>42.971138287308619</v>
      </c>
      <c r="U137" s="4">
        <f ca="1">(R137^'Test cases'!$R$4+S137^'Test cases'!$R$4)^(1/'Test cases'!$R$4)</f>
        <v>86.257429316410395</v>
      </c>
      <c r="V137" s="4">
        <f ca="1">R137^'Test cases'!$R$4/U137^('Test cases'!$R$4-1)</f>
        <v>48.937467604851307</v>
      </c>
      <c r="W137" s="4">
        <f ca="1">S137^'Test cases'!$R$4/U137^('Test cases'!$R$4-1)</f>
        <v>37.319961711559053</v>
      </c>
      <c r="X137" s="4">
        <f ca="1">V137*(U137/E137)^('Test cases'!$R$5-1)</f>
        <v>47.877228736143103</v>
      </c>
      <c r="Y137" s="4">
        <f ca="1">W137*(U137/E137)^('Test cases'!$R$5-1)</f>
        <v>36.51141815747097</v>
      </c>
      <c r="Z137" s="4">
        <f ca="1">T137^'Test cases'!$R$5/E137^('Test cases'!$R$5-1)</f>
        <v>40.335747576882724</v>
      </c>
      <c r="AA137" s="4">
        <f ca="1">EXP((LN(1-B137)*(LN('Test cases'!$L$3)-LN('Test cases'!$J$3))+LN(1-'Test cases'!$M$3)*LN('Test cases'!$J$3)-LN(1-'Test cases'!$K$3)*LN('Test cases'!$L$3))/(LN(1-'Test cases'!$M$3)-LN(1-'Test cases'!$K$3)))</f>
        <v>119.92566431857718</v>
      </c>
      <c r="AB137" s="4">
        <f ca="1">EXP((LN(1-C137)*(LN('Test cases'!$L$4)-LN('Test cases'!$J$4))+LN(1-'Test cases'!$M$4)*LN('Test cases'!$J$4)-LN(1-'Test cases'!$K$4)*LN('Test cases'!$L$4))/(LN(1-'Test cases'!$M$4)-LN(1-'Test cases'!$K$4)))</f>
        <v>119.60719633879189</v>
      </c>
      <c r="AC137" s="4">
        <f ca="1">IF(D137&lt;='Test cases'!$M$5,EXP((LN(1-D137)*(LN('Test cases'!$L$5)-LN('Test cases'!$J$5))+LN(1-'Test cases'!$M$5)*LN('Test cases'!$J$5)-LN(1-'Test cases'!$K$5)*LN('Test cases'!$L$5))/(LN(1-'Test cases'!$M$5)-LN(1-'Test cases'!$K$5))),EXP((LN(1-D137)*(LN('Test cases'!$N$5)-LN('Test cases'!$L$5))+LN(1-'Test cases'!$O$5)*LN('Test cases'!$L$5)-LN(1-'Test cases'!$M$5)*LN('Test cases'!$N$5))/(LN(1-'Test cases'!$O$5)-LN(1-'Test cases'!$M$5))))</f>
        <v>132.96267664331367</v>
      </c>
    </row>
    <row r="138" spans="1:29">
      <c r="A138" s="8">
        <f>'Test cases'!A142</f>
        <v>135</v>
      </c>
      <c r="B138" s="5">
        <f ca="1">1-X138/'Test cases'!C142</f>
        <v>0.11402390859603206</v>
      </c>
      <c r="C138" s="5">
        <f ca="1">1-Y138/'Test cases'!D142</f>
        <v>6.4391333239584791E-2</v>
      </c>
      <c r="D138" s="5">
        <f ca="1">1-Z138/'Test cases'!E142</f>
        <v>6.2321377127686595E-2</v>
      </c>
      <c r="E138" s="4">
        <f ca="1">(U138^'Test cases'!$R$5+T138^'Test cases'!$R$5)^(1/'Test cases'!$R$5)</f>
        <v>125.53760381438387</v>
      </c>
      <c r="F138" s="5">
        <f ca="1">IF(B138&gt;'Test cases'!$M$3,'Test cases'!$M$3,B138)</f>
        <v>0.11402390859603206</v>
      </c>
      <c r="G138" s="5">
        <f ca="1">IF(C138&gt;'Test cases'!$M$4,'Test cases'!$M$4,C138)</f>
        <v>6.4391333239584791E-2</v>
      </c>
      <c r="H138" s="5">
        <f ca="1">IF(D138&gt;'Test cases'!$O$5,'Test cases'!$O$5,D138)</f>
        <v>6.2321377127686595E-2</v>
      </c>
      <c r="I138" s="5">
        <f ca="1">IF(AA138&gt;='Test cases'!$L$3, 'Test cases'!$L$3*'Test cases'!$M$3/AA138,0)+IF(AND(AA138&gt;='Test cases'!$J$3,AA138&lt;'Test cases'!$L$3), 'Test cases'!$J$3*'Test cases'!$K$3/ AA138,0)</f>
        <v>8.2658829346069163E-2</v>
      </c>
      <c r="J138" s="5">
        <f ca="1">IF(AB138&gt;='Test cases'!$L$4,'Test cases'!$M$4,0)+IF(AND(AB138&gt;='Test cases'!$J$4,AB138&lt;'Test cases'!$L$4),'Test cases'!$K$4,0)</f>
        <v>0.05</v>
      </c>
      <c r="K138" s="5">
        <f ca="1">IF(AC138&gt;='Test cases'!$N$5,'Test cases'!$O$5,0)+IF(AND(AC138&gt;='Test cases'!$L$5,AC138&lt;'Test cases'!$N$5),'Test cases'!$M$5,0)+IF(AND(AC138&lt;'Test cases'!$L$5,AC138&gt;='Test cases'!$J$5),'Test cases'!$K$5,0)</f>
        <v>0.04</v>
      </c>
      <c r="L138" s="5">
        <f t="shared" ca="1" si="6"/>
        <v>0.11402390859603206</v>
      </c>
      <c r="M138" s="5">
        <f t="shared" ca="1" si="7"/>
        <v>6.4391333239584791E-2</v>
      </c>
      <c r="N138" s="5">
        <f t="shared" ca="1" si="8"/>
        <v>6.2321377127686595E-2</v>
      </c>
      <c r="O138" s="4">
        <f ca="1">'Test cases'!C142*(1-F138)+'Test cases'!D142*(1-G138)+'Test cases'!E142*(1-H138)</f>
        <v>125.53760381438391</v>
      </c>
      <c r="P138" s="4">
        <f ca="1">(1-I138)*'Test cases'!C142+(1-J138)*'Test cases'!D142+(1-K138)*'Test cases'!E142</f>
        <v>128.78376438596621</v>
      </c>
      <c r="Q138" s="4">
        <f ca="1">(1-L138)*'Test cases'!C142+(1-M138)*'Test cases'!D142+(1-N138)*'Test cases'!E142</f>
        <v>125.53760381438391</v>
      </c>
      <c r="R138" s="4">
        <f ca="1">('Test cases'!C142/'Test cases'!$J$3)^(1/'Test cases'!$R$3)*('Test cases'!$J$3*(1-'Test cases'!$K$3))</f>
        <v>52.001449859159223</v>
      </c>
      <c r="S138" s="4">
        <f ca="1">('Test cases'!D142/'Test cases'!$J$4)^(1/'Test cases'!$R$4)*('Test cases'!$J$4*(1-'Test cases'!$K$4))</f>
        <v>39.821537984370686</v>
      </c>
      <c r="T138" s="4">
        <f ca="1">IF('Test cases'!E142&lt;='Test cases'!$L$5,('Test cases'!E142/'Test cases'!$J$5)^(1/'Test cases'!$P$5)*('Test cases'!$J$5*(1-'Test cases'!$K$5)),0)+IF('Test cases'!E142&gt;'Test cases'!$L$5,('Test cases'!E142/'Test cases'!$L$5)^(1/'Test cases'!$Q$5)*('Test cases'!$L$5*(1-'Test cases'!$M$5)),0)</f>
        <v>42.971138287308619</v>
      </c>
      <c r="U138" s="4">
        <f ca="1">(R138^'Test cases'!$R$4+S138^'Test cases'!$R$4)^(1/'Test cases'!$R$4)</f>
        <v>87.088570642075837</v>
      </c>
      <c r="V138" s="4">
        <f ca="1">R138^'Test cases'!$R$4/U138^('Test cases'!$R$4-1)</f>
        <v>49.798637149011824</v>
      </c>
      <c r="W138" s="4">
        <f ca="1">S138^'Test cases'!$R$4/U138^('Test cases'!$R$4-1)</f>
        <v>37.289933493064026</v>
      </c>
      <c r="X138" s="4">
        <f ca="1">V138*(U138/E138)^('Test cases'!$R$5-1)</f>
        <v>48.728685027218233</v>
      </c>
      <c r="Y138" s="4">
        <f ca="1">W138*(U138/E138)^('Test cases'!$R$5-1)</f>
        <v>36.488738003656195</v>
      </c>
      <c r="Z138" s="4">
        <f ca="1">T138^'Test cases'!$R$5/E138^('Test cases'!$R$5-1)</f>
        <v>40.320180783509478</v>
      </c>
      <c r="AA138" s="4">
        <f ca="1">EXP((LN(1-B138)*(LN('Test cases'!$L$3)-LN('Test cases'!$J$3))+LN(1-'Test cases'!$M$3)*LN('Test cases'!$J$3)-LN(1-'Test cases'!$K$3)*LN('Test cases'!$L$3))/(LN(1-'Test cases'!$M$3)-LN(1-'Test cases'!$K$3)))</f>
        <v>120.97921152660929</v>
      </c>
      <c r="AB138" s="4">
        <f ca="1">EXP((LN(1-C138)*(LN('Test cases'!$L$4)-LN('Test cases'!$J$4))+LN(1-'Test cases'!$M$4)*LN('Test cases'!$J$4)-LN(1-'Test cases'!$K$4)*LN('Test cases'!$L$4))/(LN(1-'Test cases'!$M$4)-LN(1-'Test cases'!$K$4)))</f>
        <v>120.57078020588368</v>
      </c>
      <c r="AC138" s="4">
        <f ca="1">IF(D138&lt;='Test cases'!$M$5,EXP((LN(1-D138)*(LN('Test cases'!$L$5)-LN('Test cases'!$J$5))+LN(1-'Test cases'!$M$5)*LN('Test cases'!$J$5)-LN(1-'Test cases'!$K$5)*LN('Test cases'!$L$5))/(LN(1-'Test cases'!$M$5)-LN(1-'Test cases'!$K$5))),EXP((LN(1-D138)*(LN('Test cases'!$N$5)-LN('Test cases'!$L$5))+LN(1-'Test cases'!$O$5)*LN('Test cases'!$L$5)-LN(1-'Test cases'!$M$5)*LN('Test cases'!$N$5))/(LN(1-'Test cases'!$O$5)-LN(1-'Test cases'!$M$5))))</f>
        <v>133.88126886143058</v>
      </c>
    </row>
    <row r="139" spans="1:29">
      <c r="A139" s="8">
        <f>'Test cases'!A143</f>
        <v>136</v>
      </c>
      <c r="B139" s="5">
        <f ca="1">1-X139/'Test cases'!C143</f>
        <v>0.11439347324614535</v>
      </c>
      <c r="C139" s="5">
        <f ca="1">1-Y139/'Test cases'!D143</f>
        <v>6.478160098261887E-2</v>
      </c>
      <c r="D139" s="5">
        <f ca="1">1-Z139/'Test cases'!E143</f>
        <v>6.2712508305539205E-2</v>
      </c>
      <c r="E139" s="4">
        <f ca="1">(U139^'Test cases'!$R$5+T139^'Test cases'!$R$5)^(1/'Test cases'!$R$5)</f>
        <v>126.42252616769619</v>
      </c>
      <c r="F139" s="5">
        <f ca="1">IF(B139&gt;'Test cases'!$M$3,'Test cases'!$M$3,B139)</f>
        <v>0.11439347324614535</v>
      </c>
      <c r="G139" s="5">
        <f ca="1">IF(C139&gt;'Test cases'!$M$4,'Test cases'!$M$4,C139)</f>
        <v>6.478160098261887E-2</v>
      </c>
      <c r="H139" s="5">
        <f ca="1">IF(D139&gt;'Test cases'!$O$5,'Test cases'!$O$5,D139)</f>
        <v>6.2712508305539205E-2</v>
      </c>
      <c r="I139" s="5">
        <f ca="1">IF(AA139&gt;='Test cases'!$L$3, 'Test cases'!$L$3*'Test cases'!$M$3/AA139,0)+IF(AND(AA139&gt;='Test cases'!$J$3,AA139&lt;'Test cases'!$L$3), 'Test cases'!$J$3*'Test cases'!$K$3/ AA139,0)</f>
        <v>8.2241676344941367E-2</v>
      </c>
      <c r="J139" s="5">
        <f ca="1">IF(AB139&gt;='Test cases'!$L$4,'Test cases'!$M$4,0)+IF(AND(AB139&gt;='Test cases'!$J$4,AB139&lt;'Test cases'!$L$4),'Test cases'!$K$4,0)</f>
        <v>0.05</v>
      </c>
      <c r="K139" s="5">
        <f ca="1">IF(AC139&gt;='Test cases'!$N$5,'Test cases'!$O$5,0)+IF(AND(AC139&gt;='Test cases'!$L$5,AC139&lt;'Test cases'!$N$5),'Test cases'!$M$5,0)+IF(AND(AC139&lt;'Test cases'!$L$5,AC139&gt;='Test cases'!$J$5),'Test cases'!$K$5,0)</f>
        <v>0.04</v>
      </c>
      <c r="L139" s="5">
        <f t="shared" ca="1" si="6"/>
        <v>0.11439347324614535</v>
      </c>
      <c r="M139" s="5">
        <f t="shared" ca="1" si="7"/>
        <v>6.478160098261887E-2</v>
      </c>
      <c r="N139" s="5">
        <f t="shared" ca="1" si="8"/>
        <v>6.2712508305539205E-2</v>
      </c>
      <c r="O139" s="4">
        <f ca="1">'Test cases'!C143*(1-F139)+'Test cases'!D143*(1-G139)+'Test cases'!E143*(1-H139)</f>
        <v>126.42252616769615</v>
      </c>
      <c r="P139" s="4">
        <f ca="1">(1-I139)*'Test cases'!C143+(1-J139)*'Test cases'!D143+(1-K139)*'Test cases'!E143</f>
        <v>129.76670780102822</v>
      </c>
      <c r="Q139" s="4">
        <f ca="1">(1-L139)*'Test cases'!C143+(1-M139)*'Test cases'!D143+(1-N139)*'Test cases'!E143</f>
        <v>126.42252616769615</v>
      </c>
      <c r="R139" s="4">
        <f ca="1">('Test cases'!C143/'Test cases'!$J$3)^(1/'Test cases'!$R$3)*('Test cases'!$J$3*(1-'Test cases'!$K$3))</f>
        <v>52.001449859159223</v>
      </c>
      <c r="S139" s="4">
        <f ca="1">('Test cases'!D143/'Test cases'!$J$4)^(1/'Test cases'!$R$4)*('Test cases'!$J$4*(1-'Test cases'!$K$4))</f>
        <v>39.821537984370686</v>
      </c>
      <c r="T139" s="4">
        <f ca="1">IF('Test cases'!E143&lt;='Test cases'!$L$5,('Test cases'!E143/'Test cases'!$J$5)^(1/'Test cases'!$P$5)*('Test cases'!$J$5*(1-'Test cases'!$K$5)),0)+IF('Test cases'!E143&gt;'Test cases'!$L$5,('Test cases'!E143/'Test cases'!$L$5)^(1/'Test cases'!$Q$5)*('Test cases'!$L$5*(1-'Test cases'!$M$5)),0)</f>
        <v>43.913829223878842</v>
      </c>
      <c r="U139" s="4">
        <f ca="1">(R139^'Test cases'!$R$4+S139^'Test cases'!$R$4)^(1/'Test cases'!$R$4)</f>
        <v>87.088570642075837</v>
      </c>
      <c r="V139" s="4">
        <f ca="1">R139^'Test cases'!$R$4/U139^('Test cases'!$R$4-1)</f>
        <v>49.798637149011824</v>
      </c>
      <c r="W139" s="4">
        <f ca="1">S139^'Test cases'!$R$4/U139^('Test cases'!$R$4-1)</f>
        <v>37.289933493064026</v>
      </c>
      <c r="X139" s="4">
        <f ca="1">V139*(U139/E139)^('Test cases'!$R$5-1)</f>
        <v>48.708358971462005</v>
      </c>
      <c r="Y139" s="4">
        <f ca="1">W139*(U139/E139)^('Test cases'!$R$5-1)</f>
        <v>36.473517561677866</v>
      </c>
      <c r="Z139" s="4">
        <f ca="1">T139^'Test cases'!$R$5/E139^('Test cases'!$R$5-1)</f>
        <v>41.240649634556277</v>
      </c>
      <c r="AA139" s="4">
        <f ca="1">EXP((LN(1-B139)*(LN('Test cases'!$L$3)-LN('Test cases'!$J$3))+LN(1-'Test cases'!$M$3)*LN('Test cases'!$J$3)-LN(1-'Test cases'!$K$3)*LN('Test cases'!$L$3))/(LN(1-'Test cases'!$M$3)-LN(1-'Test cases'!$K$3)))</f>
        <v>121.59285224267069</v>
      </c>
      <c r="AB139" s="4">
        <f ca="1">EXP((LN(1-C139)*(LN('Test cases'!$L$4)-LN('Test cases'!$J$4))+LN(1-'Test cases'!$M$4)*LN('Test cases'!$J$4)-LN(1-'Test cases'!$K$4)*LN('Test cases'!$L$4))/(LN(1-'Test cases'!$M$4)-LN(1-'Test cases'!$K$4)))</f>
        <v>121.22212052403336</v>
      </c>
      <c r="AC139" s="4">
        <f ca="1">IF(D139&lt;='Test cases'!$M$5,EXP((LN(1-D139)*(LN('Test cases'!$L$5)-LN('Test cases'!$J$5))+LN(1-'Test cases'!$M$5)*LN('Test cases'!$J$5)-LN(1-'Test cases'!$K$5)*LN('Test cases'!$L$5))/(LN(1-'Test cases'!$M$5)-LN(1-'Test cases'!$K$5))),EXP((LN(1-D139)*(LN('Test cases'!$N$5)-LN('Test cases'!$L$5))+LN(1-'Test cases'!$O$5)*LN('Test cases'!$L$5)-LN(1-'Test cases'!$M$5)*LN('Test cases'!$N$5))/(LN(1-'Test cases'!$O$5)-LN(1-'Test cases'!$M$5))))</f>
        <v>134.88126886142931</v>
      </c>
    </row>
    <row r="140" spans="1:29">
      <c r="A140" s="8">
        <f>'Test cases'!A144</f>
        <v>137</v>
      </c>
      <c r="B140" s="5">
        <f ca="1">1-X140/'Test cases'!C144</f>
        <v>0.11496990447202349</v>
      </c>
      <c r="C140" s="5">
        <f ca="1">1-Y140/'Test cases'!D144</f>
        <v>6.5390324012456369E-2</v>
      </c>
      <c r="D140" s="5">
        <f ca="1">1-Z140/'Test cases'!E144</f>
        <v>6.3090953940078243E-2</v>
      </c>
      <c r="E140" s="4">
        <f ca="1">(U140^'Test cases'!$R$5+T140^'Test cases'!$R$5)^(1/'Test cases'!$R$5)</f>
        <v>127.28504032017692</v>
      </c>
      <c r="F140" s="5">
        <f ca="1">IF(B140&gt;'Test cases'!$M$3,'Test cases'!$M$3,B140)</f>
        <v>0.11496990447202349</v>
      </c>
      <c r="G140" s="5">
        <f ca="1">IF(C140&gt;'Test cases'!$M$4,'Test cases'!$M$4,C140)</f>
        <v>6.5390324012456369E-2</v>
      </c>
      <c r="H140" s="5">
        <f ca="1">IF(D140&gt;'Test cases'!$O$5,'Test cases'!$O$5,D140)</f>
        <v>6.3090953940078243E-2</v>
      </c>
      <c r="I140" s="5">
        <f ca="1">IF(AA140&gt;='Test cases'!$L$3, 'Test cases'!$L$3*'Test cases'!$M$3/AA140,0)+IF(AND(AA140&gt;='Test cases'!$J$3,AA140&lt;'Test cases'!$L$3), 'Test cases'!$J$3*'Test cases'!$K$3/ AA140,0)</f>
        <v>8.1594873529116263E-2</v>
      </c>
      <c r="J140" s="5">
        <f ca="1">IF(AB140&gt;='Test cases'!$L$4,'Test cases'!$M$4,0)+IF(AND(AB140&gt;='Test cases'!$J$4,AB140&lt;'Test cases'!$L$4),'Test cases'!$K$4,0)</f>
        <v>0.05</v>
      </c>
      <c r="K140" s="5">
        <f ca="1">IF(AC140&gt;='Test cases'!$N$5,'Test cases'!$O$5,0)+IF(AND(AC140&gt;='Test cases'!$L$5,AC140&lt;'Test cases'!$N$5),'Test cases'!$M$5,0)+IF(AND(AC140&lt;'Test cases'!$L$5,AC140&gt;='Test cases'!$J$5),'Test cases'!$K$5,0)</f>
        <v>0.04</v>
      </c>
      <c r="L140" s="5">
        <f t="shared" ca="1" si="6"/>
        <v>0.11496990447202349</v>
      </c>
      <c r="M140" s="5">
        <f t="shared" ca="1" si="7"/>
        <v>6.5390324012456369E-2</v>
      </c>
      <c r="N140" s="5">
        <f t="shared" ca="1" si="8"/>
        <v>6.3090953940078243E-2</v>
      </c>
      <c r="O140" s="4">
        <f ca="1">'Test cases'!C144*(1-F140)+'Test cases'!D144*(1-G140)+'Test cases'!E144*(1-H140)</f>
        <v>127.28504032017702</v>
      </c>
      <c r="P140" s="4">
        <f ca="1">(1-I140)*'Test cases'!C144+(1-J140)*'Test cases'!D144+(1-K140)*'Test cases'!E144</f>
        <v>130.75228195589858</v>
      </c>
      <c r="Q140" s="4">
        <f ca="1">(1-L140)*'Test cases'!C144+(1-M140)*'Test cases'!D144+(1-N140)*'Test cases'!E144</f>
        <v>127.28504032017702</v>
      </c>
      <c r="R140" s="4">
        <f ca="1">('Test cases'!C144/'Test cases'!$J$3)^(1/'Test cases'!$R$3)*('Test cases'!$J$3*(1-'Test cases'!$K$3))</f>
        <v>52.001449859159223</v>
      </c>
      <c r="S140" s="4">
        <f ca="1">('Test cases'!D144/'Test cases'!$J$4)^(1/'Test cases'!$R$4)*('Test cases'!$J$4*(1-'Test cases'!$K$4))</f>
        <v>40.762605379992742</v>
      </c>
      <c r="T140" s="4">
        <f ca="1">IF('Test cases'!E144&lt;='Test cases'!$L$5,('Test cases'!E144/'Test cases'!$J$5)^(1/'Test cases'!$P$5)*('Test cases'!$J$5*(1-'Test cases'!$K$5)),0)+IF('Test cases'!E144&gt;'Test cases'!$L$5,('Test cases'!E144/'Test cases'!$L$5)^(1/'Test cases'!$Q$5)*('Test cases'!$L$5*(1-'Test cases'!$M$5)),0)</f>
        <v>43.913829223878842</v>
      </c>
      <c r="U140" s="4">
        <f ca="1">(R140^'Test cases'!$R$4+S140^'Test cases'!$R$4)^(1/'Test cases'!$R$4)</f>
        <v>87.970305145725916</v>
      </c>
      <c r="V140" s="4">
        <f ca="1">R140^'Test cases'!$R$4/U140^('Test cases'!$R$4-1)</f>
        <v>49.756546075348844</v>
      </c>
      <c r="W140" s="4">
        <f ca="1">S140^'Test cases'!$R$4/U140^('Test cases'!$R$4-1)</f>
        <v>38.213759070377137</v>
      </c>
      <c r="X140" s="4">
        <f ca="1">V140*(U140/E140)^('Test cases'!$R$5-1)</f>
        <v>48.676655254038707</v>
      </c>
      <c r="Y140" s="4">
        <f ca="1">W140*(U140/E140)^('Test cases'!$R$5-1)</f>
        <v>37.384387039501746</v>
      </c>
      <c r="Z140" s="4">
        <f ca="1">T140^'Test cases'!$R$5/E140^('Test cases'!$R$5-1)</f>
        <v>41.223998026636558</v>
      </c>
      <c r="AA140" s="4">
        <f ca="1">EXP((LN(1-B140)*(LN('Test cases'!$L$3)-LN('Test cases'!$J$3))+LN(1-'Test cases'!$M$3)*LN('Test cases'!$J$3)-LN(1-'Test cases'!$K$3)*LN('Test cases'!$L$3))/(LN(1-'Test cases'!$M$3)-LN(1-'Test cases'!$K$3)))</f>
        <v>122.55671915995563</v>
      </c>
      <c r="AB140" s="4">
        <f ca="1">EXP((LN(1-C140)*(LN('Test cases'!$L$4)-LN('Test cases'!$J$4))+LN(1-'Test cases'!$M$4)*LN('Test cases'!$J$4)-LN(1-'Test cases'!$K$4)*LN('Test cases'!$L$4))/(LN(1-'Test cases'!$M$4)-LN(1-'Test cases'!$K$4)))</f>
        <v>122.24563363740447</v>
      </c>
      <c r="AC140" s="4">
        <f ca="1">IF(D140&lt;='Test cases'!$M$5,EXP((LN(1-D140)*(LN('Test cases'!$L$5)-LN('Test cases'!$J$5))+LN(1-'Test cases'!$M$5)*LN('Test cases'!$J$5)-LN(1-'Test cases'!$K$5)*LN('Test cases'!$L$5))/(LN(1-'Test cases'!$M$5)-LN(1-'Test cases'!$K$5))),EXP((LN(1-D140)*(LN('Test cases'!$N$5)-LN('Test cases'!$L$5))+LN(1-'Test cases'!$O$5)*LN('Test cases'!$L$5)-LN(1-'Test cases'!$M$5)*LN('Test cases'!$N$5))/(LN(1-'Test cases'!$O$5)-LN(1-'Test cases'!$M$5))))</f>
        <v>135.85634684120106</v>
      </c>
    </row>
    <row r="141" spans="1:29">
      <c r="A141" s="8">
        <f>'Test cases'!A145</f>
        <v>138</v>
      </c>
      <c r="B141" s="5">
        <f ca="1">1-X141/'Test cases'!C145</f>
        <v>0.11554095704753653</v>
      </c>
      <c r="C141" s="5">
        <f ca="1">1-Y141/'Test cases'!D145</f>
        <v>6.5993367078753251E-2</v>
      </c>
      <c r="D141" s="5">
        <f ca="1">1-Z141/'Test cases'!E145</f>
        <v>6.3466449885663301E-2</v>
      </c>
      <c r="E141" s="4">
        <f ca="1">(U141^'Test cases'!$R$5+T141^'Test cases'!$R$5)^(1/'Test cases'!$R$5)</f>
        <v>128.14699551718738</v>
      </c>
      <c r="F141" s="5">
        <f ca="1">IF(B141&gt;'Test cases'!$M$3,'Test cases'!$M$3,B141)</f>
        <v>0.11554095704753653</v>
      </c>
      <c r="G141" s="5">
        <f ca="1">IF(C141&gt;'Test cases'!$M$4,'Test cases'!$M$4,C141)</f>
        <v>6.5993367078753251E-2</v>
      </c>
      <c r="H141" s="5">
        <f ca="1">IF(D141&gt;'Test cases'!$O$5,'Test cases'!$O$5,D141)</f>
        <v>6.3466449885663301E-2</v>
      </c>
      <c r="I141" s="5">
        <f ca="1">IF(AA141&gt;='Test cases'!$L$3, 'Test cases'!$L$3*'Test cases'!$M$3/AA141,0)+IF(AND(AA141&gt;='Test cases'!$J$3,AA141&lt;'Test cases'!$L$3), 'Test cases'!$J$3*'Test cases'!$K$3/ AA141,0)</f>
        <v>8.0958711365401809E-2</v>
      </c>
      <c r="J141" s="5">
        <f ca="1">IF(AB141&gt;='Test cases'!$L$4,'Test cases'!$M$4,0)+IF(AND(AB141&gt;='Test cases'!$J$4,AB141&lt;'Test cases'!$L$4),'Test cases'!$K$4,0)</f>
        <v>0.05</v>
      </c>
      <c r="K141" s="5">
        <f ca="1">IF(AC141&gt;='Test cases'!$N$5,'Test cases'!$O$5,0)+IF(AND(AC141&gt;='Test cases'!$L$5,AC141&lt;'Test cases'!$N$5),'Test cases'!$M$5,0)+IF(AND(AC141&lt;'Test cases'!$L$5,AC141&gt;='Test cases'!$J$5),'Test cases'!$K$5,0)</f>
        <v>0.04</v>
      </c>
      <c r="L141" s="5">
        <f t="shared" ca="1" si="6"/>
        <v>0.11554095704753653</v>
      </c>
      <c r="M141" s="5">
        <f t="shared" ca="1" si="7"/>
        <v>6.5993367078753251E-2</v>
      </c>
      <c r="N141" s="5">
        <f t="shared" ca="1" si="8"/>
        <v>6.3466449885663301E-2</v>
      </c>
      <c r="O141" s="4">
        <f ca="1">'Test cases'!C145*(1-F141)+'Test cases'!D145*(1-G141)+'Test cases'!E145*(1-H141)</f>
        <v>128.14699551718741</v>
      </c>
      <c r="P141" s="4">
        <f ca="1">(1-I141)*'Test cases'!C145+(1-J141)*'Test cases'!D145+(1-K141)*'Test cases'!E145</f>
        <v>131.73727087490289</v>
      </c>
      <c r="Q141" s="4">
        <f ca="1">(1-L141)*'Test cases'!C145+(1-M141)*'Test cases'!D145+(1-N141)*'Test cases'!E145</f>
        <v>128.14699551718741</v>
      </c>
      <c r="R141" s="4">
        <f ca="1">('Test cases'!C145/'Test cases'!$J$3)^(1/'Test cases'!$R$3)*('Test cases'!$J$3*(1-'Test cases'!$K$3))</f>
        <v>52.001449859159223</v>
      </c>
      <c r="S141" s="4">
        <f ca="1">('Test cases'!D145/'Test cases'!$J$4)^(1/'Test cases'!$R$4)*('Test cases'!$J$4*(1-'Test cases'!$K$4))</f>
        <v>41.701852442311214</v>
      </c>
      <c r="T141" s="4">
        <f ca="1">IF('Test cases'!E145&lt;='Test cases'!$L$5,('Test cases'!E145/'Test cases'!$J$5)^(1/'Test cases'!$P$5)*('Test cases'!$J$5*(1-'Test cases'!$K$5)),0)+IF('Test cases'!E145&gt;'Test cases'!$L$5,('Test cases'!E145/'Test cases'!$L$5)^(1/'Test cases'!$Q$5)*('Test cases'!$L$5*(1-'Test cases'!$M$5)),0)</f>
        <v>43.913829223878842</v>
      </c>
      <c r="U141" s="4">
        <f ca="1">(R141^'Test cases'!$R$4+S141^'Test cases'!$R$4)^(1/'Test cases'!$R$4)</f>
        <v>88.85129842222652</v>
      </c>
      <c r="V141" s="4">
        <f ca="1">R141^'Test cases'!$R$4/U141^('Test cases'!$R$4-1)</f>
        <v>49.714944646743369</v>
      </c>
      <c r="W141" s="4">
        <f ca="1">S141^'Test cases'!$R$4/U141^('Test cases'!$R$4-1)</f>
        <v>39.136353775483173</v>
      </c>
      <c r="X141" s="4">
        <f ca="1">V141*(U141/E141)^('Test cases'!$R$5-1)</f>
        <v>48.64524736238549</v>
      </c>
      <c r="Y141" s="4">
        <f ca="1">W141*(U141/E141)^('Test cases'!$R$5-1)</f>
        <v>38.294271949771115</v>
      </c>
      <c r="Z141" s="4">
        <f ca="1">T141^'Test cases'!$R$5/E141^('Test cases'!$R$5-1)</f>
        <v>41.207476205030815</v>
      </c>
      <c r="AA141" s="4">
        <f ca="1">EXP((LN(1-B141)*(LN('Test cases'!$L$3)-LN('Test cases'!$J$3))+LN(1-'Test cases'!$M$3)*LN('Test cases'!$J$3)-LN(1-'Test cases'!$K$3)*LN('Test cases'!$L$3))/(LN(1-'Test cases'!$M$3)-LN(1-'Test cases'!$K$3)))</f>
        <v>123.51975261643751</v>
      </c>
      <c r="AB141" s="4">
        <f ca="1">EXP((LN(1-C141)*(LN('Test cases'!$L$4)-LN('Test cases'!$J$4))+LN(1-'Test cases'!$M$4)*LN('Test cases'!$J$4)-LN(1-'Test cases'!$K$4)*LN('Test cases'!$L$4))/(LN(1-'Test cases'!$M$4)-LN(1-'Test cases'!$K$4)))</f>
        <v>123.2687832450585</v>
      </c>
      <c r="AC141" s="4">
        <f ca="1">IF(D141&lt;='Test cases'!$M$5,EXP((LN(1-D141)*(LN('Test cases'!$L$5)-LN('Test cases'!$J$5))+LN(1-'Test cases'!$M$5)*LN('Test cases'!$J$5)-LN(1-'Test cases'!$K$5)*LN('Test cases'!$L$5))/(LN(1-'Test cases'!$M$5)-LN(1-'Test cases'!$K$5))),EXP((LN(1-D141)*(LN('Test cases'!$N$5)-LN('Test cases'!$L$5))+LN(1-'Test cases'!$O$5)*LN('Test cases'!$L$5)-LN(1-'Test cases'!$M$5)*LN('Test cases'!$N$5))/(LN(1-'Test cases'!$O$5)-LN(1-'Test cases'!$M$5))))</f>
        <v>136.83118506703948</v>
      </c>
    </row>
    <row r="142" spans="1:29">
      <c r="A142" s="8">
        <f>'Test cases'!A146</f>
        <v>139</v>
      </c>
      <c r="B142" s="5">
        <f ca="1">1-X142/'Test cases'!C146</f>
        <v>0.11610673039805608</v>
      </c>
      <c r="C142" s="5">
        <f ca="1">1-Y142/'Test cases'!D146</f>
        <v>6.6590835176711716E-2</v>
      </c>
      <c r="D142" s="5">
        <f ca="1">1-Z142/'Test cases'!E146</f>
        <v>6.3839040920719792E-2</v>
      </c>
      <c r="E142" s="4">
        <f ca="1">(U142^'Test cases'!$R$5+T142^'Test cases'!$R$5)^(1/'Test cases'!$R$5)</f>
        <v>129.00839695017342</v>
      </c>
      <c r="F142" s="5">
        <f ca="1">IF(B142&gt;'Test cases'!$M$3,'Test cases'!$M$3,B142)</f>
        <v>0.11610673039805608</v>
      </c>
      <c r="G142" s="5">
        <f ca="1">IF(C142&gt;'Test cases'!$M$4,'Test cases'!$M$4,C142)</f>
        <v>6.6590835176711716E-2</v>
      </c>
      <c r="H142" s="5">
        <f ca="1">IF(D142&gt;'Test cases'!$O$5,'Test cases'!$O$5,D142)</f>
        <v>6.3839040920719792E-2</v>
      </c>
      <c r="I142" s="5">
        <f ca="1">IF(AA142&gt;='Test cases'!$L$3, 'Test cases'!$L$3*'Test cases'!$M$3/AA142,0)+IF(AND(AA142&gt;='Test cases'!$J$3,AA142&lt;'Test cases'!$L$3), 'Test cases'!$J$3*'Test cases'!$K$3/ AA142,0)</f>
        <v>8.033292130814973E-2</v>
      </c>
      <c r="J142" s="5">
        <f ca="1">IF(AB142&gt;='Test cases'!$L$4,'Test cases'!$M$4,0)+IF(AND(AB142&gt;='Test cases'!$J$4,AB142&lt;'Test cases'!$L$4),'Test cases'!$K$4,0)</f>
        <v>0.05</v>
      </c>
      <c r="K142" s="5">
        <f ca="1">IF(AC142&gt;='Test cases'!$N$5,'Test cases'!$O$5,0)+IF(AND(AC142&gt;='Test cases'!$L$5,AC142&lt;'Test cases'!$N$5),'Test cases'!$M$5,0)+IF(AND(AC142&lt;'Test cases'!$L$5,AC142&gt;='Test cases'!$J$5),'Test cases'!$K$5,0)</f>
        <v>0.04</v>
      </c>
      <c r="L142" s="5">
        <f t="shared" ca="1" si="6"/>
        <v>0.11610673039805608</v>
      </c>
      <c r="M142" s="5">
        <f t="shared" ca="1" si="7"/>
        <v>6.6590835176711716E-2</v>
      </c>
      <c r="N142" s="5">
        <f t="shared" ca="1" si="8"/>
        <v>6.3839040920719792E-2</v>
      </c>
      <c r="O142" s="4">
        <f ca="1">'Test cases'!C146*(1-F142)+'Test cases'!D146*(1-G142)+'Test cases'!E146*(1-H142)</f>
        <v>129.00839695017336</v>
      </c>
      <c r="P142" s="4">
        <f ca="1">(1-I142)*'Test cases'!C146+(1-J142)*'Test cases'!D146+(1-K142)*'Test cases'!E146</f>
        <v>132.72168932805175</v>
      </c>
      <c r="Q142" s="4">
        <f ca="1">(1-L142)*'Test cases'!C146+(1-M142)*'Test cases'!D146+(1-N142)*'Test cases'!E146</f>
        <v>129.00839695017336</v>
      </c>
      <c r="R142" s="4">
        <f ca="1">('Test cases'!C146/'Test cases'!$J$3)^(1/'Test cases'!$R$3)*('Test cases'!$J$3*(1-'Test cases'!$K$3))</f>
        <v>52.001449859159223</v>
      </c>
      <c r="S142" s="4">
        <f ca="1">('Test cases'!D146/'Test cases'!$J$4)^(1/'Test cases'!$R$4)*('Test cases'!$J$4*(1-'Test cases'!$K$4))</f>
        <v>42.639326972337159</v>
      </c>
      <c r="T142" s="4">
        <f ca="1">IF('Test cases'!E146&lt;='Test cases'!$L$5,('Test cases'!E146/'Test cases'!$J$5)^(1/'Test cases'!$P$5)*('Test cases'!$J$5*(1-'Test cases'!$K$5)),0)+IF('Test cases'!E146&gt;'Test cases'!$L$5,('Test cases'!E146/'Test cases'!$L$5)^(1/'Test cases'!$Q$5)*('Test cases'!$L$5*(1-'Test cases'!$M$5)),0)</f>
        <v>43.913829223878842</v>
      </c>
      <c r="U142" s="4">
        <f ca="1">(R142^'Test cases'!$R$4+S142^'Test cases'!$R$4)^(1/'Test cases'!$R$4)</f>
        <v>89.73155904813818</v>
      </c>
      <c r="V142" s="4">
        <f ca="1">R142^'Test cases'!$R$4/U142^('Test cases'!$R$4-1)</f>
        <v>49.673821997735395</v>
      </c>
      <c r="W142" s="4">
        <f ca="1">S142^'Test cases'!$R$4/U142^('Test cases'!$R$4-1)</f>
        <v>40.057737050402771</v>
      </c>
      <c r="X142" s="4">
        <f ca="1">V142*(U142/E142)^('Test cases'!$R$5-1)</f>
        <v>48.614129828106918</v>
      </c>
      <c r="Y142" s="4">
        <f ca="1">W142*(U142/E142)^('Test cases'!$R$5-1)</f>
        <v>39.20318492257811</v>
      </c>
      <c r="Z142" s="4">
        <f ca="1">T142^'Test cases'!$R$5/E142^('Test cases'!$R$5-1)</f>
        <v>41.191082199488328</v>
      </c>
      <c r="AA142" s="4">
        <f ca="1">EXP((LN(1-B142)*(LN('Test cases'!$L$3)-LN('Test cases'!$J$3))+LN(1-'Test cases'!$M$3)*LN('Test cases'!$J$3)-LN(1-'Test cases'!$K$3)*LN('Test cases'!$L$3))/(LN(1-'Test cases'!$M$3)-LN(1-'Test cases'!$K$3)))</f>
        <v>124.48196626188802</v>
      </c>
      <c r="AB142" s="4">
        <f ca="1">EXP((LN(1-C142)*(LN('Test cases'!$L$4)-LN('Test cases'!$J$4))+LN(1-'Test cases'!$M$4)*LN('Test cases'!$J$4)-LN(1-'Test cases'!$K$4)*LN('Test cases'!$L$4))/(LN(1-'Test cases'!$M$4)-LN(1-'Test cases'!$K$4)))</f>
        <v>124.29157870938843</v>
      </c>
      <c r="AC142" s="4">
        <f ca="1">IF(D142&lt;='Test cases'!$M$5,EXP((LN(1-D142)*(LN('Test cases'!$L$5)-LN('Test cases'!$J$5))+LN(1-'Test cases'!$M$5)*LN('Test cases'!$J$5)-LN(1-'Test cases'!$K$5)*LN('Test cases'!$L$5))/(LN(1-'Test cases'!$M$5)-LN(1-'Test cases'!$K$5))),EXP((LN(1-D142)*(LN('Test cases'!$N$5)-LN('Test cases'!$L$5))+LN(1-'Test cases'!$O$5)*LN('Test cases'!$L$5)-LN(1-'Test cases'!$M$5)*LN('Test cases'!$N$5))/(LN(1-'Test cases'!$O$5)-LN(1-'Test cases'!$M$5))))</f>
        <v>137.80578617276737</v>
      </c>
    </row>
    <row r="143" spans="1:29">
      <c r="A143" s="8">
        <f>'Test cases'!A147</f>
        <v>140</v>
      </c>
      <c r="B143" s="5">
        <f ca="1">1-X143/'Test cases'!C147</f>
        <v>0.11666732115985268</v>
      </c>
      <c r="C143" s="5">
        <f ca="1">1-Y143/'Test cases'!D147</f>
        <v>6.718283035618855E-2</v>
      </c>
      <c r="D143" s="5">
        <f ca="1">1-Z143/'Test cases'!E147</f>
        <v>6.4208770813824589E-2</v>
      </c>
      <c r="E143" s="4">
        <f ca="1">(U143^'Test cases'!$R$5+T143^'Test cases'!$R$5)^(1/'Test cases'!$R$5)</f>
        <v>129.86924971508367</v>
      </c>
      <c r="F143" s="5">
        <f ca="1">IF(B143&gt;'Test cases'!$M$3,'Test cases'!$M$3,B143)</f>
        <v>0.11666732115985268</v>
      </c>
      <c r="G143" s="5">
        <f ca="1">IF(C143&gt;'Test cases'!$M$4,'Test cases'!$M$4,C143)</f>
        <v>6.718283035618855E-2</v>
      </c>
      <c r="H143" s="5">
        <f ca="1">IF(D143&gt;'Test cases'!$O$5,'Test cases'!$O$5,D143)</f>
        <v>6.4208770813824589E-2</v>
      </c>
      <c r="I143" s="5">
        <f ca="1">IF(AA143&gt;='Test cases'!$L$3, 'Test cases'!$L$3*'Test cases'!$M$3/AA143,0)+IF(AND(AA143&gt;='Test cases'!$J$3,AA143&lt;'Test cases'!$L$3), 'Test cases'!$J$3*'Test cases'!$K$3/ AA143,0)</f>
        <v>7.971724399776714E-2</v>
      </c>
      <c r="J143" s="5">
        <f ca="1">IF(AB143&gt;='Test cases'!$L$4,'Test cases'!$M$4,0)+IF(AND(AB143&gt;='Test cases'!$J$4,AB143&lt;'Test cases'!$L$4),'Test cases'!$K$4,0)</f>
        <v>0.05</v>
      </c>
      <c r="K143" s="5">
        <f ca="1">IF(AC143&gt;='Test cases'!$N$5,'Test cases'!$O$5,0)+IF(AND(AC143&gt;='Test cases'!$L$5,AC143&lt;'Test cases'!$N$5),'Test cases'!$M$5,0)+IF(AND(AC143&lt;'Test cases'!$L$5,AC143&gt;='Test cases'!$J$5),'Test cases'!$K$5,0)</f>
        <v>0.04</v>
      </c>
      <c r="L143" s="5">
        <f t="shared" ca="1" si="6"/>
        <v>0.11666732115985268</v>
      </c>
      <c r="M143" s="5">
        <f t="shared" ca="1" si="7"/>
        <v>6.718283035618855E-2</v>
      </c>
      <c r="N143" s="5">
        <f t="shared" ca="1" si="8"/>
        <v>6.4208770813824589E-2</v>
      </c>
      <c r="O143" s="4">
        <f ca="1">'Test cases'!C147*(1-F143)+'Test cases'!D147*(1-G143)+'Test cases'!E147*(1-H143)</f>
        <v>129.86924971508373</v>
      </c>
      <c r="P143" s="4">
        <f ca="1">(1-I143)*'Test cases'!C147+(1-J143)*'Test cases'!D147+(1-K143)*'Test cases'!E147</f>
        <v>133.7055515801228</v>
      </c>
      <c r="Q143" s="4">
        <f ca="1">(1-L143)*'Test cases'!C147+(1-M143)*'Test cases'!D147+(1-N143)*'Test cases'!E147</f>
        <v>129.86924971508373</v>
      </c>
      <c r="R143" s="4">
        <f ca="1">('Test cases'!C147/'Test cases'!$J$3)^(1/'Test cases'!$R$3)*('Test cases'!$J$3*(1-'Test cases'!$K$3))</f>
        <v>52.001449859159223</v>
      </c>
      <c r="S143" s="4">
        <f ca="1">('Test cases'!D147/'Test cases'!$J$4)^(1/'Test cases'!$R$4)*('Test cases'!$J$4*(1-'Test cases'!$K$4))</f>
        <v>43.57507440820882</v>
      </c>
      <c r="T143" s="4">
        <f ca="1">IF('Test cases'!E147&lt;='Test cases'!$L$5,('Test cases'!E147/'Test cases'!$J$5)^(1/'Test cases'!$P$5)*('Test cases'!$J$5*(1-'Test cases'!$K$5)),0)+IF('Test cases'!E147&gt;'Test cases'!$L$5,('Test cases'!E147/'Test cases'!$L$5)^(1/'Test cases'!$Q$5)*('Test cases'!$L$5*(1-'Test cases'!$M$5)),0)</f>
        <v>43.913829223878842</v>
      </c>
      <c r="U143" s="4">
        <f ca="1">(R143^'Test cases'!$R$4+S143^'Test cases'!$R$4)^(1/'Test cases'!$R$4)</f>
        <v>90.611095410708899</v>
      </c>
      <c r="V143" s="4">
        <f ca="1">R143^'Test cases'!$R$4/U143^('Test cases'!$R$4-1)</f>
        <v>49.633167616263918</v>
      </c>
      <c r="W143" s="4">
        <f ca="1">S143^'Test cases'!$R$4/U143^('Test cases'!$R$4-1)</f>
        <v>40.977927794445002</v>
      </c>
      <c r="X143" s="4">
        <f ca="1">V143*(U143/E143)^('Test cases'!$R$5-1)</f>
        <v>48.583297336208105</v>
      </c>
      <c r="Y143" s="4">
        <f ca="1">W143*(U143/E143)^('Test cases'!$R$5-1)</f>
        <v>40.11113829468389</v>
      </c>
      <c r="Z143" s="4">
        <f ca="1">T143^'Test cases'!$R$5/E143^('Test cases'!$R$5-1)</f>
        <v>41.174814084191716</v>
      </c>
      <c r="AA143" s="4">
        <f ca="1">EXP((LN(1-B143)*(LN('Test cases'!$L$3)-LN('Test cases'!$J$3))+LN(1-'Test cases'!$M$3)*LN('Test cases'!$J$3)-LN(1-'Test cases'!$K$3)*LN('Test cases'!$L$3))/(LN(1-'Test cases'!$M$3)-LN(1-'Test cases'!$K$3)))</f>
        <v>125.44337333438293</v>
      </c>
      <c r="AB143" s="4">
        <f ca="1">EXP((LN(1-C143)*(LN('Test cases'!$L$4)-LN('Test cases'!$J$4))+LN(1-'Test cases'!$M$4)*LN('Test cases'!$J$4)-LN(1-'Test cases'!$K$4)*LN('Test cases'!$L$4))/(LN(1-'Test cases'!$M$4)-LN(1-'Test cases'!$K$4)))</f>
        <v>125.31402906139425</v>
      </c>
      <c r="AC143" s="4">
        <f ca="1">IF(D143&lt;='Test cases'!$M$5,EXP((LN(1-D143)*(LN('Test cases'!$L$5)-LN('Test cases'!$J$5))+LN(1-'Test cases'!$M$5)*LN('Test cases'!$J$5)-LN(1-'Test cases'!$K$5)*LN('Test cases'!$L$5))/(LN(1-'Test cases'!$M$5)-LN(1-'Test cases'!$K$5))),EXP((LN(1-D143)*(LN('Test cases'!$N$5)-LN('Test cases'!$L$5))+LN(1-'Test cases'!$O$5)*LN('Test cases'!$L$5)-LN(1-'Test cases'!$M$5)*LN('Test cases'!$N$5))/(LN(1-'Test cases'!$O$5)-LN(1-'Test cases'!$M$5))))</f>
        <v>138.78015273558938</v>
      </c>
    </row>
    <row r="144" spans="1:29">
      <c r="A144" s="8">
        <f>'Test cases'!A148</f>
        <v>141</v>
      </c>
      <c r="B144" s="5">
        <f ca="1">1-X144/'Test cases'!C148</f>
        <v>0.11722282328586797</v>
      </c>
      <c r="C144" s="5">
        <f ca="1">1-Y144/'Test cases'!D148</f>
        <v>6.7769451833389338E-2</v>
      </c>
      <c r="D144" s="5">
        <f ca="1">1-Z144/'Test cases'!E148</f>
        <v>6.4575682353917752E-2</v>
      </c>
      <c r="E144" s="4">
        <f ca="1">(U144^'Test cases'!$R$5+T144^'Test cases'!$R$5)^(1/'Test cases'!$R$5)</f>
        <v>130.72955881503572</v>
      </c>
      <c r="F144" s="5">
        <f ca="1">IF(B144&gt;'Test cases'!$M$3,'Test cases'!$M$3,B144)</f>
        <v>0.11722282328586797</v>
      </c>
      <c r="G144" s="5">
        <f ca="1">IF(C144&gt;'Test cases'!$M$4,'Test cases'!$M$4,C144)</f>
        <v>6.7769451833389338E-2</v>
      </c>
      <c r="H144" s="5">
        <f ca="1">IF(D144&gt;'Test cases'!$O$5,'Test cases'!$O$5,D144)</f>
        <v>6.4575682353917752E-2</v>
      </c>
      <c r="I144" s="5">
        <f ca="1">IF(AA144&gt;='Test cases'!$L$3, 'Test cases'!$L$3*'Test cases'!$M$3/AA144,0)+IF(AND(AA144&gt;='Test cases'!$J$3,AA144&lt;'Test cases'!$L$3), 'Test cases'!$J$3*'Test cases'!$K$3/ AA144,0)</f>
        <v>7.9111428862703573E-2</v>
      </c>
      <c r="J144" s="5">
        <f ca="1">IF(AB144&gt;='Test cases'!$L$4,'Test cases'!$M$4,0)+IF(AND(AB144&gt;='Test cases'!$J$4,AB144&lt;'Test cases'!$L$4),'Test cases'!$K$4,0)</f>
        <v>0.05</v>
      </c>
      <c r="K144" s="5">
        <f ca="1">IF(AC144&gt;='Test cases'!$N$5,'Test cases'!$O$5,0)+IF(AND(AC144&gt;='Test cases'!$L$5,AC144&lt;'Test cases'!$N$5),'Test cases'!$M$5,0)+IF(AND(AC144&lt;'Test cases'!$L$5,AC144&gt;='Test cases'!$J$5),'Test cases'!$K$5,0)</f>
        <v>0.04</v>
      </c>
      <c r="L144" s="5">
        <f t="shared" ca="1" si="6"/>
        <v>0.11722282328586797</v>
      </c>
      <c r="M144" s="5">
        <f t="shared" ca="1" si="7"/>
        <v>6.7769451833389338E-2</v>
      </c>
      <c r="N144" s="5">
        <f t="shared" ca="1" si="8"/>
        <v>6.4575682353917752E-2</v>
      </c>
      <c r="O144" s="4">
        <f ca="1">'Test cases'!C148*(1-F144)+'Test cases'!D148*(1-G144)+'Test cases'!E148*(1-H144)</f>
        <v>130.72955881503577</v>
      </c>
      <c r="P144" s="4">
        <f ca="1">(1-I144)*'Test cases'!C148+(1-J144)*'Test cases'!D148+(1-K144)*'Test cases'!E148</f>
        <v>134.68887141255129</v>
      </c>
      <c r="Q144" s="4">
        <f ca="1">(1-L144)*'Test cases'!C148+(1-M144)*'Test cases'!D148+(1-N144)*'Test cases'!E148</f>
        <v>130.72955881503577</v>
      </c>
      <c r="R144" s="4">
        <f ca="1">('Test cases'!C148/'Test cases'!$J$3)^(1/'Test cases'!$R$3)*('Test cases'!$J$3*(1-'Test cases'!$K$3))</f>
        <v>52.001449859159223</v>
      </c>
      <c r="S144" s="4">
        <f ca="1">('Test cases'!D148/'Test cases'!$J$4)^(1/'Test cases'!$R$4)*('Test cases'!$J$4*(1-'Test cases'!$K$4))</f>
        <v>44.509137994208245</v>
      </c>
      <c r="T144" s="4">
        <f ca="1">IF('Test cases'!E148&lt;='Test cases'!$L$5,('Test cases'!E148/'Test cases'!$J$5)^(1/'Test cases'!$P$5)*('Test cases'!$J$5*(1-'Test cases'!$K$5)),0)+IF('Test cases'!E148&gt;'Test cases'!$L$5,('Test cases'!E148/'Test cases'!$L$5)^(1/'Test cases'!$Q$5)*('Test cases'!$L$5*(1-'Test cases'!$M$5)),0)</f>
        <v>43.913829223878842</v>
      </c>
      <c r="U144" s="4">
        <f ca="1">(R144^'Test cases'!$R$4+S144^'Test cases'!$R$4)^(1/'Test cases'!$R$4)</f>
        <v>91.489915713999665</v>
      </c>
      <c r="V144" s="4">
        <f ca="1">R144^'Test cases'!$R$4/U144^('Test cases'!$R$4-1)</f>
        <v>49.592971328596761</v>
      </c>
      <c r="W144" s="4">
        <f ca="1">S144^'Test cases'!$R$4/U144^('Test cases'!$R$4-1)</f>
        <v>41.896944385402939</v>
      </c>
      <c r="X144" s="4">
        <f ca="1">V144*(U144/E144)^('Test cases'!$R$5-1)</f>
        <v>48.552744719277264</v>
      </c>
      <c r="Y144" s="4">
        <f ca="1">W144*(U144/E144)^('Test cases'!$R$5-1)</f>
        <v>41.01814411933087</v>
      </c>
      <c r="Z144" s="4">
        <f ca="1">T144^'Test cases'!$R$5/E144^('Test cases'!$R$5-1)</f>
        <v>41.158669976427618</v>
      </c>
      <c r="AA144" s="4">
        <f ca="1">EXP((LN(1-B144)*(LN('Test cases'!$L$3)-LN('Test cases'!$J$3))+LN(1-'Test cases'!$M$3)*LN('Test cases'!$J$3)-LN(1-'Test cases'!$K$3)*LN('Test cases'!$L$3))/(LN(1-'Test cases'!$M$3)-LN(1-'Test cases'!$K$3)))</f>
        <v>126.40398667751047</v>
      </c>
      <c r="AB144" s="4">
        <f ca="1">EXP((LN(1-C144)*(LN('Test cases'!$L$4)-LN('Test cases'!$J$4))+LN(1-'Test cases'!$M$4)*LN('Test cases'!$J$4)-LN(1-'Test cases'!$K$4)*LN('Test cases'!$L$4))/(LN(1-'Test cases'!$M$4)-LN(1-'Test cases'!$K$4)))</f>
        <v>126.33614301552237</v>
      </c>
      <c r="AC144" s="4">
        <f ca="1">IF(D144&lt;='Test cases'!$M$5,EXP((LN(1-D144)*(LN('Test cases'!$L$5)-LN('Test cases'!$J$5))+LN(1-'Test cases'!$M$5)*LN('Test cases'!$J$5)-LN(1-'Test cases'!$K$5)*LN('Test cases'!$L$5))/(LN(1-'Test cases'!$M$5)-LN(1-'Test cases'!$K$5))),EXP((LN(1-D144)*(LN('Test cases'!$N$5)-LN('Test cases'!$L$5))+LN(1-'Test cases'!$O$5)*LN('Test cases'!$L$5)-LN(1-'Test cases'!$M$5)*LN('Test cases'!$N$5))/(LN(1-'Test cases'!$O$5)-LN(1-'Test cases'!$M$5))))</f>
        <v>139.75428727788949</v>
      </c>
    </row>
    <row r="145" spans="1:29">
      <c r="A145" s="8">
        <f>'Test cases'!A149</f>
        <v>142</v>
      </c>
      <c r="B145" s="5">
        <f ca="1">1-X145/'Test cases'!C149</f>
        <v>0.11757563722744624</v>
      </c>
      <c r="C145" s="5">
        <f ca="1">1-Y145/'Test cases'!D149</f>
        <v>6.8142030489514727E-2</v>
      </c>
      <c r="D145" s="5">
        <f ca="1">1-Z145/'Test cases'!E149</f>
        <v>6.494953744358567E-2</v>
      </c>
      <c r="E145" s="4">
        <f ca="1">(U145^'Test cases'!$R$5+T145^'Test cases'!$R$5)^(1/'Test cases'!$R$5)</f>
        <v>131.61236142599049</v>
      </c>
      <c r="F145" s="5">
        <f ca="1">IF(B145&gt;'Test cases'!$M$3,'Test cases'!$M$3,B145)</f>
        <v>0.11757563722744624</v>
      </c>
      <c r="G145" s="5">
        <f ca="1">IF(C145&gt;'Test cases'!$M$4,'Test cases'!$M$4,C145)</f>
        <v>6.8142030489514727E-2</v>
      </c>
      <c r="H145" s="5">
        <f ca="1">IF(D145&gt;'Test cases'!$O$5,'Test cases'!$O$5,D145)</f>
        <v>6.494953744358567E-2</v>
      </c>
      <c r="I145" s="5">
        <f ca="1">IF(AA145&gt;='Test cases'!$L$3, 'Test cases'!$L$3*'Test cases'!$M$3/AA145,0)+IF(AND(AA145&gt;='Test cases'!$J$3,AA145&lt;'Test cases'!$L$3), 'Test cases'!$J$3*'Test cases'!$K$3/ AA145,0)</f>
        <v>7.872885636575748E-2</v>
      </c>
      <c r="J145" s="5">
        <f ca="1">IF(AB145&gt;='Test cases'!$L$4,'Test cases'!$M$4,0)+IF(AND(AB145&gt;='Test cases'!$J$4,AB145&lt;'Test cases'!$L$4),'Test cases'!$K$4,0)</f>
        <v>0.05</v>
      </c>
      <c r="K145" s="5">
        <f ca="1">IF(AC145&gt;='Test cases'!$N$5,'Test cases'!$O$5,0)+IF(AND(AC145&gt;='Test cases'!$L$5,AC145&lt;'Test cases'!$N$5),'Test cases'!$M$5,0)+IF(AND(AC145&lt;'Test cases'!$L$5,AC145&gt;='Test cases'!$J$5),'Test cases'!$K$5,0)</f>
        <v>0.04</v>
      </c>
      <c r="L145" s="5">
        <f t="shared" ca="1" si="6"/>
        <v>0.11757563722744624</v>
      </c>
      <c r="M145" s="5">
        <f t="shared" ca="1" si="7"/>
        <v>6.8142030489514727E-2</v>
      </c>
      <c r="N145" s="5">
        <f t="shared" ca="1" si="8"/>
        <v>6.494953744358567E-2</v>
      </c>
      <c r="O145" s="4">
        <f ca="1">'Test cases'!C149*(1-F145)+'Test cases'!D149*(1-G145)+'Test cases'!E149*(1-H145)</f>
        <v>131.61236142599046</v>
      </c>
      <c r="P145" s="4">
        <f ca="1">(1-I145)*'Test cases'!C149+(1-J145)*'Test cases'!D149+(1-K145)*'Test cases'!E149</f>
        <v>135.66991289988334</v>
      </c>
      <c r="Q145" s="4">
        <f ca="1">(1-L145)*'Test cases'!C149+(1-M145)*'Test cases'!D149+(1-N145)*'Test cases'!E149</f>
        <v>131.61236142599046</v>
      </c>
      <c r="R145" s="4">
        <f ca="1">('Test cases'!C149/'Test cases'!$J$3)^(1/'Test cases'!$R$3)*('Test cases'!$J$3*(1-'Test cases'!$K$3))</f>
        <v>52.001449859159223</v>
      </c>
      <c r="S145" s="4">
        <f ca="1">('Test cases'!D149/'Test cases'!$J$4)^(1/'Test cases'!$R$4)*('Test cases'!$J$4*(1-'Test cases'!$K$4))</f>
        <v>44.509137994208245</v>
      </c>
      <c r="T145" s="4">
        <f ca="1">IF('Test cases'!E149&lt;='Test cases'!$L$5,('Test cases'!E149/'Test cases'!$J$5)^(1/'Test cases'!$P$5)*('Test cases'!$J$5*(1-'Test cases'!$K$5)),0)+IF('Test cases'!E149&gt;'Test cases'!$L$5,('Test cases'!E149/'Test cases'!$L$5)^(1/'Test cases'!$Q$5)*('Test cases'!$L$5*(1-'Test cases'!$M$5)),0)</f>
        <v>44.855319627296794</v>
      </c>
      <c r="U145" s="4">
        <f ca="1">(R145^'Test cases'!$R$4+S145^'Test cases'!$R$4)^(1/'Test cases'!$R$4)</f>
        <v>91.489915713999665</v>
      </c>
      <c r="V145" s="4">
        <f ca="1">R145^'Test cases'!$R$4/U145^('Test cases'!$R$4-1)</f>
        <v>49.592971328596761</v>
      </c>
      <c r="W145" s="4">
        <f ca="1">S145^'Test cases'!$R$4/U145^('Test cases'!$R$4-1)</f>
        <v>41.896944385402939</v>
      </c>
      <c r="X145" s="4">
        <f ca="1">V145*(U145/E145)^('Test cases'!$R$5-1)</f>
        <v>48.533339952490458</v>
      </c>
      <c r="Y145" s="4">
        <f ca="1">W145*(U145/E145)^('Test cases'!$R$5-1)</f>
        <v>41.001750658461354</v>
      </c>
      <c r="Z145" s="4">
        <f ca="1">T145^'Test cases'!$R$5/E145^('Test cases'!$R$5-1)</f>
        <v>42.077270815038645</v>
      </c>
      <c r="AA145" s="4">
        <f ca="1">EXP((LN(1-B145)*(LN('Test cases'!$L$3)-LN('Test cases'!$J$3))+LN(1-'Test cases'!$M$3)*LN('Test cases'!$J$3)-LN(1-'Test cases'!$K$3)*LN('Test cases'!$L$3))/(LN(1-'Test cases'!$M$3)-LN(1-'Test cases'!$K$3)))</f>
        <v>127.01823018414153</v>
      </c>
      <c r="AB145" s="4">
        <f ca="1">EXP((LN(1-C145)*(LN('Test cases'!$L$4)-LN('Test cases'!$J$4))+LN(1-'Test cases'!$M$4)*LN('Test cases'!$J$4)-LN(1-'Test cases'!$K$4)*LN('Test cases'!$L$4))/(LN(1-'Test cases'!$M$4)-LN(1-'Test cases'!$K$4)))</f>
        <v>126.9899761116209</v>
      </c>
      <c r="AC145" s="4">
        <f ca="1">IF(D145&lt;='Test cases'!$M$5,EXP((LN(1-D145)*(LN('Test cases'!$L$5)-LN('Test cases'!$J$5))+LN(1-'Test cases'!$M$5)*LN('Test cases'!$J$5)-LN(1-'Test cases'!$K$5)*LN('Test cases'!$L$5))/(LN(1-'Test cases'!$M$5)-LN(1-'Test cases'!$K$5))),EXP((LN(1-D145)*(LN('Test cases'!$N$5)-LN('Test cases'!$L$5))+LN(1-'Test cases'!$O$5)*LN('Test cases'!$L$5)-LN(1-'Test cases'!$M$5)*LN('Test cases'!$N$5))/(LN(1-'Test cases'!$O$5)-LN(1-'Test cases'!$M$5))))</f>
        <v>140.75428727789085</v>
      </c>
    </row>
    <row r="146" spans="1:29">
      <c r="A146" s="8">
        <f>'Test cases'!A150</f>
        <v>143</v>
      </c>
      <c r="B146" s="5">
        <f ca="1">1-X146/'Test cases'!C150</f>
        <v>0.11812349105726461</v>
      </c>
      <c r="C146" s="5">
        <f ca="1">1-Y146/'Test cases'!D150</f>
        <v>6.8720575211284274E-2</v>
      </c>
      <c r="D146" s="5">
        <f ca="1">1-Z146/'Test cases'!E150</f>
        <v>6.5310950338542284E-2</v>
      </c>
      <c r="E146" s="4">
        <f ca="1">(U146^'Test cases'!$R$5+T146^'Test cases'!$R$5)^(1/'Test cases'!$R$5)</f>
        <v>132.4717893421082</v>
      </c>
      <c r="F146" s="5">
        <f ca="1">IF(B146&gt;'Test cases'!$M$3,'Test cases'!$M$3,B146)</f>
        <v>0.11812349105726461</v>
      </c>
      <c r="G146" s="5">
        <f ca="1">IF(C146&gt;'Test cases'!$M$4,'Test cases'!$M$4,C146)</f>
        <v>6.8720575211284274E-2</v>
      </c>
      <c r="H146" s="5">
        <f ca="1">IF(D146&gt;'Test cases'!$O$5,'Test cases'!$O$5,D146)</f>
        <v>6.5310950338542284E-2</v>
      </c>
      <c r="I146" s="5">
        <f ca="1">IF(AA146&gt;='Test cases'!$L$3, 'Test cases'!$L$3*'Test cases'!$M$3/AA146,0)+IF(AND(AA146&gt;='Test cases'!$J$3,AA146&lt;'Test cases'!$L$3), 'Test cases'!$J$3*'Test cases'!$K$3/ AA146,0)</f>
        <v>7.8138156416740753E-2</v>
      </c>
      <c r="J146" s="5">
        <f ca="1">IF(AB146&gt;='Test cases'!$L$4,'Test cases'!$M$4,0)+IF(AND(AB146&gt;='Test cases'!$J$4,AB146&lt;'Test cases'!$L$4),'Test cases'!$K$4,0)</f>
        <v>0.05</v>
      </c>
      <c r="K146" s="5">
        <f ca="1">IF(AC146&gt;='Test cases'!$N$5,'Test cases'!$O$5,0)+IF(AND(AC146&gt;='Test cases'!$L$5,AC146&lt;'Test cases'!$N$5),'Test cases'!$M$5,0)+IF(AND(AC146&lt;'Test cases'!$L$5,AC146&gt;='Test cases'!$J$5),'Test cases'!$K$5,0)</f>
        <v>0.04</v>
      </c>
      <c r="L146" s="5">
        <f t="shared" ca="1" si="6"/>
        <v>0.11812349105726461</v>
      </c>
      <c r="M146" s="5">
        <f t="shared" ca="1" si="7"/>
        <v>6.8720575211284274E-2</v>
      </c>
      <c r="N146" s="5">
        <f t="shared" ca="1" si="8"/>
        <v>6.5310950338542284E-2</v>
      </c>
      <c r="O146" s="4">
        <f ca="1">'Test cases'!C150*(1-F146)+'Test cases'!D150*(1-G146)+'Test cases'!E150*(1-H146)</f>
        <v>132.47178934210825</v>
      </c>
      <c r="P146" s="4">
        <f ca="1">(1-I146)*'Test cases'!C150+(1-J146)*'Test cases'!D150+(1-K146)*'Test cases'!E150</f>
        <v>136.65240139707925</v>
      </c>
      <c r="Q146" s="4">
        <f ca="1">(1-L146)*'Test cases'!C150+(1-M146)*'Test cases'!D150+(1-N146)*'Test cases'!E150</f>
        <v>132.47178934210825</v>
      </c>
      <c r="R146" s="4">
        <f ca="1">('Test cases'!C150/'Test cases'!$J$3)^(1/'Test cases'!$R$3)*('Test cases'!$J$3*(1-'Test cases'!$K$3))</f>
        <v>52.001449859159223</v>
      </c>
      <c r="S146" s="4">
        <f ca="1">('Test cases'!D150/'Test cases'!$J$4)^(1/'Test cases'!$R$4)*('Test cases'!$J$4*(1-'Test cases'!$K$4))</f>
        <v>45.441558934122334</v>
      </c>
      <c r="T146" s="4">
        <f ca="1">IF('Test cases'!E150&lt;='Test cases'!$L$5,('Test cases'!E150/'Test cases'!$J$5)^(1/'Test cases'!$P$5)*('Test cases'!$J$5*(1-'Test cases'!$K$5)),0)+IF('Test cases'!E150&gt;'Test cases'!$L$5,('Test cases'!E150/'Test cases'!$L$5)^(1/'Test cases'!$Q$5)*('Test cases'!$L$5*(1-'Test cases'!$M$5)),0)</f>
        <v>44.855319627296794</v>
      </c>
      <c r="U146" s="4">
        <f ca="1">(R146^'Test cases'!$R$4+S146^'Test cases'!$R$4)^(1/'Test cases'!$R$4)</f>
        <v>92.368027984749546</v>
      </c>
      <c r="V146" s="4">
        <f ca="1">R146^'Test cases'!$R$4/U146^('Test cases'!$R$4-1)</f>
        <v>49.553223285052397</v>
      </c>
      <c r="W146" s="4">
        <f ca="1">S146^'Test cases'!$R$4/U146^('Test cases'!$R$4-1)</f>
        <v>42.81480469969717</v>
      </c>
      <c r="X146" s="4">
        <f ca="1">V146*(U146/E146)^('Test cases'!$R$5-1)</f>
        <v>48.503207991850445</v>
      </c>
      <c r="Y146" s="4">
        <f ca="1">W146*(U146/E146)^('Test cases'!$R$5-1)</f>
        <v>41.90757411549221</v>
      </c>
      <c r="Z146" s="4">
        <f ca="1">T146^'Test cases'!$R$5/E146^('Test cases'!$R$5-1)</f>
        <v>42.061007234765597</v>
      </c>
      <c r="AA146" s="4">
        <f ca="1">EXP((LN(1-B146)*(LN('Test cases'!$L$3)-LN('Test cases'!$J$3))+LN(1-'Test cases'!$M$3)*LN('Test cases'!$J$3)-LN(1-'Test cases'!$K$3)*LN('Test cases'!$L$3))/(LN(1-'Test cases'!$M$3)-LN(1-'Test cases'!$K$3)))</f>
        <v>127.97844815618843</v>
      </c>
      <c r="AB146" s="4">
        <f ca="1">EXP((LN(1-C146)*(LN('Test cases'!$L$4)-LN('Test cases'!$J$4))+LN(1-'Test cases'!$M$4)*LN('Test cases'!$J$4)-LN(1-'Test cases'!$K$4)*LN('Test cases'!$L$4))/(LN(1-'Test cases'!$M$4)-LN(1-'Test cases'!$K$4)))</f>
        <v>128.01249319775565</v>
      </c>
      <c r="AC146" s="4">
        <f ca="1">IF(D146&lt;='Test cases'!$M$5,EXP((LN(1-D146)*(LN('Test cases'!$L$5)-LN('Test cases'!$J$5))+LN(1-'Test cases'!$M$5)*LN('Test cases'!$J$5)-LN(1-'Test cases'!$K$5)*LN('Test cases'!$L$5))/(LN(1-'Test cases'!$M$5)-LN(1-'Test cases'!$K$5))),EXP((LN(1-D146)*(LN('Test cases'!$N$5)-LN('Test cases'!$L$5))+LN(1-'Test cases'!$O$5)*LN('Test cases'!$L$5)-LN(1-'Test cases'!$M$5)*LN('Test cases'!$N$5))/(LN(1-'Test cases'!$O$5)-LN(1-'Test cases'!$M$5))))</f>
        <v>141.7281922689574</v>
      </c>
    </row>
    <row r="147" spans="1:29">
      <c r="A147" s="8">
        <f>'Test cases'!A151</f>
        <v>144</v>
      </c>
      <c r="B147" s="5">
        <f ca="1">1-X147/'Test cases'!C151</f>
        <v>0.11847105444786354</v>
      </c>
      <c r="C147" s="5">
        <f ca="1">1-Y147/'Test cases'!D151</f>
        <v>6.908760917941037E-2</v>
      </c>
      <c r="D147" s="5">
        <f ca="1">1-Z147/'Test cases'!E151</f>
        <v>6.5679328101144185E-2</v>
      </c>
      <c r="E147" s="4">
        <f ca="1">(U147^'Test cases'!$R$5+T147^'Test cases'!$R$5)^(1/'Test cases'!$R$5)</f>
        <v>133.35390049964144</v>
      </c>
      <c r="F147" s="5">
        <f ca="1">IF(B147&gt;'Test cases'!$M$3,'Test cases'!$M$3,B147)</f>
        <v>0.11847105444786354</v>
      </c>
      <c r="G147" s="5">
        <f ca="1">IF(C147&gt;'Test cases'!$M$4,'Test cases'!$M$4,C147)</f>
        <v>6.908760917941037E-2</v>
      </c>
      <c r="H147" s="5">
        <f ca="1">IF(D147&gt;'Test cases'!$O$5,'Test cases'!$O$5,D147)</f>
        <v>6.5679328101144185E-2</v>
      </c>
      <c r="I147" s="5">
        <f ca="1">IF(AA147&gt;='Test cases'!$L$3, 'Test cases'!$L$3*'Test cases'!$M$3/AA147,0)+IF(AND(AA147&gt;='Test cases'!$J$3,AA147&lt;'Test cases'!$L$3), 'Test cases'!$J$3*'Test cases'!$K$3/ AA147,0)</f>
        <v>7.776552224428615E-2</v>
      </c>
      <c r="J147" s="5">
        <f ca="1">IF(AB147&gt;='Test cases'!$L$4,'Test cases'!$M$4,0)+IF(AND(AB147&gt;='Test cases'!$J$4,AB147&lt;'Test cases'!$L$4),'Test cases'!$K$4,0)</f>
        <v>0.05</v>
      </c>
      <c r="K147" s="5">
        <f ca="1">IF(AC147&gt;='Test cases'!$N$5,'Test cases'!$O$5,0)+IF(AND(AC147&gt;='Test cases'!$L$5,AC147&lt;'Test cases'!$N$5),'Test cases'!$M$5,0)+IF(AND(AC147&lt;'Test cases'!$L$5,AC147&gt;='Test cases'!$J$5),'Test cases'!$K$5,0)</f>
        <v>0.04</v>
      </c>
      <c r="L147" s="5">
        <f t="shared" ca="1" si="6"/>
        <v>0.11847105444786354</v>
      </c>
      <c r="M147" s="5">
        <f t="shared" ca="1" si="7"/>
        <v>6.908760917941037E-2</v>
      </c>
      <c r="N147" s="5">
        <f t="shared" ca="1" si="8"/>
        <v>6.5679328101144185E-2</v>
      </c>
      <c r="O147" s="4">
        <f ca="1">'Test cases'!C151*(1-F147)+'Test cases'!D151*(1-G147)+'Test cases'!E151*(1-H147)</f>
        <v>133.35390049964141</v>
      </c>
      <c r="P147" s="4">
        <f ca="1">(1-I147)*'Test cases'!C151+(1-J147)*'Test cases'!D151+(1-K147)*'Test cases'!E151</f>
        <v>137.63289627656425</v>
      </c>
      <c r="Q147" s="4">
        <f ca="1">(1-L147)*'Test cases'!C151+(1-M147)*'Test cases'!D151+(1-N147)*'Test cases'!E151</f>
        <v>133.35390049964141</v>
      </c>
      <c r="R147" s="4">
        <f ca="1">('Test cases'!C151/'Test cases'!$J$3)^(1/'Test cases'!$R$3)*('Test cases'!$J$3*(1-'Test cases'!$K$3))</f>
        <v>52.001449859159223</v>
      </c>
      <c r="S147" s="4">
        <f ca="1">('Test cases'!D151/'Test cases'!$J$4)^(1/'Test cases'!$R$4)*('Test cases'!$J$4*(1-'Test cases'!$K$4))</f>
        <v>45.441558934122334</v>
      </c>
      <c r="T147" s="4">
        <f ca="1">IF('Test cases'!E151&lt;='Test cases'!$L$5,('Test cases'!E151/'Test cases'!$J$5)^(1/'Test cases'!$P$5)*('Test cases'!$J$5*(1-'Test cases'!$K$5)),0)+IF('Test cases'!E151&gt;'Test cases'!$L$5,('Test cases'!E151/'Test cases'!$L$5)^(1/'Test cases'!$Q$5)*('Test cases'!$L$5*(1-'Test cases'!$M$5)),0)</f>
        <v>45.795637658963578</v>
      </c>
      <c r="U147" s="4">
        <f ca="1">(R147^'Test cases'!$R$4+S147^'Test cases'!$R$4)^(1/'Test cases'!$R$4)</f>
        <v>92.368027984749546</v>
      </c>
      <c r="V147" s="4">
        <f ca="1">R147^'Test cases'!$R$4/U147^('Test cases'!$R$4-1)</f>
        <v>49.553223285052397</v>
      </c>
      <c r="W147" s="4">
        <f ca="1">S147^'Test cases'!$R$4/U147^('Test cases'!$R$4-1)</f>
        <v>42.81480469969717</v>
      </c>
      <c r="X147" s="4">
        <f ca="1">V147*(U147/E147)^('Test cases'!$R$5-1)</f>
        <v>48.484092005367508</v>
      </c>
      <c r="Y147" s="4">
        <f ca="1">W147*(U147/E147)^('Test cases'!$R$5-1)</f>
        <v>41.891057586926536</v>
      </c>
      <c r="Z147" s="4">
        <f ca="1">T147^'Test cases'!$R$5/E147^('Test cases'!$R$5-1)</f>
        <v>42.978750907347369</v>
      </c>
      <c r="AA147" s="4">
        <f ca="1">EXP((LN(1-B147)*(LN('Test cases'!$L$3)-LN('Test cases'!$J$3))+LN(1-'Test cases'!$M$3)*LN('Test cases'!$J$3)-LN(1-'Test cases'!$K$3)*LN('Test cases'!$L$3))/(LN(1-'Test cases'!$M$3)-LN(1-'Test cases'!$K$3)))</f>
        <v>128.59169091138912</v>
      </c>
      <c r="AB147" s="4">
        <f ca="1">EXP((LN(1-C147)*(LN('Test cases'!$L$4)-LN('Test cases'!$J$4))+LN(1-'Test cases'!$M$4)*LN('Test cases'!$J$4)-LN(1-'Test cases'!$K$4)*LN('Test cases'!$L$4))/(LN(1-'Test cases'!$M$4)-LN(1-'Test cases'!$K$4)))</f>
        <v>128.66578389968495</v>
      </c>
      <c r="AC147" s="4">
        <f ca="1">IF(D147&lt;='Test cases'!$M$5,EXP((LN(1-D147)*(LN('Test cases'!$L$5)-LN('Test cases'!$J$5))+LN(1-'Test cases'!$M$5)*LN('Test cases'!$J$5)-LN(1-'Test cases'!$K$5)*LN('Test cases'!$L$5))/(LN(1-'Test cases'!$M$5)-LN(1-'Test cases'!$K$5))),EXP((LN(1-D147)*(LN('Test cases'!$N$5)-LN('Test cases'!$L$5))+LN(1-'Test cases'!$O$5)*LN('Test cases'!$L$5)-LN(1-'Test cases'!$M$5)*LN('Test cases'!$N$5))/(LN(1-'Test cases'!$O$5)-LN(1-'Test cases'!$M$5))))</f>
        <v>142.72819226895643</v>
      </c>
    </row>
    <row r="148" spans="1:29">
      <c r="A148" s="8">
        <f>'Test cases'!A152</f>
        <v>145</v>
      </c>
      <c r="B148" s="5">
        <f ca="1">1-X148/'Test cases'!C152</f>
        <v>0.11901146338880464</v>
      </c>
      <c r="C148" s="5">
        <f ca="1">1-Y148/'Test cases'!D152</f>
        <v>6.9658291947991446E-2</v>
      </c>
      <c r="D148" s="5">
        <f ca="1">1-Z148/'Test cases'!E152</f>
        <v>6.6035399673160078E-2</v>
      </c>
      <c r="E148" s="4">
        <f ca="1">(U148^'Test cases'!$R$5+T148^'Test cases'!$R$5)^(1/'Test cases'!$R$5)</f>
        <v>134.21245969904285</v>
      </c>
      <c r="F148" s="5">
        <f ca="1">IF(B148&gt;'Test cases'!$M$3,'Test cases'!$M$3,B148)</f>
        <v>0.11901146338880464</v>
      </c>
      <c r="G148" s="5">
        <f ca="1">IF(C148&gt;'Test cases'!$M$4,'Test cases'!$M$4,C148)</f>
        <v>6.9658291947991446E-2</v>
      </c>
      <c r="H148" s="5">
        <f ca="1">IF(D148&gt;'Test cases'!$O$5,'Test cases'!$O$5,D148)</f>
        <v>6.6035399673160078E-2</v>
      </c>
      <c r="I148" s="5">
        <f ca="1">IF(AA148&gt;='Test cases'!$L$3, 'Test cases'!$L$3*'Test cases'!$M$3/AA148,0)+IF(AND(AA148&gt;='Test cases'!$J$3,AA148&lt;'Test cases'!$L$3), 'Test cases'!$J$3*'Test cases'!$K$3/ AA148,0)</f>
        <v>7.7189369429658511E-2</v>
      </c>
      <c r="J148" s="5">
        <f ca="1">IF(AB148&gt;='Test cases'!$L$4,'Test cases'!$M$4,0)+IF(AND(AB148&gt;='Test cases'!$J$4,AB148&lt;'Test cases'!$L$4),'Test cases'!$K$4,0)</f>
        <v>0.05</v>
      </c>
      <c r="K148" s="5">
        <f ca="1">IF(AC148&gt;='Test cases'!$N$5,'Test cases'!$O$5,0)+IF(AND(AC148&gt;='Test cases'!$L$5,AC148&lt;'Test cases'!$N$5),'Test cases'!$M$5,0)+IF(AND(AC148&lt;'Test cases'!$L$5,AC148&gt;='Test cases'!$J$5),'Test cases'!$K$5,0)</f>
        <v>0.04</v>
      </c>
      <c r="L148" s="5">
        <f t="shared" ca="1" si="6"/>
        <v>0.11901146338880464</v>
      </c>
      <c r="M148" s="5">
        <f t="shared" ca="1" si="7"/>
        <v>6.9658291947991446E-2</v>
      </c>
      <c r="N148" s="5">
        <f t="shared" ca="1" si="8"/>
        <v>6.6035399673160078E-2</v>
      </c>
      <c r="O148" s="4">
        <f ca="1">'Test cases'!C152*(1-F148)+'Test cases'!D152*(1-G148)+'Test cases'!E152*(1-H148)</f>
        <v>134.21245969904277</v>
      </c>
      <c r="P148" s="4">
        <f ca="1">(1-I148)*'Test cases'!C152+(1-J148)*'Test cases'!D152+(1-K148)*'Test cases'!E152</f>
        <v>138.61458468136877</v>
      </c>
      <c r="Q148" s="4">
        <f ca="1">(1-L148)*'Test cases'!C152+(1-M148)*'Test cases'!D152+(1-N148)*'Test cases'!E152</f>
        <v>134.21245969904277</v>
      </c>
      <c r="R148" s="4">
        <f ca="1">('Test cases'!C152/'Test cases'!$J$3)^(1/'Test cases'!$R$3)*('Test cases'!$J$3*(1-'Test cases'!$K$3))</f>
        <v>52.001449859159223</v>
      </c>
      <c r="S148" s="4">
        <f ca="1">('Test cases'!D152/'Test cases'!$J$4)^(1/'Test cases'!$R$4)*('Test cases'!$J$4*(1-'Test cases'!$K$4))</f>
        <v>46.372376530713744</v>
      </c>
      <c r="T148" s="4">
        <f ca="1">IF('Test cases'!E152&lt;='Test cases'!$L$5,('Test cases'!E152/'Test cases'!$J$5)^(1/'Test cases'!$P$5)*('Test cases'!$J$5*(1-'Test cases'!$K$5)),0)+IF('Test cases'!E152&gt;'Test cases'!$L$5,('Test cases'!E152/'Test cases'!$L$5)^(1/'Test cases'!$Q$5)*('Test cases'!$L$5*(1-'Test cases'!$M$5)),0)</f>
        <v>45.795637658963578</v>
      </c>
      <c r="U148" s="4">
        <f ca="1">(R148^'Test cases'!$R$4+S148^'Test cases'!$R$4)^(1/'Test cases'!$R$4)</f>
        <v>93.245440077994914</v>
      </c>
      <c r="V148" s="4">
        <f ca="1">R148^'Test cases'!$R$4/U148^('Test cases'!$R$4-1)</f>
        <v>49.513913946464434</v>
      </c>
      <c r="W148" s="4">
        <f ca="1">S148^'Test cases'!$R$4/U148^('Test cases'!$R$4-1)</f>
        <v>43.731526131530444</v>
      </c>
      <c r="X148" s="4">
        <f ca="1">V148*(U148/E148)^('Test cases'!$R$5-1)</f>
        <v>48.454369513615745</v>
      </c>
      <c r="Y148" s="4">
        <f ca="1">W148*(U148/E148)^('Test cases'!$R$5-1)</f>
        <v>42.795718570392395</v>
      </c>
      <c r="Z148" s="4">
        <f ca="1">T148^'Test cases'!$R$5/E148^('Test cases'!$R$5-1)</f>
        <v>42.962371615034634</v>
      </c>
      <c r="AA148" s="4">
        <f ca="1">EXP((LN(1-B148)*(LN('Test cases'!$L$3)-LN('Test cases'!$J$3))+LN(1-'Test cases'!$M$3)*LN('Test cases'!$J$3)-LN(1-'Test cases'!$K$3)*LN('Test cases'!$L$3))/(LN(1-'Test cases'!$M$3)-LN(1-'Test cases'!$K$3)))</f>
        <v>129.55151821926523</v>
      </c>
      <c r="AB148" s="4">
        <f ca="1">EXP((LN(1-C148)*(LN('Test cases'!$L$4)-LN('Test cases'!$J$4))+LN(1-'Test cases'!$M$4)*LN('Test cases'!$J$4)-LN(1-'Test cases'!$K$4)*LN('Test cases'!$L$4))/(LN(1-'Test cases'!$M$4)-LN(1-'Test cases'!$K$4)))</f>
        <v>129.68869828289462</v>
      </c>
      <c r="AC148" s="4">
        <f ca="1">IF(D148&lt;='Test cases'!$M$5,EXP((LN(1-D148)*(LN('Test cases'!$L$5)-LN('Test cases'!$J$5))+LN(1-'Test cases'!$M$5)*LN('Test cases'!$J$5)-LN(1-'Test cases'!$K$5)*LN('Test cases'!$L$5))/(LN(1-'Test cases'!$M$5)-LN(1-'Test cases'!$K$5))),EXP((LN(1-D148)*(LN('Test cases'!$N$5)-LN('Test cases'!$L$5))+LN(1-'Test cases'!$O$5)*LN('Test cases'!$L$5)-LN(1-'Test cases'!$M$5)*LN('Test cases'!$N$5))/(LN(1-'Test cases'!$O$5)-LN(1-'Test cases'!$M$5))))</f>
        <v>143.70187012663462</v>
      </c>
    </row>
    <row r="149" spans="1:29">
      <c r="A149" s="8">
        <f>'Test cases'!A153</f>
        <v>146</v>
      </c>
      <c r="B149" s="5">
        <f ca="1">1-X149/'Test cases'!C153</f>
        <v>0.11960241784914671</v>
      </c>
      <c r="C149" s="5">
        <f ca="1">1-Y149/'Test cases'!D153</f>
        <v>7.0191147662940989E-2</v>
      </c>
      <c r="D149" s="5">
        <f ca="1">1-Z149/'Test cases'!E153</f>
        <v>6.636833373712181E-2</v>
      </c>
      <c r="E149" s="4">
        <f ca="1">(U149^'Test cases'!$R$5+T149^'Test cases'!$R$5)^(1/'Test cases'!$R$5)</f>
        <v>135.02052845604496</v>
      </c>
      <c r="F149" s="5">
        <f ca="1">IF(B149&gt;'Test cases'!$M$3,'Test cases'!$M$3,B149)</f>
        <v>0.11960241784914671</v>
      </c>
      <c r="G149" s="5">
        <f ca="1">IF(C149&gt;'Test cases'!$M$4,'Test cases'!$M$4,C149)</f>
        <v>7.0191147662940989E-2</v>
      </c>
      <c r="H149" s="5">
        <f ca="1">IF(D149&gt;'Test cases'!$O$5,'Test cases'!$O$5,D149)</f>
        <v>6.636833373712181E-2</v>
      </c>
      <c r="I149" s="5">
        <f ca="1">IF(AA149&gt;='Test cases'!$L$3, 'Test cases'!$L$3*'Test cases'!$M$3/AA149,0)+IF(AND(AA149&gt;='Test cases'!$J$3,AA149&lt;'Test cases'!$L$3), 'Test cases'!$J$3*'Test cases'!$K$3/ AA149,0)</f>
        <v>7.6563813029511235E-2</v>
      </c>
      <c r="J149" s="5">
        <f ca="1">IF(AB149&gt;='Test cases'!$L$4,'Test cases'!$M$4,0)+IF(AND(AB149&gt;='Test cases'!$J$4,AB149&lt;'Test cases'!$L$4),'Test cases'!$K$4,0)</f>
        <v>0.05</v>
      </c>
      <c r="K149" s="5">
        <f ca="1">IF(AC149&gt;='Test cases'!$N$5,'Test cases'!$O$5,0)+IF(AND(AC149&gt;='Test cases'!$L$5,AC149&lt;'Test cases'!$N$5),'Test cases'!$M$5,0)+IF(AND(AC149&lt;'Test cases'!$L$5,AC149&gt;='Test cases'!$J$5),'Test cases'!$K$5,0)</f>
        <v>0.04</v>
      </c>
      <c r="L149" s="5">
        <f t="shared" ca="1" si="6"/>
        <v>0.11960241784914671</v>
      </c>
      <c r="M149" s="5">
        <f t="shared" ca="1" si="7"/>
        <v>7.0191147662940989E-2</v>
      </c>
      <c r="N149" s="5">
        <f t="shared" ca="1" si="8"/>
        <v>6.636833373712181E-2</v>
      </c>
      <c r="O149" s="4">
        <f ca="1">'Test cases'!C153*(1-F149)+'Test cases'!D153*(1-G149)+'Test cases'!E153*(1-H149)</f>
        <v>135.0205284560449</v>
      </c>
      <c r="P149" s="4">
        <f ca="1">(1-I149)*'Test cases'!C153+(1-J149)*'Test cases'!D153+(1-K149)*'Test cases'!E153</f>
        <v>139.57242647034735</v>
      </c>
      <c r="Q149" s="4">
        <f ca="1">(1-L149)*'Test cases'!C153+(1-M149)*'Test cases'!D153+(1-N149)*'Test cases'!E153</f>
        <v>135.0205284560449</v>
      </c>
      <c r="R149" s="4">
        <f ca="1">('Test cases'!C153/'Test cases'!$J$3)^(1/'Test cases'!$R$3)*('Test cases'!$J$3*(1-'Test cases'!$K$3))</f>
        <v>52.868318256779403</v>
      </c>
      <c r="S149" s="4">
        <f ca="1">('Test cases'!D153/'Test cases'!$J$4)^(1/'Test cases'!$R$4)*('Test cases'!$J$4*(1-'Test cases'!$K$4))</f>
        <v>46.372376530713744</v>
      </c>
      <c r="T149" s="4">
        <f ca="1">IF('Test cases'!E153&lt;='Test cases'!$L$5,('Test cases'!E153/'Test cases'!$J$5)^(1/'Test cases'!$P$5)*('Test cases'!$J$5*(1-'Test cases'!$K$5)),0)+IF('Test cases'!E153&gt;'Test cases'!$L$5,('Test cases'!E153/'Test cases'!$L$5)^(1/'Test cases'!$Q$5)*('Test cases'!$L$5*(1-'Test cases'!$M$5)),0)</f>
        <v>45.795637658963578</v>
      </c>
      <c r="U149" s="4">
        <f ca="1">(R149^'Test cases'!$R$4+S149^'Test cases'!$R$4)^(1/'Test cases'!$R$4)</f>
        <v>94.071109597286338</v>
      </c>
      <c r="V149" s="4">
        <f ca="1">R149^'Test cases'!$R$4/U149^('Test cases'!$R$4-1)</f>
        <v>50.371932822267581</v>
      </c>
      <c r="W149" s="4">
        <f ca="1">S149^'Test cases'!$R$4/U149^('Test cases'!$R$4-1)</f>
        <v>43.699176775018707</v>
      </c>
      <c r="X149" s="4">
        <f ca="1">V149*(U149/E149)^('Test cases'!$R$5-1)</f>
        <v>49.302264600447785</v>
      </c>
      <c r="Y149" s="4">
        <f ca="1">W149*(U149/E149)^('Test cases'!$R$5-1)</f>
        <v>42.771207207504716</v>
      </c>
      <c r="Z149" s="4">
        <f ca="1">T149^'Test cases'!$R$5/E149^('Test cases'!$R$5-1)</f>
        <v>42.947056648092399</v>
      </c>
      <c r="AA149" s="4">
        <f ca="1">EXP((LN(1-B149)*(LN('Test cases'!$L$3)-LN('Test cases'!$J$3))+LN(1-'Test cases'!$M$3)*LN('Test cases'!$J$3)-LN(1-'Test cases'!$K$3)*LN('Test cases'!$L$3))/(LN(1-'Test cases'!$M$3)-LN(1-'Test cases'!$K$3)))</f>
        <v>130.61000496599533</v>
      </c>
      <c r="AB149" s="4">
        <f ca="1">EXP((LN(1-C149)*(LN('Test cases'!$L$4)-LN('Test cases'!$J$4))+LN(1-'Test cases'!$M$4)*LN('Test cases'!$J$4)-LN(1-'Test cases'!$K$4)*LN('Test cases'!$L$4))/(LN(1-'Test cases'!$M$4)-LN(1-'Test cases'!$K$4)))</f>
        <v>130.65172339890361</v>
      </c>
      <c r="AC149" s="4">
        <f ca="1">IF(D149&lt;='Test cases'!$M$5,EXP((LN(1-D149)*(LN('Test cases'!$L$5)-LN('Test cases'!$J$5))+LN(1-'Test cases'!$M$5)*LN('Test cases'!$J$5)-LN(1-'Test cases'!$K$5)*LN('Test cases'!$L$5))/(LN(1-'Test cases'!$M$5)-LN(1-'Test cases'!$K$5))),EXP((LN(1-D149)*(LN('Test cases'!$N$5)-LN('Test cases'!$L$5))+LN(1-'Test cases'!$O$5)*LN('Test cases'!$L$5)-LN(1-'Test cases'!$M$5)*LN('Test cases'!$N$5))/(LN(1-'Test cases'!$O$5)-LN(1-'Test cases'!$M$5))))</f>
        <v>144.61862566905128</v>
      </c>
    </row>
    <row r="150" spans="1:29">
      <c r="A150" s="8">
        <f>'Test cases'!A154</f>
        <v>147</v>
      </c>
      <c r="B150" s="5">
        <f ca="1">1-X150/'Test cases'!C154</f>
        <v>0.11994248858399725</v>
      </c>
      <c r="C150" s="5">
        <f ca="1">1-Y150/'Test cases'!D154</f>
        <v>7.055030446447641E-2</v>
      </c>
      <c r="D150" s="5">
        <f ca="1">1-Z150/'Test cases'!E154</f>
        <v>6.6728967175085474E-2</v>
      </c>
      <c r="E150" s="4">
        <f ca="1">(U150^'Test cases'!$R$5+T150^'Test cases'!$R$5)^(1/'Test cases'!$R$5)</f>
        <v>135.90164517670129</v>
      </c>
      <c r="F150" s="5">
        <f ca="1">IF(B150&gt;'Test cases'!$M$3,'Test cases'!$M$3,B150)</f>
        <v>0.11994248858399725</v>
      </c>
      <c r="G150" s="5">
        <f ca="1">IF(C150&gt;'Test cases'!$M$4,'Test cases'!$M$4,C150)</f>
        <v>7.055030446447641E-2</v>
      </c>
      <c r="H150" s="5">
        <f ca="1">IF(D150&gt;'Test cases'!$O$5,'Test cases'!$O$5,D150)</f>
        <v>6.6728967175085474E-2</v>
      </c>
      <c r="I150" s="5">
        <f ca="1">IF(AA150&gt;='Test cases'!$L$3, 'Test cases'!$L$3*'Test cases'!$M$3/AA150,0)+IF(AND(AA150&gt;='Test cases'!$J$3,AA150&lt;'Test cases'!$L$3), 'Test cases'!$J$3*'Test cases'!$K$3/ AA150,0)</f>
        <v>7.6205942286439288E-2</v>
      </c>
      <c r="J150" s="5">
        <f ca="1">IF(AB150&gt;='Test cases'!$L$4,'Test cases'!$M$4,0)+IF(AND(AB150&gt;='Test cases'!$J$4,AB150&lt;'Test cases'!$L$4),'Test cases'!$K$4,0)</f>
        <v>0.05</v>
      </c>
      <c r="K150" s="5">
        <f ca="1">IF(AC150&gt;='Test cases'!$N$5,'Test cases'!$O$5,0)+IF(AND(AC150&gt;='Test cases'!$L$5,AC150&lt;'Test cases'!$N$5),'Test cases'!$M$5,0)+IF(AND(AC150&lt;'Test cases'!$L$5,AC150&gt;='Test cases'!$J$5),'Test cases'!$K$5,0)</f>
        <v>0.04</v>
      </c>
      <c r="L150" s="5">
        <f t="shared" ca="1" si="6"/>
        <v>0.11994248858399725</v>
      </c>
      <c r="M150" s="5">
        <f t="shared" ca="1" si="7"/>
        <v>7.055030446447641E-2</v>
      </c>
      <c r="N150" s="5">
        <f t="shared" ca="1" si="8"/>
        <v>6.6728967175085474E-2</v>
      </c>
      <c r="O150" s="4">
        <f ca="1">'Test cases'!C154*(1-F150)+'Test cases'!D154*(1-G150)+'Test cases'!E154*(1-H150)</f>
        <v>135.90164517670124</v>
      </c>
      <c r="P150" s="4">
        <f ca="1">(1-I150)*'Test cases'!C154+(1-J150)*'Test cases'!D154+(1-K150)*'Test cases'!E154</f>
        <v>140.55246723195938</v>
      </c>
      <c r="Q150" s="4">
        <f ca="1">(1-L150)*'Test cases'!C154+(1-M150)*'Test cases'!D154+(1-N150)*'Test cases'!E154</f>
        <v>135.90164517670124</v>
      </c>
      <c r="R150" s="4">
        <f ca="1">('Test cases'!C154/'Test cases'!$J$3)^(1/'Test cases'!$R$3)*('Test cases'!$J$3*(1-'Test cases'!$K$3))</f>
        <v>52.868318256779403</v>
      </c>
      <c r="S150" s="4">
        <f ca="1">('Test cases'!D154/'Test cases'!$J$4)^(1/'Test cases'!$R$4)*('Test cases'!$J$4*(1-'Test cases'!$K$4))</f>
        <v>46.372376530713744</v>
      </c>
      <c r="T150" s="4">
        <f ca="1">IF('Test cases'!E154&lt;='Test cases'!$L$5,('Test cases'!E154/'Test cases'!$J$5)^(1/'Test cases'!$P$5)*('Test cases'!$J$5*(1-'Test cases'!$K$5)),0)+IF('Test cases'!E154&gt;'Test cases'!$L$5,('Test cases'!E154/'Test cases'!$L$5)^(1/'Test cases'!$Q$5)*('Test cases'!$L$5*(1-'Test cases'!$M$5)),0)</f>
        <v>46.734810222013721</v>
      </c>
      <c r="U150" s="4">
        <f ca="1">(R150^'Test cases'!$R$4+S150^'Test cases'!$R$4)^(1/'Test cases'!$R$4)</f>
        <v>94.071109597286338</v>
      </c>
      <c r="V150" s="4">
        <f ca="1">R150^'Test cases'!$R$4/U150^('Test cases'!$R$4-1)</f>
        <v>50.371932822267581</v>
      </c>
      <c r="W150" s="4">
        <f ca="1">S150^'Test cases'!$R$4/U150^('Test cases'!$R$4-1)</f>
        <v>43.699176775018707</v>
      </c>
      <c r="X150" s="4">
        <f ca="1">V150*(U150/E150)^('Test cases'!$R$5-1)</f>
        <v>49.283220639296154</v>
      </c>
      <c r="Y150" s="4">
        <f ca="1">W150*(U150/E150)^('Test cases'!$R$5-1)</f>
        <v>42.754685994634087</v>
      </c>
      <c r="Z150" s="4">
        <f ca="1">T150^'Test cases'!$R$5/E150^('Test cases'!$R$5-1)</f>
        <v>43.863738542770982</v>
      </c>
      <c r="AA150" s="4">
        <f ca="1">EXP((LN(1-B150)*(LN('Test cases'!$L$3)-LN('Test cases'!$J$3))+LN(1-'Test cases'!$M$3)*LN('Test cases'!$J$3)-LN(1-'Test cases'!$K$3)*LN('Test cases'!$L$3))/(LN(1-'Test cases'!$M$3)-LN(1-'Test cases'!$K$3)))</f>
        <v>131.22336264031057</v>
      </c>
      <c r="AB150" s="4">
        <f ca="1">EXP((LN(1-C150)*(LN('Test cases'!$L$4)-LN('Test cases'!$J$4))+LN(1-'Test cases'!$M$4)*LN('Test cases'!$J$4)-LN(1-'Test cases'!$K$4)*LN('Test cases'!$L$4))/(LN(1-'Test cases'!$M$4)-LN(1-'Test cases'!$K$4)))</f>
        <v>131.30516938068581</v>
      </c>
      <c r="AC150" s="4">
        <f ca="1">IF(D150&lt;='Test cases'!$M$5,EXP((LN(1-D150)*(LN('Test cases'!$L$5)-LN('Test cases'!$J$5))+LN(1-'Test cases'!$M$5)*LN('Test cases'!$J$5)-LN(1-'Test cases'!$K$5)*LN('Test cases'!$L$5))/(LN(1-'Test cases'!$M$5)-LN(1-'Test cases'!$K$5))),EXP((LN(1-D150)*(LN('Test cases'!$N$5)-LN('Test cases'!$L$5))+LN(1-'Test cases'!$O$5)*LN('Test cases'!$L$5)-LN(1-'Test cases'!$M$5)*LN('Test cases'!$N$5))/(LN(1-'Test cases'!$O$5)-LN(1-'Test cases'!$M$5))))</f>
        <v>145.61862566905214</v>
      </c>
    </row>
    <row r="151" spans="1:29">
      <c r="A151" s="8">
        <f>'Test cases'!A155</f>
        <v>148</v>
      </c>
      <c r="B151" s="5">
        <f ca="1">1-X151/'Test cases'!C155</f>
        <v>0.12047123499025769</v>
      </c>
      <c r="C151" s="5">
        <f ca="1">1-Y151/'Test cases'!D155</f>
        <v>7.1108726135718836E-2</v>
      </c>
      <c r="D151" s="5">
        <f ca="1">1-Z151/'Test cases'!E155</f>
        <v>6.7077448702136722E-2</v>
      </c>
      <c r="E151" s="4">
        <f ca="1">(U151^'Test cases'!$R$5+T151^'Test cases'!$R$5)^(1/'Test cases'!$R$5)</f>
        <v>136.75886062316644</v>
      </c>
      <c r="F151" s="5">
        <f ca="1">IF(B151&gt;'Test cases'!$M$3,'Test cases'!$M$3,B151)</f>
        <v>0.12047123499025769</v>
      </c>
      <c r="G151" s="5">
        <f ca="1">IF(C151&gt;'Test cases'!$M$4,'Test cases'!$M$4,C151)</f>
        <v>7.1108726135718836E-2</v>
      </c>
      <c r="H151" s="5">
        <f ca="1">IF(D151&gt;'Test cases'!$O$5,'Test cases'!$O$5,D151)</f>
        <v>6.7077448702136722E-2</v>
      </c>
      <c r="I151" s="5">
        <f ca="1">IF(AA151&gt;='Test cases'!$L$3, 'Test cases'!$L$3*'Test cases'!$M$3/AA151,0)+IF(AND(AA151&gt;='Test cases'!$J$3,AA151&lt;'Test cases'!$L$3), 'Test cases'!$J$3*'Test cases'!$K$3/ AA151,0)</f>
        <v>7.5652567484559452E-2</v>
      </c>
      <c r="J151" s="5">
        <f ca="1">IF(AB151&gt;='Test cases'!$L$4,'Test cases'!$M$4,0)+IF(AND(AB151&gt;='Test cases'!$J$4,AB151&lt;'Test cases'!$L$4),'Test cases'!$K$4,0)</f>
        <v>0.05</v>
      </c>
      <c r="K151" s="5">
        <f ca="1">IF(AC151&gt;='Test cases'!$N$5,'Test cases'!$O$5,0)+IF(AND(AC151&gt;='Test cases'!$L$5,AC151&lt;'Test cases'!$N$5),'Test cases'!$M$5,0)+IF(AND(AC151&lt;'Test cases'!$L$5,AC151&gt;='Test cases'!$J$5),'Test cases'!$K$5,0)</f>
        <v>0.04</v>
      </c>
      <c r="L151" s="5">
        <f t="shared" ca="1" si="6"/>
        <v>0.12047123499025769</v>
      </c>
      <c r="M151" s="5">
        <f t="shared" ca="1" si="7"/>
        <v>7.1108726135718836E-2</v>
      </c>
      <c r="N151" s="5">
        <f t="shared" ca="1" si="8"/>
        <v>6.7077448702136722E-2</v>
      </c>
      <c r="O151" s="4">
        <f ca="1">'Test cases'!C155*(1-F151)+'Test cases'!D155*(1-G151)+'Test cases'!E155*(1-H151)</f>
        <v>136.75886062316636</v>
      </c>
      <c r="P151" s="4">
        <f ca="1">(1-I151)*'Test cases'!C155+(1-J151)*'Test cases'!D155+(1-K151)*'Test cases'!E155</f>
        <v>141.53345622086468</v>
      </c>
      <c r="Q151" s="4">
        <f ca="1">(1-L151)*'Test cases'!C155+(1-M151)*'Test cases'!D155+(1-N151)*'Test cases'!E155</f>
        <v>136.75886062316636</v>
      </c>
      <c r="R151" s="4">
        <f ca="1">('Test cases'!C155/'Test cases'!$J$3)^(1/'Test cases'!$R$3)*('Test cases'!$J$3*(1-'Test cases'!$K$3))</f>
        <v>52.868318256779403</v>
      </c>
      <c r="S151" s="4">
        <f ca="1">('Test cases'!D155/'Test cases'!$J$4)^(1/'Test cases'!$R$4)*('Test cases'!$J$4*(1-'Test cases'!$K$4))</f>
        <v>47.301628312834765</v>
      </c>
      <c r="T151" s="4">
        <f ca="1">IF('Test cases'!E155&lt;='Test cases'!$L$5,('Test cases'!E155/'Test cases'!$J$5)^(1/'Test cases'!$P$5)*('Test cases'!$J$5*(1-'Test cases'!$K$5)),0)+IF('Test cases'!E155&gt;'Test cases'!$L$5,('Test cases'!E155/'Test cases'!$L$5)^(1/'Test cases'!$Q$5)*('Test cases'!$L$5*(1-'Test cases'!$M$5)),0)</f>
        <v>46.734810222013721</v>
      </c>
      <c r="U151" s="4">
        <f ca="1">(R151^'Test cases'!$R$4+S151^'Test cases'!$R$4)^(1/'Test cases'!$R$4)</f>
        <v>94.947183935865922</v>
      </c>
      <c r="V151" s="4">
        <f ca="1">R151^'Test cases'!$R$4/U151^('Test cases'!$R$4-1)</f>
        <v>50.332753342024667</v>
      </c>
      <c r="W151" s="4">
        <f ca="1">S151^'Test cases'!$R$4/U151^('Test cases'!$R$4-1)</f>
        <v>44.614430593841256</v>
      </c>
      <c r="X151" s="4">
        <f ca="1">V151*(U151/E151)^('Test cases'!$R$5-1)</f>
        <v>49.253610840545569</v>
      </c>
      <c r="Y151" s="4">
        <f ca="1">W151*(U151/E151)^('Test cases'!$R$5-1)</f>
        <v>43.657889871621215</v>
      </c>
      <c r="Z151" s="4">
        <f ca="1">T151^'Test cases'!$R$5/E151^('Test cases'!$R$5-1)</f>
        <v>43.847359910999572</v>
      </c>
      <c r="AA151" s="4">
        <f ca="1">EXP((LN(1-B151)*(LN('Test cases'!$L$3)-LN('Test cases'!$J$3))+LN(1-'Test cases'!$M$3)*LN('Test cases'!$J$3)-LN(1-'Test cases'!$K$3)*LN('Test cases'!$L$3))/(LN(1-'Test cases'!$M$3)-LN(1-'Test cases'!$K$3)))</f>
        <v>132.18322037835637</v>
      </c>
      <c r="AB151" s="4">
        <f ca="1">EXP((LN(1-C151)*(LN('Test cases'!$L$4)-LN('Test cases'!$J$4))+LN(1-'Test cases'!$M$4)*LN('Test cases'!$J$4)-LN(1-'Test cases'!$K$4)*LN('Test cases'!$L$4))/(LN(1-'Test cases'!$M$4)-LN(1-'Test cases'!$K$4)))</f>
        <v>132.32815954375027</v>
      </c>
      <c r="AC151" s="4">
        <f ca="1">IF(D151&lt;='Test cases'!$M$5,EXP((LN(1-D151)*(LN('Test cases'!$L$5)-LN('Test cases'!$J$5))+LN(1-'Test cases'!$M$5)*LN('Test cases'!$J$5)-LN(1-'Test cases'!$K$5)*LN('Test cases'!$L$5))/(LN(1-'Test cases'!$M$5)-LN(1-'Test cases'!$K$5))),EXP((LN(1-D151)*(LN('Test cases'!$N$5)-LN('Test cases'!$L$5))+LN(1-'Test cases'!$O$5)*LN('Test cases'!$L$5)-LN(1-'Test cases'!$M$5)*LN('Test cases'!$N$5))/(LN(1-'Test cases'!$O$5)-LN(1-'Test cases'!$M$5))))</f>
        <v>146.59186921026779</v>
      </c>
    </row>
    <row r="152" spans="1:29">
      <c r="A152" s="8">
        <f>'Test cases'!A156</f>
        <v>149</v>
      </c>
      <c r="B152" s="5">
        <f ca="1">1-X152/'Test cases'!C156</f>
        <v>0.12080641339974074</v>
      </c>
      <c r="C152" s="5">
        <f ca="1">1-Y152/'Test cases'!D156</f>
        <v>7.1462716035927465E-2</v>
      </c>
      <c r="D152" s="5">
        <f ca="1">1-Z152/'Test cases'!E156</f>
        <v>6.7432974876327934E-2</v>
      </c>
      <c r="E152" s="4">
        <f ca="1">(U152^'Test cases'!$R$5+T152^'Test cases'!$R$5)^(1/'Test cases'!$R$5)</f>
        <v>137.6393104018623</v>
      </c>
      <c r="F152" s="5">
        <f ca="1">IF(B152&gt;'Test cases'!$M$3,'Test cases'!$M$3,B152)</f>
        <v>0.12080641339974074</v>
      </c>
      <c r="G152" s="5">
        <f ca="1">IF(C152&gt;'Test cases'!$M$4,'Test cases'!$M$4,C152)</f>
        <v>7.1462716035927465E-2</v>
      </c>
      <c r="H152" s="5">
        <f ca="1">IF(D152&gt;'Test cases'!$O$5,'Test cases'!$O$5,D152)</f>
        <v>6.7432974876327934E-2</v>
      </c>
      <c r="I152" s="5">
        <f ca="1">IF(AA152&gt;='Test cases'!$L$3, 'Test cases'!$L$3*'Test cases'!$M$3/AA152,0)+IF(AND(AA152&gt;='Test cases'!$J$3,AA152&lt;'Test cases'!$L$3), 'Test cases'!$J$3*'Test cases'!$K$3/ AA152,0)</f>
        <v>7.5303688833751811E-2</v>
      </c>
      <c r="J152" s="5">
        <f ca="1">IF(AB152&gt;='Test cases'!$L$4,'Test cases'!$M$4,0)+IF(AND(AB152&gt;='Test cases'!$J$4,AB152&lt;'Test cases'!$L$4),'Test cases'!$K$4,0)</f>
        <v>0.05</v>
      </c>
      <c r="K152" s="5">
        <f ca="1">IF(AC152&gt;='Test cases'!$N$5,'Test cases'!$O$5,0)+IF(AND(AC152&gt;='Test cases'!$L$5,AC152&lt;'Test cases'!$N$5),'Test cases'!$M$5,0)+IF(AND(AC152&lt;'Test cases'!$L$5,AC152&gt;='Test cases'!$J$5),'Test cases'!$K$5,0)</f>
        <v>0.04</v>
      </c>
      <c r="L152" s="5">
        <f t="shared" ca="1" si="6"/>
        <v>0.12080641339974074</v>
      </c>
      <c r="M152" s="5">
        <f t="shared" ca="1" si="7"/>
        <v>7.1462716035927465E-2</v>
      </c>
      <c r="N152" s="5">
        <f t="shared" ca="1" si="8"/>
        <v>6.7432974876327934E-2</v>
      </c>
      <c r="O152" s="4">
        <f ca="1">'Test cases'!C156*(1-F152)+'Test cases'!D156*(1-G152)+'Test cases'!E156*(1-H152)</f>
        <v>137.63931040186219</v>
      </c>
      <c r="P152" s="4">
        <f ca="1">(1-I152)*'Test cases'!C156+(1-J152)*'Test cases'!D156+(1-K152)*'Test cases'!E156</f>
        <v>142.5129934253099</v>
      </c>
      <c r="Q152" s="4">
        <f ca="1">(1-L152)*'Test cases'!C156+(1-M152)*'Test cases'!D156+(1-N152)*'Test cases'!E156</f>
        <v>137.63931040186219</v>
      </c>
      <c r="R152" s="4">
        <f ca="1">('Test cases'!C156/'Test cases'!$J$3)^(1/'Test cases'!$R$3)*('Test cases'!$J$3*(1-'Test cases'!$K$3))</f>
        <v>52.868318256779403</v>
      </c>
      <c r="S152" s="4">
        <f ca="1">('Test cases'!D156/'Test cases'!$J$4)^(1/'Test cases'!$R$4)*('Test cases'!$J$4*(1-'Test cases'!$K$4))</f>
        <v>47.301628312834765</v>
      </c>
      <c r="T152" s="4">
        <f ca="1">IF('Test cases'!E156&lt;='Test cases'!$L$5,('Test cases'!E156/'Test cases'!$J$5)^(1/'Test cases'!$P$5)*('Test cases'!$J$5*(1-'Test cases'!$K$5)),0)+IF('Test cases'!E156&gt;'Test cases'!$L$5,('Test cases'!E156/'Test cases'!$L$5)^(1/'Test cases'!$Q$5)*('Test cases'!$L$5*(1-'Test cases'!$M$5)),0)</f>
        <v>47.672863043107434</v>
      </c>
      <c r="U152" s="4">
        <f ca="1">(R152^'Test cases'!$R$4+S152^'Test cases'!$R$4)^(1/'Test cases'!$R$4)</f>
        <v>94.947183935865922</v>
      </c>
      <c r="V152" s="4">
        <f ca="1">R152^'Test cases'!$R$4/U152^('Test cases'!$R$4-1)</f>
        <v>50.332753342024667</v>
      </c>
      <c r="W152" s="4">
        <f ca="1">S152^'Test cases'!$R$4/U152^('Test cases'!$R$4-1)</f>
        <v>44.614430593841256</v>
      </c>
      <c r="X152" s="4">
        <f ca="1">V152*(U152/E152)^('Test cases'!$R$5-1)</f>
        <v>49.234840849614521</v>
      </c>
      <c r="Y152" s="4">
        <f ca="1">W152*(U152/E152)^('Test cases'!$R$5-1)</f>
        <v>43.641252346311411</v>
      </c>
      <c r="Z152" s="4">
        <f ca="1">T152^'Test cases'!$R$5/E152^('Test cases'!$R$5-1)</f>
        <v>44.763217205936257</v>
      </c>
      <c r="AA152" s="4">
        <f ca="1">EXP((LN(1-B152)*(LN('Test cases'!$L$3)-LN('Test cases'!$J$3))+LN(1-'Test cases'!$M$3)*LN('Test cases'!$J$3)-LN(1-'Test cases'!$K$3)*LN('Test cases'!$L$3))/(LN(1-'Test cases'!$M$3)-LN(1-'Test cases'!$K$3)))</f>
        <v>132.7956193763234</v>
      </c>
      <c r="AB152" s="4">
        <f ca="1">EXP((LN(1-C152)*(LN('Test cases'!$L$4)-LN('Test cases'!$J$4))+LN(1-'Test cases'!$M$4)*LN('Test cases'!$J$4)-LN(1-'Test cases'!$K$4)*LN('Test cases'!$L$4))/(LN(1-'Test cases'!$M$4)-LN(1-'Test cases'!$K$4)))</f>
        <v>132.98108968898825</v>
      </c>
      <c r="AC152" s="4">
        <f ca="1">IF(D152&lt;='Test cases'!$M$5,EXP((LN(1-D152)*(LN('Test cases'!$L$5)-LN('Test cases'!$J$5))+LN(1-'Test cases'!$M$5)*LN('Test cases'!$J$5)-LN(1-'Test cases'!$K$5)*LN('Test cases'!$L$5))/(LN(1-'Test cases'!$M$5)-LN(1-'Test cases'!$K$5))),EXP((LN(1-D152)*(LN('Test cases'!$N$5)-LN('Test cases'!$L$5))+LN(1-'Test cases'!$O$5)*LN('Test cases'!$L$5)-LN(1-'Test cases'!$M$5)*LN('Test cases'!$N$5))/(LN(1-'Test cases'!$O$5)-LN(1-'Test cases'!$M$5))))</f>
        <v>147.59186921026853</v>
      </c>
    </row>
    <row r="153" spans="1:29">
      <c r="A153" s="8">
        <f>'Test cases'!A157</f>
        <v>150</v>
      </c>
      <c r="B153" s="5">
        <f ca="1">1-X153/'Test cases'!C157</f>
        <v>0.12138255218052185</v>
      </c>
      <c r="C153" s="5">
        <f ca="1">1-Y153/'Test cases'!D157</f>
        <v>7.1981772550415601E-2</v>
      </c>
      <c r="D153" s="5">
        <f ca="1">1-Z153/'Test cases'!E157</f>
        <v>6.7756503631306031E-2</v>
      </c>
      <c r="E153" s="4">
        <f ca="1">(U153^'Test cases'!$R$5+T153^'Test cases'!$R$5)^(1/'Test cases'!$R$5)</f>
        <v>138.44573904153802</v>
      </c>
      <c r="F153" s="5">
        <f ca="1">IF(B153&gt;'Test cases'!$M$3,'Test cases'!$M$3,B153)</f>
        <v>0.12138255218052185</v>
      </c>
      <c r="G153" s="5">
        <f ca="1">IF(C153&gt;'Test cases'!$M$4,'Test cases'!$M$4,C153)</f>
        <v>7.1981772550415601E-2</v>
      </c>
      <c r="H153" s="5">
        <f ca="1">IF(D153&gt;'Test cases'!$O$5,'Test cases'!$O$5,D153)</f>
        <v>6.7756503631306031E-2</v>
      </c>
      <c r="I153" s="5">
        <f ca="1">IF(AA153&gt;='Test cases'!$L$3, 'Test cases'!$L$3*'Test cases'!$M$3/AA153,0)+IF(AND(AA153&gt;='Test cases'!$J$3,AA153&lt;'Test cases'!$L$3), 'Test cases'!$J$3*'Test cases'!$K$3/ AA153,0)</f>
        <v>7.4707448368181273E-2</v>
      </c>
      <c r="J153" s="5">
        <f ca="1">IF(AB153&gt;='Test cases'!$L$4,'Test cases'!$M$4,0)+IF(AND(AB153&gt;='Test cases'!$J$4,AB153&lt;'Test cases'!$L$4),'Test cases'!$K$4,0)</f>
        <v>0.05</v>
      </c>
      <c r="K153" s="5">
        <f ca="1">IF(AC153&gt;='Test cases'!$N$5,'Test cases'!$O$5,0)+IF(AND(AC153&gt;='Test cases'!$L$5,AC153&lt;'Test cases'!$N$5),'Test cases'!$M$5,0)+IF(AND(AC153&lt;'Test cases'!$L$5,AC153&gt;='Test cases'!$J$5),'Test cases'!$K$5,0)</f>
        <v>0.04</v>
      </c>
      <c r="L153" s="5">
        <f t="shared" ca="1" si="6"/>
        <v>0.12138255218052185</v>
      </c>
      <c r="M153" s="5">
        <f t="shared" ca="1" si="7"/>
        <v>7.1981772550415601E-2</v>
      </c>
      <c r="N153" s="5">
        <f t="shared" ca="1" si="8"/>
        <v>6.7756503631306031E-2</v>
      </c>
      <c r="O153" s="4">
        <f ca="1">'Test cases'!C157*(1-F153)+'Test cases'!D157*(1-G153)+'Test cases'!E157*(1-H153)</f>
        <v>138.44573904153805</v>
      </c>
      <c r="P153" s="4">
        <f ca="1">(1-I153)*'Test cases'!C157+(1-J153)*'Test cases'!D157+(1-K153)*'Test cases'!E157</f>
        <v>143.47167544301368</v>
      </c>
      <c r="Q153" s="4">
        <f ca="1">(1-L153)*'Test cases'!C157+(1-M153)*'Test cases'!D157+(1-N153)*'Test cases'!E157</f>
        <v>138.44573904153805</v>
      </c>
      <c r="R153" s="4">
        <f ca="1">('Test cases'!C157/'Test cases'!$J$3)^(1/'Test cases'!$R$3)*('Test cases'!$J$3*(1-'Test cases'!$K$3))</f>
        <v>53.7339110260857</v>
      </c>
      <c r="S153" s="4">
        <f ca="1">('Test cases'!D157/'Test cases'!$J$4)^(1/'Test cases'!$R$4)*('Test cases'!$J$4*(1-'Test cases'!$K$4))</f>
        <v>47.301628312834765</v>
      </c>
      <c r="T153" s="4">
        <f ca="1">IF('Test cases'!E157&lt;='Test cases'!$L$5,('Test cases'!E157/'Test cases'!$J$5)^(1/'Test cases'!$P$5)*('Test cases'!$J$5*(1-'Test cases'!$K$5)),0)+IF('Test cases'!E157&gt;'Test cases'!$L$5,('Test cases'!E157/'Test cases'!$L$5)^(1/'Test cases'!$Q$5)*('Test cases'!$L$5*(1-'Test cases'!$M$5)),0)</f>
        <v>47.672863043107434</v>
      </c>
      <c r="U153" s="4">
        <f ca="1">(R153^'Test cases'!$R$4+S153^'Test cases'!$R$4)^(1/'Test cases'!$R$4)</f>
        <v>95.771526745741582</v>
      </c>
      <c r="V153" s="4">
        <f ca="1">R153^'Test cases'!$R$4/U153^('Test cases'!$R$4-1)</f>
        <v>51.189458038235813</v>
      </c>
      <c r="W153" s="4">
        <f ca="1">S153^'Test cases'!$R$4/U153^('Test cases'!$R$4-1)</f>
        <v>44.582068707505819</v>
      </c>
      <c r="X153" s="4">
        <f ca="1">V153*(U153/E153)^('Test cases'!$R$5-1)</f>
        <v>50.081194525710252</v>
      </c>
      <c r="Y153" s="4">
        <f ca="1">W153*(U153/E153)^('Test cases'!$R$5-1)</f>
        <v>43.616856690130469</v>
      </c>
      <c r="Z153" s="4">
        <f ca="1">T153^'Test cases'!$R$5/E153^('Test cases'!$R$5-1)</f>
        <v>44.747687825697312</v>
      </c>
      <c r="AA153" s="4">
        <f ca="1">EXP((LN(1-B153)*(LN('Test cases'!$L$3)-LN('Test cases'!$J$3))+LN(1-'Test cases'!$M$3)*LN('Test cases'!$J$3)-LN(1-'Test cases'!$K$3)*LN('Test cases'!$L$3))/(LN(1-'Test cases'!$M$3)-LN(1-'Test cases'!$K$3)))</f>
        <v>133.85546178363535</v>
      </c>
      <c r="AB153" s="4">
        <f ca="1">EXP((LN(1-C153)*(LN('Test cases'!$L$4)-LN('Test cases'!$J$4))+LN(1-'Test cases'!$M$4)*LN('Test cases'!$J$4)-LN(1-'Test cases'!$K$4)*LN('Test cases'!$L$4))/(LN(1-'Test cases'!$M$4)-LN(1-'Test cases'!$K$4)))</f>
        <v>133.94476764747833</v>
      </c>
      <c r="AC153" s="4">
        <f ca="1">IF(D153&lt;='Test cases'!$M$5,EXP((LN(1-D153)*(LN('Test cases'!$L$5)-LN('Test cases'!$J$5))+LN(1-'Test cases'!$M$5)*LN('Test cases'!$J$5)-LN(1-'Test cases'!$K$5)*LN('Test cases'!$L$5))/(LN(1-'Test cases'!$M$5)-LN(1-'Test cases'!$K$5))),EXP((LN(1-D153)*(LN('Test cases'!$N$5)-LN('Test cases'!$L$5))+LN(1-'Test cases'!$O$5)*LN('Test cases'!$L$5)-LN(1-'Test cases'!$M$5)*LN('Test cases'!$N$5))/(LN(1-'Test cases'!$O$5)-LN(1-'Test cases'!$M$5))))</f>
        <v>148.508130741396</v>
      </c>
    </row>
    <row r="154" spans="1:29">
      <c r="A154" s="8">
        <f>'Test cases'!A158</f>
        <v>151</v>
      </c>
      <c r="B154" s="5">
        <f ca="1">1-X154/'Test cases'!C158</f>
        <v>0.12190011009952184</v>
      </c>
      <c r="C154" s="5">
        <f ca="1">1-Y154/'Test cases'!D158</f>
        <v>7.2528430465967797E-2</v>
      </c>
      <c r="D154" s="5">
        <f ca="1">1-Z154/'Test cases'!E158</f>
        <v>6.8097703089087358E-2</v>
      </c>
      <c r="E154" s="4">
        <f ca="1">(U154^'Test cases'!$R$5+T154^'Test cases'!$R$5)^(1/'Test cases'!$R$5)</f>
        <v>139.30163931368466</v>
      </c>
      <c r="F154" s="5">
        <f ca="1">IF(B154&gt;'Test cases'!$M$3,'Test cases'!$M$3,B154)</f>
        <v>0.12190011009952184</v>
      </c>
      <c r="G154" s="5">
        <f ca="1">IF(C154&gt;'Test cases'!$M$4,'Test cases'!$M$4,C154)</f>
        <v>7.2528430465967797E-2</v>
      </c>
      <c r="H154" s="5">
        <f ca="1">IF(D154&gt;'Test cases'!$O$5,'Test cases'!$O$5,D154)</f>
        <v>6.8097703089087358E-2</v>
      </c>
      <c r="I154" s="5">
        <f ca="1">IF(AA154&gt;='Test cases'!$L$3, 'Test cases'!$L$3*'Test cases'!$M$3/AA154,0)+IF(AND(AA154&gt;='Test cases'!$J$3,AA154&lt;'Test cases'!$L$3), 'Test cases'!$J$3*'Test cases'!$K$3/ AA154,0)</f>
        <v>7.4175529282084443E-2</v>
      </c>
      <c r="J154" s="5">
        <f ca="1">IF(AB154&gt;='Test cases'!$L$4,'Test cases'!$M$4,0)+IF(AND(AB154&gt;='Test cases'!$J$4,AB154&lt;'Test cases'!$L$4),'Test cases'!$K$4,0)</f>
        <v>0.05</v>
      </c>
      <c r="K154" s="5">
        <f ca="1">IF(AC154&gt;='Test cases'!$N$5,'Test cases'!$O$5,0)+IF(AND(AC154&gt;='Test cases'!$L$5,AC154&lt;'Test cases'!$N$5),'Test cases'!$M$5,0)+IF(AND(AC154&lt;'Test cases'!$L$5,AC154&gt;='Test cases'!$J$5),'Test cases'!$K$5,0)</f>
        <v>0.04</v>
      </c>
      <c r="L154" s="5">
        <f t="shared" ca="1" si="6"/>
        <v>0.12190011009952184</v>
      </c>
      <c r="M154" s="5">
        <f t="shared" ca="1" si="7"/>
        <v>7.2528430465967797E-2</v>
      </c>
      <c r="N154" s="5">
        <f t="shared" ca="1" si="8"/>
        <v>6.8097703089087358E-2</v>
      </c>
      <c r="O154" s="4">
        <f ca="1">'Test cases'!C158*(1-F154)+'Test cases'!D158*(1-G154)+'Test cases'!E158*(1-H154)</f>
        <v>139.3016393136846</v>
      </c>
      <c r="P154" s="4">
        <f ca="1">(1-I154)*'Test cases'!C158+(1-J154)*'Test cases'!D158+(1-K154)*'Test cases'!E158</f>
        <v>144.45199483092119</v>
      </c>
      <c r="Q154" s="4">
        <f ca="1">(1-L154)*'Test cases'!C158+(1-M154)*'Test cases'!D158+(1-N154)*'Test cases'!E158</f>
        <v>139.3016393136846</v>
      </c>
      <c r="R154" s="4">
        <f ca="1">('Test cases'!C158/'Test cases'!$J$3)^(1/'Test cases'!$R$3)*('Test cases'!$J$3*(1-'Test cases'!$K$3))</f>
        <v>53.7339110260857</v>
      </c>
      <c r="S154" s="4">
        <f ca="1">('Test cases'!D158/'Test cases'!$J$4)^(1/'Test cases'!$R$4)*('Test cases'!$J$4*(1-'Test cases'!$K$4))</f>
        <v>48.22935015151824</v>
      </c>
      <c r="T154" s="4">
        <f ca="1">IF('Test cases'!E158&lt;='Test cases'!$L$5,('Test cases'!E158/'Test cases'!$J$5)^(1/'Test cases'!$P$5)*('Test cases'!$J$5*(1-'Test cases'!$K$5)),0)+IF('Test cases'!E158&gt;'Test cases'!$L$5,('Test cases'!E158/'Test cases'!$L$5)^(1/'Test cases'!$Q$5)*('Test cases'!$L$5*(1-'Test cases'!$M$5)),0)</f>
        <v>47.672863043107434</v>
      </c>
      <c r="U154" s="4">
        <f ca="1">(R154^'Test cases'!$R$4+S154^'Test cases'!$R$4)^(1/'Test cases'!$R$4)</f>
        <v>96.646291221683754</v>
      </c>
      <c r="V154" s="4">
        <f ca="1">R154^'Test cases'!$R$4/U154^('Test cases'!$R$4-1)</f>
        <v>51.150404316035889</v>
      </c>
      <c r="W154" s="4">
        <f ca="1">S154^'Test cases'!$R$4/U154^('Test cases'!$R$4-1)</f>
        <v>45.495886905647886</v>
      </c>
      <c r="X154" s="4">
        <f ca="1">V154*(U154/E154)^('Test cases'!$R$5-1)</f>
        <v>50.051693724327258</v>
      </c>
      <c r="Y154" s="4">
        <f ca="1">W154*(U154/E154)^('Test cases'!$R$5-1)</f>
        <v>44.518635337633548</v>
      </c>
      <c r="Z154" s="4">
        <f ca="1">T154^'Test cases'!$R$5/E154^('Test cases'!$R$5-1)</f>
        <v>44.731310251723805</v>
      </c>
      <c r="AA154" s="4">
        <f ca="1">EXP((LN(1-B154)*(LN('Test cases'!$L$3)-LN('Test cases'!$J$3))+LN(1-'Test cases'!$M$3)*LN('Test cases'!$J$3)-LN(1-'Test cases'!$K$3)*LN('Test cases'!$L$3))/(LN(1-'Test cases'!$M$3)-LN(1-'Test cases'!$K$3)))</f>
        <v>134.8153507873289</v>
      </c>
      <c r="AB154" s="4">
        <f ca="1">EXP((LN(1-C154)*(LN('Test cases'!$L$4)-LN('Test cases'!$J$4))+LN(1-'Test cases'!$M$4)*LN('Test cases'!$J$4)-LN(1-'Test cases'!$K$4)*LN('Test cases'!$L$4))/(LN(1-'Test cases'!$M$4)-LN(1-'Test cases'!$K$4)))</f>
        <v>134.96783113607319</v>
      </c>
      <c r="AC154" s="4">
        <f ca="1">IF(D154&lt;='Test cases'!$M$5,EXP((LN(1-D154)*(LN('Test cases'!$L$5)-LN('Test cases'!$J$5))+LN(1-'Test cases'!$M$5)*LN('Test cases'!$J$5)-LN(1-'Test cases'!$K$5)*LN('Test cases'!$L$5))/(LN(1-'Test cases'!$M$5)-LN(1-'Test cases'!$K$5))),EXP((LN(1-D154)*(LN('Test cases'!$N$5)-LN('Test cases'!$L$5))+LN(1-'Test cases'!$O$5)*LN('Test cases'!$L$5)-LN(1-'Test cases'!$M$5)*LN('Test cases'!$N$5))/(LN(1-'Test cases'!$O$5)-LN(1-'Test cases'!$M$5))))</f>
        <v>149.48094856665151</v>
      </c>
    </row>
    <row r="155" spans="1:29">
      <c r="A155" s="8">
        <f>'Test cases'!A159</f>
        <v>152</v>
      </c>
      <c r="B155" s="5">
        <f ca="1">1-X155/'Test cases'!C159</f>
        <v>0.12241329717536831</v>
      </c>
      <c r="C155" s="5">
        <f ca="1">1-Y155/'Test cases'!D159</f>
        <v>7.3070471785155244E-2</v>
      </c>
      <c r="D155" s="5">
        <f ca="1">1-Z155/'Test cases'!E159</f>
        <v>6.8436490563353658E-2</v>
      </c>
      <c r="E155" s="4">
        <f ca="1">(U155^'Test cases'!$R$5+T155^'Test cases'!$R$5)^(1/'Test cases'!$R$5)</f>
        <v>140.15703739649041</v>
      </c>
      <c r="F155" s="5">
        <f ca="1">IF(B155&gt;'Test cases'!$M$3,'Test cases'!$M$3,B155)</f>
        <v>0.12241329717536831</v>
      </c>
      <c r="G155" s="5">
        <f ca="1">IF(C155&gt;'Test cases'!$M$4,'Test cases'!$M$4,C155)</f>
        <v>7.3070471785155244E-2</v>
      </c>
      <c r="H155" s="5">
        <f ca="1">IF(D155&gt;'Test cases'!$O$5,'Test cases'!$O$5,D155)</f>
        <v>6.8436490563353658E-2</v>
      </c>
      <c r="I155" s="5">
        <f ca="1">IF(AA155&gt;='Test cases'!$L$3, 'Test cases'!$L$3*'Test cases'!$M$3/AA155,0)+IF(AND(AA155&gt;='Test cases'!$J$3,AA155&lt;'Test cases'!$L$3), 'Test cases'!$J$3*'Test cases'!$K$3/ AA155,0)</f>
        <v>7.3651535471023377E-2</v>
      </c>
      <c r="J155" s="5">
        <f ca="1">IF(AB155&gt;='Test cases'!$L$4,'Test cases'!$M$4,0)+IF(AND(AB155&gt;='Test cases'!$J$4,AB155&lt;'Test cases'!$L$4),'Test cases'!$K$4,0)</f>
        <v>0.05</v>
      </c>
      <c r="K155" s="5">
        <f ca="1">IF(AC155&gt;='Test cases'!$N$5,'Test cases'!$O$5,0)+IF(AND(AC155&gt;='Test cases'!$L$5,AC155&lt;'Test cases'!$N$5),'Test cases'!$M$5,0)+IF(AND(AC155&lt;'Test cases'!$L$5,AC155&gt;='Test cases'!$J$5),'Test cases'!$K$5,0)</f>
        <v>0.04</v>
      </c>
      <c r="L155" s="5">
        <f t="shared" ca="1" si="6"/>
        <v>0.12241329717536831</v>
      </c>
      <c r="M155" s="5">
        <f t="shared" ca="1" si="7"/>
        <v>7.3070471785155244E-2</v>
      </c>
      <c r="N155" s="5">
        <f t="shared" ca="1" si="8"/>
        <v>6.8436490563353658E-2</v>
      </c>
      <c r="O155" s="4">
        <f ca="1">'Test cases'!C159*(1-F155)+'Test cases'!D159*(1-G155)+'Test cases'!E159*(1-H155)</f>
        <v>140.15703739649041</v>
      </c>
      <c r="P155" s="4">
        <f ca="1">(1-I155)*'Test cases'!C159+(1-J155)*'Test cases'!D159+(1-K155)*'Test cases'!E159</f>
        <v>145.43186247815166</v>
      </c>
      <c r="Q155" s="4">
        <f ca="1">(1-L155)*'Test cases'!C159+(1-M155)*'Test cases'!D159+(1-N155)*'Test cases'!E159</f>
        <v>140.15703739649041</v>
      </c>
      <c r="R155" s="4">
        <f ca="1">('Test cases'!C159/'Test cases'!$J$3)^(1/'Test cases'!$R$3)*('Test cases'!$J$3*(1-'Test cases'!$K$3))</f>
        <v>53.7339110260857</v>
      </c>
      <c r="S155" s="4">
        <f ca="1">('Test cases'!D159/'Test cases'!$J$4)^(1/'Test cases'!$R$4)*('Test cases'!$J$4*(1-'Test cases'!$K$4))</f>
        <v>49.155576366211264</v>
      </c>
      <c r="T155" s="4">
        <f ca="1">IF('Test cases'!E159&lt;='Test cases'!$L$5,('Test cases'!E159/'Test cases'!$J$5)^(1/'Test cases'!$P$5)*('Test cases'!$J$5*(1-'Test cases'!$K$5)),0)+IF('Test cases'!E159&gt;'Test cases'!$L$5,('Test cases'!E159/'Test cases'!$L$5)^(1/'Test cases'!$Q$5)*('Test cases'!$L$5*(1-'Test cases'!$M$5)),0)</f>
        <v>47.672863043107434</v>
      </c>
      <c r="U155" s="4">
        <f ca="1">(R155^'Test cases'!$R$4+S155^'Test cases'!$R$4)^(1/'Test cases'!$R$4)</f>
        <v>97.520391583499276</v>
      </c>
      <c r="V155" s="4">
        <f ca="1">R155^'Test cases'!$R$4/U155^('Test cases'!$R$4-1)</f>
        <v>51.111761099595498</v>
      </c>
      <c r="W155" s="4">
        <f ca="1">S155^'Test cases'!$R$4/U155^('Test cases'!$R$4-1)</f>
        <v>46.408630483903707</v>
      </c>
      <c r="X155" s="4">
        <f ca="1">V155*(U155/E155)^('Test cases'!$R$5-1)</f>
        <v>50.022442061004007</v>
      </c>
      <c r="Y155" s="4">
        <f ca="1">W155*(U155/E155)^('Test cases'!$R$5-1)</f>
        <v>45.419546882527392</v>
      </c>
      <c r="Z155" s="4">
        <f ca="1">T155^'Test cases'!$R$5/E155^('Test cases'!$R$5-1)</f>
        <v>44.715048452959024</v>
      </c>
      <c r="AA155" s="4">
        <f ca="1">EXP((LN(1-B155)*(LN('Test cases'!$L$3)-LN('Test cases'!$J$3))+LN(1-'Test cases'!$M$3)*LN('Test cases'!$J$3)-LN(1-'Test cases'!$K$3)*LN('Test cases'!$L$3))/(LN(1-'Test cases'!$M$3)-LN(1-'Test cases'!$K$3)))</f>
        <v>135.77449453086129</v>
      </c>
      <c r="AB155" s="4">
        <f ca="1">EXP((LN(1-C155)*(LN('Test cases'!$L$4)-LN('Test cases'!$J$4))+LN(1-'Test cases'!$M$4)*LN('Test cases'!$J$4)-LN(1-'Test cases'!$K$4)*LN('Test cases'!$L$4))/(LN(1-'Test cases'!$M$4)-LN(1-'Test cases'!$K$4)))</f>
        <v>135.99057231083322</v>
      </c>
      <c r="AC155" s="4">
        <f ca="1">IF(D155&lt;='Test cases'!$M$5,EXP((LN(1-D155)*(LN('Test cases'!$L$5)-LN('Test cases'!$J$5))+LN(1-'Test cases'!$M$5)*LN('Test cases'!$J$5)-LN(1-'Test cases'!$K$5)*LN('Test cases'!$L$5))/(LN(1-'Test cases'!$M$5)-LN(1-'Test cases'!$K$5))),EXP((LN(1-D155)*(LN('Test cases'!$N$5)-LN('Test cases'!$L$5))+LN(1-'Test cases'!$O$5)*LN('Test cases'!$L$5)-LN(1-'Test cases'!$M$5)*LN('Test cases'!$N$5))/(LN(1-'Test cases'!$O$5)-LN(1-'Test cases'!$M$5))))</f>
        <v>150.45355037709555</v>
      </c>
    </row>
    <row r="156" spans="1:29">
      <c r="A156" s="8">
        <f>'Test cases'!A160</f>
        <v>153</v>
      </c>
      <c r="B156" s="5">
        <f ca="1">1-X156/'Test cases'!C160</f>
        <v>0.12292218654730758</v>
      </c>
      <c r="C156" s="5">
        <f ca="1">1-Y156/'Test cases'!D160</f>
        <v>7.3607973759520995E-2</v>
      </c>
      <c r="D156" s="5">
        <f ca="1">1-Z156/'Test cases'!E160</f>
        <v>6.8772899282738664E-2</v>
      </c>
      <c r="E156" s="4">
        <f ca="1">(U156^'Test cases'!$R$5+T156^'Test cases'!$R$5)^(1/'Test cases'!$R$5)</f>
        <v>141.01193751325593</v>
      </c>
      <c r="F156" s="5">
        <f ca="1">IF(B156&gt;'Test cases'!$M$3,'Test cases'!$M$3,B156)</f>
        <v>0.12292218654730758</v>
      </c>
      <c r="G156" s="5">
        <f ca="1">IF(C156&gt;'Test cases'!$M$4,'Test cases'!$M$4,C156)</f>
        <v>7.3607973759520995E-2</v>
      </c>
      <c r="H156" s="5">
        <f ca="1">IF(D156&gt;'Test cases'!$O$5,'Test cases'!$O$5,D156)</f>
        <v>6.8772899282738664E-2</v>
      </c>
      <c r="I156" s="5">
        <f ca="1">IF(AA156&gt;='Test cases'!$L$3, 'Test cases'!$L$3*'Test cases'!$M$3/AA156,0)+IF(AND(AA156&gt;='Test cases'!$J$3,AA156&lt;'Test cases'!$L$3), 'Test cases'!$J$3*'Test cases'!$K$3/ AA156,0)</f>
        <v>7.3135285706342146E-2</v>
      </c>
      <c r="J156" s="5">
        <f ca="1">IF(AB156&gt;='Test cases'!$L$4,'Test cases'!$M$4,0)+IF(AND(AB156&gt;='Test cases'!$J$4,AB156&lt;'Test cases'!$L$4),'Test cases'!$K$4,0)</f>
        <v>0.05</v>
      </c>
      <c r="K156" s="5">
        <f ca="1">IF(AC156&gt;='Test cases'!$N$5,'Test cases'!$O$5,0)+IF(AND(AC156&gt;='Test cases'!$L$5,AC156&lt;'Test cases'!$N$5),'Test cases'!$M$5,0)+IF(AND(AC156&lt;'Test cases'!$L$5,AC156&gt;='Test cases'!$J$5),'Test cases'!$K$5,0)</f>
        <v>0.04</v>
      </c>
      <c r="L156" s="5">
        <f t="shared" ca="1" si="6"/>
        <v>0.12292218654730758</v>
      </c>
      <c r="M156" s="5">
        <f t="shared" ca="1" si="7"/>
        <v>7.3607973759520995E-2</v>
      </c>
      <c r="N156" s="5">
        <f t="shared" ca="1" si="8"/>
        <v>6.8772899282738664E-2</v>
      </c>
      <c r="O156" s="4">
        <f ca="1">'Test cases'!C160*(1-F156)+'Test cases'!D160*(1-G156)+'Test cases'!E160*(1-H156)</f>
        <v>141.01193751325596</v>
      </c>
      <c r="P156" s="4">
        <f ca="1">(1-I156)*'Test cases'!C160+(1-J156)*'Test cases'!D160+(1-K156)*'Test cases'!E160</f>
        <v>146.41128871473848</v>
      </c>
      <c r="Q156" s="4">
        <f ca="1">(1-L156)*'Test cases'!C160+(1-M156)*'Test cases'!D160+(1-N156)*'Test cases'!E160</f>
        <v>141.01193751325596</v>
      </c>
      <c r="R156" s="4">
        <f ca="1">('Test cases'!C160/'Test cases'!$J$3)^(1/'Test cases'!$R$3)*('Test cases'!$J$3*(1-'Test cases'!$K$3))</f>
        <v>53.7339110260857</v>
      </c>
      <c r="S156" s="4">
        <f ca="1">('Test cases'!D160/'Test cases'!$J$4)^(1/'Test cases'!$R$4)*('Test cases'!$J$4*(1-'Test cases'!$K$4))</f>
        <v>50.08033982217281</v>
      </c>
      <c r="T156" s="4">
        <f ca="1">IF('Test cases'!E160&lt;='Test cases'!$L$5,('Test cases'!E160/'Test cases'!$J$5)^(1/'Test cases'!$P$5)*('Test cases'!$J$5*(1-'Test cases'!$K$5)),0)+IF('Test cases'!E160&gt;'Test cases'!$L$5,('Test cases'!E160/'Test cases'!$L$5)^(1/'Test cases'!$Q$5)*('Test cases'!$L$5*(1-'Test cases'!$M$5)),0)</f>
        <v>47.672863043107434</v>
      </c>
      <c r="U156" s="4">
        <f ca="1">(R156^'Test cases'!$R$4+S156^'Test cases'!$R$4)^(1/'Test cases'!$R$4)</f>
        <v>98.393834778124571</v>
      </c>
      <c r="V156" s="4">
        <f ca="1">R156^'Test cases'!$R$4/U156^('Test cases'!$R$4-1)</f>
        <v>51.073520149463469</v>
      </c>
      <c r="W156" s="4">
        <f ca="1">S156^'Test cases'!$R$4/U156^('Test cases'!$R$4-1)</f>
        <v>47.320314628661031</v>
      </c>
      <c r="X156" s="4">
        <f ca="1">V156*(U156/E156)^('Test cases'!$R$5-1)</f>
        <v>49.993435366803467</v>
      </c>
      <c r="Y156" s="4">
        <f ca="1">W156*(U156/E156)^('Test cases'!$R$5-1)</f>
        <v>46.319601312023948</v>
      </c>
      <c r="Z156" s="4">
        <f ca="1">T156^'Test cases'!$R$5/E156^('Test cases'!$R$5-1)</f>
        <v>44.698900834428542</v>
      </c>
      <c r="AA156" s="4">
        <f ca="1">EXP((LN(1-B156)*(LN('Test cases'!$L$3)-LN('Test cases'!$J$3))+LN(1-'Test cases'!$M$3)*LN('Test cases'!$J$3)-LN(1-'Test cases'!$K$3)*LN('Test cases'!$L$3))/(LN(1-'Test cases'!$M$3)-LN(1-'Test cases'!$K$3)))</f>
        <v>136.73290400686599</v>
      </c>
      <c r="AB156" s="4">
        <f ca="1">EXP((LN(1-C156)*(LN('Test cases'!$L$4)-LN('Test cases'!$J$4))+LN(1-'Test cases'!$M$4)*LN('Test cases'!$J$4)-LN(1-'Test cases'!$K$4)*LN('Test cases'!$L$4))/(LN(1-'Test cases'!$M$4)-LN(1-'Test cases'!$K$4)))</f>
        <v>137.0129986875435</v>
      </c>
      <c r="AC156" s="4">
        <f ca="1">IF(D156&lt;='Test cases'!$M$5,EXP((LN(1-D156)*(LN('Test cases'!$L$5)-LN('Test cases'!$J$5))+LN(1-'Test cases'!$M$5)*LN('Test cases'!$J$5)-LN(1-'Test cases'!$K$5)*LN('Test cases'!$L$5))/(LN(1-'Test cases'!$M$5)-LN(1-'Test cases'!$K$5))),EXP((LN(1-D156)*(LN('Test cases'!$N$5)-LN('Test cases'!$L$5))+LN(1-'Test cases'!$O$5)*LN('Test cases'!$L$5)-LN(1-'Test cases'!$M$5)*LN('Test cases'!$N$5))/(LN(1-'Test cases'!$O$5)-LN(1-'Test cases'!$M$5))))</f>
        <v>151.42593831799309</v>
      </c>
    </row>
    <row r="157" spans="1:29">
      <c r="A157" s="8">
        <f>'Test cases'!A161</f>
        <v>154</v>
      </c>
      <c r="B157" s="5">
        <f ca="1">1-X157/'Test cases'!C161</f>
        <v>0.12348047067043144</v>
      </c>
      <c r="C157" s="5">
        <f ca="1">1-Y157/'Test cases'!D161</f>
        <v>7.4109986945585904E-2</v>
      </c>
      <c r="D157" s="5">
        <f ca="1">1-Z157/'Test cases'!E161</f>
        <v>6.908750598430391E-2</v>
      </c>
      <c r="E157" s="4">
        <f ca="1">(U157^'Test cases'!$R$5+T157^'Test cases'!$R$5)^(1/'Test cases'!$R$5)</f>
        <v>141.81643306658913</v>
      </c>
      <c r="F157" s="5">
        <f ca="1">IF(B157&gt;'Test cases'!$M$3,'Test cases'!$M$3,B157)</f>
        <v>0.12348047067043144</v>
      </c>
      <c r="G157" s="5">
        <f ca="1">IF(C157&gt;'Test cases'!$M$4,'Test cases'!$M$4,C157)</f>
        <v>7.4109986945585904E-2</v>
      </c>
      <c r="H157" s="5">
        <f ca="1">IF(D157&gt;'Test cases'!$O$5,'Test cases'!$O$5,D157)</f>
        <v>6.908750598430391E-2</v>
      </c>
      <c r="I157" s="5">
        <f ca="1">IF(AA157&gt;='Test cases'!$L$3, 'Test cases'!$L$3*'Test cases'!$M$3/AA157,0)+IF(AND(AA157&gt;='Test cases'!$J$3,AA157&lt;'Test cases'!$L$3), 'Test cases'!$J$3*'Test cases'!$K$3/ AA157,0)</f>
        <v>7.2572747474281024E-2</v>
      </c>
      <c r="J157" s="5">
        <f ca="1">IF(AB157&gt;='Test cases'!$L$4,'Test cases'!$M$4,0)+IF(AND(AB157&gt;='Test cases'!$J$4,AB157&lt;'Test cases'!$L$4),'Test cases'!$K$4,0)</f>
        <v>0.05</v>
      </c>
      <c r="K157" s="5">
        <f ca="1">IF(AC157&gt;='Test cases'!$N$5,'Test cases'!$O$5,0)+IF(AND(AC157&gt;='Test cases'!$L$5,AC157&lt;'Test cases'!$N$5),'Test cases'!$M$5,0)+IF(AND(AC157&lt;'Test cases'!$L$5,AC157&gt;='Test cases'!$J$5),'Test cases'!$K$5,0)</f>
        <v>0.04</v>
      </c>
      <c r="L157" s="5">
        <f t="shared" ca="1" si="6"/>
        <v>0.12348047067043144</v>
      </c>
      <c r="M157" s="5">
        <f t="shared" ca="1" si="7"/>
        <v>7.4109986945585904E-2</v>
      </c>
      <c r="N157" s="5">
        <f t="shared" ca="1" si="8"/>
        <v>6.908750598430391E-2</v>
      </c>
      <c r="O157" s="4">
        <f ca="1">'Test cases'!C161*(1-F157)+'Test cases'!D161*(1-G157)+'Test cases'!E161*(1-H157)</f>
        <v>141.8164330665891</v>
      </c>
      <c r="P157" s="4">
        <f ca="1">(1-I157)*'Test cases'!C161+(1-J157)*'Test cases'!D161+(1-K157)*'Test cases'!E161</f>
        <v>147.37078064649171</v>
      </c>
      <c r="Q157" s="4">
        <f ca="1">(1-L157)*'Test cases'!C161+(1-M157)*'Test cases'!D161+(1-N157)*'Test cases'!E161</f>
        <v>141.8164330665891</v>
      </c>
      <c r="R157" s="4">
        <f ca="1">('Test cases'!C161/'Test cases'!$J$3)^(1/'Test cases'!$R$3)*('Test cases'!$J$3*(1-'Test cases'!$K$3))</f>
        <v>54.598252376969235</v>
      </c>
      <c r="S157" s="4">
        <f ca="1">('Test cases'!D161/'Test cases'!$J$4)^(1/'Test cases'!$R$4)*('Test cases'!$J$4*(1-'Test cases'!$K$4))</f>
        <v>50.08033982217281</v>
      </c>
      <c r="T157" s="4">
        <f ca="1">IF('Test cases'!E161&lt;='Test cases'!$L$5,('Test cases'!E161/'Test cases'!$J$5)^(1/'Test cases'!$P$5)*('Test cases'!$J$5*(1-'Test cases'!$K$5)),0)+IF('Test cases'!E161&gt;'Test cases'!$L$5,('Test cases'!E161/'Test cases'!$L$5)^(1/'Test cases'!$Q$5)*('Test cases'!$L$5*(1-'Test cases'!$M$5)),0)</f>
        <v>47.672863043107434</v>
      </c>
      <c r="U157" s="4">
        <f ca="1">(R157^'Test cases'!$R$4+S157^'Test cases'!$R$4)^(1/'Test cases'!$R$4)</f>
        <v>99.215646770299315</v>
      </c>
      <c r="V157" s="4">
        <f ca="1">R157^'Test cases'!$R$4/U157^('Test cases'!$R$4-1)</f>
        <v>51.928358599743909</v>
      </c>
      <c r="W157" s="4">
        <f ca="1">S157^'Test cases'!$R$4/U157^('Test cases'!$R$4-1)</f>
        <v>47.287288170555385</v>
      </c>
      <c r="X157" s="4">
        <f ca="1">V157*(U157/E157)^('Test cases'!$R$5-1)</f>
        <v>50.838132701114979</v>
      </c>
      <c r="Y157" s="4">
        <f ca="1">W157*(U157/E157)^('Test cases'!$R$5-1)</f>
        <v>46.294500652720707</v>
      </c>
      <c r="Z157" s="4">
        <f ca="1">T157^'Test cases'!$R$5/E157^('Test cases'!$R$5-1)</f>
        <v>44.683799712753412</v>
      </c>
      <c r="AA157" s="4">
        <f ca="1">EXP((LN(1-B157)*(LN('Test cases'!$L$3)-LN('Test cases'!$J$3))+LN(1-'Test cases'!$M$3)*LN('Test cases'!$J$3)-LN(1-'Test cases'!$K$3)*LN('Test cases'!$L$3))/(LN(1-'Test cases'!$M$3)-LN(1-'Test cases'!$K$3)))</f>
        <v>137.79277136426299</v>
      </c>
      <c r="AB157" s="4">
        <f ca="1">EXP((LN(1-C157)*(LN('Test cases'!$L$4)-LN('Test cases'!$J$4))+LN(1-'Test cases'!$M$4)*LN('Test cases'!$J$4)-LN(1-'Test cases'!$K$4)*LN('Test cases'!$L$4))/(LN(1-'Test cases'!$M$4)-LN(1-'Test cases'!$K$4)))</f>
        <v>137.9754019128836</v>
      </c>
      <c r="AC157" s="4">
        <f ca="1">IF(D157&lt;='Test cases'!$M$5,EXP((LN(1-D157)*(LN('Test cases'!$L$5)-LN('Test cases'!$J$5))+LN(1-'Test cases'!$M$5)*LN('Test cases'!$J$5)-LN(1-'Test cases'!$K$5)*LN('Test cases'!$L$5))/(LN(1-'Test cases'!$M$5)-LN(1-'Test cases'!$K$5))),EXP((LN(1-D157)*(LN('Test cases'!$N$5)-LN('Test cases'!$L$5))+LN(1-'Test cases'!$O$5)*LN('Test cases'!$L$5)-LN(1-'Test cases'!$M$5)*LN('Test cases'!$N$5))/(LN(1-'Test cases'!$O$5)-LN(1-'Test cases'!$M$5))))</f>
        <v>152.34131454701253</v>
      </c>
    </row>
    <row r="158" spans="1:29">
      <c r="A158" s="8">
        <f>'Test cases'!A162</f>
        <v>155</v>
      </c>
      <c r="B158" s="5">
        <f ca="1">1-X158/'Test cases'!C162</f>
        <v>0.12403350686188863</v>
      </c>
      <c r="C158" s="5">
        <f ca="1">1-Y158/'Test cases'!D162</f>
        <v>7.4608057269931471E-2</v>
      </c>
      <c r="D158" s="5">
        <f ca="1">1-Z158/'Test cases'!E162</f>
        <v>6.9400030049972194E-2</v>
      </c>
      <c r="E158" s="4">
        <f ca="1">(U158^'Test cases'!$R$5+T158^'Test cases'!$R$5)^(1/'Test cases'!$R$5)</f>
        <v>142.62041878925322</v>
      </c>
      <c r="F158" s="5">
        <f ca="1">IF(B158&gt;'Test cases'!$M$3,'Test cases'!$M$3,B158)</f>
        <v>0.12403350686188863</v>
      </c>
      <c r="G158" s="5">
        <f ca="1">IF(C158&gt;'Test cases'!$M$4,'Test cases'!$M$4,C158)</f>
        <v>7.4608057269931471E-2</v>
      </c>
      <c r="H158" s="5">
        <f ca="1">IF(D158&gt;'Test cases'!$O$5,'Test cases'!$O$5,D158)</f>
        <v>6.9400030049972194E-2</v>
      </c>
      <c r="I158" s="5">
        <f ca="1">IF(AA158&gt;='Test cases'!$L$3, 'Test cases'!$L$3*'Test cases'!$M$3/AA158,0)+IF(AND(AA158&gt;='Test cases'!$J$3,AA158&lt;'Test cases'!$L$3), 'Test cases'!$J$3*'Test cases'!$K$3/ AA158,0)</f>
        <v>7.2019414021382955E-2</v>
      </c>
      <c r="J158" s="5">
        <f ca="1">IF(AB158&gt;='Test cases'!$L$4,'Test cases'!$M$4,0)+IF(AND(AB158&gt;='Test cases'!$J$4,AB158&lt;'Test cases'!$L$4),'Test cases'!$K$4,0)</f>
        <v>0.05</v>
      </c>
      <c r="K158" s="5">
        <f ca="1">IF(AC158&gt;='Test cases'!$N$5,'Test cases'!$O$5,0)+IF(AND(AC158&gt;='Test cases'!$L$5,AC158&lt;'Test cases'!$N$5),'Test cases'!$M$5,0)+IF(AND(AC158&lt;'Test cases'!$L$5,AC158&gt;='Test cases'!$J$5),'Test cases'!$K$5,0)</f>
        <v>0.04</v>
      </c>
      <c r="L158" s="5">
        <f t="shared" ca="1" si="6"/>
        <v>0.12403350686188863</v>
      </c>
      <c r="M158" s="5">
        <f t="shared" ca="1" si="7"/>
        <v>7.4608057269931471E-2</v>
      </c>
      <c r="N158" s="5">
        <f t="shared" ca="1" si="8"/>
        <v>6.9400030049972194E-2</v>
      </c>
      <c r="O158" s="4">
        <f ca="1">'Test cases'!C162*(1-F158)+'Test cases'!D162*(1-G158)+'Test cases'!E162*(1-H158)</f>
        <v>142.62041878925334</v>
      </c>
      <c r="P158" s="4">
        <f ca="1">(1-I158)*'Test cases'!C162+(1-J158)*'Test cases'!D162+(1-K158)*'Test cases'!E162</f>
        <v>148.33085457273842</v>
      </c>
      <c r="Q158" s="4">
        <f ca="1">(1-L158)*'Test cases'!C162+(1-M158)*'Test cases'!D162+(1-N158)*'Test cases'!E162</f>
        <v>142.62041878925334</v>
      </c>
      <c r="R158" s="4">
        <f ca="1">('Test cases'!C162/'Test cases'!$J$3)^(1/'Test cases'!$R$3)*('Test cases'!$J$3*(1-'Test cases'!$K$3))</f>
        <v>55.461365650564701</v>
      </c>
      <c r="S158" s="4">
        <f ca="1">('Test cases'!D162/'Test cases'!$J$4)^(1/'Test cases'!$R$4)*('Test cases'!$J$4*(1-'Test cases'!$K$4))</f>
        <v>50.08033982217281</v>
      </c>
      <c r="T158" s="4">
        <f ca="1">IF('Test cases'!E162&lt;='Test cases'!$L$5,('Test cases'!E162/'Test cases'!$J$5)^(1/'Test cases'!$P$5)*('Test cases'!$J$5*(1-'Test cases'!$K$5)),0)+IF('Test cases'!E162&gt;'Test cases'!$L$5,('Test cases'!E162/'Test cases'!$L$5)^(1/'Test cases'!$Q$5)*('Test cases'!$L$5*(1-'Test cases'!$M$5)),0)</f>
        <v>47.672863043107434</v>
      </c>
      <c r="U158" s="4">
        <f ca="1">(R158^'Test cases'!$R$4+S158^'Test cases'!$R$4)^(1/'Test cases'!$R$4)</f>
        <v>100.03681070298362</v>
      </c>
      <c r="V158" s="4">
        <f ca="1">R158^'Test cases'!$R$4/U158^('Test cases'!$R$4-1)</f>
        <v>52.78222809270023</v>
      </c>
      <c r="W158" s="4">
        <f ca="1">S158^'Test cases'!$R$4/U158^('Test cases'!$R$4-1)</f>
        <v>47.254582610283414</v>
      </c>
      <c r="X158" s="4">
        <f ca="1">V158*(U158/E158)^('Test cases'!$R$5-1)</f>
        <v>51.682023095148573</v>
      </c>
      <c r="Y158" s="4">
        <f ca="1">W158*(U158/E158)^('Test cases'!$R$5-1)</f>
        <v>46.269597136503428</v>
      </c>
      <c r="Z158" s="4">
        <f ca="1">T158^'Test cases'!$R$5/E158^('Test cases'!$R$5-1)</f>
        <v>44.668798557601335</v>
      </c>
      <c r="AA158" s="4">
        <f ca="1">EXP((LN(1-B158)*(LN('Test cases'!$L$3)-LN('Test cases'!$J$3))+LN(1-'Test cases'!$M$3)*LN('Test cases'!$J$3)-LN(1-'Test cases'!$K$3)*LN('Test cases'!$L$3))/(LN(1-'Test cases'!$M$3)-LN(1-'Test cases'!$K$3)))</f>
        <v>138.85144909719685</v>
      </c>
      <c r="AB158" s="4">
        <f ca="1">EXP((LN(1-C158)*(LN('Test cases'!$L$4)-LN('Test cases'!$J$4))+LN(1-'Test cases'!$M$4)*LN('Test cases'!$J$4)-LN(1-'Test cases'!$K$4)*LN('Test cases'!$L$4))/(LN(1-'Test cases'!$M$4)-LN(1-'Test cases'!$K$4)))</f>
        <v>138.93744809270274</v>
      </c>
      <c r="AC158" s="4">
        <f ca="1">IF(D158&lt;='Test cases'!$M$5,EXP((LN(1-D158)*(LN('Test cases'!$L$5)-LN('Test cases'!$J$5))+LN(1-'Test cases'!$M$5)*LN('Test cases'!$J$5)-LN(1-'Test cases'!$K$5)*LN('Test cases'!$L$5))/(LN(1-'Test cases'!$M$5)-LN(1-'Test cases'!$K$5))),EXP((LN(1-D158)*(LN('Test cases'!$N$5)-LN('Test cases'!$L$5))+LN(1-'Test cases'!$O$5)*LN('Test cases'!$L$5)-LN(1-'Test cases'!$M$5)*LN('Test cases'!$N$5))/(LN(1-'Test cases'!$O$5)-LN(1-'Test cases'!$M$5))))</f>
        <v>153.25641886374848</v>
      </c>
    </row>
    <row r="159" spans="1:29">
      <c r="A159" s="8">
        <f>'Test cases'!A163</f>
        <v>156</v>
      </c>
      <c r="B159" s="5">
        <f ca="1">1-X159/'Test cases'!C163</f>
        <v>0.12453030520610175</v>
      </c>
      <c r="C159" s="5">
        <f ca="1">1-Y159/'Test cases'!D163</f>
        <v>7.5132886916382202E-2</v>
      </c>
      <c r="D159" s="5">
        <f ca="1">1-Z159/'Test cases'!E163</f>
        <v>6.9729760580378386E-2</v>
      </c>
      <c r="E159" s="4">
        <f ca="1">(U159^'Test cases'!$R$5+T159^'Test cases'!$R$5)^(1/'Test cases'!$R$5)</f>
        <v>143.47390625224637</v>
      </c>
      <c r="F159" s="5">
        <f ca="1">IF(B159&gt;'Test cases'!$M$3,'Test cases'!$M$3,B159)</f>
        <v>0.12453030520610175</v>
      </c>
      <c r="G159" s="5">
        <f ca="1">IF(C159&gt;'Test cases'!$M$4,'Test cases'!$M$4,C159)</f>
        <v>7.5132886916382202E-2</v>
      </c>
      <c r="H159" s="5">
        <f ca="1">IF(D159&gt;'Test cases'!$O$5,'Test cases'!$O$5,D159)</f>
        <v>6.9729760580378386E-2</v>
      </c>
      <c r="I159" s="5">
        <f ca="1">IF(AA159&gt;='Test cases'!$L$3, 'Test cases'!$L$3*'Test cases'!$M$3/AA159,0)+IF(AND(AA159&gt;='Test cases'!$J$3,AA159&lt;'Test cases'!$L$3), 'Test cases'!$J$3*'Test cases'!$K$3/ AA159,0)</f>
        <v>7.1525652000815981E-2</v>
      </c>
      <c r="J159" s="5">
        <f ca="1">IF(AB159&gt;='Test cases'!$L$4,'Test cases'!$M$4,0)+IF(AND(AB159&gt;='Test cases'!$J$4,AB159&lt;'Test cases'!$L$4),'Test cases'!$K$4,0)</f>
        <v>0.05</v>
      </c>
      <c r="K159" s="5">
        <f ca="1">IF(AC159&gt;='Test cases'!$N$5,'Test cases'!$O$5,0)+IF(AND(AC159&gt;='Test cases'!$L$5,AC159&lt;'Test cases'!$N$5),'Test cases'!$M$5,0)+IF(AND(AC159&lt;'Test cases'!$L$5,AC159&gt;='Test cases'!$J$5),'Test cases'!$K$5,0)</f>
        <v>0.04</v>
      </c>
      <c r="L159" s="5">
        <f t="shared" ca="1" si="6"/>
        <v>0.12453030520610175</v>
      </c>
      <c r="M159" s="5">
        <f t="shared" ca="1" si="7"/>
        <v>7.5132886916382202E-2</v>
      </c>
      <c r="N159" s="5">
        <f t="shared" ca="1" si="8"/>
        <v>6.9729760580378386E-2</v>
      </c>
      <c r="O159" s="4">
        <f ca="1">'Test cases'!C163*(1-F159)+'Test cases'!D163*(1-G159)+'Test cases'!E163*(1-H159)</f>
        <v>143.47390625224634</v>
      </c>
      <c r="P159" s="4">
        <f ca="1">(1-I159)*'Test cases'!C163+(1-J159)*'Test cases'!D163+(1-K159)*'Test cases'!E163</f>
        <v>149.30998653195184</v>
      </c>
      <c r="Q159" s="4">
        <f ca="1">(1-L159)*'Test cases'!C163+(1-M159)*'Test cases'!D163+(1-N159)*'Test cases'!E163</f>
        <v>143.47390625224634</v>
      </c>
      <c r="R159" s="4">
        <f ca="1">('Test cases'!C163/'Test cases'!$J$3)^(1/'Test cases'!$R$3)*('Test cases'!$J$3*(1-'Test cases'!$K$3))</f>
        <v>55.461365650564701</v>
      </c>
      <c r="S159" s="4">
        <f ca="1">('Test cases'!D163/'Test cases'!$J$4)^(1/'Test cases'!$R$4)*('Test cases'!$J$4*(1-'Test cases'!$K$4))</f>
        <v>51.003672019932097</v>
      </c>
      <c r="T159" s="4">
        <f ca="1">IF('Test cases'!E163&lt;='Test cases'!$L$5,('Test cases'!E163/'Test cases'!$J$5)^(1/'Test cases'!$P$5)*('Test cases'!$J$5*(1-'Test cases'!$K$5)),0)+IF('Test cases'!E163&gt;'Test cases'!$L$5,('Test cases'!E163/'Test cases'!$L$5)^(1/'Test cases'!$Q$5)*('Test cases'!$L$5*(1-'Test cases'!$M$5)),0)</f>
        <v>47.672863043107434</v>
      </c>
      <c r="U159" s="4">
        <f ca="1">(R159^'Test cases'!$R$4+S159^'Test cases'!$R$4)^(1/'Test cases'!$R$4)</f>
        <v>100.90839689123011</v>
      </c>
      <c r="V159" s="4">
        <f ca="1">R159^'Test cases'!$R$4/U159^('Test cases'!$R$4-1)</f>
        <v>52.743807523526286</v>
      </c>
      <c r="W159" s="4">
        <f ca="1">S159^'Test cases'!$R$4/U159^('Test cases'!$R$4-1)</f>
        <v>48.164589367703833</v>
      </c>
      <c r="X159" s="4">
        <f ca="1">V159*(U159/E159)^('Test cases'!$R$5-1)</f>
        <v>51.652711992839997</v>
      </c>
      <c r="Y159" s="4">
        <f ca="1">W159*(U159/E159)^('Test cases'!$R$5-1)</f>
        <v>47.16822276726451</v>
      </c>
      <c r="Z159" s="4">
        <f ca="1">T159^'Test cases'!$R$5/E159^('Test cases'!$R$5-1)</f>
        <v>44.652971492141837</v>
      </c>
      <c r="AA159" s="4">
        <f ca="1">EXP((LN(1-B159)*(LN('Test cases'!$L$3)-LN('Test cases'!$J$3))+LN(1-'Test cases'!$M$3)*LN('Test cases'!$J$3)-LN(1-'Test cases'!$K$3)*LN('Test cases'!$L$3))/(LN(1-'Test cases'!$M$3)-LN(1-'Test cases'!$K$3)))</f>
        <v>139.80998033944405</v>
      </c>
      <c r="AB159" s="4">
        <f ca="1">EXP((LN(1-C159)*(LN('Test cases'!$L$4)-LN('Test cases'!$J$4))+LN(1-'Test cases'!$M$4)*LN('Test cases'!$J$4)-LN(1-'Test cases'!$K$4)*LN('Test cases'!$L$4))/(LN(1-'Test cases'!$M$4)-LN(1-'Test cases'!$K$4)))</f>
        <v>139.95900680605999</v>
      </c>
      <c r="AC159" s="4">
        <f ca="1">IF(D159&lt;='Test cases'!$M$5,EXP((LN(1-D159)*(LN('Test cases'!$L$5)-LN('Test cases'!$J$5))+LN(1-'Test cases'!$M$5)*LN('Test cases'!$J$5)-LN(1-'Test cases'!$K$5)*LN('Test cases'!$L$5))/(LN(1-'Test cases'!$M$5)-LN(1-'Test cases'!$K$5))),EXP((LN(1-D159)*(LN('Test cases'!$N$5)-LN('Test cases'!$L$5))+LN(1-'Test cases'!$O$5)*LN('Test cases'!$L$5)-LN(1-'Test cases'!$M$5)*LN('Test cases'!$N$5))/(LN(1-'Test cases'!$O$5)-LN(1-'Test cases'!$M$5))))</f>
        <v>154.22820184138808</v>
      </c>
    </row>
    <row r="160" spans="1:29">
      <c r="A160" s="8">
        <f>'Test cases'!A164</f>
        <v>157</v>
      </c>
      <c r="B160" s="5">
        <f ca="1">1-X160/'Test cases'!C164</f>
        <v>0.1250230735618002</v>
      </c>
      <c r="C160" s="5">
        <f ca="1">1-Y160/'Test cases'!D164</f>
        <v>7.5653459186632022E-2</v>
      </c>
      <c r="D160" s="5">
        <f ca="1">1-Z160/'Test cases'!E164</f>
        <v>7.0057235099126314E-2</v>
      </c>
      <c r="E160" s="4">
        <f ca="1">(U160^'Test cases'!$R$5+T160^'Test cases'!$R$5)^(1/'Test cases'!$R$5)</f>
        <v>144.32691149739077</v>
      </c>
      <c r="F160" s="5">
        <f ca="1">IF(B160&gt;'Test cases'!$M$3,'Test cases'!$M$3,B160)</f>
        <v>0.1250230735618002</v>
      </c>
      <c r="G160" s="5">
        <f ca="1">IF(C160&gt;'Test cases'!$M$4,'Test cases'!$M$4,C160)</f>
        <v>7.5653459186632022E-2</v>
      </c>
      <c r="H160" s="5">
        <f ca="1">IF(D160&gt;'Test cases'!$O$5,'Test cases'!$O$5,D160)</f>
        <v>7.0057235099126314E-2</v>
      </c>
      <c r="I160" s="5">
        <f ca="1">IF(AA160&gt;='Test cases'!$L$3, 'Test cases'!$L$3*'Test cases'!$M$3/AA160,0)+IF(AND(AA160&gt;='Test cases'!$J$3,AA160&lt;'Test cases'!$L$3), 'Test cases'!$J$3*'Test cases'!$K$3/ AA160,0)</f>
        <v>7.1038965490254638E-2</v>
      </c>
      <c r="J160" s="5">
        <f ca="1">IF(AB160&gt;='Test cases'!$L$4,'Test cases'!$M$4,0)+IF(AND(AB160&gt;='Test cases'!$J$4,AB160&lt;'Test cases'!$L$4),'Test cases'!$K$4,0)</f>
        <v>0.05</v>
      </c>
      <c r="K160" s="5">
        <f ca="1">IF(AC160&gt;='Test cases'!$N$5,'Test cases'!$O$5,0)+IF(AND(AC160&gt;='Test cases'!$L$5,AC160&lt;'Test cases'!$N$5),'Test cases'!$M$5,0)+IF(AND(AC160&lt;'Test cases'!$L$5,AC160&gt;='Test cases'!$J$5),'Test cases'!$K$5,0)</f>
        <v>0.04</v>
      </c>
      <c r="L160" s="5">
        <f t="shared" ca="1" si="6"/>
        <v>0.1250230735618002</v>
      </c>
      <c r="M160" s="5">
        <f t="shared" ca="1" si="7"/>
        <v>7.5653459186632022E-2</v>
      </c>
      <c r="N160" s="5">
        <f t="shared" ca="1" si="8"/>
        <v>7.0057235099126314E-2</v>
      </c>
      <c r="O160" s="4">
        <f ca="1">'Test cases'!C164*(1-F160)+'Test cases'!D164*(1-G160)+'Test cases'!E164*(1-H160)</f>
        <v>144.32691149739085</v>
      </c>
      <c r="P160" s="4">
        <f ca="1">(1-I160)*'Test cases'!C164+(1-J160)*'Test cases'!D164+(1-K160)*'Test cases'!E164</f>
        <v>150.28870103607497</v>
      </c>
      <c r="Q160" s="4">
        <f ca="1">(1-L160)*'Test cases'!C164+(1-M160)*'Test cases'!D164+(1-N160)*'Test cases'!E164</f>
        <v>144.32691149739085</v>
      </c>
      <c r="R160" s="4">
        <f ca="1">('Test cases'!C164/'Test cases'!$J$3)^(1/'Test cases'!$R$3)*('Test cases'!$J$3*(1-'Test cases'!$K$3))</f>
        <v>55.461365650564701</v>
      </c>
      <c r="S160" s="4">
        <f ca="1">('Test cases'!D164/'Test cases'!$J$4)^(1/'Test cases'!$R$4)*('Test cases'!$J$4*(1-'Test cases'!$K$4))</f>
        <v>51.925603177597822</v>
      </c>
      <c r="T160" s="4">
        <f ca="1">IF('Test cases'!E164&lt;='Test cases'!$L$5,('Test cases'!E164/'Test cases'!$J$5)^(1/'Test cases'!$P$5)*('Test cases'!$J$5*(1-'Test cases'!$K$5)),0)+IF('Test cases'!E164&gt;'Test cases'!$L$5,('Test cases'!E164/'Test cases'!$L$5)^(1/'Test cases'!$Q$5)*('Test cases'!$L$5*(1-'Test cases'!$M$5)),0)</f>
        <v>47.672863043107434</v>
      </c>
      <c r="U160" s="4">
        <f ca="1">(R160^'Test cases'!$R$4+S160^'Test cases'!$R$4)^(1/'Test cases'!$R$4)</f>
        <v>101.77935160837006</v>
      </c>
      <c r="V160" s="4">
        <f ca="1">R160^'Test cases'!$R$4/U160^('Test cases'!$R$4-1)</f>
        <v>52.705772440717425</v>
      </c>
      <c r="W160" s="4">
        <f ca="1">S160^'Test cases'!$R$4/U160^('Test cases'!$R$4-1)</f>
        <v>49.073579167652717</v>
      </c>
      <c r="X160" s="4">
        <f ca="1">V160*(U160/E160)^('Test cases'!$R$5-1)</f>
        <v>51.623638659853789</v>
      </c>
      <c r="Y160" s="4">
        <f ca="1">W160*(U160/E160)^('Test cases'!$R$5-1)</f>
        <v>48.066020122295136</v>
      </c>
      <c r="Z160" s="4">
        <f ca="1">T160^'Test cases'!$R$5/E160^('Test cases'!$R$5-1)</f>
        <v>44.637252715241935</v>
      </c>
      <c r="AA160" s="4">
        <f ca="1">EXP((LN(1-B160)*(LN('Test cases'!$L$3)-LN('Test cases'!$J$3))+LN(1-'Test cases'!$M$3)*LN('Test cases'!$J$3)-LN(1-'Test cases'!$K$3)*LN('Test cases'!$L$3))/(LN(1-'Test cases'!$M$3)-LN(1-'Test cases'!$K$3)))</f>
        <v>140.7678156767617</v>
      </c>
      <c r="AB160" s="4">
        <f ca="1">EXP((LN(1-C160)*(LN('Test cases'!$L$4)-LN('Test cases'!$J$4))+LN(1-'Test cases'!$M$4)*LN('Test cases'!$J$4)-LN(1-'Test cases'!$K$4)*LN('Test cases'!$L$4))/(LN(1-'Test cases'!$M$4)-LN(1-'Test cases'!$K$4)))</f>
        <v>140.98027770702259</v>
      </c>
      <c r="AC160" s="4">
        <f ca="1">IF(D160&lt;='Test cases'!$M$5,EXP((LN(1-D160)*(LN('Test cases'!$L$5)-LN('Test cases'!$J$5))+LN(1-'Test cases'!$M$5)*LN('Test cases'!$J$5)-LN(1-'Test cases'!$K$5)*LN('Test cases'!$L$5))/(LN(1-'Test cases'!$M$5)-LN(1-'Test cases'!$K$5))),EXP((LN(1-D160)*(LN('Test cases'!$N$5)-LN('Test cases'!$L$5))+LN(1-'Test cases'!$O$5)*LN('Test cases'!$L$5)-LN(1-'Test cases'!$M$5)*LN('Test cases'!$N$5))/(LN(1-'Test cases'!$O$5)-LN(1-'Test cases'!$M$5))))</f>
        <v>155.19977889475271</v>
      </c>
    </row>
    <row r="161" spans="1:29">
      <c r="A161" s="8">
        <f>'Test cases'!A165</f>
        <v>158</v>
      </c>
      <c r="B161" s="5">
        <f ca="1">1-X161/'Test cases'!C165</f>
        <v>0.12533808596623774</v>
      </c>
      <c r="C161" s="5">
        <f ca="1">1-Y161/'Test cases'!D165</f>
        <v>7.5986245820835574E-2</v>
      </c>
      <c r="D161" s="5">
        <f ca="1">1-Z161/'Test cases'!E165</f>
        <v>7.0392036506465638E-2</v>
      </c>
      <c r="E161" s="4">
        <f ca="1">(U161^'Test cases'!$R$5+T161^'Test cases'!$R$5)^(1/'Test cases'!$R$5)</f>
        <v>145.20455835649162</v>
      </c>
      <c r="F161" s="5">
        <f ca="1">IF(B161&gt;'Test cases'!$M$3,'Test cases'!$M$3,B161)</f>
        <v>0.12533808596623774</v>
      </c>
      <c r="G161" s="5">
        <f ca="1">IF(C161&gt;'Test cases'!$M$4,'Test cases'!$M$4,C161)</f>
        <v>7.5986245820835574E-2</v>
      </c>
      <c r="H161" s="5">
        <f ca="1">IF(D161&gt;'Test cases'!$O$5,'Test cases'!$O$5,D161)</f>
        <v>7.0392036506465638E-2</v>
      </c>
      <c r="I161" s="5">
        <f ca="1">IF(AA161&gt;='Test cases'!$L$3, 'Test cases'!$L$3*'Test cases'!$M$3/AA161,0)+IF(AND(AA161&gt;='Test cases'!$J$3,AA161&lt;'Test cases'!$L$3), 'Test cases'!$J$3*'Test cases'!$K$3/ AA161,0)</f>
        <v>7.0729435102764082E-2</v>
      </c>
      <c r="J161" s="5">
        <f ca="1">IF(AB161&gt;='Test cases'!$L$4,'Test cases'!$M$4,0)+IF(AND(AB161&gt;='Test cases'!$J$4,AB161&lt;'Test cases'!$L$4),'Test cases'!$K$4,0)</f>
        <v>0.05</v>
      </c>
      <c r="K161" s="5">
        <f ca="1">IF(AC161&gt;='Test cases'!$N$5,'Test cases'!$O$5,0)+IF(AND(AC161&gt;='Test cases'!$L$5,AC161&lt;'Test cases'!$N$5),'Test cases'!$M$5,0)+IF(AND(AC161&lt;'Test cases'!$L$5,AC161&gt;='Test cases'!$J$5),'Test cases'!$K$5,0)</f>
        <v>0.04</v>
      </c>
      <c r="L161" s="5">
        <f t="shared" ca="1" si="6"/>
        <v>0.12533808596623774</v>
      </c>
      <c r="M161" s="5">
        <f t="shared" ca="1" si="7"/>
        <v>7.5986245820835574E-2</v>
      </c>
      <c r="N161" s="5">
        <f t="shared" ca="1" si="8"/>
        <v>7.0392036506465638E-2</v>
      </c>
      <c r="O161" s="4">
        <f ca="1">'Test cases'!C165*(1-F161)+'Test cases'!D165*(1-G161)+'Test cases'!E165*(1-H161)</f>
        <v>145.2045583564917</v>
      </c>
      <c r="P161" s="4">
        <f ca="1">(1-I161)*'Test cases'!C165+(1-J161)*'Test cases'!D165+(1-K161)*'Test cases'!E165</f>
        <v>151.26696332893692</v>
      </c>
      <c r="Q161" s="4">
        <f ca="1">(1-L161)*'Test cases'!C165+(1-M161)*'Test cases'!D165+(1-N161)*'Test cases'!E165</f>
        <v>145.2045583564917</v>
      </c>
      <c r="R161" s="4">
        <f ca="1">('Test cases'!C165/'Test cases'!$J$3)^(1/'Test cases'!$R$3)*('Test cases'!$J$3*(1-'Test cases'!$K$3))</f>
        <v>55.461365650564701</v>
      </c>
      <c r="S161" s="4">
        <f ca="1">('Test cases'!D165/'Test cases'!$J$4)^(1/'Test cases'!$R$4)*('Test cases'!$J$4*(1-'Test cases'!$K$4))</f>
        <v>51.925603177597822</v>
      </c>
      <c r="T161" s="4">
        <f ca="1">IF('Test cases'!E165&lt;='Test cases'!$L$5,('Test cases'!E165/'Test cases'!$J$5)^(1/'Test cases'!$P$5)*('Test cases'!$J$5*(1-'Test cases'!$K$5)),0)+IF('Test cases'!E165&gt;'Test cases'!$L$5,('Test cases'!E165/'Test cases'!$L$5)^(1/'Test cases'!$Q$5)*('Test cases'!$L$5*(1-'Test cases'!$M$5)),0)</f>
        <v>48.609820747312646</v>
      </c>
      <c r="U161" s="4">
        <f ca="1">(R161^'Test cases'!$R$4+S161^'Test cases'!$R$4)^(1/'Test cases'!$R$4)</f>
        <v>101.77935160837006</v>
      </c>
      <c r="V161" s="4">
        <f ca="1">R161^'Test cases'!$R$4/U161^('Test cases'!$R$4-1)</f>
        <v>52.705772440717425</v>
      </c>
      <c r="W161" s="4">
        <f ca="1">S161^'Test cases'!$R$4/U161^('Test cases'!$R$4-1)</f>
        <v>49.073579167652717</v>
      </c>
      <c r="X161" s="4">
        <f ca="1">V161*(U161/E161)^('Test cases'!$R$5-1)</f>
        <v>51.60505292799197</v>
      </c>
      <c r="Y161" s="4">
        <f ca="1">W161*(U161/E161)^('Test cases'!$R$5-1)</f>
        <v>48.048715217316548</v>
      </c>
      <c r="Z161" s="4">
        <f ca="1">T161^'Test cases'!$R$5/E161^('Test cases'!$R$5-1)</f>
        <v>45.550790211183184</v>
      </c>
      <c r="AA161" s="4">
        <f ca="1">EXP((LN(1-B161)*(LN('Test cases'!$L$3)-LN('Test cases'!$J$3))+LN(1-'Test cases'!$M$3)*LN('Test cases'!$J$3)-LN(1-'Test cases'!$K$3)*LN('Test cases'!$L$3))/(LN(1-'Test cases'!$M$3)-LN(1-'Test cases'!$K$3)))</f>
        <v>141.38385221755013</v>
      </c>
      <c r="AB161" s="4">
        <f ca="1">EXP((LN(1-C161)*(LN('Test cases'!$L$4)-LN('Test cases'!$J$4))+LN(1-'Test cases'!$M$4)*LN('Test cases'!$J$4)-LN(1-'Test cases'!$K$4)*LN('Test cases'!$L$4))/(LN(1-'Test cases'!$M$4)-LN(1-'Test cases'!$K$4)))</f>
        <v>141.6373515271344</v>
      </c>
      <c r="AC161" s="4">
        <f ca="1">IF(D161&lt;='Test cases'!$M$5,EXP((LN(1-D161)*(LN('Test cases'!$L$5)-LN('Test cases'!$J$5))+LN(1-'Test cases'!$M$5)*LN('Test cases'!$J$5)-LN(1-'Test cases'!$K$5)*LN('Test cases'!$L$5))/(LN(1-'Test cases'!$M$5)-LN(1-'Test cases'!$K$5))),EXP((LN(1-D161)*(LN('Test cases'!$N$5)-LN('Test cases'!$L$5))+LN(1-'Test cases'!$O$5)*LN('Test cases'!$L$5)-LN(1-'Test cases'!$M$5)*LN('Test cases'!$N$5))/(LN(1-'Test cases'!$O$5)-LN(1-'Test cases'!$M$5))))</f>
        <v>156.19977889475356</v>
      </c>
    </row>
    <row r="162" spans="1:29">
      <c r="A162" s="8">
        <f>'Test cases'!A166</f>
        <v>159</v>
      </c>
      <c r="B162" s="5">
        <f ca="1">1-X162/'Test cases'!C166</f>
        <v>0.12587633148238386</v>
      </c>
      <c r="C162" s="5">
        <f ca="1">1-Y162/'Test cases'!D166</f>
        <v>7.6470363012022258E-2</v>
      </c>
      <c r="D162" s="5">
        <f ca="1">1-Z162/'Test cases'!E166</f>
        <v>7.0696220057569259E-2</v>
      </c>
      <c r="E162" s="4">
        <f ca="1">(U162^'Test cases'!$R$5+T162^'Test cases'!$R$5)^(1/'Test cases'!$R$5)</f>
        <v>146.0068464516109</v>
      </c>
      <c r="F162" s="5">
        <f ca="1">IF(B162&gt;'Test cases'!$M$3,'Test cases'!$M$3,B162)</f>
        <v>0.12587633148238386</v>
      </c>
      <c r="G162" s="5">
        <f ca="1">IF(C162&gt;'Test cases'!$M$4,'Test cases'!$M$4,C162)</f>
        <v>7.6470363012022258E-2</v>
      </c>
      <c r="H162" s="5">
        <f ca="1">IF(D162&gt;'Test cases'!$O$5,'Test cases'!$O$5,D162)</f>
        <v>7.0696220057569259E-2</v>
      </c>
      <c r="I162" s="5">
        <f ca="1">IF(AA162&gt;='Test cases'!$L$3, 'Test cases'!$L$3*'Test cases'!$M$3/AA162,0)+IF(AND(AA162&gt;='Test cases'!$J$3,AA162&lt;'Test cases'!$L$3), 'Test cases'!$J$3*'Test cases'!$K$3/ AA162,0)</f>
        <v>7.0203418573005369E-2</v>
      </c>
      <c r="J162" s="5">
        <f ca="1">IF(AB162&gt;='Test cases'!$L$4,'Test cases'!$M$4,0)+IF(AND(AB162&gt;='Test cases'!$J$4,AB162&lt;'Test cases'!$L$4),'Test cases'!$K$4,0)</f>
        <v>0.05</v>
      </c>
      <c r="K162" s="5">
        <f ca="1">IF(AC162&gt;='Test cases'!$N$5,'Test cases'!$O$5,0)+IF(AND(AC162&gt;='Test cases'!$L$5,AC162&lt;'Test cases'!$N$5),'Test cases'!$M$5,0)+IF(AND(AC162&lt;'Test cases'!$L$5,AC162&gt;='Test cases'!$J$5),'Test cases'!$K$5,0)</f>
        <v>0.04</v>
      </c>
      <c r="L162" s="5">
        <f t="shared" ca="1" si="6"/>
        <v>0.12587633148238386</v>
      </c>
      <c r="M162" s="5">
        <f t="shared" ca="1" si="7"/>
        <v>7.6470363012022258E-2</v>
      </c>
      <c r="N162" s="5">
        <f t="shared" ca="1" si="8"/>
        <v>7.0696220057569259E-2</v>
      </c>
      <c r="O162" s="4">
        <f ca="1">'Test cases'!C166*(1-F162)+'Test cases'!D166*(1-G162)+'Test cases'!E166*(1-H162)</f>
        <v>146.00684645161093</v>
      </c>
      <c r="P162" s="4">
        <f ca="1">(1-I162)*'Test cases'!C166+(1-J162)*'Test cases'!D166+(1-K162)*'Test cases'!E166</f>
        <v>152.22779488561966</v>
      </c>
      <c r="Q162" s="4">
        <f ca="1">(1-L162)*'Test cases'!C166+(1-M162)*'Test cases'!D166+(1-N162)*'Test cases'!E166</f>
        <v>146.00684645161093</v>
      </c>
      <c r="R162" s="4">
        <f ca="1">('Test cases'!C166/'Test cases'!$J$3)^(1/'Test cases'!$R$3)*('Test cases'!$J$3*(1-'Test cases'!$K$3))</f>
        <v>56.323273364615723</v>
      </c>
      <c r="S162" s="4">
        <f ca="1">('Test cases'!D166/'Test cases'!$J$4)^(1/'Test cases'!$R$4)*('Test cases'!$J$4*(1-'Test cases'!$K$4))</f>
        <v>51.925603177597822</v>
      </c>
      <c r="T162" s="4">
        <f ca="1">IF('Test cases'!E166&lt;='Test cases'!$L$5,('Test cases'!E166/'Test cases'!$J$5)^(1/'Test cases'!$P$5)*('Test cases'!$J$5*(1-'Test cases'!$K$5)),0)+IF('Test cases'!E166&gt;'Test cases'!$L$5,('Test cases'!E166/'Test cases'!$L$5)^(1/'Test cases'!$Q$5)*('Test cases'!$L$5*(1-'Test cases'!$M$5)),0)</f>
        <v>48.609820747312646</v>
      </c>
      <c r="U162" s="4">
        <f ca="1">(R162^'Test cases'!$R$4+S162^'Test cases'!$R$4)^(1/'Test cases'!$R$4)</f>
        <v>102.5986910879451</v>
      </c>
      <c r="V162" s="4">
        <f ca="1">R162^'Test cases'!$R$4/U162^('Test cases'!$R$4-1)</f>
        <v>53.558128520123184</v>
      </c>
      <c r="W162" s="4">
        <f ca="1">S162^'Test cases'!$R$4/U162^('Test cases'!$R$4-1)</f>
        <v>49.040562567821915</v>
      </c>
      <c r="X162" s="4">
        <f ca="1">V162*(U162/E162)^('Test cases'!$R$5-1)</f>
        <v>52.447420111056971</v>
      </c>
      <c r="Y162" s="4">
        <f ca="1">W162*(U162/E162)^('Test cases'!$R$5-1)</f>
        <v>48.023541123374841</v>
      </c>
      <c r="Z162" s="4">
        <f ca="1">T162^'Test cases'!$R$5/E162^('Test cases'!$R$5-1)</f>
        <v>45.535885217179107</v>
      </c>
      <c r="AA162" s="4">
        <f ca="1">EXP((LN(1-B162)*(LN('Test cases'!$L$3)-LN('Test cases'!$J$3))+LN(1-'Test cases'!$M$3)*LN('Test cases'!$J$3)-LN(1-'Test cases'!$K$3)*LN('Test cases'!$L$3))/(LN(1-'Test cases'!$M$3)-LN(1-'Test cases'!$K$3)))</f>
        <v>142.44320580486948</v>
      </c>
      <c r="AB162" s="4">
        <f ca="1">EXP((LN(1-C162)*(LN('Test cases'!$L$4)-LN('Test cases'!$J$4))+LN(1-'Test cases'!$M$4)*LN('Test cases'!$J$4)-LN(1-'Test cases'!$K$4)*LN('Test cases'!$L$4))/(LN(1-'Test cases'!$M$4)-LN(1-'Test cases'!$K$4)))</f>
        <v>142.59911983384288</v>
      </c>
      <c r="AC162" s="4">
        <f ca="1">IF(D162&lt;='Test cases'!$M$5,EXP((LN(1-D162)*(LN('Test cases'!$L$5)-LN('Test cases'!$J$5))+LN(1-'Test cases'!$M$5)*LN('Test cases'!$J$5)-LN(1-'Test cases'!$K$5)*LN('Test cases'!$L$5))/(LN(1-'Test cases'!$M$5)-LN(1-'Test cases'!$K$5))),EXP((LN(1-D162)*(LN('Test cases'!$N$5)-LN('Test cases'!$L$5))+LN(1-'Test cases'!$O$5)*LN('Test cases'!$L$5)-LN(1-'Test cases'!$M$5)*LN('Test cases'!$N$5))/(LN(1-'Test cases'!$O$5)-LN(1-'Test cases'!$M$5))))</f>
        <v>157.11422852563496</v>
      </c>
    </row>
    <row r="163" spans="1:29">
      <c r="A163" s="8">
        <f>'Test cases'!A167</f>
        <v>160</v>
      </c>
      <c r="B163" s="5">
        <f ca="1">1-X163/'Test cases'!C167</f>
        <v>0.12640968741676328</v>
      </c>
      <c r="C163" s="5">
        <f ca="1">1-Y163/'Test cases'!D167</f>
        <v>7.6950806187559229E-2</v>
      </c>
      <c r="D163" s="5">
        <f ca="1">1-Z163/'Test cases'!E167</f>
        <v>7.0998453241579718E-2</v>
      </c>
      <c r="E163" s="4">
        <f ca="1">(U163^'Test cases'!$R$5+T163^'Test cases'!$R$5)^(1/'Test cases'!$R$5)</f>
        <v>146.80864293698696</v>
      </c>
      <c r="F163" s="5">
        <f ca="1">IF(B163&gt;'Test cases'!$M$3,'Test cases'!$M$3,B163)</f>
        <v>0.12640968741676328</v>
      </c>
      <c r="G163" s="5">
        <f ca="1">IF(C163&gt;'Test cases'!$M$4,'Test cases'!$M$4,C163)</f>
        <v>7.6950806187559229E-2</v>
      </c>
      <c r="H163" s="5">
        <f ca="1">IF(D163&gt;'Test cases'!$O$5,'Test cases'!$O$5,D163)</f>
        <v>7.0998453241579718E-2</v>
      </c>
      <c r="I163" s="5">
        <f ca="1">IF(AA163&gt;='Test cases'!$L$3, 'Test cases'!$L$3*'Test cases'!$M$3/AA163,0)+IF(AND(AA163&gt;='Test cases'!$J$3,AA163&lt;'Test cases'!$L$3), 'Test cases'!$J$3*'Test cases'!$K$3/ AA163,0)</f>
        <v>6.9685723417465428E-2</v>
      </c>
      <c r="J163" s="5">
        <f ca="1">IF(AB163&gt;='Test cases'!$L$4,'Test cases'!$M$4,0)+IF(AND(AB163&gt;='Test cases'!$J$4,AB163&lt;'Test cases'!$L$4),'Test cases'!$K$4,0)</f>
        <v>0.05</v>
      </c>
      <c r="K163" s="5">
        <f ca="1">IF(AC163&gt;='Test cases'!$N$5,'Test cases'!$O$5,0)+IF(AND(AC163&gt;='Test cases'!$L$5,AC163&lt;'Test cases'!$N$5),'Test cases'!$M$5,0)+IF(AND(AC163&lt;'Test cases'!$L$5,AC163&gt;='Test cases'!$J$5),'Test cases'!$K$5,0)</f>
        <v>0.04</v>
      </c>
      <c r="L163" s="5">
        <f t="shared" ca="1" si="6"/>
        <v>0.12640968741676328</v>
      </c>
      <c r="M163" s="5">
        <f t="shared" ca="1" si="7"/>
        <v>7.6950806187559229E-2</v>
      </c>
      <c r="N163" s="5">
        <f t="shared" ca="1" si="8"/>
        <v>7.0998453241579718E-2</v>
      </c>
      <c r="O163" s="4">
        <f ca="1">'Test cases'!C167*(1-F163)+'Test cases'!D167*(1-G163)+'Test cases'!E167*(1-H163)</f>
        <v>146.80864293698696</v>
      </c>
      <c r="P163" s="4">
        <f ca="1">(1-I163)*'Test cases'!C167+(1-J163)*'Test cases'!D167+(1-K163)*'Test cases'!E167</f>
        <v>153.1891708715346</v>
      </c>
      <c r="Q163" s="4">
        <f ca="1">(1-L163)*'Test cases'!C167+(1-M163)*'Test cases'!D167+(1-N163)*'Test cases'!E167</f>
        <v>146.80864293698696</v>
      </c>
      <c r="R163" s="4">
        <f ca="1">('Test cases'!C167/'Test cases'!$J$3)^(1/'Test cases'!$R$3)*('Test cases'!$J$3*(1-'Test cases'!$K$3))</f>
        <v>57.183997255754775</v>
      </c>
      <c r="S163" s="4">
        <f ca="1">('Test cases'!D167/'Test cases'!$J$4)^(1/'Test cases'!$R$4)*('Test cases'!$J$4*(1-'Test cases'!$K$4))</f>
        <v>51.925603177597822</v>
      </c>
      <c r="T163" s="4">
        <f ca="1">IF('Test cases'!E167&lt;='Test cases'!$L$5,('Test cases'!E167/'Test cases'!$J$5)^(1/'Test cases'!$P$5)*('Test cases'!$J$5*(1-'Test cases'!$K$5)),0)+IF('Test cases'!E167&gt;'Test cases'!$L$5,('Test cases'!E167/'Test cases'!$L$5)^(1/'Test cases'!$Q$5)*('Test cases'!$L$5*(1-'Test cases'!$M$5)),0)</f>
        <v>48.609820747312646</v>
      </c>
      <c r="U163" s="4">
        <f ca="1">(R163^'Test cases'!$R$4+S163^'Test cases'!$R$4)^(1/'Test cases'!$R$4)</f>
        <v>103.41740743041883</v>
      </c>
      <c r="V163" s="4">
        <f ca="1">R163^'Test cases'!$R$4/U163^('Test cases'!$R$4-1)</f>
        <v>54.409552105943071</v>
      </c>
      <c r="W163" s="4">
        <f ca="1">S163^'Test cases'!$R$4/U163^('Test cases'!$R$4-1)</f>
        <v>49.007855324475734</v>
      </c>
      <c r="X163" s="4">
        <f ca="1">V163*(U163/E163)^('Test cases'!$R$5-1)</f>
        <v>53.289009067577439</v>
      </c>
      <c r="Y163" s="4">
        <f ca="1">W163*(U163/E163)^('Test cases'!$R$5-1)</f>
        <v>47.998558078246923</v>
      </c>
      <c r="Z163" s="4">
        <f ca="1">T163^'Test cases'!$R$5/E163^('Test cases'!$R$5-1)</f>
        <v>45.521075791162595</v>
      </c>
      <c r="AA163" s="4">
        <f ca="1">EXP((LN(1-B163)*(LN('Test cases'!$L$3)-LN('Test cases'!$J$3))+LN(1-'Test cases'!$M$3)*LN('Test cases'!$J$3)-LN(1-'Test cases'!$K$3)*LN('Test cases'!$L$3))/(LN(1-'Test cases'!$M$3)-LN(1-'Test cases'!$K$3)))</f>
        <v>143.50141620964627</v>
      </c>
      <c r="AB163" s="4">
        <f ca="1">EXP((LN(1-C163)*(LN('Test cases'!$L$4)-LN('Test cases'!$J$4))+LN(1-'Test cases'!$M$4)*LN('Test cases'!$J$4)-LN(1-'Test cases'!$K$4)*LN('Test cases'!$L$4))/(LN(1-'Test cases'!$M$4)-LN(1-'Test cases'!$K$4)))</f>
        <v>143.56054929305094</v>
      </c>
      <c r="AC163" s="4">
        <f ca="1">IF(D163&lt;='Test cases'!$M$5,EXP((LN(1-D163)*(LN('Test cases'!$L$5)-LN('Test cases'!$J$5))+LN(1-'Test cases'!$M$5)*LN('Test cases'!$J$5)-LN(1-'Test cases'!$K$5)*LN('Test cases'!$L$5))/(LN(1-'Test cases'!$M$5)-LN(1-'Test cases'!$K$5))),EXP((LN(1-D163)*(LN('Test cases'!$N$5)-LN('Test cases'!$L$5))+LN(1-'Test cases'!$O$5)*LN('Test cases'!$L$5)-LN(1-'Test cases'!$M$5)*LN('Test cases'!$N$5))/(LN(1-'Test cases'!$O$5)-LN(1-'Test cases'!$M$5))))</f>
        <v>158.02841604435372</v>
      </c>
    </row>
    <row r="164" spans="1:29">
      <c r="A164" s="8">
        <f>'Test cases'!A168</f>
        <v>161</v>
      </c>
      <c r="B164" s="5">
        <f ca="1">1-X164/'Test cases'!C168</f>
        <v>0.12688903237082649</v>
      </c>
      <c r="C164" s="5">
        <f ca="1">1-Y164/'Test cases'!D168</f>
        <v>7.745728956659037E-2</v>
      </c>
      <c r="D164" s="5">
        <f ca="1">1-Z164/'Test cases'!E168</f>
        <v>7.1317451441922808E-2</v>
      </c>
      <c r="E164" s="4">
        <f ca="1">(U164^'Test cases'!$R$5+T164^'Test cases'!$R$5)^(1/'Test cases'!$R$5)</f>
        <v>147.65997755769607</v>
      </c>
      <c r="F164" s="5">
        <f ca="1">IF(B164&gt;'Test cases'!$M$3,'Test cases'!$M$3,B164)</f>
        <v>0.12688903237082649</v>
      </c>
      <c r="G164" s="5">
        <f ca="1">IF(C164&gt;'Test cases'!$M$4,'Test cases'!$M$4,C164)</f>
        <v>7.745728956659037E-2</v>
      </c>
      <c r="H164" s="5">
        <f ca="1">IF(D164&gt;'Test cases'!$O$5,'Test cases'!$O$5,D164)</f>
        <v>7.1317451441922808E-2</v>
      </c>
      <c r="I164" s="5">
        <f ca="1">IF(AA164&gt;='Test cases'!$L$3, 'Test cases'!$L$3*'Test cases'!$M$3/AA164,0)+IF(AND(AA164&gt;='Test cases'!$J$3,AA164&lt;'Test cases'!$L$3), 'Test cases'!$J$3*'Test cases'!$K$3/ AA164,0)</f>
        <v>6.9223444453461583E-2</v>
      </c>
      <c r="J164" s="5">
        <f ca="1">IF(AB164&gt;='Test cases'!$L$4,'Test cases'!$M$4,0)+IF(AND(AB164&gt;='Test cases'!$J$4,AB164&lt;'Test cases'!$L$4),'Test cases'!$K$4,0)</f>
        <v>0.05</v>
      </c>
      <c r="K164" s="5">
        <f ca="1">IF(AC164&gt;='Test cases'!$N$5,'Test cases'!$O$5,0)+IF(AND(AC164&gt;='Test cases'!$L$5,AC164&lt;'Test cases'!$N$5),'Test cases'!$M$5,0)+IF(AND(AC164&lt;'Test cases'!$L$5,AC164&gt;='Test cases'!$J$5),'Test cases'!$K$5,0)</f>
        <v>0.04</v>
      </c>
      <c r="L164" s="5">
        <f t="shared" ca="1" si="6"/>
        <v>0.12688903237082649</v>
      </c>
      <c r="M164" s="5">
        <f t="shared" ca="1" si="7"/>
        <v>7.745728956659037E-2</v>
      </c>
      <c r="N164" s="5">
        <f t="shared" ca="1" si="8"/>
        <v>7.1317451441922808E-2</v>
      </c>
      <c r="O164" s="4">
        <f ca="1">'Test cases'!C168*(1-F164)+'Test cases'!D168*(1-G164)+'Test cases'!E168*(1-H164)</f>
        <v>147.65997755769607</v>
      </c>
      <c r="P164" s="4">
        <f ca="1">(1-I164)*'Test cases'!C168+(1-J164)*'Test cases'!D168+(1-K164)*'Test cases'!E168</f>
        <v>154.16736988833884</v>
      </c>
      <c r="Q164" s="4">
        <f ca="1">(1-L164)*'Test cases'!C168+(1-M164)*'Test cases'!D168+(1-N164)*'Test cases'!E168</f>
        <v>147.65997755769607</v>
      </c>
      <c r="R164" s="4">
        <f ca="1">('Test cases'!C168/'Test cases'!$J$3)^(1/'Test cases'!$R$3)*('Test cases'!$J$3*(1-'Test cases'!$K$3))</f>
        <v>57.183997255754775</v>
      </c>
      <c r="S164" s="4">
        <f ca="1">('Test cases'!D168/'Test cases'!$J$4)^(1/'Test cases'!$R$4)*('Test cases'!$J$4*(1-'Test cases'!$K$4))</f>
        <v>52.846162306716202</v>
      </c>
      <c r="T164" s="4">
        <f ca="1">IF('Test cases'!E168&lt;='Test cases'!$L$5,('Test cases'!E168/'Test cases'!$J$5)^(1/'Test cases'!$P$5)*('Test cases'!$J$5*(1-'Test cases'!$K$5)),0)+IF('Test cases'!E168&gt;'Test cases'!$L$5,('Test cases'!E168/'Test cases'!$L$5)^(1/'Test cases'!$Q$5)*('Test cases'!$L$5*(1-'Test cases'!$M$5)),0)</f>
        <v>48.609820747312646</v>
      </c>
      <c r="U164" s="4">
        <f ca="1">(R164^'Test cases'!$R$4+S164^'Test cases'!$R$4)^(1/'Test cases'!$R$4)</f>
        <v>104.28657667839252</v>
      </c>
      <c r="V164" s="4">
        <f ca="1">R164^'Test cases'!$R$4/U164^('Test cases'!$R$4-1)</f>
        <v>54.371341542202998</v>
      </c>
      <c r="W164" s="4">
        <f ca="1">S164^'Test cases'!$R$4/U164^('Test cases'!$R$4-1)</f>
        <v>49.915235136189487</v>
      </c>
      <c r="X164" s="4">
        <f ca="1">V164*(U164/E164)^('Test cases'!$R$5-1)</f>
        <v>53.259769025379583</v>
      </c>
      <c r="Y164" s="4">
        <f ca="1">W164*(U164/E164)^('Test cases'!$R$5-1)</f>
        <v>48.89476365297071</v>
      </c>
      <c r="Z164" s="4">
        <f ca="1">T164^'Test cases'!$R$5/E164^('Test cases'!$R$5-1)</f>
        <v>45.505444879345781</v>
      </c>
      <c r="AA164" s="4">
        <f ca="1">EXP((LN(1-B164)*(LN('Test cases'!$L$3)-LN('Test cases'!$J$3))+LN(1-'Test cases'!$M$3)*LN('Test cases'!$J$3)-LN(1-'Test cases'!$K$3)*LN('Test cases'!$L$3))/(LN(1-'Test cases'!$M$3)-LN(1-'Test cases'!$K$3)))</f>
        <v>144.45972862160778</v>
      </c>
      <c r="AB164" s="4">
        <f ca="1">EXP((LN(1-C164)*(LN('Test cases'!$L$4)-LN('Test cases'!$J$4))+LN(1-'Test cases'!$M$4)*LN('Test cases'!$J$4)-LN(1-'Test cases'!$K$4)*LN('Test cases'!$L$4))/(LN(1-'Test cases'!$M$4)-LN(1-'Test cases'!$K$4)))</f>
        <v>144.58165578658205</v>
      </c>
      <c r="AC164" s="4">
        <f ca="1">IF(D164&lt;='Test cases'!$M$5,EXP((LN(1-D164)*(LN('Test cases'!$L$5)-LN('Test cases'!$J$5))+LN(1-'Test cases'!$M$5)*LN('Test cases'!$J$5)-LN(1-'Test cases'!$K$5)*LN('Test cases'!$L$5))/(LN(1-'Test cases'!$M$5)-LN(1-'Test cases'!$K$5))),EXP((LN(1-D164)*(LN('Test cases'!$N$5)-LN('Test cases'!$L$5))+LN(1-'Test cases'!$O$5)*LN('Test cases'!$L$5)-LN(1-'Test cases'!$M$5)*LN('Test cases'!$N$5))/(LN(1-'Test cases'!$O$5)-LN(1-'Test cases'!$M$5))))</f>
        <v>158.99941027960713</v>
      </c>
    </row>
    <row r="165" spans="1:29">
      <c r="A165" s="8">
        <f>'Test cases'!A169</f>
        <v>162</v>
      </c>
      <c r="B165" s="5">
        <f ca="1">1-X165/'Test cases'!C169</f>
        <v>0.12741401488614723</v>
      </c>
      <c r="C165" s="5">
        <f ca="1">1-Y165/'Test cases'!D169</f>
        <v>7.7930373219481708E-2</v>
      </c>
      <c r="D165" s="5">
        <f ca="1">1-Z165/'Test cases'!E169</f>
        <v>7.1615767178073941E-2</v>
      </c>
      <c r="E165" s="4">
        <f ca="1">(U165^'Test cases'!$R$5+T165^'Test cases'!$R$5)^(1/'Test cases'!$R$5)</f>
        <v>148.46084870470065</v>
      </c>
      <c r="F165" s="5">
        <f ca="1">IF(B165&gt;'Test cases'!$M$3,'Test cases'!$M$3,B165)</f>
        <v>0.12741401488614723</v>
      </c>
      <c r="G165" s="5">
        <f ca="1">IF(C165&gt;'Test cases'!$M$4,'Test cases'!$M$4,C165)</f>
        <v>7.7930373219481708E-2</v>
      </c>
      <c r="H165" s="5">
        <f ca="1">IF(D165&gt;'Test cases'!$O$5,'Test cases'!$O$5,D165)</f>
        <v>7.1615767178073941E-2</v>
      </c>
      <c r="I165" s="5">
        <f ca="1">IF(AA165&gt;='Test cases'!$L$3, 'Test cases'!$L$3*'Test cases'!$M$3/AA165,0)+IF(AND(AA165&gt;='Test cases'!$J$3,AA165&lt;'Test cases'!$L$3), 'Test cases'!$J$3*'Test cases'!$K$3/ AA165,0)</f>
        <v>6.8720382311510203E-2</v>
      </c>
      <c r="J165" s="5">
        <f ca="1">IF(AB165&gt;='Test cases'!$L$4,'Test cases'!$M$4,0)+IF(AND(AB165&gt;='Test cases'!$J$4,AB165&lt;'Test cases'!$L$4),'Test cases'!$K$4,0)</f>
        <v>0.05</v>
      </c>
      <c r="K165" s="5">
        <f ca="1">IF(AC165&gt;='Test cases'!$N$5,'Test cases'!$O$5,0)+IF(AND(AC165&gt;='Test cases'!$L$5,AC165&lt;'Test cases'!$N$5),'Test cases'!$M$5,0)+IF(AND(AC165&lt;'Test cases'!$L$5,AC165&gt;='Test cases'!$J$5),'Test cases'!$K$5,0)</f>
        <v>0.04</v>
      </c>
      <c r="L165" s="5">
        <f t="shared" ca="1" si="6"/>
        <v>0.12741401488614723</v>
      </c>
      <c r="M165" s="5">
        <f t="shared" ca="1" si="7"/>
        <v>7.7930373219481708E-2</v>
      </c>
      <c r="N165" s="5">
        <f t="shared" ca="1" si="8"/>
        <v>7.1615767178073941E-2</v>
      </c>
      <c r="O165" s="4">
        <f ca="1">'Test cases'!C169*(1-F165)+'Test cases'!D169*(1-G165)+'Test cases'!E169*(1-H165)</f>
        <v>148.46084870470071</v>
      </c>
      <c r="P165" s="4">
        <f ca="1">(1-I165)*'Test cases'!C169+(1-J165)*'Test cases'!D169+(1-K165)*'Test cases'!E169</f>
        <v>155.12933629668635</v>
      </c>
      <c r="Q165" s="4">
        <f ca="1">(1-L165)*'Test cases'!C169+(1-M165)*'Test cases'!D169+(1-N165)*'Test cases'!E169</f>
        <v>148.46084870470071</v>
      </c>
      <c r="R165" s="4">
        <f ca="1">('Test cases'!C169/'Test cases'!$J$3)^(1/'Test cases'!$R$3)*('Test cases'!$J$3*(1-'Test cases'!$K$3))</f>
        <v>58.043558318954936</v>
      </c>
      <c r="S165" s="4">
        <f ca="1">('Test cases'!D169/'Test cases'!$J$4)^(1/'Test cases'!$R$4)*('Test cases'!$J$4*(1-'Test cases'!$K$4))</f>
        <v>52.846162306716202</v>
      </c>
      <c r="T165" s="4">
        <f ca="1">IF('Test cases'!E169&lt;='Test cases'!$L$5,('Test cases'!E169/'Test cases'!$J$5)^(1/'Test cases'!$P$5)*('Test cases'!$J$5*(1-'Test cases'!$K$5)),0)+IF('Test cases'!E169&gt;'Test cases'!$L$5,('Test cases'!E169/'Test cases'!$L$5)^(1/'Test cases'!$Q$5)*('Test cases'!$L$5*(1-'Test cases'!$M$5)),0)</f>
        <v>48.609820747312646</v>
      </c>
      <c r="U165" s="4">
        <f ca="1">(R165^'Test cases'!$R$4+S165^'Test cases'!$R$4)^(1/'Test cases'!$R$4)</f>
        <v>105.10410423186616</v>
      </c>
      <c r="V165" s="4">
        <f ca="1">R165^'Test cases'!$R$4/U165^('Test cases'!$R$4-1)</f>
        <v>55.221575803432494</v>
      </c>
      <c r="W165" s="4">
        <f ca="1">S165^'Test cases'!$R$4/U165^('Test cases'!$R$4-1)</f>
        <v>49.882528428433702</v>
      </c>
      <c r="X165" s="4">
        <f ca="1">V165*(U165/E165)^('Test cases'!$R$5-1)</f>
        <v>54.100331077058868</v>
      </c>
      <c r="Y165" s="4">
        <f ca="1">W165*(U165/E165)^('Test cases'!$R$5-1)</f>
        <v>48.86969021936747</v>
      </c>
      <c r="Z165" s="4">
        <f ca="1">T165^'Test cases'!$R$5/E165^('Test cases'!$R$5-1)</f>
        <v>45.490827408274377</v>
      </c>
      <c r="AA165" s="4">
        <f ca="1">EXP((LN(1-B165)*(LN('Test cases'!$L$3)-LN('Test cases'!$J$3))+LN(1-'Test cases'!$M$3)*LN('Test cases'!$J$3)-LN(1-'Test cases'!$K$3)*LN('Test cases'!$L$3))/(LN(1-'Test cases'!$M$3)-LN(1-'Test cases'!$K$3)))</f>
        <v>145.51723467820503</v>
      </c>
      <c r="AB165" s="4">
        <f ca="1">EXP((LN(1-C165)*(LN('Test cases'!$L$4)-LN('Test cases'!$J$4))+LN(1-'Test cases'!$M$4)*LN('Test cases'!$J$4)-LN(1-'Test cases'!$K$4)*LN('Test cases'!$L$4))/(LN(1-'Test cases'!$M$4)-LN(1-'Test cases'!$K$4)))</f>
        <v>145.54249692173261</v>
      </c>
      <c r="AC165" s="4">
        <f ca="1">IF(D165&lt;='Test cases'!$M$5,EXP((LN(1-D165)*(LN('Test cases'!$L$5)-LN('Test cases'!$J$5))+LN(1-'Test cases'!$M$5)*LN('Test cases'!$J$5)-LN(1-'Test cases'!$K$5)*LN('Test cases'!$L$5))/(LN(1-'Test cases'!$M$5)-LN(1-'Test cases'!$K$5))),EXP((LN(1-D165)*(LN('Test cases'!$N$5)-LN('Test cases'!$L$5))+LN(1-'Test cases'!$O$5)*LN('Test cases'!$L$5)-LN(1-'Test cases'!$M$5)*LN('Test cases'!$N$5))/(LN(1-'Test cases'!$O$5)-LN(1-'Test cases'!$M$5))))</f>
        <v>159.91315174907513</v>
      </c>
    </row>
    <row r="166" spans="1:29">
      <c r="A166" s="8">
        <f>'Test cases'!A170</f>
        <v>163</v>
      </c>
      <c r="B166" s="5">
        <f ca="1">1-X166/'Test cases'!C170</f>
        <v>0.12771893742232487</v>
      </c>
      <c r="C166" s="5">
        <f ca="1">1-Y166/'Test cases'!D170</f>
        <v>7.8252587664736084E-2</v>
      </c>
      <c r="D166" s="5">
        <f ca="1">1-Z166/'Test cases'!E170</f>
        <v>7.194018824333126E-2</v>
      </c>
      <c r="E166" s="4">
        <f ca="1">(U166^'Test cases'!$R$5+T166^'Test cases'!$R$5)^(1/'Test cases'!$R$5)</f>
        <v>149.33702932141824</v>
      </c>
      <c r="F166" s="5">
        <f ca="1">IF(B166&gt;'Test cases'!$M$3,'Test cases'!$M$3,B166)</f>
        <v>0.12771893742232487</v>
      </c>
      <c r="G166" s="5">
        <f ca="1">IF(C166&gt;'Test cases'!$M$4,'Test cases'!$M$4,C166)</f>
        <v>7.8252587664736084E-2</v>
      </c>
      <c r="H166" s="5">
        <f ca="1">IF(D166&gt;'Test cases'!$O$5,'Test cases'!$O$5,D166)</f>
        <v>7.194018824333126E-2</v>
      </c>
      <c r="I166" s="5">
        <f ca="1">IF(AA166&gt;='Test cases'!$L$3, 'Test cases'!$L$3*'Test cases'!$M$3/AA166,0)+IF(AND(AA166&gt;='Test cases'!$J$3,AA166&lt;'Test cases'!$L$3), 'Test cases'!$J$3*'Test cases'!$K$3/ AA166,0)</f>
        <v>6.8429733863002606E-2</v>
      </c>
      <c r="J166" s="5">
        <f ca="1">IF(AB166&gt;='Test cases'!$L$4,'Test cases'!$M$4,0)+IF(AND(AB166&gt;='Test cases'!$J$4,AB166&lt;'Test cases'!$L$4),'Test cases'!$K$4,0)</f>
        <v>0.05</v>
      </c>
      <c r="K166" s="5">
        <f ca="1">IF(AC166&gt;='Test cases'!$N$5,'Test cases'!$O$5,0)+IF(AND(AC166&gt;='Test cases'!$L$5,AC166&lt;'Test cases'!$N$5),'Test cases'!$M$5,0)+IF(AND(AC166&lt;'Test cases'!$L$5,AC166&gt;='Test cases'!$J$5),'Test cases'!$K$5,0)</f>
        <v>0.04</v>
      </c>
      <c r="L166" s="5">
        <f t="shared" ca="1" si="6"/>
        <v>0.12771893742232487</v>
      </c>
      <c r="M166" s="5">
        <f t="shared" ca="1" si="7"/>
        <v>7.8252587664736084E-2</v>
      </c>
      <c r="N166" s="5">
        <f t="shared" ca="1" si="8"/>
        <v>7.194018824333126E-2</v>
      </c>
      <c r="O166" s="4">
        <f ca="1">'Test cases'!C170*(1-F166)+'Test cases'!D170*(1-G166)+'Test cases'!E170*(1-H166)</f>
        <v>149.3370293214183</v>
      </c>
      <c r="P166" s="4">
        <f ca="1">(1-I166)*'Test cases'!C170+(1-J166)*'Test cases'!D170+(1-K166)*'Test cases'!E170</f>
        <v>156.10735650049384</v>
      </c>
      <c r="Q166" s="4">
        <f ca="1">(1-L166)*'Test cases'!C170+(1-M166)*'Test cases'!D170+(1-N166)*'Test cases'!E170</f>
        <v>149.3370293214183</v>
      </c>
      <c r="R166" s="4">
        <f ca="1">('Test cases'!C170/'Test cases'!$J$3)^(1/'Test cases'!$R$3)*('Test cases'!$J$3*(1-'Test cases'!$K$3))</f>
        <v>58.043558318954936</v>
      </c>
      <c r="S166" s="4">
        <f ca="1">('Test cases'!D170/'Test cases'!$J$4)^(1/'Test cases'!$R$4)*('Test cases'!$J$4*(1-'Test cases'!$K$4))</f>
        <v>52.846162306716202</v>
      </c>
      <c r="T166" s="4">
        <f ca="1">IF('Test cases'!E170&lt;='Test cases'!$L$5,('Test cases'!E170/'Test cases'!$J$5)^(1/'Test cases'!$P$5)*('Test cases'!$J$5*(1-'Test cases'!$K$5)),0)+IF('Test cases'!E170&gt;'Test cases'!$L$5,('Test cases'!E170/'Test cases'!$L$5)^(1/'Test cases'!$Q$5)*('Test cases'!$L$5*(1-'Test cases'!$M$5)),0)</f>
        <v>49.545706926790082</v>
      </c>
      <c r="U166" s="4">
        <f ca="1">(R166^'Test cases'!$R$4+S166^'Test cases'!$R$4)^(1/'Test cases'!$R$4)</f>
        <v>105.10410423186616</v>
      </c>
      <c r="V166" s="4">
        <f ca="1">R166^'Test cases'!$R$4/U166^('Test cases'!$R$4-1)</f>
        <v>55.221575803432494</v>
      </c>
      <c r="W166" s="4">
        <f ca="1">S166^'Test cases'!$R$4/U166^('Test cases'!$R$4-1)</f>
        <v>49.882528428433702</v>
      </c>
      <c r="X166" s="4">
        <f ca="1">V166*(U166/E166)^('Test cases'!$R$5-1)</f>
        <v>54.08142587981586</v>
      </c>
      <c r="Y166" s="4">
        <f ca="1">W166*(U166/E166)^('Test cases'!$R$5-1)</f>
        <v>48.852612853768989</v>
      </c>
      <c r="Z166" s="4">
        <f ca="1">T166^'Test cases'!$R$5/E166^('Test cases'!$R$5-1)</f>
        <v>46.402990587833436</v>
      </c>
      <c r="AA166" s="4">
        <f ca="1">EXP((LN(1-B166)*(LN('Test cases'!$L$3)-LN('Test cases'!$J$3))+LN(1-'Test cases'!$M$3)*LN('Test cases'!$J$3)-LN(1-'Test cases'!$K$3)*LN('Test cases'!$L$3))/(LN(1-'Test cases'!$M$3)-LN(1-'Test cases'!$K$3)))</f>
        <v>146.13530457418051</v>
      </c>
      <c r="AB166" s="4">
        <f ca="1">EXP((LN(1-C166)*(LN('Test cases'!$L$4)-LN('Test cases'!$J$4))+LN(1-'Test cases'!$M$4)*LN('Test cases'!$J$4)-LN(1-'Test cases'!$K$4)*LN('Test cases'!$L$4))/(LN(1-'Test cases'!$M$4)-LN(1-'Test cases'!$K$4)))</f>
        <v>146.20085757888592</v>
      </c>
      <c r="AC166" s="4">
        <f ca="1">IF(D166&lt;='Test cases'!$M$5,EXP((LN(1-D166)*(LN('Test cases'!$L$5)-LN('Test cases'!$J$5))+LN(1-'Test cases'!$M$5)*LN('Test cases'!$J$5)-LN(1-'Test cases'!$K$5)*LN('Test cases'!$L$5))/(LN(1-'Test cases'!$M$5)-LN(1-'Test cases'!$K$5))),EXP((LN(1-D166)*(LN('Test cases'!$N$5)-LN('Test cases'!$L$5))+LN(1-'Test cases'!$O$5)*LN('Test cases'!$L$5)-LN(1-'Test cases'!$M$5)*LN('Test cases'!$N$5))/(LN(1-'Test cases'!$O$5)-LN(1-'Test cases'!$M$5))))</f>
        <v>160.91315174907467</v>
      </c>
    </row>
    <row r="167" spans="1:29">
      <c r="A167" s="8">
        <f>'Test cases'!A171</f>
        <v>164</v>
      </c>
      <c r="B167" s="5">
        <f ca="1">1-X167/'Test cases'!C171</f>
        <v>0.12802186529909543</v>
      </c>
      <c r="C167" s="5">
        <f ca="1">1-Y167/'Test cases'!D171</f>
        <v>7.8572694335070414E-2</v>
      </c>
      <c r="D167" s="5">
        <f ca="1">1-Z167/'Test cases'!E171</f>
        <v>7.2262487099000627E-2</v>
      </c>
      <c r="E167" s="4">
        <f ca="1">(U167^'Test cases'!$R$5+T167^'Test cases'!$R$5)^(1/'Test cases'!$R$5)</f>
        <v>150.21290470964829</v>
      </c>
      <c r="F167" s="5">
        <f ca="1">IF(B167&gt;'Test cases'!$M$3,'Test cases'!$M$3,B167)</f>
        <v>0.12802186529909543</v>
      </c>
      <c r="G167" s="5">
        <f ca="1">IF(C167&gt;'Test cases'!$M$4,'Test cases'!$M$4,C167)</f>
        <v>7.8572694335070414E-2</v>
      </c>
      <c r="H167" s="5">
        <f ca="1">IF(D167&gt;'Test cases'!$O$5,'Test cases'!$O$5,D167)</f>
        <v>7.2262487099000627E-2</v>
      </c>
      <c r="I167" s="5">
        <f ca="1">IF(AA167&gt;='Test cases'!$L$3, 'Test cases'!$L$3*'Test cases'!$M$3/AA167,0)+IF(AND(AA167&gt;='Test cases'!$J$3,AA167&lt;'Test cases'!$L$3), 'Test cases'!$J$3*'Test cases'!$K$3/ AA167,0)</f>
        <v>6.8142103964701592E-2</v>
      </c>
      <c r="J167" s="5">
        <f ca="1">IF(AB167&gt;='Test cases'!$L$4,'Test cases'!$M$4,0)+IF(AND(AB167&gt;='Test cases'!$J$4,AB167&lt;'Test cases'!$L$4),'Test cases'!$K$4,0)</f>
        <v>0.05</v>
      </c>
      <c r="K167" s="5">
        <f ca="1">IF(AC167&gt;='Test cases'!$N$5,'Test cases'!$O$5,0)+IF(AND(AC167&gt;='Test cases'!$L$5,AC167&lt;'Test cases'!$N$5),'Test cases'!$M$5,0)+IF(AND(AC167&lt;'Test cases'!$L$5,AC167&gt;='Test cases'!$J$5),'Test cases'!$K$5,0)</f>
        <v>0.04</v>
      </c>
      <c r="L167" s="5">
        <f t="shared" ca="1" si="6"/>
        <v>0.12802186529909543</v>
      </c>
      <c r="M167" s="5">
        <f t="shared" ca="1" si="7"/>
        <v>7.8572694335070414E-2</v>
      </c>
      <c r="N167" s="5">
        <f t="shared" ca="1" si="8"/>
        <v>7.2262487099000627E-2</v>
      </c>
      <c r="O167" s="4">
        <f ca="1">'Test cases'!C171*(1-F167)+'Test cases'!D171*(1-G167)+'Test cases'!E171*(1-H167)</f>
        <v>150.21290470964831</v>
      </c>
      <c r="P167" s="4">
        <f ca="1">(1-I167)*'Test cases'!C171+(1-J167)*'Test cases'!D171+(1-K167)*'Test cases'!E171</f>
        <v>157.0851895541885</v>
      </c>
      <c r="Q167" s="4">
        <f ca="1">(1-L167)*'Test cases'!C171+(1-M167)*'Test cases'!D171+(1-N167)*'Test cases'!E171</f>
        <v>150.21290470964831</v>
      </c>
      <c r="R167" s="4">
        <f ca="1">('Test cases'!C171/'Test cases'!$J$3)^(1/'Test cases'!$R$3)*('Test cases'!$J$3*(1-'Test cases'!$K$3))</f>
        <v>58.043558318954936</v>
      </c>
      <c r="S167" s="4">
        <f ca="1">('Test cases'!D171/'Test cases'!$J$4)^(1/'Test cases'!$R$4)*('Test cases'!$J$4*(1-'Test cases'!$K$4))</f>
        <v>52.846162306716202</v>
      </c>
      <c r="T167" s="4">
        <f ca="1">IF('Test cases'!E171&lt;='Test cases'!$L$5,('Test cases'!E171/'Test cases'!$J$5)^(1/'Test cases'!$P$5)*('Test cases'!$J$5*(1-'Test cases'!$K$5)),0)+IF('Test cases'!E171&gt;'Test cases'!$L$5,('Test cases'!E171/'Test cases'!$L$5)^(1/'Test cases'!$Q$5)*('Test cases'!$L$5*(1-'Test cases'!$M$5)),0)</f>
        <v>50.480544203907556</v>
      </c>
      <c r="U167" s="4">
        <f ca="1">(R167^'Test cases'!$R$4+S167^'Test cases'!$R$4)^(1/'Test cases'!$R$4)</f>
        <v>105.10410423186616</v>
      </c>
      <c r="V167" s="4">
        <f ca="1">R167^'Test cases'!$R$4/U167^('Test cases'!$R$4-1)</f>
        <v>55.221575803432494</v>
      </c>
      <c r="W167" s="4">
        <f ca="1">S167^'Test cases'!$R$4/U167^('Test cases'!$R$4-1)</f>
        <v>49.882528428433702</v>
      </c>
      <c r="X167" s="4">
        <f ca="1">V167*(U167/E167)^('Test cases'!$R$5-1)</f>
        <v>54.062644351456086</v>
      </c>
      <c r="Y167" s="4">
        <f ca="1">W167*(U167/E167)^('Test cases'!$R$5-1)</f>
        <v>48.835647200241269</v>
      </c>
      <c r="Z167" s="4">
        <f ca="1">T167^'Test cases'!$R$5/E167^('Test cases'!$R$5-1)</f>
        <v>47.314613157950966</v>
      </c>
      <c r="AA167" s="4">
        <f ca="1">EXP((LN(1-B167)*(LN('Test cases'!$L$3)-LN('Test cases'!$J$3))+LN(1-'Test cases'!$M$3)*LN('Test cases'!$J$3)-LN(1-'Test cases'!$K$3)*LN('Test cases'!$L$3))/(LN(1-'Test cases'!$M$3)-LN(1-'Test cases'!$K$3)))</f>
        <v>146.75214615005308</v>
      </c>
      <c r="AB167" s="4">
        <f ca="1">EXP((LN(1-C167)*(LN('Test cases'!$L$4)-LN('Test cases'!$J$4))+LN(1-'Test cases'!$M$4)*LN('Test cases'!$J$4)-LN(1-'Test cases'!$K$4)*LN('Test cases'!$L$4))/(LN(1-'Test cases'!$M$4)-LN(1-'Test cases'!$K$4)))</f>
        <v>146.85808992487711</v>
      </c>
      <c r="AC167" s="4">
        <f ca="1">IF(D167&lt;='Test cases'!$M$5,EXP((LN(1-D167)*(LN('Test cases'!$L$5)-LN('Test cases'!$J$5))+LN(1-'Test cases'!$M$5)*LN('Test cases'!$J$5)-LN(1-'Test cases'!$K$5)*LN('Test cases'!$L$5))/(LN(1-'Test cases'!$M$5)-LN(1-'Test cases'!$K$5))),EXP((LN(1-D167)*(LN('Test cases'!$N$5)-LN('Test cases'!$L$5))+LN(1-'Test cases'!$O$5)*LN('Test cases'!$L$5)-LN(1-'Test cases'!$M$5)*LN('Test cases'!$N$5))/(LN(1-'Test cases'!$O$5)-LN(1-'Test cases'!$M$5))))</f>
        <v>161.91315174907245</v>
      </c>
    </row>
    <row r="168" spans="1:29">
      <c r="A168" s="8">
        <f>'Test cases'!A172</f>
        <v>165</v>
      </c>
      <c r="B168" s="5">
        <f ca="1">1-X168/'Test cases'!C172</f>
        <v>0.12853841531848187</v>
      </c>
      <c r="C168" s="5">
        <f ca="1">1-Y168/'Test cases'!D172</f>
        <v>7.9038318840768285E-2</v>
      </c>
      <c r="D168" s="5">
        <f ca="1">1-Z168/'Test cases'!E172</f>
        <v>7.2555070932520116E-2</v>
      </c>
      <c r="E168" s="4">
        <f ca="1">(U168^'Test cases'!$R$5+T168^'Test cases'!$R$5)^(1/'Test cases'!$R$5)</f>
        <v>151.01274031881638</v>
      </c>
      <c r="F168" s="5">
        <f ca="1">IF(B168&gt;'Test cases'!$M$3,'Test cases'!$M$3,B168)</f>
        <v>0.12853841531848187</v>
      </c>
      <c r="G168" s="5">
        <f ca="1">IF(C168&gt;'Test cases'!$M$4,'Test cases'!$M$4,C168)</f>
        <v>7.9038318840768285E-2</v>
      </c>
      <c r="H168" s="5">
        <f ca="1">IF(D168&gt;'Test cases'!$O$5,'Test cases'!$O$5,D168)</f>
        <v>7.2555070932520116E-2</v>
      </c>
      <c r="I168" s="5">
        <f ca="1">IF(AA168&gt;='Test cases'!$L$3, 'Test cases'!$L$3*'Test cases'!$M$3/AA168,0)+IF(AND(AA168&gt;='Test cases'!$J$3,AA168&lt;'Test cases'!$L$3), 'Test cases'!$J$3*'Test cases'!$K$3/ AA168,0)</f>
        <v>6.7654197218036213E-2</v>
      </c>
      <c r="J168" s="5">
        <f ca="1">IF(AB168&gt;='Test cases'!$L$4,'Test cases'!$M$4,0)+IF(AND(AB168&gt;='Test cases'!$J$4,AB168&lt;'Test cases'!$L$4),'Test cases'!$K$4,0)</f>
        <v>0.05</v>
      </c>
      <c r="K168" s="5">
        <f ca="1">IF(AC168&gt;='Test cases'!$N$5,'Test cases'!$O$5,0)+IF(AND(AC168&gt;='Test cases'!$L$5,AC168&lt;'Test cases'!$N$5),'Test cases'!$M$5,0)+IF(AND(AC168&lt;'Test cases'!$L$5,AC168&gt;='Test cases'!$J$5),'Test cases'!$K$5,0)</f>
        <v>0.04</v>
      </c>
      <c r="L168" s="5">
        <f t="shared" ca="1" si="6"/>
        <v>0.12853841531848187</v>
      </c>
      <c r="M168" s="5">
        <f t="shared" ca="1" si="7"/>
        <v>7.9038318840768285E-2</v>
      </c>
      <c r="N168" s="5">
        <f t="shared" ca="1" si="8"/>
        <v>7.2555070932520116E-2</v>
      </c>
      <c r="O168" s="4">
        <f ca="1">'Test cases'!C172*(1-F168)+'Test cases'!D172*(1-G168)+'Test cases'!E172*(1-H168)</f>
        <v>151.01274031881638</v>
      </c>
      <c r="P168" s="4">
        <f ca="1">(1-I168)*'Test cases'!C172+(1-J168)*'Test cases'!D172+(1-K168)*'Test cases'!E172</f>
        <v>158.0477855752637</v>
      </c>
      <c r="Q168" s="4">
        <f ca="1">(1-L168)*'Test cases'!C172+(1-M168)*'Test cases'!D172+(1-N168)*'Test cases'!E172</f>
        <v>151.01274031881638</v>
      </c>
      <c r="R168" s="4">
        <f ca="1">('Test cases'!C172/'Test cases'!$J$3)^(1/'Test cases'!$R$3)*('Test cases'!$J$3*(1-'Test cases'!$K$3))</f>
        <v>58.901976844384912</v>
      </c>
      <c r="S168" s="4">
        <f ca="1">('Test cases'!D172/'Test cases'!$J$4)^(1/'Test cases'!$R$4)*('Test cases'!$J$4*(1-'Test cases'!$K$4))</f>
        <v>52.846162306716202</v>
      </c>
      <c r="T168" s="4">
        <f ca="1">IF('Test cases'!E172&lt;='Test cases'!$L$5,('Test cases'!E172/'Test cases'!$J$5)^(1/'Test cases'!$P$5)*('Test cases'!$J$5*(1-'Test cases'!$K$5)),0)+IF('Test cases'!E172&gt;'Test cases'!$L$5,('Test cases'!E172/'Test cases'!$L$5)^(1/'Test cases'!$Q$5)*('Test cases'!$L$5*(1-'Test cases'!$M$5)),0)</f>
        <v>50.480544203907556</v>
      </c>
      <c r="U168" s="4">
        <f ca="1">(R168^'Test cases'!$R$4+S168^'Test cases'!$R$4)^(1/'Test cases'!$R$4)</f>
        <v>105.92102664293864</v>
      </c>
      <c r="V168" s="4">
        <f ca="1">R168^'Test cases'!$R$4/U168^('Test cases'!$R$4-1)</f>
        <v>56.070906415223384</v>
      </c>
      <c r="W168" s="4">
        <f ca="1">S168^'Test cases'!$R$4/U168^('Test cases'!$R$4-1)</f>
        <v>49.850120227715244</v>
      </c>
      <c r="X168" s="4">
        <f ca="1">V168*(U168/E168)^('Test cases'!$R$5-1)</f>
        <v>54.902079834935641</v>
      </c>
      <c r="Y168" s="4">
        <f ca="1">W168*(U168/E168)^('Test cases'!$R$5-1)</f>
        <v>48.810969101439284</v>
      </c>
      <c r="Z168" s="4">
        <f ca="1">T168^'Test cases'!$R$5/E168^('Test cases'!$R$5-1)</f>
        <v>47.299691382441473</v>
      </c>
      <c r="AA168" s="4">
        <f ca="1">EXP((LN(1-B168)*(LN('Test cases'!$L$3)-LN('Test cases'!$J$3))+LN(1-'Test cases'!$M$3)*LN('Test cases'!$J$3)-LN(1-'Test cases'!$K$3)*LN('Test cases'!$L$3))/(LN(1-'Test cases'!$M$3)-LN(1-'Test cases'!$K$3)))</f>
        <v>147.81048938873607</v>
      </c>
      <c r="AB168" s="4">
        <f ca="1">EXP((LN(1-C168)*(LN('Test cases'!$L$4)-LN('Test cases'!$J$4))+LN(1-'Test cases'!$M$4)*LN('Test cases'!$J$4)-LN(1-'Test cases'!$K$4)*LN('Test cases'!$L$4))/(LN(1-'Test cases'!$M$4)-LN(1-'Test cases'!$K$4)))</f>
        <v>147.81978400702243</v>
      </c>
      <c r="AC168" s="4">
        <f ca="1">IF(D168&lt;='Test cases'!$M$5,EXP((LN(1-D168)*(LN('Test cases'!$L$5)-LN('Test cases'!$J$5))+LN(1-'Test cases'!$M$5)*LN('Test cases'!$J$5)-LN(1-'Test cases'!$K$5)*LN('Test cases'!$L$5))/(LN(1-'Test cases'!$M$5)-LN(1-'Test cases'!$K$5))),EXP((LN(1-D168)*(LN('Test cases'!$N$5)-LN('Test cases'!$L$5))+LN(1-'Test cases'!$O$5)*LN('Test cases'!$L$5)-LN(1-'Test cases'!$M$5)*LN('Test cases'!$N$5))/(LN(1-'Test cases'!$O$5)-LN(1-'Test cases'!$M$5))))</f>
        <v>162.82663863465561</v>
      </c>
    </row>
    <row r="169" spans="1:29">
      <c r="A169" s="8">
        <f>'Test cases'!A173</f>
        <v>166</v>
      </c>
      <c r="B169" s="5">
        <f ca="1">1-X169/'Test cases'!C173</f>
        <v>0.1290030750995893</v>
      </c>
      <c r="C169" s="5">
        <f ca="1">1-Y169/'Test cases'!D173</f>
        <v>7.952937187247755E-2</v>
      </c>
      <c r="D169" s="5">
        <f ca="1">1-Z169/'Test cases'!E173</f>
        <v>7.2863999394824241E-2</v>
      </c>
      <c r="E169" s="4">
        <f ca="1">(U169^'Test cases'!$R$5+T169^'Test cases'!$R$5)^(1/'Test cases'!$R$5)</f>
        <v>151.86215621847603</v>
      </c>
      <c r="F169" s="5">
        <f ca="1">IF(B169&gt;'Test cases'!$M$3,'Test cases'!$M$3,B169)</f>
        <v>0.1290030750995893</v>
      </c>
      <c r="G169" s="5">
        <f ca="1">IF(C169&gt;'Test cases'!$M$4,'Test cases'!$M$4,C169)</f>
        <v>7.952937187247755E-2</v>
      </c>
      <c r="H169" s="5">
        <f ca="1">IF(D169&gt;'Test cases'!$O$5,'Test cases'!$O$5,D169)</f>
        <v>7.2863999394824241E-2</v>
      </c>
      <c r="I169" s="5">
        <f ca="1">IF(AA169&gt;='Test cases'!$L$3, 'Test cases'!$L$3*'Test cases'!$M$3/AA169,0)+IF(AND(AA169&gt;='Test cases'!$J$3,AA169&lt;'Test cases'!$L$3), 'Test cases'!$J$3*'Test cases'!$K$3/ AA169,0)</f>
        <v>6.7218044080139747E-2</v>
      </c>
      <c r="J169" s="5">
        <f ca="1">IF(AB169&gt;='Test cases'!$L$4,'Test cases'!$M$4,0)+IF(AND(AB169&gt;='Test cases'!$J$4,AB169&lt;'Test cases'!$L$4),'Test cases'!$K$4,0)</f>
        <v>0.05</v>
      </c>
      <c r="K169" s="5">
        <f ca="1">IF(AC169&gt;='Test cases'!$N$5,'Test cases'!$O$5,0)+IF(AND(AC169&gt;='Test cases'!$L$5,AC169&lt;'Test cases'!$N$5),'Test cases'!$M$5,0)+IF(AND(AC169&lt;'Test cases'!$L$5,AC169&gt;='Test cases'!$J$5),'Test cases'!$K$5,0)</f>
        <v>0.04</v>
      </c>
      <c r="L169" s="5">
        <f t="shared" ca="1" si="6"/>
        <v>0.1290030750995893</v>
      </c>
      <c r="M169" s="5">
        <f t="shared" ca="1" si="7"/>
        <v>7.952937187247755E-2</v>
      </c>
      <c r="N169" s="5">
        <f t="shared" ca="1" si="8"/>
        <v>7.2863999394824241E-2</v>
      </c>
      <c r="O169" s="4">
        <f ca="1">'Test cases'!C173*(1-F169)+'Test cases'!D173*(1-G169)+'Test cases'!E173*(1-H169)</f>
        <v>151.86215621847606</v>
      </c>
      <c r="P169" s="4">
        <f ca="1">(1-I169)*'Test cases'!C173+(1-J169)*'Test cases'!D173+(1-K169)*'Test cases'!E173</f>
        <v>159.0252632229512</v>
      </c>
      <c r="Q169" s="4">
        <f ca="1">(1-L169)*'Test cases'!C173+(1-M169)*'Test cases'!D173+(1-N169)*'Test cases'!E173</f>
        <v>151.86215621847606</v>
      </c>
      <c r="R169" s="4">
        <f ca="1">('Test cases'!C173/'Test cases'!$J$3)^(1/'Test cases'!$R$3)*('Test cases'!$J$3*(1-'Test cases'!$K$3))</f>
        <v>58.901976844384912</v>
      </c>
      <c r="S169" s="4">
        <f ca="1">('Test cases'!D173/'Test cases'!$J$4)^(1/'Test cases'!$R$4)*('Test cases'!$J$4*(1-'Test cases'!$K$4))</f>
        <v>53.765377282295475</v>
      </c>
      <c r="T169" s="4">
        <f ca="1">IF('Test cases'!E173&lt;='Test cases'!$L$5,('Test cases'!E173/'Test cases'!$J$5)^(1/'Test cases'!$P$5)*('Test cases'!$J$5*(1-'Test cases'!$K$5)),0)+IF('Test cases'!E173&gt;'Test cases'!$L$5,('Test cases'!E173/'Test cases'!$L$5)^(1/'Test cases'!$Q$5)*('Test cases'!$L$5*(1-'Test cases'!$M$5)),0)</f>
        <v>50.480544203907556</v>
      </c>
      <c r="U169" s="4">
        <f ca="1">(R169^'Test cases'!$R$4+S169^'Test cases'!$R$4)^(1/'Test cases'!$R$4)</f>
        <v>106.78846023671856</v>
      </c>
      <c r="V169" s="4">
        <f ca="1">R169^'Test cases'!$R$4/U169^('Test cases'!$R$4-1)</f>
        <v>56.032532202141262</v>
      </c>
      <c r="W169" s="4">
        <f ca="1">S169^'Test cases'!$R$4/U169^('Test cases'!$R$4-1)</f>
        <v>50.755928034577295</v>
      </c>
      <c r="X169" s="4">
        <f ca="1">V169*(U169/E169)^('Test cases'!$R$5-1)</f>
        <v>54.872806268725874</v>
      </c>
      <c r="Y169" s="4">
        <f ca="1">W169*(U169/E169)^('Test cases'!$R$5-1)</f>
        <v>49.705413918886215</v>
      </c>
      <c r="Z169" s="4">
        <f ca="1">T169^'Test cases'!$R$5/E169^('Test cases'!$R$5-1)</f>
        <v>47.283936030863963</v>
      </c>
      <c r="AA169" s="4">
        <f ca="1">EXP((LN(1-B169)*(LN('Test cases'!$L$3)-LN('Test cases'!$J$3))+LN(1-'Test cases'!$M$3)*LN('Test cases'!$J$3)-LN(1-'Test cases'!$K$3)*LN('Test cases'!$L$3))/(LN(1-'Test cases'!$M$3)-LN(1-'Test cases'!$K$3)))</f>
        <v>148.76957722955527</v>
      </c>
      <c r="AB169" s="4">
        <f ca="1">EXP((LN(1-C169)*(LN('Test cases'!$L$4)-LN('Test cases'!$J$4))+LN(1-'Test cases'!$M$4)*LN('Test cases'!$J$4)-LN(1-'Test cases'!$K$4)*LN('Test cases'!$L$4))/(LN(1-'Test cases'!$M$4)-LN(1-'Test cases'!$K$4)))</f>
        <v>148.84135378831303</v>
      </c>
      <c r="AC169" s="4">
        <f ca="1">IF(D169&lt;='Test cases'!$M$5,EXP((LN(1-D169)*(LN('Test cases'!$L$5)-LN('Test cases'!$J$5))+LN(1-'Test cases'!$M$5)*LN('Test cases'!$J$5)-LN(1-'Test cases'!$K$5)*LN('Test cases'!$L$5))/(LN(1-'Test cases'!$M$5)-LN(1-'Test cases'!$K$5))),EXP((LN(1-D169)*(LN('Test cases'!$N$5)-LN('Test cases'!$L$5))+LN(1-'Test cases'!$O$5)*LN('Test cases'!$L$5)-LN(1-'Test cases'!$M$5)*LN('Test cases'!$N$5))/(LN(1-'Test cases'!$O$5)-LN(1-'Test cases'!$M$5))))</f>
        <v>163.79706549993526</v>
      </c>
    </row>
    <row r="170" spans="1:29">
      <c r="A170" s="8">
        <f>'Test cases'!A174</f>
        <v>167</v>
      </c>
      <c r="B170" s="5">
        <f ca="1">1-X170/'Test cases'!C174</f>
        <v>0.12951174328758874</v>
      </c>
      <c r="C170" s="5">
        <f ca="1">1-Y170/'Test cases'!D174</f>
        <v>7.9988059104623033E-2</v>
      </c>
      <c r="D170" s="5">
        <f ca="1">1-Z170/'Test cases'!E174</f>
        <v>7.31529035476427E-2</v>
      </c>
      <c r="E170" s="4">
        <f ca="1">(U170^'Test cases'!$R$5+T170^'Test cases'!$R$5)^(1/'Test cases'!$R$5)</f>
        <v>152.66109515701496</v>
      </c>
      <c r="F170" s="5">
        <f ca="1">IF(B170&gt;'Test cases'!$M$3,'Test cases'!$M$3,B170)</f>
        <v>0.12951174328758874</v>
      </c>
      <c r="G170" s="5">
        <f ca="1">IF(C170&gt;'Test cases'!$M$4,'Test cases'!$M$4,C170)</f>
        <v>7.9988059104623033E-2</v>
      </c>
      <c r="H170" s="5">
        <f ca="1">IF(D170&gt;'Test cases'!$O$5,'Test cases'!$O$5,D170)</f>
        <v>7.31529035476427E-2</v>
      </c>
      <c r="I170" s="5">
        <f ca="1">IF(AA170&gt;='Test cases'!$L$3, 'Test cases'!$L$3*'Test cases'!$M$3/AA170,0)+IF(AND(AA170&gt;='Test cases'!$J$3,AA170&lt;'Test cases'!$L$3), 'Test cases'!$J$3*'Test cases'!$K$3/ AA170,0)</f>
        <v>6.674354151742018E-2</v>
      </c>
      <c r="J170" s="5">
        <f ca="1">IF(AB170&gt;='Test cases'!$L$4,'Test cases'!$M$4,0)+IF(AND(AB170&gt;='Test cases'!$J$4,AB170&lt;'Test cases'!$L$4),'Test cases'!$K$4,0)</f>
        <v>0.05</v>
      </c>
      <c r="K170" s="5">
        <f ca="1">IF(AC170&gt;='Test cases'!$N$5,'Test cases'!$O$5,0)+IF(AND(AC170&gt;='Test cases'!$L$5,AC170&lt;'Test cases'!$N$5),'Test cases'!$M$5,0)+IF(AND(AC170&lt;'Test cases'!$L$5,AC170&gt;='Test cases'!$J$5),'Test cases'!$K$5,0)</f>
        <v>0.04</v>
      </c>
      <c r="L170" s="5">
        <f t="shared" ca="1" si="6"/>
        <v>0.12951174328758874</v>
      </c>
      <c r="M170" s="5">
        <f t="shared" ca="1" si="7"/>
        <v>7.9988059104623033E-2</v>
      </c>
      <c r="N170" s="5">
        <f t="shared" ca="1" si="8"/>
        <v>7.31529035476427E-2</v>
      </c>
      <c r="O170" s="4">
        <f ca="1">'Test cases'!C174*(1-F170)+'Test cases'!D174*(1-G170)+'Test cases'!E174*(1-H170)</f>
        <v>152.6610951570149</v>
      </c>
      <c r="P170" s="4">
        <f ca="1">(1-I170)*'Test cases'!C174+(1-J170)*'Test cases'!D174+(1-K170)*'Test cases'!E174</f>
        <v>159.98841334288511</v>
      </c>
      <c r="Q170" s="4">
        <f ca="1">(1-L170)*'Test cases'!C174+(1-M170)*'Test cases'!D174+(1-N170)*'Test cases'!E174</f>
        <v>152.6610951570149</v>
      </c>
      <c r="R170" s="4">
        <f ca="1">('Test cases'!C174/'Test cases'!$J$3)^(1/'Test cases'!$R$3)*('Test cases'!$J$3*(1-'Test cases'!$K$3))</f>
        <v>59.759272451876953</v>
      </c>
      <c r="S170" s="4">
        <f ca="1">('Test cases'!D174/'Test cases'!$J$4)^(1/'Test cases'!$R$4)*('Test cases'!$J$4*(1-'Test cases'!$K$4))</f>
        <v>53.765377282295475</v>
      </c>
      <c r="T170" s="4">
        <f ca="1">IF('Test cases'!E174&lt;='Test cases'!$L$5,('Test cases'!E174/'Test cases'!$J$5)^(1/'Test cases'!$P$5)*('Test cases'!$J$5*(1-'Test cases'!$K$5)),0)+IF('Test cases'!E174&gt;'Test cases'!$L$5,('Test cases'!E174/'Test cases'!$L$5)^(1/'Test cases'!$Q$5)*('Test cases'!$L$5*(1-'Test cases'!$M$5)),0)</f>
        <v>50.480544203907556</v>
      </c>
      <c r="U170" s="4">
        <f ca="1">(R170^'Test cases'!$R$4+S170^'Test cases'!$R$4)^(1/'Test cases'!$R$4)</f>
        <v>107.60422721891976</v>
      </c>
      <c r="V170" s="4">
        <f ca="1">R170^'Test cases'!$R$4/U170^('Test cases'!$R$4-1)</f>
        <v>56.880711129586523</v>
      </c>
      <c r="W170" s="4">
        <f ca="1">S170^'Test cases'!$R$4/U170^('Test cases'!$R$4-1)</f>
        <v>50.723516089333245</v>
      </c>
      <c r="X170" s="4">
        <f ca="1">V170*(U170/E170)^('Test cases'!$R$5-1)</f>
        <v>55.71124842959432</v>
      </c>
      <c r="Y170" s="4">
        <f ca="1">W170*(U170/E170)^('Test cases'!$R$5-1)</f>
        <v>49.680644808350358</v>
      </c>
      <c r="Z170" s="4">
        <f ca="1">T170^'Test cases'!$R$5/E170^('Test cases'!$R$5-1)</f>
        <v>47.26920191907022</v>
      </c>
      <c r="AA170" s="4">
        <f ca="1">EXP((LN(1-B170)*(LN('Test cases'!$L$3)-LN('Test cases'!$J$3))+LN(1-'Test cases'!$M$3)*LN('Test cases'!$J$3)-LN(1-'Test cases'!$K$3)*LN('Test cases'!$L$3))/(LN(1-'Test cases'!$M$3)-LN(1-'Test cases'!$K$3)))</f>
        <v>149.82723080989015</v>
      </c>
      <c r="AB170" s="4">
        <f ca="1">EXP((LN(1-C170)*(LN('Test cases'!$L$4)-LN('Test cases'!$J$4))+LN(1-'Test cases'!$M$4)*LN('Test cases'!$J$4)-LN(1-'Test cases'!$K$4)*LN('Test cases'!$L$4))/(LN(1-'Test cases'!$M$4)-LN(1-'Test cases'!$K$4)))</f>
        <v>149.80246452822297</v>
      </c>
      <c r="AC170" s="4">
        <f ca="1">IF(D170&lt;='Test cases'!$M$5,EXP((LN(1-D170)*(LN('Test cases'!$L$5)-LN('Test cases'!$J$5))+LN(1-'Test cases'!$M$5)*LN('Test cases'!$J$5)-LN(1-'Test cases'!$K$5)*LN('Test cases'!$L$5))/(LN(1-'Test cases'!$M$5)-LN(1-'Test cases'!$K$5))),EXP((LN(1-D170)*(LN('Test cases'!$N$5)-LN('Test cases'!$L$5))+LN(1-'Test cases'!$O$5)*LN('Test cases'!$L$5)-LN(1-'Test cases'!$M$5)*LN('Test cases'!$N$5))/(LN(1-'Test cases'!$O$5)-LN(1-'Test cases'!$M$5))))</f>
        <v>164.71011857440735</v>
      </c>
    </row>
    <row r="171" spans="1:29">
      <c r="A171" s="8">
        <f>'Test cases'!A175</f>
        <v>168</v>
      </c>
      <c r="B171" s="5">
        <f ca="1">1-X171/'Test cases'!C175</f>
        <v>0.13001604308217485</v>
      </c>
      <c r="C171" s="5">
        <f ca="1">1-Y171/'Test cases'!D175</f>
        <v>8.044343679166055E-2</v>
      </c>
      <c r="D171" s="5">
        <f ca="1">1-Z171/'Test cases'!E175</f>
        <v>7.3440043708278058E-2</v>
      </c>
      <c r="E171" s="4">
        <f ca="1">(U171^'Test cases'!$R$5+T171^'Test cases'!$R$5)^(1/'Test cases'!$R$5)</f>
        <v>153.45956938378674</v>
      </c>
      <c r="F171" s="5">
        <f ca="1">IF(B171&gt;'Test cases'!$M$3,'Test cases'!$M$3,B171)</f>
        <v>0.13001604308217485</v>
      </c>
      <c r="G171" s="5">
        <f ca="1">IF(C171&gt;'Test cases'!$M$4,'Test cases'!$M$4,C171)</f>
        <v>8.044343679166055E-2</v>
      </c>
      <c r="H171" s="5">
        <f ca="1">IF(D171&gt;'Test cases'!$O$5,'Test cases'!$O$5,D171)</f>
        <v>7.3440043708278058E-2</v>
      </c>
      <c r="I171" s="5">
        <f ca="1">IF(AA171&gt;='Test cases'!$L$3, 'Test cases'!$L$3*'Test cases'!$M$3/AA171,0)+IF(AND(AA171&gt;='Test cases'!$J$3,AA171&lt;'Test cases'!$L$3), 'Test cases'!$J$3*'Test cases'!$K$3/ AA171,0)</f>
        <v>6.6276149651942812E-2</v>
      </c>
      <c r="J171" s="5">
        <f ca="1">IF(AB171&gt;='Test cases'!$L$4,'Test cases'!$M$4,0)+IF(AND(AB171&gt;='Test cases'!$J$4,AB171&lt;'Test cases'!$L$4),'Test cases'!$K$4,0)</f>
        <v>0.05</v>
      </c>
      <c r="K171" s="5">
        <f ca="1">IF(AC171&gt;='Test cases'!$N$5,'Test cases'!$O$5,0)+IF(AND(AC171&gt;='Test cases'!$L$5,AC171&lt;'Test cases'!$N$5),'Test cases'!$M$5,0)+IF(AND(AC171&lt;'Test cases'!$L$5,AC171&gt;='Test cases'!$J$5),'Test cases'!$K$5,0)</f>
        <v>0.04</v>
      </c>
      <c r="L171" s="5">
        <f t="shared" ca="1" si="6"/>
        <v>0.13001604308217485</v>
      </c>
      <c r="M171" s="5">
        <f t="shared" ca="1" si="7"/>
        <v>8.044343679166055E-2</v>
      </c>
      <c r="N171" s="5">
        <f t="shared" ca="1" si="8"/>
        <v>7.3440043708278058E-2</v>
      </c>
      <c r="O171" s="4">
        <f ca="1">'Test cases'!C175*(1-F171)+'Test cases'!D175*(1-G171)+'Test cases'!E175*(1-H171)</f>
        <v>153.4595693837868</v>
      </c>
      <c r="P171" s="4">
        <f ca="1">(1-I171)*'Test cases'!C175+(1-J171)*'Test cases'!D175+(1-K171)*'Test cases'!E175</f>
        <v>160.95205027262372</v>
      </c>
      <c r="Q171" s="4">
        <f ca="1">(1-L171)*'Test cases'!C175+(1-M171)*'Test cases'!D175+(1-N171)*'Test cases'!E175</f>
        <v>153.4595693837868</v>
      </c>
      <c r="R171" s="4">
        <f ca="1">('Test cases'!C175/'Test cases'!$J$3)^(1/'Test cases'!$R$3)*('Test cases'!$J$3*(1-'Test cases'!$K$3))</f>
        <v>60.615464123197086</v>
      </c>
      <c r="S171" s="4">
        <f ca="1">('Test cases'!D175/'Test cases'!$J$4)^(1/'Test cases'!$R$4)*('Test cases'!$J$4*(1-'Test cases'!$K$4))</f>
        <v>53.765377282295475</v>
      </c>
      <c r="T171" s="4">
        <f ca="1">IF('Test cases'!E175&lt;='Test cases'!$L$5,('Test cases'!E175/'Test cases'!$J$5)^(1/'Test cases'!$P$5)*('Test cases'!$J$5*(1-'Test cases'!$K$5)),0)+IF('Test cases'!E175&gt;'Test cases'!$L$5,('Test cases'!E175/'Test cases'!$L$5)^(1/'Test cases'!$Q$5)*('Test cases'!$L$5*(1-'Test cases'!$M$5)),0)</f>
        <v>50.480544203907556</v>
      </c>
      <c r="U171" s="4">
        <f ca="1">(R171^'Test cases'!$R$4+S171^'Test cases'!$R$4)^(1/'Test cases'!$R$4)</f>
        <v>108.41940607511252</v>
      </c>
      <c r="V171" s="4">
        <f ca="1">R171^'Test cases'!$R$4/U171^('Test cases'!$R$4-1)</f>
        <v>57.728013590356198</v>
      </c>
      <c r="W171" s="4">
        <f ca="1">S171^'Test cases'!$R$4/U171^('Test cases'!$R$4-1)</f>
        <v>50.691392484756307</v>
      </c>
      <c r="X171" s="4">
        <f ca="1">V171*(U171/E171)^('Test cases'!$R$5-1)</f>
        <v>56.548957199658638</v>
      </c>
      <c r="Y171" s="4">
        <f ca="1">W171*(U171/E171)^('Test cases'!$R$5-1)</f>
        <v>49.656054413250331</v>
      </c>
      <c r="Z171" s="4">
        <f ca="1">T171^'Test cases'!$R$5/E171^('Test cases'!$R$5-1)</f>
        <v>47.254557770877817</v>
      </c>
      <c r="AA171" s="4">
        <f ca="1">EXP((LN(1-B171)*(LN('Test cases'!$L$3)-LN('Test cases'!$J$3))+LN(1-'Test cases'!$M$3)*LN('Test cases'!$J$3)-LN(1-'Test cases'!$K$3)*LN('Test cases'!$L$3))/(LN(1-'Test cases'!$M$3)-LN(1-'Test cases'!$K$3)))</f>
        <v>150.88384060504728</v>
      </c>
      <c r="AB171" s="4">
        <f ca="1">EXP((LN(1-C171)*(LN('Test cases'!$L$4)-LN('Test cases'!$J$4))+LN(1-'Test cases'!$M$4)*LN('Test cases'!$J$4)-LN(1-'Test cases'!$K$4)*LN('Test cases'!$L$4))/(LN(1-'Test cases'!$M$4)-LN(1-'Test cases'!$K$4)))</f>
        <v>150.76325836994803</v>
      </c>
      <c r="AC171" s="4">
        <f ca="1">IF(D171&lt;='Test cases'!$M$5,EXP((LN(1-D171)*(LN('Test cases'!$L$5)-LN('Test cases'!$J$5))+LN(1-'Test cases'!$M$5)*LN('Test cases'!$J$5)-LN(1-'Test cases'!$K$5)*LN('Test cases'!$L$5))/(LN(1-'Test cases'!$M$5)-LN(1-'Test cases'!$K$5))),EXP((LN(1-D171)*(LN('Test cases'!$N$5)-LN('Test cases'!$L$5))+LN(1-'Test cases'!$O$5)*LN('Test cases'!$L$5)-LN(1-'Test cases'!$M$5)*LN('Test cases'!$N$5))/(LN(1-'Test cases'!$O$5)-LN(1-'Test cases'!$M$5))))</f>
        <v>165.62292417423356</v>
      </c>
    </row>
    <row r="172" spans="1:29">
      <c r="A172" s="8">
        <f>'Test cases'!A176</f>
        <v>169</v>
      </c>
      <c r="B172" s="5">
        <f ca="1">1-X172/'Test cases'!C176</f>
        <v>0.13047055172551902</v>
      </c>
      <c r="C172" s="5">
        <f ca="1">1-Y172/'Test cases'!D176</f>
        <v>8.0923843818363483E-2</v>
      </c>
      <c r="D172" s="5">
        <f ca="1">1-Z172/'Test cases'!E176</f>
        <v>7.3743310338327039E-2</v>
      </c>
      <c r="E172" s="4">
        <f ca="1">(U172^'Test cases'!$R$5+T172^'Test cases'!$R$5)^(1/'Test cases'!$R$5)</f>
        <v>154.30769390057654</v>
      </c>
      <c r="F172" s="5">
        <f ca="1">IF(B172&gt;'Test cases'!$M$3,'Test cases'!$M$3,B172)</f>
        <v>0.13047055172551902</v>
      </c>
      <c r="G172" s="5">
        <f ca="1">IF(C172&gt;'Test cases'!$M$4,'Test cases'!$M$4,C172)</f>
        <v>8.0923843818363483E-2</v>
      </c>
      <c r="H172" s="5">
        <f ca="1">IF(D172&gt;'Test cases'!$O$5,'Test cases'!$O$5,D172)</f>
        <v>7.3743310338327039E-2</v>
      </c>
      <c r="I172" s="5">
        <f ca="1">IF(AA172&gt;='Test cases'!$L$3, 'Test cases'!$L$3*'Test cases'!$M$3/AA172,0)+IF(AND(AA172&gt;='Test cases'!$J$3,AA172&lt;'Test cases'!$L$3), 'Test cases'!$J$3*'Test cases'!$K$3/ AA172,0)</f>
        <v>6.5857479904519164E-2</v>
      </c>
      <c r="J172" s="5">
        <f ca="1">IF(AB172&gt;='Test cases'!$L$4,'Test cases'!$M$4,0)+IF(AND(AB172&gt;='Test cases'!$J$4,AB172&lt;'Test cases'!$L$4),'Test cases'!$K$4,0)</f>
        <v>0.05</v>
      </c>
      <c r="K172" s="5">
        <f ca="1">IF(AC172&gt;='Test cases'!$N$5,'Test cases'!$O$5,0)+IF(AND(AC172&gt;='Test cases'!$L$5,AC172&lt;'Test cases'!$N$5),'Test cases'!$M$5,0)+IF(AND(AC172&lt;'Test cases'!$L$5,AC172&gt;='Test cases'!$J$5),'Test cases'!$K$5,0)</f>
        <v>0.04</v>
      </c>
      <c r="L172" s="5">
        <f t="shared" ca="1" si="6"/>
        <v>0.13047055172551902</v>
      </c>
      <c r="M172" s="5">
        <f t="shared" ca="1" si="7"/>
        <v>8.0923843818363483E-2</v>
      </c>
      <c r="N172" s="5">
        <f t="shared" ca="1" si="8"/>
        <v>7.3743310338327039E-2</v>
      </c>
      <c r="O172" s="4">
        <f ca="1">'Test cases'!C176*(1-F172)+'Test cases'!D176*(1-G172)+'Test cases'!E176*(1-H172)</f>
        <v>154.3076939005766</v>
      </c>
      <c r="P172" s="4">
        <f ca="1">(1-I172)*'Test cases'!C176+(1-J172)*'Test cases'!D176+(1-K172)*'Test cases'!E176</f>
        <v>161.92926380620625</v>
      </c>
      <c r="Q172" s="4">
        <f ca="1">(1-L172)*'Test cases'!C176+(1-M172)*'Test cases'!D176+(1-N172)*'Test cases'!E176</f>
        <v>154.3076939005766</v>
      </c>
      <c r="R172" s="4">
        <f ca="1">('Test cases'!C176/'Test cases'!$J$3)^(1/'Test cases'!$R$3)*('Test cases'!$J$3*(1-'Test cases'!$K$3))</f>
        <v>60.615464123197086</v>
      </c>
      <c r="S172" s="4">
        <f ca="1">('Test cases'!D176/'Test cases'!$J$4)^(1/'Test cases'!$R$4)*('Test cases'!$J$4*(1-'Test cases'!$K$4))</f>
        <v>54.683274907545403</v>
      </c>
      <c r="T172" s="4">
        <f ca="1">IF('Test cases'!E176&lt;='Test cases'!$L$5,('Test cases'!E176/'Test cases'!$J$5)^(1/'Test cases'!$P$5)*('Test cases'!$J$5*(1-'Test cases'!$K$5)),0)+IF('Test cases'!E176&gt;'Test cases'!$L$5,('Test cases'!E176/'Test cases'!$L$5)^(1/'Test cases'!$Q$5)*('Test cases'!$L$5*(1-'Test cases'!$M$5)),0)</f>
        <v>50.480544203907556</v>
      </c>
      <c r="U172" s="4">
        <f ca="1">(R172^'Test cases'!$R$4+S172^'Test cases'!$R$4)^(1/'Test cases'!$R$4)</f>
        <v>109.28515121577792</v>
      </c>
      <c r="V172" s="4">
        <f ca="1">R172^'Test cases'!$R$4/U172^('Test cases'!$R$4-1)</f>
        <v>57.689486584432565</v>
      </c>
      <c r="W172" s="4">
        <f ca="1">S172^'Test cases'!$R$4/U172^('Test cases'!$R$4-1)</f>
        <v>51.595664631345414</v>
      </c>
      <c r="X172" s="4">
        <f ca="1">V172*(U172/E172)^('Test cases'!$R$5-1)</f>
        <v>56.519414137841267</v>
      </c>
      <c r="Y172" s="4">
        <f ca="1">W172*(U172/E172)^('Test cases'!$R$5-1)</f>
        <v>50.54918858999001</v>
      </c>
      <c r="Z172" s="4">
        <f ca="1">T172^'Test cases'!$R$5/E172^('Test cases'!$R$5-1)</f>
        <v>47.239091172745319</v>
      </c>
      <c r="AA172" s="4">
        <f ca="1">EXP((LN(1-B172)*(LN('Test cases'!$L$3)-LN('Test cases'!$J$3))+LN(1-'Test cases'!$M$3)*LN('Test cases'!$J$3)-LN(1-'Test cases'!$K$3)*LN('Test cases'!$L$3))/(LN(1-'Test cases'!$M$3)-LN(1-'Test cases'!$K$3)))</f>
        <v>151.8430406765959</v>
      </c>
      <c r="AB172" s="4">
        <f ca="1">EXP((LN(1-C172)*(LN('Test cases'!$L$4)-LN('Test cases'!$J$4))+LN(1-'Test cases'!$M$4)*LN('Test cases'!$J$4)-LN(1-'Test cases'!$K$4)*LN('Test cases'!$L$4))/(LN(1-'Test cases'!$M$4)-LN(1-'Test cases'!$K$4)))</f>
        <v>151.78406266460627</v>
      </c>
      <c r="AC172" s="4">
        <f ca="1">IF(D172&lt;='Test cases'!$M$5,EXP((LN(1-D172)*(LN('Test cases'!$L$5)-LN('Test cases'!$J$5))+LN(1-'Test cases'!$M$5)*LN('Test cases'!$J$5)-LN(1-'Test cases'!$K$5)*LN('Test cases'!$L$5))/(LN(1-'Test cases'!$M$5)-LN(1-'Test cases'!$K$5))),EXP((LN(1-D172)*(LN('Test cases'!$N$5)-LN('Test cases'!$L$5))+LN(1-'Test cases'!$O$5)*LN('Test cases'!$L$5)-LN(1-'Test cases'!$M$5)*LN('Test cases'!$N$5))/(LN(1-'Test cases'!$O$5)-LN(1-'Test cases'!$M$5))))</f>
        <v>166.59279832779117</v>
      </c>
    </row>
    <row r="173" spans="1:29">
      <c r="A173" s="8">
        <f>'Test cases'!A177</f>
        <v>170</v>
      </c>
      <c r="B173" s="5">
        <f ca="1">1-X173/'Test cases'!C177</f>
        <v>0.13092166649251857</v>
      </c>
      <c r="C173" s="5">
        <f ca="1">1-Y173/'Test cases'!D177</f>
        <v>8.1400663582056887E-2</v>
      </c>
      <c r="D173" s="5">
        <f ca="1">1-Z173/'Test cases'!E177</f>
        <v>7.4044659718351502E-2</v>
      </c>
      <c r="E173" s="4">
        <f ca="1">(U173^'Test cases'!$R$5+T173^'Test cases'!$R$5)^(1/'Test cases'!$R$5)</f>
        <v>155.15537687175518</v>
      </c>
      <c r="F173" s="5">
        <f ca="1">IF(B173&gt;'Test cases'!$M$3,'Test cases'!$M$3,B173)</f>
        <v>0.13092166649251857</v>
      </c>
      <c r="G173" s="5">
        <f ca="1">IF(C173&gt;'Test cases'!$M$4,'Test cases'!$M$4,C173)</f>
        <v>8.1400663582056887E-2</v>
      </c>
      <c r="H173" s="5">
        <f ca="1">IF(D173&gt;'Test cases'!$O$5,'Test cases'!$O$5,D173)</f>
        <v>7.4044659718351502E-2</v>
      </c>
      <c r="I173" s="5">
        <f ca="1">IF(AA173&gt;='Test cases'!$L$3, 'Test cases'!$L$3*'Test cases'!$M$3/AA173,0)+IF(AND(AA173&gt;='Test cases'!$J$3,AA173&lt;'Test cases'!$L$3), 'Test cases'!$J$3*'Test cases'!$K$3/ AA173,0)</f>
        <v>6.5444337255153681E-2</v>
      </c>
      <c r="J173" s="5">
        <f ca="1">IF(AB173&gt;='Test cases'!$L$4,'Test cases'!$M$4,0)+IF(AND(AB173&gt;='Test cases'!$J$4,AB173&lt;'Test cases'!$L$4),'Test cases'!$K$4,0)</f>
        <v>0.05</v>
      </c>
      <c r="K173" s="5">
        <f ca="1">IF(AC173&gt;='Test cases'!$N$5,'Test cases'!$O$5,0)+IF(AND(AC173&gt;='Test cases'!$L$5,AC173&lt;'Test cases'!$N$5),'Test cases'!$M$5,0)+IF(AND(AC173&lt;'Test cases'!$L$5,AC173&gt;='Test cases'!$J$5),'Test cases'!$K$5,0)</f>
        <v>0.04</v>
      </c>
      <c r="L173" s="5">
        <f t="shared" ca="1" si="6"/>
        <v>0.13092166649251857</v>
      </c>
      <c r="M173" s="5">
        <f t="shared" ca="1" si="7"/>
        <v>8.1400663582056887E-2</v>
      </c>
      <c r="N173" s="5">
        <f t="shared" ca="1" si="8"/>
        <v>7.4044659718351502E-2</v>
      </c>
      <c r="O173" s="4">
        <f ca="1">'Test cases'!C177*(1-F173)+'Test cases'!D177*(1-G173)+'Test cases'!E177*(1-H173)</f>
        <v>155.15537687175518</v>
      </c>
      <c r="P173" s="4">
        <f ca="1">(1-I173)*'Test cases'!C177+(1-J173)*'Test cases'!D177+(1-K173)*'Test cases'!E177</f>
        <v>162.90611807841501</v>
      </c>
      <c r="Q173" s="4">
        <f ca="1">(1-L173)*'Test cases'!C177+(1-M173)*'Test cases'!D177+(1-N173)*'Test cases'!E177</f>
        <v>155.15537687175518</v>
      </c>
      <c r="R173" s="4">
        <f ca="1">('Test cases'!C177/'Test cases'!$J$3)^(1/'Test cases'!$R$3)*('Test cases'!$J$3*(1-'Test cases'!$K$3))</f>
        <v>60.615464123197086</v>
      </c>
      <c r="S173" s="4">
        <f ca="1">('Test cases'!D177/'Test cases'!$J$4)^(1/'Test cases'!$R$4)*('Test cases'!$J$4*(1-'Test cases'!$K$4))</f>
        <v>55.599880973819019</v>
      </c>
      <c r="T173" s="4">
        <f ca="1">IF('Test cases'!E177&lt;='Test cases'!$L$5,('Test cases'!E177/'Test cases'!$J$5)^(1/'Test cases'!$P$5)*('Test cases'!$J$5*(1-'Test cases'!$K$5)),0)+IF('Test cases'!E177&gt;'Test cases'!$L$5,('Test cases'!E177/'Test cases'!$L$5)^(1/'Test cases'!$Q$5)*('Test cases'!$L$5*(1-'Test cases'!$M$5)),0)</f>
        <v>50.480544203907556</v>
      </c>
      <c r="U173" s="4">
        <f ca="1">(R173^'Test cases'!$R$4+S173^'Test cases'!$R$4)^(1/'Test cases'!$R$4)</f>
        <v>110.15032104345622</v>
      </c>
      <c r="V173" s="4">
        <f ca="1">R173^'Test cases'!$R$4/U173^('Test cases'!$R$4-1)</f>
        <v>57.651314268529475</v>
      </c>
      <c r="W173" s="4">
        <f ca="1">S173^'Test cases'!$R$4/U173^('Test cases'!$R$4-1)</f>
        <v>52.499006774926734</v>
      </c>
      <c r="X173" s="4">
        <f ca="1">V173*(U173/E173)^('Test cases'!$R$5-1)</f>
        <v>56.490091677986292</v>
      </c>
      <c r="Y173" s="4">
        <f ca="1">W173*(U173/E173)^('Test cases'!$R$5-1)</f>
        <v>51.441562839404817</v>
      </c>
      <c r="Z173" s="4">
        <f ca="1">T173^'Test cases'!$R$5/E173^('Test cases'!$R$5-1)</f>
        <v>47.223722354364071</v>
      </c>
      <c r="AA173" s="4">
        <f ca="1">EXP((LN(1-B173)*(LN('Test cases'!$L$3)-LN('Test cases'!$J$3))+LN(1-'Test cases'!$M$3)*LN('Test cases'!$J$3)-LN(1-'Test cases'!$K$3)*LN('Test cases'!$L$3))/(LN(1-'Test cases'!$M$3)-LN(1-'Test cases'!$K$3)))</f>
        <v>152.80160850299558</v>
      </c>
      <c r="AB173" s="4">
        <f ca="1">EXP((LN(1-C173)*(LN('Test cases'!$L$4)-LN('Test cases'!$J$4))+LN(1-'Test cases'!$M$4)*LN('Test cases'!$J$4)-LN(1-'Test cases'!$K$4)*LN('Test cases'!$L$4))/(LN(1-'Test cases'!$M$4)-LN(1-'Test cases'!$K$4)))</f>
        <v>152.80461201025889</v>
      </c>
      <c r="AC173" s="4">
        <f ca="1">IF(D173&lt;='Test cases'!$M$5,EXP((LN(1-D173)*(LN('Test cases'!$L$5)-LN('Test cases'!$J$5))+LN(1-'Test cases'!$M$5)*LN('Test cases'!$J$5)-LN(1-'Test cases'!$K$5)*LN('Test cases'!$L$5))/(LN(1-'Test cases'!$M$5)-LN(1-'Test cases'!$K$5))),EXP((LN(1-D173)*(LN('Test cases'!$N$5)-LN('Test cases'!$L$5))+LN(1-'Test cases'!$O$5)*LN('Test cases'!$L$5)-LN(1-'Test cases'!$M$5)*LN('Test cases'!$N$5))/(LN(1-'Test cases'!$O$5)-LN(1-'Test cases'!$M$5))))</f>
        <v>167.56248397958356</v>
      </c>
    </row>
    <row r="174" spans="1:29">
      <c r="A174" s="8">
        <f>'Test cases'!A178</f>
        <v>171</v>
      </c>
      <c r="B174" s="5">
        <f ca="1">1-X174/'Test cases'!C178</f>
        <v>0.13121154281002612</v>
      </c>
      <c r="C174" s="5">
        <f ca="1">1-Y174/'Test cases'!D178</f>
        <v>8.1707057358819335E-2</v>
      </c>
      <c r="D174" s="5">
        <f ca="1">1-Z174/'Test cases'!E178</f>
        <v>7.4353507049908396E-2</v>
      </c>
      <c r="E174" s="4">
        <f ca="1">(U174^'Test cases'!$R$5+T174^'Test cases'!$R$5)^(1/'Test cases'!$R$5)</f>
        <v>156.02927213865911</v>
      </c>
      <c r="F174" s="5">
        <f ca="1">IF(B174&gt;'Test cases'!$M$3,'Test cases'!$M$3,B174)</f>
        <v>0.13121154281002612</v>
      </c>
      <c r="G174" s="5">
        <f ca="1">IF(C174&gt;'Test cases'!$M$4,'Test cases'!$M$4,C174)</f>
        <v>8.1707057358819335E-2</v>
      </c>
      <c r="H174" s="5">
        <f ca="1">IF(D174&gt;'Test cases'!$O$5,'Test cases'!$O$5,D174)</f>
        <v>7.4353507049908396E-2</v>
      </c>
      <c r="I174" s="5">
        <f ca="1">IF(AA174&gt;='Test cases'!$L$3, 'Test cases'!$L$3*'Test cases'!$M$3/AA174,0)+IF(AND(AA174&gt;='Test cases'!$J$3,AA174&lt;'Test cases'!$L$3), 'Test cases'!$J$3*'Test cases'!$K$3/ AA174,0)</f>
        <v>6.5180117402597354E-2</v>
      </c>
      <c r="J174" s="5">
        <f ca="1">IF(AB174&gt;='Test cases'!$L$4,'Test cases'!$M$4,0)+IF(AND(AB174&gt;='Test cases'!$J$4,AB174&lt;'Test cases'!$L$4),'Test cases'!$K$4,0)</f>
        <v>0.05</v>
      </c>
      <c r="K174" s="5">
        <f ca="1">IF(AC174&gt;='Test cases'!$N$5,'Test cases'!$O$5,0)+IF(AND(AC174&gt;='Test cases'!$L$5,AC174&lt;'Test cases'!$N$5),'Test cases'!$M$5,0)+IF(AND(AC174&lt;'Test cases'!$L$5,AC174&gt;='Test cases'!$J$5),'Test cases'!$K$5,0)</f>
        <v>0.04</v>
      </c>
      <c r="L174" s="5">
        <f t="shared" ca="1" si="6"/>
        <v>0.13121154281002612</v>
      </c>
      <c r="M174" s="5">
        <f t="shared" ca="1" si="7"/>
        <v>8.1707057358819335E-2</v>
      </c>
      <c r="N174" s="5">
        <f t="shared" ca="1" si="8"/>
        <v>7.4353507049908396E-2</v>
      </c>
      <c r="O174" s="4">
        <f ca="1">'Test cases'!C178*(1-F174)+'Test cases'!D178*(1-G174)+'Test cases'!E178*(1-H174)</f>
        <v>156.02927213865917</v>
      </c>
      <c r="P174" s="4">
        <f ca="1">(1-I174)*'Test cases'!C178+(1-J174)*'Test cases'!D178+(1-K174)*'Test cases'!E178</f>
        <v>163.88329236883118</v>
      </c>
      <c r="Q174" s="4">
        <f ca="1">(1-L174)*'Test cases'!C178+(1-M174)*'Test cases'!D178+(1-N174)*'Test cases'!E178</f>
        <v>156.02927213865917</v>
      </c>
      <c r="R174" s="4">
        <f ca="1">('Test cases'!C178/'Test cases'!$J$3)^(1/'Test cases'!$R$3)*('Test cases'!$J$3*(1-'Test cases'!$K$3))</f>
        <v>60.615464123197086</v>
      </c>
      <c r="S174" s="4">
        <f ca="1">('Test cases'!D178/'Test cases'!$J$4)^(1/'Test cases'!$R$4)*('Test cases'!$J$4*(1-'Test cases'!$K$4))</f>
        <v>55.599880973819019</v>
      </c>
      <c r="T174" s="4">
        <f ca="1">IF('Test cases'!E178&lt;='Test cases'!$L$5,('Test cases'!E178/'Test cases'!$J$5)^(1/'Test cases'!$P$5)*('Test cases'!$J$5*(1-'Test cases'!$K$5)),0)+IF('Test cases'!E178&gt;'Test cases'!$L$5,('Test cases'!E178/'Test cases'!$L$5)^(1/'Test cases'!$Q$5)*('Test cases'!$L$5*(1-'Test cases'!$M$5)),0)</f>
        <v>51.414354289335932</v>
      </c>
      <c r="U174" s="4">
        <f ca="1">(R174^'Test cases'!$R$4+S174^'Test cases'!$R$4)^(1/'Test cases'!$R$4)</f>
        <v>110.15032104345622</v>
      </c>
      <c r="V174" s="4">
        <f ca="1">R174^'Test cases'!$R$4/U174^('Test cases'!$R$4-1)</f>
        <v>57.651314268529475</v>
      </c>
      <c r="W174" s="4">
        <f ca="1">S174^'Test cases'!$R$4/U174^('Test cases'!$R$4-1)</f>
        <v>52.499006774926734</v>
      </c>
      <c r="X174" s="4">
        <f ca="1">V174*(U174/E174)^('Test cases'!$R$5-1)</f>
        <v>56.4712497173483</v>
      </c>
      <c r="Y174" s="4">
        <f ca="1">W174*(U174/E174)^('Test cases'!$R$5-1)</f>
        <v>51.42440478790612</v>
      </c>
      <c r="Z174" s="4">
        <f ca="1">T174^'Test cases'!$R$5/E174^('Test cases'!$R$5-1)</f>
        <v>48.133617633404761</v>
      </c>
      <c r="AA174" s="4">
        <f ca="1">EXP((LN(1-B174)*(LN('Test cases'!$L$3)-LN('Test cases'!$J$3))+LN(1-'Test cases'!$M$3)*LN('Test cases'!$J$3)-LN(1-'Test cases'!$K$3)*LN('Test cases'!$L$3))/(LN(1-'Test cases'!$M$3)-LN(1-'Test cases'!$K$3)))</f>
        <v>153.42101853289253</v>
      </c>
      <c r="AB174" s="4">
        <f ca="1">EXP((LN(1-C174)*(LN('Test cases'!$L$4)-LN('Test cases'!$J$4))+LN(1-'Test cases'!$M$4)*LN('Test cases'!$J$4)-LN(1-'Test cases'!$K$4)*LN('Test cases'!$L$4))/(LN(1-'Test cases'!$M$4)-LN(1-'Test cases'!$K$4)))</f>
        <v>153.4642944746185</v>
      </c>
      <c r="AC174" s="4">
        <f ca="1">IF(D174&lt;='Test cases'!$M$5,EXP((LN(1-D174)*(LN('Test cases'!$L$5)-LN('Test cases'!$J$5))+LN(1-'Test cases'!$M$5)*LN('Test cases'!$J$5)-LN(1-'Test cases'!$K$5)*LN('Test cases'!$L$5))/(LN(1-'Test cases'!$M$5)-LN(1-'Test cases'!$K$5))),EXP((LN(1-D174)*(LN('Test cases'!$N$5)-LN('Test cases'!$L$5))+LN(1-'Test cases'!$O$5)*LN('Test cases'!$L$5)-LN(1-'Test cases'!$M$5)*LN('Test cases'!$N$5))/(LN(1-'Test cases'!$O$5)-LN(1-'Test cases'!$M$5))))</f>
        <v>168.56248397958447</v>
      </c>
    </row>
    <row r="175" spans="1:29">
      <c r="A175" s="8">
        <f>'Test cases'!A179</f>
        <v>172</v>
      </c>
      <c r="B175" s="5">
        <f ca="1">1-X175/'Test cases'!C179</f>
        <v>0.13170341191182477</v>
      </c>
      <c r="C175" s="5">
        <f ca="1">1-Y175/'Test cases'!D179</f>
        <v>8.2150667845848568E-2</v>
      </c>
      <c r="D175" s="5">
        <f ca="1">1-Z175/'Test cases'!E179</f>
        <v>7.4633556957277247E-2</v>
      </c>
      <c r="E175" s="4">
        <f ca="1">(U175^'Test cases'!$R$5+T175^'Test cases'!$R$5)^(1/'Test cases'!$R$5)</f>
        <v>156.82619245267355</v>
      </c>
      <c r="F175" s="5">
        <f ca="1">IF(B175&gt;'Test cases'!$M$3,'Test cases'!$M$3,B175)</f>
        <v>0.13170341191182477</v>
      </c>
      <c r="G175" s="5">
        <f ca="1">IF(C175&gt;'Test cases'!$M$4,'Test cases'!$M$4,C175)</f>
        <v>8.2150667845848568E-2</v>
      </c>
      <c r="H175" s="5">
        <f ca="1">IF(D175&gt;'Test cases'!$O$5,'Test cases'!$O$5,D175)</f>
        <v>7.4633556957277247E-2</v>
      </c>
      <c r="I175" s="5">
        <f ca="1">IF(AA175&gt;='Test cases'!$L$3, 'Test cases'!$L$3*'Test cases'!$M$3/AA175,0)+IF(AND(AA175&gt;='Test cases'!$J$3,AA175&lt;'Test cases'!$L$3), 'Test cases'!$J$3*'Test cases'!$K$3/ AA175,0)</f>
        <v>6.4734021251692406E-2</v>
      </c>
      <c r="J175" s="5">
        <f ca="1">IF(AB175&gt;='Test cases'!$L$4,'Test cases'!$M$4,0)+IF(AND(AB175&gt;='Test cases'!$J$4,AB175&lt;'Test cases'!$L$4),'Test cases'!$K$4,0)</f>
        <v>0.05</v>
      </c>
      <c r="K175" s="5">
        <f ca="1">IF(AC175&gt;='Test cases'!$N$5,'Test cases'!$O$5,0)+IF(AND(AC175&gt;='Test cases'!$L$5,AC175&lt;'Test cases'!$N$5),'Test cases'!$M$5,0)+IF(AND(AC175&lt;'Test cases'!$L$5,AC175&gt;='Test cases'!$J$5),'Test cases'!$K$5,0)</f>
        <v>0.04</v>
      </c>
      <c r="L175" s="5">
        <f t="shared" ca="1" si="6"/>
        <v>0.13170341191182477</v>
      </c>
      <c r="M175" s="5">
        <f t="shared" ca="1" si="7"/>
        <v>8.2150667845848568E-2</v>
      </c>
      <c r="N175" s="5">
        <f t="shared" ca="1" si="8"/>
        <v>7.4633556957277247E-2</v>
      </c>
      <c r="O175" s="4">
        <f ca="1">'Test cases'!C179*(1-F175)+'Test cases'!D179*(1-G175)+'Test cases'!E179*(1-H175)</f>
        <v>156.82619245267361</v>
      </c>
      <c r="P175" s="4">
        <f ca="1">(1-I175)*'Test cases'!C179+(1-J175)*'Test cases'!D179+(1-K175)*'Test cases'!E179</f>
        <v>164.8475545973883</v>
      </c>
      <c r="Q175" s="4">
        <f ca="1">(1-L175)*'Test cases'!C179+(1-M175)*'Test cases'!D179+(1-N175)*'Test cases'!E179</f>
        <v>156.82619245267361</v>
      </c>
      <c r="R175" s="4">
        <f ca="1">('Test cases'!C179/'Test cases'!$J$3)^(1/'Test cases'!$R$3)*('Test cases'!$J$3*(1-'Test cases'!$K$3))</f>
        <v>61.470570232289333</v>
      </c>
      <c r="S175" s="4">
        <f ca="1">('Test cases'!D179/'Test cases'!$J$4)^(1/'Test cases'!$R$4)*('Test cases'!$J$4*(1-'Test cases'!$K$4))</f>
        <v>55.599880973819019</v>
      </c>
      <c r="T175" s="4">
        <f ca="1">IF('Test cases'!E179&lt;='Test cases'!$L$5,('Test cases'!E179/'Test cases'!$J$5)^(1/'Test cases'!$P$5)*('Test cases'!$J$5*(1-'Test cases'!$K$5)),0)+IF('Test cases'!E179&gt;'Test cases'!$L$5,('Test cases'!E179/'Test cases'!$L$5)^(1/'Test cases'!$Q$5)*('Test cases'!$L$5*(1-'Test cases'!$M$5)),0)</f>
        <v>51.414354289335932</v>
      </c>
      <c r="U175" s="4">
        <f ca="1">(R175^'Test cases'!$R$4+S175^'Test cases'!$R$4)^(1/'Test cases'!$R$4)</f>
        <v>110.96383957393142</v>
      </c>
      <c r="V175" s="4">
        <f ca="1">R175^'Test cases'!$R$4/U175^('Test cases'!$R$4-1)</f>
        <v>58.497249483881127</v>
      </c>
      <c r="W175" s="4">
        <f ca="1">S175^'Test cases'!$R$4/U175^('Test cases'!$R$4-1)</f>
        <v>52.466590090050339</v>
      </c>
      <c r="X175" s="4">
        <f ca="1">V175*(U175/E175)^('Test cases'!$R$5-1)</f>
        <v>57.307574813819564</v>
      </c>
      <c r="Y175" s="4">
        <f ca="1">W175*(U175/E175)^('Test cases'!$R$5-1)</f>
        <v>51.399562600632478</v>
      </c>
      <c r="Z175" s="4">
        <f ca="1">T175^'Test cases'!$R$5/E175^('Test cases'!$R$5-1)</f>
        <v>48.119055038221582</v>
      </c>
      <c r="AA175" s="4">
        <f ca="1">EXP((LN(1-B175)*(LN('Test cases'!$L$3)-LN('Test cases'!$J$3))+LN(1-'Test cases'!$M$3)*LN('Test cases'!$J$3)-LN(1-'Test cases'!$K$3)*LN('Test cases'!$L$3))/(LN(1-'Test cases'!$M$3)-LN(1-'Test cases'!$K$3)))</f>
        <v>154.47827597669223</v>
      </c>
      <c r="AB175" s="4">
        <f ca="1">EXP((LN(1-C175)*(LN('Test cases'!$L$4)-LN('Test cases'!$J$4))+LN(1-'Test cases'!$M$4)*LN('Test cases'!$J$4)-LN(1-'Test cases'!$K$4)*LN('Test cases'!$L$4))/(LN(1-'Test cases'!$M$4)-LN(1-'Test cases'!$K$4)))</f>
        <v>154.42485537940075</v>
      </c>
      <c r="AC175" s="4">
        <f ca="1">IF(D175&lt;='Test cases'!$M$5,EXP((LN(1-D175)*(LN('Test cases'!$L$5)-LN('Test cases'!$J$5))+LN(1-'Test cases'!$M$5)*LN('Test cases'!$J$5)-LN(1-'Test cases'!$K$5)*LN('Test cases'!$L$5))/(LN(1-'Test cases'!$M$5)-LN(1-'Test cases'!$K$5))),EXP((LN(1-D175)*(LN('Test cases'!$N$5)-LN('Test cases'!$L$5))+LN(1-'Test cases'!$O$5)*LN('Test cases'!$L$5)-LN(1-'Test cases'!$M$5)*LN('Test cases'!$N$5))/(LN(1-'Test cases'!$O$5)-LN(1-'Test cases'!$M$5))))</f>
        <v>169.47469149303564</v>
      </c>
    </row>
    <row r="176" spans="1:29">
      <c r="A176" s="8">
        <f>'Test cases'!A180</f>
        <v>173</v>
      </c>
      <c r="B176" s="5">
        <f ca="1">1-X176/'Test cases'!C180</f>
        <v>0.1321462545234845</v>
      </c>
      <c r="C176" s="5">
        <f ca="1">1-Y176/'Test cases'!D180</f>
        <v>8.2618783004813401E-2</v>
      </c>
      <c r="D176" s="5">
        <f ca="1">1-Z176/'Test cases'!E180</f>
        <v>7.4929402706243708E-2</v>
      </c>
      <c r="E176" s="4">
        <f ca="1">(U176^'Test cases'!$R$5+T176^'Test cases'!$R$5)^(1/'Test cases'!$R$5)</f>
        <v>157.67274762945087</v>
      </c>
      <c r="F176" s="5">
        <f ca="1">IF(B176&gt;'Test cases'!$M$3,'Test cases'!$M$3,B176)</f>
        <v>0.1321462545234845</v>
      </c>
      <c r="G176" s="5">
        <f ca="1">IF(C176&gt;'Test cases'!$M$4,'Test cases'!$M$4,C176)</f>
        <v>8.2618783004813401E-2</v>
      </c>
      <c r="H176" s="5">
        <f ca="1">IF(D176&gt;'Test cases'!$O$5,'Test cases'!$O$5,D176)</f>
        <v>7.4929402706243708E-2</v>
      </c>
      <c r="I176" s="5">
        <f ca="1">IF(AA176&gt;='Test cases'!$L$3, 'Test cases'!$L$3*'Test cases'!$M$3/AA176,0)+IF(AND(AA176&gt;='Test cases'!$J$3,AA176&lt;'Test cases'!$L$3), 'Test cases'!$J$3*'Test cases'!$K$3/ AA176,0)</f>
        <v>6.4334787459762427E-2</v>
      </c>
      <c r="J176" s="5">
        <f ca="1">IF(AB176&gt;='Test cases'!$L$4,'Test cases'!$M$4,0)+IF(AND(AB176&gt;='Test cases'!$J$4,AB176&lt;'Test cases'!$L$4),'Test cases'!$K$4,0)</f>
        <v>0.05</v>
      </c>
      <c r="K176" s="5">
        <f ca="1">IF(AC176&gt;='Test cases'!$N$5,'Test cases'!$O$5,0)+IF(AND(AC176&gt;='Test cases'!$L$5,AC176&lt;'Test cases'!$N$5),'Test cases'!$M$5,0)+IF(AND(AC176&lt;'Test cases'!$L$5,AC176&gt;='Test cases'!$J$5),'Test cases'!$K$5,0)</f>
        <v>0.04</v>
      </c>
      <c r="L176" s="5">
        <f t="shared" ca="1" si="6"/>
        <v>0.1321462545234845</v>
      </c>
      <c r="M176" s="5">
        <f t="shared" ca="1" si="7"/>
        <v>8.2618783004813401E-2</v>
      </c>
      <c r="N176" s="5">
        <f t="shared" ca="1" si="8"/>
        <v>7.4929402706243708E-2</v>
      </c>
      <c r="O176" s="4">
        <f ca="1">'Test cases'!C180*(1-F176)+'Test cases'!D180*(1-G176)+'Test cases'!E180*(1-H176)</f>
        <v>157.67274762945101</v>
      </c>
      <c r="P176" s="4">
        <f ca="1">(1-I176)*'Test cases'!C180+(1-J176)*'Test cases'!D180+(1-K176)*'Test cases'!E180</f>
        <v>165.82390402765566</v>
      </c>
      <c r="Q176" s="4">
        <f ca="1">(1-L176)*'Test cases'!C180+(1-M176)*'Test cases'!D180+(1-N176)*'Test cases'!E180</f>
        <v>157.67274762945101</v>
      </c>
      <c r="R176" s="4">
        <f ca="1">('Test cases'!C180/'Test cases'!$J$3)^(1/'Test cases'!$R$3)*('Test cases'!$J$3*(1-'Test cases'!$K$3))</f>
        <v>61.470570232289333</v>
      </c>
      <c r="S176" s="4">
        <f ca="1">('Test cases'!D180/'Test cases'!$J$4)^(1/'Test cases'!$R$4)*('Test cases'!$J$4*(1-'Test cases'!$K$4))</f>
        <v>56.515220316192114</v>
      </c>
      <c r="T176" s="4">
        <f ca="1">IF('Test cases'!E180&lt;='Test cases'!$L$5,('Test cases'!E180/'Test cases'!$J$5)^(1/'Test cases'!$P$5)*('Test cases'!$J$5*(1-'Test cases'!$K$5)),0)+IF('Test cases'!E180&gt;'Test cases'!$L$5,('Test cases'!E180/'Test cases'!$L$5)^(1/'Test cases'!$Q$5)*('Test cases'!$L$5*(1-'Test cases'!$M$5)),0)</f>
        <v>51.414354289335932</v>
      </c>
      <c r="U176" s="4">
        <f ca="1">(R176^'Test cases'!$R$4+S176^'Test cases'!$R$4)^(1/'Test cases'!$R$4)</f>
        <v>111.82790774535513</v>
      </c>
      <c r="V176" s="4">
        <f ca="1">R176^'Test cases'!$R$4/U176^('Test cases'!$R$4-1)</f>
        <v>58.459174131560438</v>
      </c>
      <c r="W176" s="4">
        <f ca="1">S176^'Test cases'!$R$4/U176^('Test cases'!$R$4-1)</f>
        <v>53.368733613794767</v>
      </c>
      <c r="X176" s="4">
        <f ca="1">V176*(U176/E176)^('Test cases'!$R$5-1)</f>
        <v>57.278347201450025</v>
      </c>
      <c r="Y176" s="4">
        <f ca="1">W176*(U176/E176)^('Test cases'!$R$5-1)</f>
        <v>52.290729368725636</v>
      </c>
      <c r="Z176" s="4">
        <f ca="1">T176^'Test cases'!$R$5/E176^('Test cases'!$R$5-1)</f>
        <v>48.103671059275328</v>
      </c>
      <c r="AA176" s="4">
        <f ca="1">EXP((LN(1-B176)*(LN('Test cases'!$L$3)-LN('Test cases'!$J$3))+LN(1-'Test cases'!$M$3)*LN('Test cases'!$J$3)-LN(1-'Test cases'!$K$3)*LN('Test cases'!$L$3))/(LN(1-'Test cases'!$M$3)-LN(1-'Test cases'!$K$3)))</f>
        <v>155.43690116726358</v>
      </c>
      <c r="AB176" s="4">
        <f ca="1">EXP((LN(1-C176)*(LN('Test cases'!$L$4)-LN('Test cases'!$J$4))+LN(1-'Test cases'!$M$4)*LN('Test cases'!$J$4)-LN(1-'Test cases'!$K$4)*LN('Test cases'!$L$4))/(LN(1-'Test cases'!$M$4)-LN(1-'Test cases'!$K$4)))</f>
        <v>155.44550575710457</v>
      </c>
      <c r="AC176" s="4">
        <f ca="1">IF(D176&lt;='Test cases'!$M$5,EXP((LN(1-D176)*(LN('Test cases'!$L$5)-LN('Test cases'!$J$5))+LN(1-'Test cases'!$M$5)*LN('Test cases'!$J$5)-LN(1-'Test cases'!$K$5)*LN('Test cases'!$L$5))/(LN(1-'Test cases'!$M$5)-LN(1-'Test cases'!$K$5))),EXP((LN(1-D176)*(LN('Test cases'!$N$5)-LN('Test cases'!$L$5))+LN(1-'Test cases'!$O$5)*LN('Test cases'!$L$5)-LN(1-'Test cases'!$M$5)*LN('Test cases'!$N$5))/(LN(1-'Test cases'!$O$5)-LN(1-'Test cases'!$M$5))))</f>
        <v>170.44401593858208</v>
      </c>
    </row>
    <row r="177" spans="1:29">
      <c r="A177" s="8">
        <f>'Test cases'!A181</f>
        <v>174</v>
      </c>
      <c r="B177" s="5">
        <f ca="1">1-X177/'Test cases'!C181</f>
        <v>0.13243084371942793</v>
      </c>
      <c r="C177" s="5">
        <f ca="1">1-Y177/'Test cases'!D181</f>
        <v>8.2919613397352765E-2</v>
      </c>
      <c r="D177" s="5">
        <f ca="1">1-Z177/'Test cases'!E181</f>
        <v>7.5232754623369091E-2</v>
      </c>
      <c r="E177" s="4">
        <f ca="1">(U177^'Test cases'!$R$5+T177^'Test cases'!$R$5)^(1/'Test cases'!$R$5)</f>
        <v>158.54581035583004</v>
      </c>
      <c r="F177" s="5">
        <f ca="1">IF(B177&gt;'Test cases'!$M$3,'Test cases'!$M$3,B177)</f>
        <v>0.13243084371942793</v>
      </c>
      <c r="G177" s="5">
        <f ca="1">IF(C177&gt;'Test cases'!$M$4,'Test cases'!$M$4,C177)</f>
        <v>8.2919613397352765E-2</v>
      </c>
      <c r="H177" s="5">
        <f ca="1">IF(D177&gt;'Test cases'!$O$5,'Test cases'!$O$5,D177)</f>
        <v>7.5232754623369091E-2</v>
      </c>
      <c r="I177" s="5">
        <f ca="1">IF(AA177&gt;='Test cases'!$L$3, 'Test cases'!$L$3*'Test cases'!$M$3/AA177,0)+IF(AND(AA177&gt;='Test cases'!$J$3,AA177&lt;'Test cases'!$L$3), 'Test cases'!$J$3*'Test cases'!$K$3/ AA177,0)</f>
        <v>6.4079416873583622E-2</v>
      </c>
      <c r="J177" s="5">
        <f ca="1">IF(AB177&gt;='Test cases'!$L$4,'Test cases'!$M$4,0)+IF(AND(AB177&gt;='Test cases'!$J$4,AB177&lt;'Test cases'!$L$4),'Test cases'!$K$4,0)</f>
        <v>0.05</v>
      </c>
      <c r="K177" s="5">
        <f ca="1">IF(AC177&gt;='Test cases'!$N$5,'Test cases'!$O$5,0)+IF(AND(AC177&gt;='Test cases'!$L$5,AC177&lt;'Test cases'!$N$5),'Test cases'!$M$5,0)+IF(AND(AC177&lt;'Test cases'!$L$5,AC177&gt;='Test cases'!$J$5),'Test cases'!$K$5,0)</f>
        <v>0.04</v>
      </c>
      <c r="L177" s="5">
        <f t="shared" ca="1" si="6"/>
        <v>0.13243084371942793</v>
      </c>
      <c r="M177" s="5">
        <f t="shared" ca="1" si="7"/>
        <v>8.2919613397352765E-2</v>
      </c>
      <c r="N177" s="5">
        <f t="shared" ca="1" si="8"/>
        <v>7.5232754623369091E-2</v>
      </c>
      <c r="O177" s="4">
        <f ca="1">'Test cases'!C181*(1-F177)+'Test cases'!D181*(1-G177)+'Test cases'!E181*(1-H177)</f>
        <v>158.5458103558301</v>
      </c>
      <c r="P177" s="4">
        <f ca="1">(1-I177)*'Test cases'!C181+(1-J177)*'Test cases'!D181+(1-K177)*'Test cases'!E181</f>
        <v>166.80075848634348</v>
      </c>
      <c r="Q177" s="4">
        <f ca="1">(1-L177)*'Test cases'!C181+(1-M177)*'Test cases'!D181+(1-N177)*'Test cases'!E181</f>
        <v>158.5458103558301</v>
      </c>
      <c r="R177" s="4">
        <f ca="1">('Test cases'!C181/'Test cases'!$J$3)^(1/'Test cases'!$R$3)*('Test cases'!$J$3*(1-'Test cases'!$K$3))</f>
        <v>61.470570232289333</v>
      </c>
      <c r="S177" s="4">
        <f ca="1">('Test cases'!D181/'Test cases'!$J$4)^(1/'Test cases'!$R$4)*('Test cases'!$J$4*(1-'Test cases'!$K$4))</f>
        <v>56.515220316192114</v>
      </c>
      <c r="T177" s="4">
        <f ca="1">IF('Test cases'!E181&lt;='Test cases'!$L$5,('Test cases'!E181/'Test cases'!$J$5)^(1/'Test cases'!$P$5)*('Test cases'!$J$5*(1-'Test cases'!$K$5)),0)+IF('Test cases'!E181&gt;'Test cases'!$L$5,('Test cases'!E181/'Test cases'!$L$5)^(1/'Test cases'!$Q$5)*('Test cases'!$L$5*(1-'Test cases'!$M$5)),0)</f>
        <v>52.347158035614605</v>
      </c>
      <c r="U177" s="4">
        <f ca="1">(R177^'Test cases'!$R$4+S177^'Test cases'!$R$4)^(1/'Test cases'!$R$4)</f>
        <v>111.82790774535513</v>
      </c>
      <c r="V177" s="4">
        <f ca="1">R177^'Test cases'!$R$4/U177^('Test cases'!$R$4-1)</f>
        <v>58.459174131560438</v>
      </c>
      <c r="W177" s="4">
        <f ca="1">S177^'Test cases'!$R$4/U177^('Test cases'!$R$4-1)</f>
        <v>53.368733613794767</v>
      </c>
      <c r="X177" s="4">
        <f ca="1">V177*(U177/E177)^('Test cases'!$R$5-1)</f>
        <v>57.259564314517753</v>
      </c>
      <c r="Y177" s="4">
        <f ca="1">W177*(U177/E177)^('Test cases'!$R$5-1)</f>
        <v>52.273582036350895</v>
      </c>
      <c r="Z177" s="4">
        <f ca="1">T177^'Test cases'!$R$5/E177^('Test cases'!$R$5-1)</f>
        <v>49.012664004961437</v>
      </c>
      <c r="AA177" s="4">
        <f ca="1">EXP((LN(1-B177)*(LN('Test cases'!$L$3)-LN('Test cases'!$J$3))+LN(1-'Test cases'!$M$3)*LN('Test cases'!$J$3)-LN(1-'Test cases'!$K$3)*LN('Test cases'!$L$3))/(LN(1-'Test cases'!$M$3)-LN(1-'Test cases'!$K$3)))</f>
        <v>156.05635144477171</v>
      </c>
      <c r="AB177" s="4">
        <f ca="1">EXP((LN(1-C177)*(LN('Test cases'!$L$4)-LN('Test cases'!$J$4))+LN(1-'Test cases'!$M$4)*LN('Test cases'!$J$4)-LN(1-'Test cases'!$K$4)*LN('Test cases'!$L$4))/(LN(1-'Test cases'!$M$4)-LN(1-'Test cases'!$K$4)))</f>
        <v>156.10525317740453</v>
      </c>
      <c r="AC177" s="4">
        <f ca="1">IF(D177&lt;='Test cases'!$M$5,EXP((LN(1-D177)*(LN('Test cases'!$L$5)-LN('Test cases'!$J$5))+LN(1-'Test cases'!$M$5)*LN('Test cases'!$J$5)-LN(1-'Test cases'!$K$5)*LN('Test cases'!$L$5))/(LN(1-'Test cases'!$M$5)-LN(1-'Test cases'!$K$5))),EXP((LN(1-D177)*(LN('Test cases'!$N$5)-LN('Test cases'!$L$5))+LN(1-'Test cases'!$O$5)*LN('Test cases'!$L$5)-LN(1-'Test cases'!$M$5)*LN('Test cases'!$N$5))/(LN(1-'Test cases'!$O$5)-LN(1-'Test cases'!$M$5))))</f>
        <v>171.44401593858217</v>
      </c>
    </row>
    <row r="178" spans="1:29">
      <c r="A178" s="8">
        <f>'Test cases'!A182</f>
        <v>175</v>
      </c>
      <c r="B178" s="5">
        <f ca="1">1-X178/'Test cases'!C182</f>
        <v>0.13286871106921694</v>
      </c>
      <c r="C178" s="5">
        <f ca="1">1-Y178/'Test cases'!D182</f>
        <v>8.3382469361649836E-2</v>
      </c>
      <c r="D178" s="5">
        <f ca="1">1-Z178/'Test cases'!E182</f>
        <v>7.5524967566134804E-2</v>
      </c>
      <c r="E178" s="4">
        <f ca="1">(U178^'Test cases'!$R$5+T178^'Test cases'!$R$5)^(1/'Test cases'!$R$5)</f>
        <v>159.39165856545083</v>
      </c>
      <c r="F178" s="5">
        <f ca="1">IF(B178&gt;'Test cases'!$M$3,'Test cases'!$M$3,B178)</f>
        <v>0.13286871106921694</v>
      </c>
      <c r="G178" s="5">
        <f ca="1">IF(C178&gt;'Test cases'!$M$4,'Test cases'!$M$4,C178)</f>
        <v>8.3382469361649836E-2</v>
      </c>
      <c r="H178" s="5">
        <f ca="1">IF(D178&gt;'Test cases'!$O$5,'Test cases'!$O$5,D178)</f>
        <v>7.5524967566134804E-2</v>
      </c>
      <c r="I178" s="5">
        <f ca="1">IF(AA178&gt;='Test cases'!$L$3, 'Test cases'!$L$3*'Test cases'!$M$3/AA178,0)+IF(AND(AA178&gt;='Test cases'!$J$3,AA178&lt;'Test cases'!$L$3), 'Test cases'!$J$3*'Test cases'!$K$3/ AA178,0)</f>
        <v>6.3688321009049198E-2</v>
      </c>
      <c r="J178" s="5">
        <f ca="1">IF(AB178&gt;='Test cases'!$L$4,'Test cases'!$M$4,0)+IF(AND(AB178&gt;='Test cases'!$J$4,AB178&lt;'Test cases'!$L$4),'Test cases'!$K$4,0)</f>
        <v>0.05</v>
      </c>
      <c r="K178" s="5">
        <f ca="1">IF(AC178&gt;='Test cases'!$N$5,'Test cases'!$O$5,0)+IF(AND(AC178&gt;='Test cases'!$L$5,AC178&lt;'Test cases'!$N$5),'Test cases'!$M$5,0)+IF(AND(AC178&lt;'Test cases'!$L$5,AC178&gt;='Test cases'!$J$5),'Test cases'!$K$5,0)</f>
        <v>0.04</v>
      </c>
      <c r="L178" s="5">
        <f t="shared" ca="1" si="6"/>
        <v>0.13286871106921694</v>
      </c>
      <c r="M178" s="5">
        <f t="shared" ca="1" si="7"/>
        <v>8.3382469361649836E-2</v>
      </c>
      <c r="N178" s="5">
        <f t="shared" ca="1" si="8"/>
        <v>7.5524967566134804E-2</v>
      </c>
      <c r="O178" s="4">
        <f ca="1">'Test cases'!C182*(1-F178)+'Test cases'!D182*(1-G178)+'Test cases'!E182*(1-H178)</f>
        <v>159.39165856545085</v>
      </c>
      <c r="P178" s="4">
        <f ca="1">(1-I178)*'Test cases'!C182+(1-J178)*'Test cases'!D182+(1-K178)*'Test cases'!E182</f>
        <v>167.77657081340274</v>
      </c>
      <c r="Q178" s="4">
        <f ca="1">(1-L178)*'Test cases'!C182+(1-M178)*'Test cases'!D182+(1-N178)*'Test cases'!E182</f>
        <v>159.39165856545085</v>
      </c>
      <c r="R178" s="4">
        <f ca="1">('Test cases'!C182/'Test cases'!$J$3)^(1/'Test cases'!$R$3)*('Test cases'!$J$3*(1-'Test cases'!$K$3))</f>
        <v>61.470570232289333</v>
      </c>
      <c r="S178" s="4">
        <f ca="1">('Test cases'!D182/'Test cases'!$J$4)^(1/'Test cases'!$R$4)*('Test cases'!$J$4*(1-'Test cases'!$K$4))</f>
        <v>57.429316865068351</v>
      </c>
      <c r="T178" s="4">
        <f ca="1">IF('Test cases'!E182&lt;='Test cases'!$L$5,('Test cases'!E182/'Test cases'!$J$5)^(1/'Test cases'!$P$5)*('Test cases'!$J$5*(1-'Test cases'!$K$5)),0)+IF('Test cases'!E182&gt;'Test cases'!$L$5,('Test cases'!E182/'Test cases'!$L$5)^(1/'Test cases'!$Q$5)*('Test cases'!$L$5*(1-'Test cases'!$M$5)),0)</f>
        <v>52.347158035614605</v>
      </c>
      <c r="U178" s="4">
        <f ca="1">(R178^'Test cases'!$R$4+S178^'Test cases'!$R$4)^(1/'Test cases'!$R$4)</f>
        <v>112.69141585248464</v>
      </c>
      <c r="V178" s="4">
        <f ca="1">R178^'Test cases'!$R$4/U178^('Test cases'!$R$4-1)</f>
        <v>58.421440718602746</v>
      </c>
      <c r="W178" s="4">
        <f ca="1">S178^'Test cases'!$R$4/U178^('Test cases'!$R$4-1)</f>
        <v>54.26997513388195</v>
      </c>
      <c r="X178" s="4">
        <f ca="1">V178*(U178/E178)^('Test cases'!$R$5-1)</f>
        <v>57.23066506943168</v>
      </c>
      <c r="Y178" s="4">
        <f ca="1">W178*(U178/E178)^('Test cases'!$R$5-1)</f>
        <v>53.163816777024309</v>
      </c>
      <c r="Z178" s="4">
        <f ca="1">T178^'Test cases'!$R$5/E178^('Test cases'!$R$5-1)</f>
        <v>48.997176718994858</v>
      </c>
      <c r="AA178" s="4">
        <f ca="1">EXP((LN(1-B178)*(LN('Test cases'!$L$3)-LN('Test cases'!$J$3))+LN(1-'Test cases'!$M$3)*LN('Test cases'!$J$3)-LN(1-'Test cases'!$K$3)*LN('Test cases'!$L$3))/(LN(1-'Test cases'!$M$3)-LN(1-'Test cases'!$K$3)))</f>
        <v>157.01465891335309</v>
      </c>
      <c r="AB178" s="4">
        <f ca="1">EXP((LN(1-C178)*(LN('Test cases'!$L$4)-LN('Test cases'!$J$4))+LN(1-'Test cases'!$M$4)*LN('Test cases'!$J$4)-LN(1-'Test cases'!$K$4)*LN('Test cases'!$L$4))/(LN(1-'Test cases'!$M$4)-LN(1-'Test cases'!$K$4)))</f>
        <v>157.12623593368474</v>
      </c>
      <c r="AC178" s="4">
        <f ca="1">IF(D178&lt;='Test cases'!$M$5,EXP((LN(1-D178)*(LN('Test cases'!$L$5)-LN('Test cases'!$J$5))+LN(1-'Test cases'!$M$5)*LN('Test cases'!$J$5)-LN(1-'Test cases'!$K$5)*LN('Test cases'!$L$5))/(LN(1-'Test cases'!$M$5)-LN(1-'Test cases'!$K$5))),EXP((LN(1-D178)*(LN('Test cases'!$N$5)-LN('Test cases'!$L$5))+LN(1-'Test cases'!$O$5)*LN('Test cases'!$L$5)-LN(1-'Test cases'!$M$5)*LN('Test cases'!$N$5))/(LN(1-'Test cases'!$O$5)-LN(1-'Test cases'!$M$5))))</f>
        <v>172.41315662773553</v>
      </c>
    </row>
    <row r="179" spans="1:29">
      <c r="A179" s="8">
        <f>'Test cases'!A183</f>
        <v>176</v>
      </c>
      <c r="B179" s="5">
        <f ca="1">1-X179/'Test cases'!C183</f>
        <v>0.13314982564870981</v>
      </c>
      <c r="C179" s="5">
        <f ca="1">1-Y179/'Test cases'!D183</f>
        <v>8.3679626845147959E-2</v>
      </c>
      <c r="D179" s="5">
        <f ca="1">1-Z179/'Test cases'!E183</f>
        <v>7.5824672366678114E-2</v>
      </c>
      <c r="E179" s="4">
        <f ca="1">(U179^'Test cases'!$R$5+T179^'Test cases'!$R$5)^(1/'Test cases'!$R$5)</f>
        <v>160.26416084236604</v>
      </c>
      <c r="F179" s="5">
        <f ca="1">IF(B179&gt;'Test cases'!$M$3,'Test cases'!$M$3,B179)</f>
        <v>0.13314982564870981</v>
      </c>
      <c r="G179" s="5">
        <f ca="1">IF(C179&gt;'Test cases'!$M$4,'Test cases'!$M$4,C179)</f>
        <v>8.3679626845147959E-2</v>
      </c>
      <c r="H179" s="5">
        <f ca="1">IF(D179&gt;'Test cases'!$O$5,'Test cases'!$O$5,D179)</f>
        <v>7.5824672366678114E-2</v>
      </c>
      <c r="I179" s="5">
        <f ca="1">IF(AA179&gt;='Test cases'!$L$3, 'Test cases'!$L$3*'Test cases'!$M$3/AA179,0)+IF(AND(AA179&gt;='Test cases'!$J$3,AA179&lt;'Test cases'!$L$3), 'Test cases'!$J$3*'Test cases'!$K$3/ AA179,0)</f>
        <v>6.3438389813310334E-2</v>
      </c>
      <c r="J179" s="5">
        <f ca="1">IF(AB179&gt;='Test cases'!$L$4,'Test cases'!$M$4,0)+IF(AND(AB179&gt;='Test cases'!$J$4,AB179&lt;'Test cases'!$L$4),'Test cases'!$K$4,0)</f>
        <v>0.05</v>
      </c>
      <c r="K179" s="5">
        <f ca="1">IF(AC179&gt;='Test cases'!$N$5,'Test cases'!$O$5,0)+IF(AND(AC179&gt;='Test cases'!$L$5,AC179&lt;'Test cases'!$N$5),'Test cases'!$M$5,0)+IF(AND(AC179&lt;'Test cases'!$L$5,AC179&gt;='Test cases'!$J$5),'Test cases'!$K$5,0)</f>
        <v>0.04</v>
      </c>
      <c r="L179" s="5">
        <f t="shared" ca="1" si="6"/>
        <v>0.13314982564870981</v>
      </c>
      <c r="M179" s="5">
        <f t="shared" ca="1" si="7"/>
        <v>8.3679626845147959E-2</v>
      </c>
      <c r="N179" s="5">
        <f t="shared" ca="1" si="8"/>
        <v>7.5824672366678114E-2</v>
      </c>
      <c r="O179" s="4">
        <f ca="1">'Test cases'!C183*(1-F179)+'Test cases'!D183*(1-G179)+'Test cases'!E183*(1-H179)</f>
        <v>160.26416084236595</v>
      </c>
      <c r="P179" s="4">
        <f ca="1">(1-I179)*'Test cases'!C183+(1-J179)*'Test cases'!D183+(1-K179)*'Test cases'!E183</f>
        <v>168.75306627232152</v>
      </c>
      <c r="Q179" s="4">
        <f ca="1">(1-L179)*'Test cases'!C183+(1-M179)*'Test cases'!D183+(1-N179)*'Test cases'!E183</f>
        <v>160.26416084236595</v>
      </c>
      <c r="R179" s="4">
        <f ca="1">('Test cases'!C183/'Test cases'!$J$3)^(1/'Test cases'!$R$3)*('Test cases'!$J$3*(1-'Test cases'!$K$3))</f>
        <v>61.470570232289333</v>
      </c>
      <c r="S179" s="4">
        <f ca="1">('Test cases'!D183/'Test cases'!$J$4)^(1/'Test cases'!$R$4)*('Test cases'!$J$4*(1-'Test cases'!$K$4))</f>
        <v>57.429316865068351</v>
      </c>
      <c r="T179" s="4">
        <f ca="1">IF('Test cases'!E183&lt;='Test cases'!$L$5,('Test cases'!E183/'Test cases'!$J$5)^(1/'Test cases'!$P$5)*('Test cases'!$J$5*(1-'Test cases'!$K$5)),0)+IF('Test cases'!E183&gt;'Test cases'!$L$5,('Test cases'!E183/'Test cases'!$L$5)^(1/'Test cases'!$Q$5)*('Test cases'!$L$5*(1-'Test cases'!$M$5)),0)</f>
        <v>53.278975486618421</v>
      </c>
      <c r="U179" s="4">
        <f ca="1">(R179^'Test cases'!$R$4+S179^'Test cases'!$R$4)^(1/'Test cases'!$R$4)</f>
        <v>112.69141585248464</v>
      </c>
      <c r="V179" s="4">
        <f ca="1">R179^'Test cases'!$R$4/U179^('Test cases'!$R$4-1)</f>
        <v>58.421440718602746</v>
      </c>
      <c r="W179" s="4">
        <f ca="1">S179^'Test cases'!$R$4/U179^('Test cases'!$R$4-1)</f>
        <v>54.26997513388195</v>
      </c>
      <c r="X179" s="4">
        <f ca="1">V179*(U179/E179)^('Test cases'!$R$5-1)</f>
        <v>57.212111507185156</v>
      </c>
      <c r="Y179" s="4">
        <f ca="1">W179*(U179/E179)^('Test cases'!$R$5-1)</f>
        <v>53.146581642981417</v>
      </c>
      <c r="Z179" s="4">
        <f ca="1">T179^'Test cases'!$R$5/E179^('Test cases'!$R$5-1)</f>
        <v>49.90546769219938</v>
      </c>
      <c r="AA179" s="4">
        <f ca="1">EXP((LN(1-B179)*(LN('Test cases'!$L$3)-LN('Test cases'!$J$3))+LN(1-'Test cases'!$M$3)*LN('Test cases'!$J$3)-LN(1-'Test cases'!$K$3)*LN('Test cases'!$L$3))/(LN(1-'Test cases'!$M$3)-LN(1-'Test cases'!$K$3)))</f>
        <v>157.63325691948518</v>
      </c>
      <c r="AB179" s="4">
        <f ca="1">EXP((LN(1-C179)*(LN('Test cases'!$L$4)-LN('Test cases'!$J$4))+LN(1-'Test cases'!$M$4)*LN('Test cases'!$J$4)-LN(1-'Test cases'!$K$4)*LN('Test cases'!$L$4))/(LN(1-'Test cases'!$M$4)-LN(1-'Test cases'!$K$4)))</f>
        <v>157.78550635608039</v>
      </c>
      <c r="AC179" s="4">
        <f ca="1">IF(D179&lt;='Test cases'!$M$5,EXP((LN(1-D179)*(LN('Test cases'!$L$5)-LN('Test cases'!$J$5))+LN(1-'Test cases'!$M$5)*LN('Test cases'!$J$5)-LN(1-'Test cases'!$K$5)*LN('Test cases'!$L$5))/(LN(1-'Test cases'!$M$5)-LN(1-'Test cases'!$K$5))),EXP((LN(1-D179)*(LN('Test cases'!$N$5)-LN('Test cases'!$L$5))+LN(1-'Test cases'!$O$5)*LN('Test cases'!$L$5)-LN(1-'Test cases'!$M$5)*LN('Test cases'!$N$5))/(LN(1-'Test cases'!$O$5)-LN(1-'Test cases'!$M$5))))</f>
        <v>173.41315662773422</v>
      </c>
    </row>
    <row r="180" spans="1:29">
      <c r="A180" s="8">
        <f>'Test cases'!A184</f>
        <v>177</v>
      </c>
      <c r="B180" s="5">
        <f ca="1">1-X180/'Test cases'!C184</f>
        <v>0.13358282616298767</v>
      </c>
      <c r="C180" s="5">
        <f ca="1">1-Y180/'Test cases'!D184</f>
        <v>8.413733822891345E-2</v>
      </c>
      <c r="D180" s="5">
        <f ca="1">1-Z180/'Test cases'!E184</f>
        <v>7.6113337880466481E-2</v>
      </c>
      <c r="E180" s="4">
        <f ca="1">(U180^'Test cases'!$R$5+T180^'Test cases'!$R$5)^(1/'Test cases'!$R$5)</f>
        <v>161.10931027219169</v>
      </c>
      <c r="F180" s="5">
        <f ca="1">IF(B180&gt;'Test cases'!$M$3,'Test cases'!$M$3,B180)</f>
        <v>0.13358282616298767</v>
      </c>
      <c r="G180" s="5">
        <f ca="1">IF(C180&gt;'Test cases'!$M$4,'Test cases'!$M$4,C180)</f>
        <v>8.413733822891345E-2</v>
      </c>
      <c r="H180" s="5">
        <f ca="1">IF(D180&gt;'Test cases'!$O$5,'Test cases'!$O$5,D180)</f>
        <v>7.6113337880466481E-2</v>
      </c>
      <c r="I180" s="5">
        <f ca="1">IF(AA180&gt;='Test cases'!$L$3, 'Test cases'!$L$3*'Test cases'!$M$3/AA180,0)+IF(AND(AA180&gt;='Test cases'!$J$3,AA180&lt;'Test cases'!$L$3), 'Test cases'!$J$3*'Test cases'!$K$3/ AA180,0)</f>
        <v>6.3055181181919454E-2</v>
      </c>
      <c r="J180" s="5">
        <f ca="1">IF(AB180&gt;='Test cases'!$L$4,'Test cases'!$M$4,0)+IF(AND(AB180&gt;='Test cases'!$J$4,AB180&lt;'Test cases'!$L$4),'Test cases'!$K$4,0)</f>
        <v>0.05</v>
      </c>
      <c r="K180" s="5">
        <f ca="1">IF(AC180&gt;='Test cases'!$N$5,'Test cases'!$O$5,0)+IF(AND(AC180&gt;='Test cases'!$L$5,AC180&lt;'Test cases'!$N$5),'Test cases'!$M$5,0)+IF(AND(AC180&lt;'Test cases'!$L$5,AC180&gt;='Test cases'!$J$5),'Test cases'!$K$5,0)</f>
        <v>0.04</v>
      </c>
      <c r="L180" s="5">
        <f t="shared" ca="1" si="6"/>
        <v>0.13358282616298767</v>
      </c>
      <c r="M180" s="5">
        <f t="shared" ca="1" si="7"/>
        <v>8.413733822891345E-2</v>
      </c>
      <c r="N180" s="5">
        <f t="shared" ca="1" si="8"/>
        <v>7.6113337880466481E-2</v>
      </c>
      <c r="O180" s="4">
        <f ca="1">'Test cases'!C184*(1-F180)+'Test cases'!D184*(1-G180)+'Test cases'!E184*(1-H180)</f>
        <v>161.10931027219175</v>
      </c>
      <c r="P180" s="4">
        <f ca="1">(1-I180)*'Test cases'!C184+(1-J180)*'Test cases'!D184+(1-K180)*'Test cases'!E184</f>
        <v>169.72835804199332</v>
      </c>
      <c r="Q180" s="4">
        <f ca="1">(1-L180)*'Test cases'!C184+(1-M180)*'Test cases'!D184+(1-N180)*'Test cases'!E184</f>
        <v>161.10931027219175</v>
      </c>
      <c r="R180" s="4">
        <f ca="1">('Test cases'!C184/'Test cases'!$J$3)^(1/'Test cases'!$R$3)*('Test cases'!$J$3*(1-'Test cases'!$K$3))</f>
        <v>61.470570232289333</v>
      </c>
      <c r="S180" s="4">
        <f ca="1">('Test cases'!D184/'Test cases'!$J$4)^(1/'Test cases'!$R$4)*('Test cases'!$J$4*(1-'Test cases'!$K$4))</f>
        <v>58.342193694158077</v>
      </c>
      <c r="T180" s="4">
        <f ca="1">IF('Test cases'!E184&lt;='Test cases'!$L$5,('Test cases'!E184/'Test cases'!$J$5)^(1/'Test cases'!$P$5)*('Test cases'!$J$5*(1-'Test cases'!$K$5)),0)+IF('Test cases'!E184&gt;'Test cases'!$L$5,('Test cases'!E184/'Test cases'!$L$5)^(1/'Test cases'!$Q$5)*('Test cases'!$L$5*(1-'Test cases'!$M$5)),0)</f>
        <v>53.278975486618421</v>
      </c>
      <c r="U180" s="4">
        <f ca="1">(R180^'Test cases'!$R$4+S180^'Test cases'!$R$4)^(1/'Test cases'!$R$4)</f>
        <v>113.55436890421619</v>
      </c>
      <c r="V180" s="4">
        <f ca="1">R180^'Test cases'!$R$4/U180^('Test cases'!$R$4-1)</f>
        <v>58.384043372993723</v>
      </c>
      <c r="W180" s="4">
        <f ca="1">S180^'Test cases'!$R$4/U180^('Test cases'!$R$4-1)</f>
        <v>55.170325531222552</v>
      </c>
      <c r="X180" s="4">
        <f ca="1">V180*(U180/E180)^('Test cases'!$R$5-1)</f>
        <v>57.183533473242811</v>
      </c>
      <c r="Y180" s="4">
        <f ca="1">W180*(U180/E180)^('Test cases'!$R$5-1)</f>
        <v>54.035897044494106</v>
      </c>
      <c r="Z180" s="4">
        <f ca="1">T180^'Test cases'!$R$5/E180^('Test cases'!$R$5-1)</f>
        <v>49.88987975445481</v>
      </c>
      <c r="AA180" s="4">
        <f ca="1">EXP((LN(1-B180)*(LN('Test cases'!$L$3)-LN('Test cases'!$J$3))+LN(1-'Test cases'!$M$3)*LN('Test cases'!$J$3)-LN(1-'Test cases'!$K$3)*LN('Test cases'!$L$3))/(LN(1-'Test cases'!$M$3)-LN(1-'Test cases'!$K$3)))</f>
        <v>158.59124995849535</v>
      </c>
      <c r="AB180" s="4">
        <f ca="1">EXP((LN(1-C180)*(LN('Test cases'!$L$4)-LN('Test cases'!$J$4))+LN(1-'Test cases'!$M$4)*LN('Test cases'!$J$4)-LN(1-'Test cases'!$K$4)*LN('Test cases'!$L$4))/(LN(1-'Test cases'!$M$4)-LN(1-'Test cases'!$K$4)))</f>
        <v>158.80681777645734</v>
      </c>
      <c r="AC180" s="4">
        <f ca="1">IF(D180&lt;='Test cases'!$M$5,EXP((LN(1-D180)*(LN('Test cases'!$L$5)-LN('Test cases'!$J$5))+LN(1-'Test cases'!$M$5)*LN('Test cases'!$J$5)-LN(1-'Test cases'!$K$5)*LN('Test cases'!$L$5))/(LN(1-'Test cases'!$M$5)-LN(1-'Test cases'!$K$5))),EXP((LN(1-D180)*(LN('Test cases'!$N$5)-LN('Test cases'!$L$5))+LN(1-'Test cases'!$O$5)*LN('Test cases'!$L$5)-LN(1-'Test cases'!$M$5)*LN('Test cases'!$N$5))/(LN(1-'Test cases'!$O$5)-LN(1-'Test cases'!$M$5))))</f>
        <v>174.38211512068156</v>
      </c>
    </row>
    <row r="181" spans="1:29">
      <c r="A181" s="8">
        <f>'Test cases'!A185</f>
        <v>178</v>
      </c>
      <c r="B181" s="5">
        <f ca="1">1-X181/'Test cases'!C185</f>
        <v>0.13401273154698001</v>
      </c>
      <c r="C181" s="5">
        <f ca="1">1-Y181/'Test cases'!D185</f>
        <v>8.4591777846666827E-2</v>
      </c>
      <c r="D181" s="5">
        <f ca="1">1-Z181/'Test cases'!E185</f>
        <v>7.6400261086031929E-2</v>
      </c>
      <c r="E181" s="4">
        <f ca="1">(U181^'Test cases'!$R$5+T181^'Test cases'!$R$5)^(1/'Test cases'!$R$5)</f>
        <v>161.95403894845367</v>
      </c>
      <c r="F181" s="5">
        <f ca="1">IF(B181&gt;'Test cases'!$M$3,'Test cases'!$M$3,B181)</f>
        <v>0.13401273154698001</v>
      </c>
      <c r="G181" s="5">
        <f ca="1">IF(C181&gt;'Test cases'!$M$4,'Test cases'!$M$4,C181)</f>
        <v>8.4591777846666827E-2</v>
      </c>
      <c r="H181" s="5">
        <f ca="1">IF(D181&gt;'Test cases'!$O$5,'Test cases'!$O$5,D181)</f>
        <v>7.6400261086031929E-2</v>
      </c>
      <c r="I181" s="5">
        <f ca="1">IF(AA181&gt;='Test cases'!$L$3, 'Test cases'!$L$3*'Test cases'!$M$3/AA181,0)+IF(AND(AA181&gt;='Test cases'!$J$3,AA181&lt;'Test cases'!$L$3), 'Test cases'!$J$3*'Test cases'!$K$3/ AA181,0)</f>
        <v>6.267681405842751E-2</v>
      </c>
      <c r="J181" s="5">
        <f ca="1">IF(AB181&gt;='Test cases'!$L$4,'Test cases'!$M$4,0)+IF(AND(AB181&gt;='Test cases'!$J$4,AB181&lt;'Test cases'!$L$4),'Test cases'!$K$4,0)</f>
        <v>0.05</v>
      </c>
      <c r="K181" s="5">
        <f ca="1">IF(AC181&gt;='Test cases'!$N$5,'Test cases'!$O$5,0)+IF(AND(AC181&gt;='Test cases'!$L$5,AC181&lt;'Test cases'!$N$5),'Test cases'!$M$5,0)+IF(AND(AC181&lt;'Test cases'!$L$5,AC181&gt;='Test cases'!$J$5),'Test cases'!$K$5,0)</f>
        <v>0.04</v>
      </c>
      <c r="L181" s="5">
        <f t="shared" ca="1" si="6"/>
        <v>0.13401273154698001</v>
      </c>
      <c r="M181" s="5">
        <f t="shared" ca="1" si="7"/>
        <v>8.4591777846666827E-2</v>
      </c>
      <c r="N181" s="5">
        <f t="shared" ca="1" si="8"/>
        <v>7.6400261086031929E-2</v>
      </c>
      <c r="O181" s="4">
        <f ca="1">'Test cases'!C185*(1-F181)+'Test cases'!D185*(1-G181)+'Test cases'!E185*(1-H181)</f>
        <v>161.95403894845356</v>
      </c>
      <c r="P181" s="4">
        <f ca="1">(1-I181)*'Test cases'!C185+(1-J181)*'Test cases'!D185+(1-K181)*'Test cases'!E185</f>
        <v>170.70333027214377</v>
      </c>
      <c r="Q181" s="4">
        <f ca="1">(1-L181)*'Test cases'!C185+(1-M181)*'Test cases'!D185+(1-N181)*'Test cases'!E185</f>
        <v>161.95403894845356</v>
      </c>
      <c r="R181" s="4">
        <f ca="1">('Test cases'!C185/'Test cases'!$J$3)^(1/'Test cases'!$R$3)*('Test cases'!$J$3*(1-'Test cases'!$K$3))</f>
        <v>61.470570232289333</v>
      </c>
      <c r="S181" s="4">
        <f ca="1">('Test cases'!D185/'Test cases'!$J$4)^(1/'Test cases'!$R$4)*('Test cases'!$J$4*(1-'Test cases'!$K$4))</f>
        <v>59.253873065142749</v>
      </c>
      <c r="T181" s="4">
        <f ca="1">IF('Test cases'!E185&lt;='Test cases'!$L$5,('Test cases'!E185/'Test cases'!$J$5)^(1/'Test cases'!$P$5)*('Test cases'!$J$5*(1-'Test cases'!$K$5)),0)+IF('Test cases'!E185&gt;'Test cases'!$L$5,('Test cases'!E185/'Test cases'!$L$5)^(1/'Test cases'!$Q$5)*('Test cases'!$L$5*(1-'Test cases'!$M$5)),0)</f>
        <v>53.278975486618421</v>
      </c>
      <c r="U181" s="4">
        <f ca="1">(R181^'Test cases'!$R$4+S181^'Test cases'!$R$4)^(1/'Test cases'!$R$4)</f>
        <v>114.4167718237828</v>
      </c>
      <c r="V181" s="4">
        <f ca="1">R181^'Test cases'!$R$4/U181^('Test cases'!$R$4-1)</f>
        <v>58.346976370872973</v>
      </c>
      <c r="W181" s="4">
        <f ca="1">S181^'Test cases'!$R$4/U181^('Test cases'!$R$4-1)</f>
        <v>56.069795452909759</v>
      </c>
      <c r="X181" s="4">
        <f ca="1">V181*(U181/E181)^('Test cases'!$R$5-1)</f>
        <v>57.155159717899316</v>
      </c>
      <c r="Y181" s="4">
        <f ca="1">W181*(U181/E181)^('Test cases'!$R$5-1)</f>
        <v>54.92449332919999</v>
      </c>
      <c r="Z181" s="4">
        <f ca="1">T181^'Test cases'!$R$5/E181^('Test cases'!$R$5-1)</f>
        <v>49.874385901354273</v>
      </c>
      <c r="AA181" s="4">
        <f ca="1">EXP((LN(1-B181)*(LN('Test cases'!$L$3)-LN('Test cases'!$J$3))+LN(1-'Test cases'!$M$3)*LN('Test cases'!$J$3)-LN(1-'Test cases'!$K$3)*LN('Test cases'!$L$3))/(LN(1-'Test cases'!$M$3)-LN(1-'Test cases'!$K$3)))</f>
        <v>159.54863293909565</v>
      </c>
      <c r="AB181" s="4">
        <f ca="1">EXP((LN(1-C181)*(LN('Test cases'!$L$4)-LN('Test cases'!$J$4))+LN(1-'Test cases'!$M$4)*LN('Test cases'!$J$4)-LN(1-'Test cases'!$K$4)*LN('Test cases'!$L$4))/(LN(1-'Test cases'!$M$4)-LN(1-'Test cases'!$K$4)))</f>
        <v>159.82787864100379</v>
      </c>
      <c r="AC181" s="4">
        <f ca="1">IF(D181&lt;='Test cases'!$M$5,EXP((LN(1-D181)*(LN('Test cases'!$L$5)-LN('Test cases'!$J$5))+LN(1-'Test cases'!$M$5)*LN('Test cases'!$J$5)-LN(1-'Test cases'!$K$5)*LN('Test cases'!$L$5))/(LN(1-'Test cases'!$M$5)-LN(1-'Test cases'!$K$5))),EXP((LN(1-D181)*(LN('Test cases'!$N$5)-LN('Test cases'!$L$5))+LN(1-'Test cases'!$O$5)*LN('Test cases'!$L$5)-LN(1-'Test cases'!$M$5)*LN('Test cases'!$N$5))/(LN(1-'Test cases'!$O$5)-LN(1-'Test cases'!$M$5))))</f>
        <v>175.35089295162555</v>
      </c>
    </row>
    <row r="182" spans="1:29">
      <c r="A182" s="8">
        <f>'Test cases'!A186</f>
        <v>179</v>
      </c>
      <c r="B182" s="5">
        <f ca="1">1-X182/'Test cases'!C186</f>
        <v>0.13443958556985258</v>
      </c>
      <c r="C182" s="5">
        <f ca="1">1-Y182/'Test cases'!D186</f>
        <v>8.5042991965431303E-2</v>
      </c>
      <c r="D182" s="5">
        <f ca="1">1-Z182/'Test cases'!E186</f>
        <v>7.6685462488236378E-2</v>
      </c>
      <c r="E182" s="4">
        <f ca="1">(U182^'Test cases'!$R$5+T182^'Test cases'!$R$5)^(1/'Test cases'!$R$5)</f>
        <v>162.79834986813364</v>
      </c>
      <c r="F182" s="5">
        <f ca="1">IF(B182&gt;'Test cases'!$M$3,'Test cases'!$M$3,B182)</f>
        <v>0.13443958556985258</v>
      </c>
      <c r="G182" s="5">
        <f ca="1">IF(C182&gt;'Test cases'!$M$4,'Test cases'!$M$4,C182)</f>
        <v>8.5042991965431303E-2</v>
      </c>
      <c r="H182" s="5">
        <f ca="1">IF(D182&gt;'Test cases'!$O$5,'Test cases'!$O$5,D182)</f>
        <v>7.6685462488236378E-2</v>
      </c>
      <c r="I182" s="5">
        <f ca="1">IF(AA182&gt;='Test cases'!$L$3, 'Test cases'!$L$3*'Test cases'!$M$3/AA182,0)+IF(AND(AA182&gt;='Test cases'!$J$3,AA182&lt;'Test cases'!$L$3), 'Test cases'!$J$3*'Test cases'!$K$3/ AA182,0)</f>
        <v>6.2303194604559645E-2</v>
      </c>
      <c r="J182" s="5">
        <f ca="1">IF(AB182&gt;='Test cases'!$L$4,'Test cases'!$M$4,0)+IF(AND(AB182&gt;='Test cases'!$J$4,AB182&lt;'Test cases'!$L$4),'Test cases'!$K$4,0)</f>
        <v>0.05</v>
      </c>
      <c r="K182" s="5">
        <f ca="1">IF(AC182&gt;='Test cases'!$N$5,'Test cases'!$O$5,0)+IF(AND(AC182&gt;='Test cases'!$L$5,AC182&lt;'Test cases'!$N$5),'Test cases'!$M$5,0)+IF(AND(AC182&lt;'Test cases'!$L$5,AC182&gt;='Test cases'!$J$5),'Test cases'!$K$5,0)</f>
        <v>0.04</v>
      </c>
      <c r="L182" s="5">
        <f t="shared" ca="1" si="6"/>
        <v>0.13443958556985258</v>
      </c>
      <c r="M182" s="5">
        <f t="shared" ca="1" si="7"/>
        <v>8.5042991965431303E-2</v>
      </c>
      <c r="N182" s="5">
        <f t="shared" ca="1" si="8"/>
        <v>7.6685462488236378E-2</v>
      </c>
      <c r="O182" s="4">
        <f ca="1">'Test cases'!C186*(1-F182)+'Test cases'!D186*(1-G182)+'Test cases'!E186*(1-H182)</f>
        <v>162.79834986813364</v>
      </c>
      <c r="P182" s="4">
        <f ca="1">(1-I182)*'Test cases'!C186+(1-J182)*'Test cases'!D186+(1-K182)*'Test cases'!E186</f>
        <v>171.67798915609904</v>
      </c>
      <c r="Q182" s="4">
        <f ca="1">(1-L182)*'Test cases'!C186+(1-M182)*'Test cases'!D186+(1-N182)*'Test cases'!E186</f>
        <v>162.79834986813364</v>
      </c>
      <c r="R182" s="4">
        <f ca="1">('Test cases'!C186/'Test cases'!$J$3)^(1/'Test cases'!$R$3)*('Test cases'!$J$3*(1-'Test cases'!$K$3))</f>
        <v>61.470570232289333</v>
      </c>
      <c r="S182" s="4">
        <f ca="1">('Test cases'!D186/'Test cases'!$J$4)^(1/'Test cases'!$R$4)*('Test cases'!$J$4*(1-'Test cases'!$K$4))</f>
        <v>60.16437646930531</v>
      </c>
      <c r="T182" s="4">
        <f ca="1">IF('Test cases'!E186&lt;='Test cases'!$L$5,('Test cases'!E186/'Test cases'!$J$5)^(1/'Test cases'!$P$5)*('Test cases'!$J$5*(1-'Test cases'!$K$5)),0)+IF('Test cases'!E186&gt;'Test cases'!$L$5,('Test cases'!E186/'Test cases'!$L$5)^(1/'Test cases'!$Q$5)*('Test cases'!$L$5*(1-'Test cases'!$M$5)),0)</f>
        <v>53.278975486618421</v>
      </c>
      <c r="U182" s="4">
        <f ca="1">(R182^'Test cases'!$R$4+S182^'Test cases'!$R$4)^(1/'Test cases'!$R$4)</f>
        <v>115.27862945090585</v>
      </c>
      <c r="V182" s="4">
        <f ca="1">R182^'Test cases'!$R$4/U182^('Test cases'!$R$4-1)</f>
        <v>58.310234131621684</v>
      </c>
      <c r="W182" s="4">
        <f ca="1">S182^'Test cases'!$R$4/U182^('Test cases'!$R$4-1)</f>
        <v>56.968395319284241</v>
      </c>
      <c r="X182" s="4">
        <f ca="1">V182*(U182/E182)^('Test cases'!$R$5-1)</f>
        <v>57.126987352389733</v>
      </c>
      <c r="Y182" s="4">
        <f ca="1">W182*(U182/E182)^('Test cases'!$R$5-1)</f>
        <v>55.812377490108688</v>
      </c>
      <c r="Z182" s="4">
        <f ca="1">T182^'Test cases'!$R$5/E182^('Test cases'!$R$5-1)</f>
        <v>49.858985025635235</v>
      </c>
      <c r="AA182" s="4">
        <f ca="1">EXP((LN(1-B182)*(LN('Test cases'!$L$3)-LN('Test cases'!$J$3))+LN(1-'Test cases'!$M$3)*LN('Test cases'!$J$3)-LN(1-'Test cases'!$K$3)*LN('Test cases'!$L$3))/(LN(1-'Test cases'!$M$3)-LN(1-'Test cases'!$K$3)))</f>
        <v>160.50541330136147</v>
      </c>
      <c r="AB182" s="4">
        <f ca="1">EXP((LN(1-C182)*(LN('Test cases'!$L$4)-LN('Test cases'!$J$4))+LN(1-'Test cases'!$M$4)*LN('Test cases'!$J$4)-LN(1-'Test cases'!$K$4)*LN('Test cases'!$L$4))/(LN(1-'Test cases'!$M$4)-LN(1-'Test cases'!$K$4)))</f>
        <v>160.84869388401395</v>
      </c>
      <c r="AC182" s="4">
        <f ca="1">IF(D182&lt;='Test cases'!$M$5,EXP((LN(1-D182)*(LN('Test cases'!$L$5)-LN('Test cases'!$J$5))+LN(1-'Test cases'!$M$5)*LN('Test cases'!$J$5)-LN(1-'Test cases'!$K$5)*LN('Test cases'!$L$5))/(LN(1-'Test cases'!$M$5)-LN(1-'Test cases'!$K$5))),EXP((LN(1-D182)*(LN('Test cases'!$N$5)-LN('Test cases'!$L$5))+LN(1-'Test cases'!$O$5)*LN('Test cases'!$L$5)-LN(1-'Test cases'!$M$5)*LN('Test cases'!$N$5))/(LN(1-'Test cases'!$O$5)-LN(1-'Test cases'!$M$5))))</f>
        <v>176.31949162942553</v>
      </c>
    </row>
    <row r="183" spans="1:29">
      <c r="A183" s="8">
        <f>'Test cases'!A187</f>
        <v>180</v>
      </c>
      <c r="B183" s="5">
        <f ca="1">1-X183/'Test cases'!C187</f>
        <v>0.13490925775887774</v>
      </c>
      <c r="C183" s="5">
        <f ca="1">1-Y183/'Test cases'!D187</f>
        <v>8.5464600443394212E-2</v>
      </c>
      <c r="D183" s="5">
        <f ca="1">1-Z183/'Test cases'!E187</f>
        <v>7.6952232680522981E-2</v>
      </c>
      <c r="E183" s="4">
        <f ca="1">(U183^'Test cases'!$R$5+T183^'Test cases'!$R$5)^(1/'Test cases'!$R$5)</f>
        <v>163.5923185383599</v>
      </c>
      <c r="F183" s="5">
        <f ca="1">IF(B183&gt;'Test cases'!$M$3,'Test cases'!$M$3,B183)</f>
        <v>0.13490925775887774</v>
      </c>
      <c r="G183" s="5">
        <f ca="1">IF(C183&gt;'Test cases'!$M$4,'Test cases'!$M$4,C183)</f>
        <v>8.5464600443394212E-2</v>
      </c>
      <c r="H183" s="5">
        <f ca="1">IF(D183&gt;'Test cases'!$O$5,'Test cases'!$O$5,D183)</f>
        <v>7.6952232680522981E-2</v>
      </c>
      <c r="I183" s="5">
        <f ca="1">IF(AA183&gt;='Test cases'!$L$3, 'Test cases'!$L$3*'Test cases'!$M$3/AA183,0)+IF(AND(AA183&gt;='Test cases'!$J$3,AA183&lt;'Test cases'!$L$3), 'Test cases'!$J$3*'Test cases'!$K$3/ AA183,0)</f>
        <v>6.1894459033923127E-2</v>
      </c>
      <c r="J183" s="5">
        <f ca="1">IF(AB183&gt;='Test cases'!$L$4,'Test cases'!$M$4,0)+IF(AND(AB183&gt;='Test cases'!$J$4,AB183&lt;'Test cases'!$L$4),'Test cases'!$K$4,0)</f>
        <v>0.05</v>
      </c>
      <c r="K183" s="5">
        <f ca="1">IF(AC183&gt;='Test cases'!$N$5,'Test cases'!$O$5,0)+IF(AND(AC183&gt;='Test cases'!$L$5,AC183&lt;'Test cases'!$N$5),'Test cases'!$M$5,0)+IF(AND(AC183&lt;'Test cases'!$L$5,AC183&gt;='Test cases'!$J$5),'Test cases'!$K$5,0)</f>
        <v>0.04</v>
      </c>
      <c r="L183" s="5">
        <f t="shared" ca="1" si="6"/>
        <v>0.13490925775887774</v>
      </c>
      <c r="M183" s="5">
        <f t="shared" ca="1" si="7"/>
        <v>8.5464600443394212E-2</v>
      </c>
      <c r="N183" s="5">
        <f t="shared" ca="1" si="8"/>
        <v>7.6952232680522981E-2</v>
      </c>
      <c r="O183" s="4">
        <f ca="1">'Test cases'!C187*(1-F183)+'Test cases'!D187*(1-G183)+'Test cases'!E187*(1-H183)</f>
        <v>163.5923185383599</v>
      </c>
      <c r="P183" s="4">
        <f ca="1">(1-I183)*'Test cases'!C187+(1-J183)*'Test cases'!D187+(1-K183)*'Test cases'!E187</f>
        <v>172.64307124472714</v>
      </c>
      <c r="Q183" s="4">
        <f ca="1">(1-L183)*'Test cases'!C187+(1-M183)*'Test cases'!D187+(1-N183)*'Test cases'!E187</f>
        <v>163.5923185383599</v>
      </c>
      <c r="R183" s="4">
        <f ca="1">('Test cases'!C187/'Test cases'!$J$3)^(1/'Test cases'!$R$3)*('Test cases'!$J$3*(1-'Test cases'!$K$3))</f>
        <v>62.324608573650117</v>
      </c>
      <c r="S183" s="4">
        <f ca="1">('Test cases'!D187/'Test cases'!$J$4)^(1/'Test cases'!$R$4)*('Test cases'!$J$4*(1-'Test cases'!$K$4))</f>
        <v>60.16437646930531</v>
      </c>
      <c r="T183" s="4">
        <f ca="1">IF('Test cases'!E187&lt;='Test cases'!$L$5,('Test cases'!E187/'Test cases'!$J$5)^(1/'Test cases'!$P$5)*('Test cases'!$J$5*(1-'Test cases'!$K$5)),0)+IF('Test cases'!E187&gt;'Test cases'!$L$5,('Test cases'!E187/'Test cases'!$L$5)^(1/'Test cases'!$Q$5)*('Test cases'!$L$5*(1-'Test cases'!$M$5)),0)</f>
        <v>53.278975486618421</v>
      </c>
      <c r="U183" s="4">
        <f ca="1">(R183^'Test cases'!$R$4+S183^'Test cases'!$R$4)^(1/'Test cases'!$R$4)</f>
        <v>116.08899164945439</v>
      </c>
      <c r="V183" s="4">
        <f ca="1">R183^'Test cases'!$R$4/U183^('Test cases'!$R$4-1)</f>
        <v>59.154083886345049</v>
      </c>
      <c r="W183" s="4">
        <f ca="1">S183^'Test cases'!$R$4/U183^('Test cases'!$R$4-1)</f>
        <v>56.934907763109415</v>
      </c>
      <c r="X183" s="4">
        <f ca="1">V183*(U183/E183)^('Test cases'!$R$5-1)</f>
        <v>57.961079730155191</v>
      </c>
      <c r="Y183" s="4">
        <f ca="1">W183*(U183/E183)^('Test cases'!$R$5-1)</f>
        <v>55.786659372952954</v>
      </c>
      <c r="Z183" s="4">
        <f ca="1">T183^'Test cases'!$R$5/E183^('Test cases'!$R$5-1)</f>
        <v>49.844579435251759</v>
      </c>
      <c r="AA183" s="4">
        <f ca="1">EXP((LN(1-B183)*(LN('Test cases'!$L$3)-LN('Test cases'!$J$3))+LN(1-'Test cases'!$M$3)*LN('Test cases'!$J$3)-LN(1-'Test cases'!$K$3)*LN('Test cases'!$L$3))/(LN(1-'Test cases'!$M$3)-LN(1-'Test cases'!$K$3)))</f>
        <v>161.56535101985781</v>
      </c>
      <c r="AB183" s="4">
        <f ca="1">EXP((LN(1-C183)*(LN('Test cases'!$L$4)-LN('Test cases'!$J$4))+LN(1-'Test cases'!$M$4)*LN('Test cases'!$J$4)-LN(1-'Test cases'!$K$4)*LN('Test cases'!$L$4))/(LN(1-'Test cases'!$M$4)-LN(1-'Test cases'!$K$4)))</f>
        <v>161.80888075354008</v>
      </c>
      <c r="AC183" s="4">
        <f ca="1">IF(D183&lt;='Test cases'!$M$5,EXP((LN(1-D183)*(LN('Test cases'!$L$5)-LN('Test cases'!$J$5))+LN(1-'Test cases'!$M$5)*LN('Test cases'!$J$5)-LN(1-'Test cases'!$K$5)*LN('Test cases'!$L$5))/(LN(1-'Test cases'!$M$5)-LN(1-'Test cases'!$K$5))),EXP((LN(1-D183)*(LN('Test cases'!$N$5)-LN('Test cases'!$L$5))+LN(1-'Test cases'!$O$5)*LN('Test cases'!$L$5)-LN(1-'Test cases'!$M$5)*LN('Test cases'!$N$5))/(LN(1-'Test cases'!$O$5)-LN(1-'Test cases'!$M$5))))</f>
        <v>177.23060965027796</v>
      </c>
    </row>
    <row r="184" spans="1:29">
      <c r="A184" s="8">
        <f>'Test cases'!A188</f>
        <v>181</v>
      </c>
      <c r="B184" s="5">
        <f ca="1">1-X184/'Test cases'!C188</f>
        <v>0.13537515044290227</v>
      </c>
      <c r="C184" s="5">
        <f ca="1">1-Y184/'Test cases'!D188</f>
        <v>8.5883396962873726E-2</v>
      </c>
      <c r="D184" s="5">
        <f ca="1">1-Z184/'Test cases'!E188</f>
        <v>7.721749165449221E-2</v>
      </c>
      <c r="E184" s="4">
        <f ca="1">(U184^'Test cases'!$R$5+T184^'Test cases'!$R$5)^(1/'Test cases'!$R$5)</f>
        <v>164.38585800580481</v>
      </c>
      <c r="F184" s="5">
        <f ca="1">IF(B184&gt;'Test cases'!$M$3,'Test cases'!$M$3,B184)</f>
        <v>0.13537515044290227</v>
      </c>
      <c r="G184" s="5">
        <f ca="1">IF(C184&gt;'Test cases'!$M$4,'Test cases'!$M$4,C184)</f>
        <v>8.5883396962873726E-2</v>
      </c>
      <c r="H184" s="5">
        <f ca="1">IF(D184&gt;'Test cases'!$O$5,'Test cases'!$O$5,D184)</f>
        <v>7.721749165449221E-2</v>
      </c>
      <c r="I184" s="5">
        <f ca="1">IF(AA184&gt;='Test cases'!$L$3, 'Test cases'!$L$3*'Test cases'!$M$3/AA184,0)+IF(AND(AA184&gt;='Test cases'!$J$3,AA184&lt;'Test cases'!$L$3), 'Test cases'!$J$3*'Test cases'!$K$3/ AA184,0)</f>
        <v>6.1491444697562771E-2</v>
      </c>
      <c r="J184" s="5">
        <f ca="1">IF(AB184&gt;='Test cases'!$L$4,'Test cases'!$M$4,0)+IF(AND(AB184&gt;='Test cases'!$J$4,AB184&lt;'Test cases'!$L$4),'Test cases'!$K$4,0)</f>
        <v>0.05</v>
      </c>
      <c r="K184" s="5">
        <f ca="1">IF(AC184&gt;='Test cases'!$N$5,'Test cases'!$O$5,0)+IF(AND(AC184&gt;='Test cases'!$L$5,AC184&lt;'Test cases'!$N$5),'Test cases'!$M$5,0)+IF(AND(AC184&lt;'Test cases'!$L$5,AC184&gt;='Test cases'!$J$5),'Test cases'!$K$5,0)</f>
        <v>0.04</v>
      </c>
      <c r="L184" s="5">
        <f t="shared" ca="1" si="6"/>
        <v>0.13537515044290227</v>
      </c>
      <c r="M184" s="5">
        <f t="shared" ca="1" si="7"/>
        <v>8.5883396962873726E-2</v>
      </c>
      <c r="N184" s="5">
        <f t="shared" ca="1" si="8"/>
        <v>7.721749165449221E-2</v>
      </c>
      <c r="O184" s="4">
        <f ca="1">'Test cases'!C188*(1-F184)+'Test cases'!D188*(1-G184)+'Test cases'!E188*(1-H184)</f>
        <v>164.38585800580478</v>
      </c>
      <c r="P184" s="4">
        <f ca="1">(1-I184)*'Test cases'!C188+(1-J184)*'Test cases'!D188+(1-K184)*'Test cases'!E188</f>
        <v>173.60858176056573</v>
      </c>
      <c r="Q184" s="4">
        <f ca="1">(1-L184)*'Test cases'!C188+(1-M184)*'Test cases'!D188+(1-N184)*'Test cases'!E188</f>
        <v>164.38585800580478</v>
      </c>
      <c r="R184" s="4">
        <f ca="1">('Test cases'!C188/'Test cases'!$J$3)^(1/'Test cases'!$R$3)*('Test cases'!$J$3*(1-'Test cases'!$K$3))</f>
        <v>63.177596388974372</v>
      </c>
      <c r="S184" s="4">
        <f ca="1">('Test cases'!D188/'Test cases'!$J$4)^(1/'Test cases'!$R$4)*('Test cases'!$J$4*(1-'Test cases'!$K$4))</f>
        <v>60.16437646930531</v>
      </c>
      <c r="T184" s="4">
        <f ca="1">IF('Test cases'!E188&lt;='Test cases'!$L$5,('Test cases'!E188/'Test cases'!$J$5)^(1/'Test cases'!$P$5)*('Test cases'!$J$5*(1-'Test cases'!$K$5)),0)+IF('Test cases'!E188&gt;'Test cases'!$L$5,('Test cases'!E188/'Test cases'!$L$5)^(1/'Test cases'!$Q$5)*('Test cases'!$L$5*(1-'Test cases'!$M$5)),0)</f>
        <v>53.278975486618421</v>
      </c>
      <c r="U184" s="4">
        <f ca="1">(R184^'Test cases'!$R$4+S184^'Test cases'!$R$4)^(1/'Test cases'!$R$4)</f>
        <v>116.89881350616727</v>
      </c>
      <c r="V184" s="4">
        <f ca="1">R184^'Test cases'!$R$4/U184^('Test cases'!$R$4-1)</f>
        <v>59.997118792082539</v>
      </c>
      <c r="W184" s="4">
        <f ca="1">S184^'Test cases'!$R$4/U184^('Test cases'!$R$4-1)</f>
        <v>56.901694714084705</v>
      </c>
      <c r="X184" s="4">
        <f ca="1">V184*(U184/E184)^('Test cases'!$R$5-1)</f>
        <v>58.794489769882645</v>
      </c>
      <c r="Y184" s="4">
        <f ca="1">W184*(U184/E184)^('Test cases'!$R$5-1)</f>
        <v>55.7611127852647</v>
      </c>
      <c r="Z184" s="4">
        <f ca="1">T184^'Test cases'!$R$5/E184^('Test cases'!$R$5-1)</f>
        <v>49.830255450657418</v>
      </c>
      <c r="AA184" s="4">
        <f ca="1">EXP((LN(1-B184)*(LN('Test cases'!$L$3)-LN('Test cases'!$J$3))+LN(1-'Test cases'!$M$3)*LN('Test cases'!$J$3)-LN(1-'Test cases'!$K$3)*LN('Test cases'!$L$3))/(LN(1-'Test cases'!$M$3)-LN(1-'Test cases'!$K$3)))</f>
        <v>162.62424877450232</v>
      </c>
      <c r="AB184" s="4">
        <f ca="1">EXP((LN(1-C184)*(LN('Test cases'!$L$4)-LN('Test cases'!$J$4))+LN(1-'Test cases'!$M$4)*LN('Test cases'!$J$4)-LN(1-'Test cases'!$K$4)*LN('Test cases'!$L$4))/(LN(1-'Test cases'!$M$4)-LN(1-'Test cases'!$K$4)))</f>
        <v>162.76878036062806</v>
      </c>
      <c r="AC184" s="4">
        <f ca="1">IF(D184&lt;='Test cases'!$M$5,EXP((LN(1-D184)*(LN('Test cases'!$L$5)-LN('Test cases'!$J$5))+LN(1-'Test cases'!$M$5)*LN('Test cases'!$J$5)-LN(1-'Test cases'!$K$5)*LN('Test cases'!$L$5))/(LN(1-'Test cases'!$M$5)-LN(1-'Test cases'!$K$5))),EXP((LN(1-D184)*(LN('Test cases'!$N$5)-LN('Test cases'!$L$5))+LN(1-'Test cases'!$O$5)*LN('Test cases'!$L$5)-LN(1-'Test cases'!$M$5)*LN('Test cases'!$N$5))/(LN(1-'Test cases'!$O$5)-LN(1-'Test cases'!$M$5))))</f>
        <v>178.14149761089129</v>
      </c>
    </row>
    <row r="185" spans="1:29">
      <c r="A185" s="8">
        <f>'Test cases'!A189</f>
        <v>182</v>
      </c>
      <c r="B185" s="5">
        <f ca="1">1-X185/'Test cases'!C189</f>
        <v>0.13579338013112752</v>
      </c>
      <c r="C185" s="5">
        <f ca="1">1-Y185/'Test cases'!D189</f>
        <v>8.6325566421784905E-2</v>
      </c>
      <c r="D185" s="5">
        <f ca="1">1-Z185/'Test cases'!E189</f>
        <v>7.7497843002675482E-2</v>
      </c>
      <c r="E185" s="4">
        <f ca="1">(U185^'Test cases'!$R$5+T185^'Test cases'!$R$5)^(1/'Test cases'!$R$5)</f>
        <v>165.22898151078812</v>
      </c>
      <c r="F185" s="5">
        <f ca="1">IF(B185&gt;'Test cases'!$M$3,'Test cases'!$M$3,B185)</f>
        <v>0.13579338013112752</v>
      </c>
      <c r="G185" s="5">
        <f ca="1">IF(C185&gt;'Test cases'!$M$4,'Test cases'!$M$4,C185)</f>
        <v>8.6325566421784905E-2</v>
      </c>
      <c r="H185" s="5">
        <f ca="1">IF(D185&gt;'Test cases'!$O$5,'Test cases'!$O$5,D185)</f>
        <v>7.7497843002675482E-2</v>
      </c>
      <c r="I185" s="5">
        <f ca="1">IF(AA185&gt;='Test cases'!$L$3, 'Test cases'!$L$3*'Test cases'!$M$3/AA185,0)+IF(AND(AA185&gt;='Test cases'!$J$3,AA185&lt;'Test cases'!$L$3), 'Test cases'!$J$3*'Test cases'!$K$3/ AA185,0)</f>
        <v>6.1131712964952047E-2</v>
      </c>
      <c r="J185" s="5">
        <f ca="1">IF(AB185&gt;='Test cases'!$L$4,'Test cases'!$M$4,0)+IF(AND(AB185&gt;='Test cases'!$J$4,AB185&lt;'Test cases'!$L$4),'Test cases'!$K$4,0)</f>
        <v>0.05</v>
      </c>
      <c r="K185" s="5">
        <f ca="1">IF(AC185&gt;='Test cases'!$N$5,'Test cases'!$O$5,0)+IF(AND(AC185&gt;='Test cases'!$L$5,AC185&lt;'Test cases'!$N$5),'Test cases'!$M$5,0)+IF(AND(AC185&lt;'Test cases'!$L$5,AC185&gt;='Test cases'!$J$5),'Test cases'!$K$5,0)</f>
        <v>0.04</v>
      </c>
      <c r="L185" s="5">
        <f t="shared" ca="1" si="6"/>
        <v>0.13579338013112752</v>
      </c>
      <c r="M185" s="5">
        <f t="shared" ca="1" si="7"/>
        <v>8.6325566421784905E-2</v>
      </c>
      <c r="N185" s="5">
        <f t="shared" ca="1" si="8"/>
        <v>7.7497843002675482E-2</v>
      </c>
      <c r="O185" s="4">
        <f ca="1">'Test cases'!C189*(1-F185)+'Test cases'!D189*(1-G185)+'Test cases'!E189*(1-H185)</f>
        <v>165.22898151078817</v>
      </c>
      <c r="P185" s="4">
        <f ca="1">(1-I185)*'Test cases'!C189+(1-J185)*'Test cases'!D189+(1-K185)*'Test cases'!E189</f>
        <v>174.58304351838325</v>
      </c>
      <c r="Q185" s="4">
        <f ca="1">(1-L185)*'Test cases'!C189+(1-M185)*'Test cases'!D189+(1-N185)*'Test cases'!E189</f>
        <v>165.22898151078817</v>
      </c>
      <c r="R185" s="4">
        <f ca="1">('Test cases'!C189/'Test cases'!$J$3)^(1/'Test cases'!$R$3)*('Test cases'!$J$3*(1-'Test cases'!$K$3))</f>
        <v>63.177596388974372</v>
      </c>
      <c r="S185" s="4">
        <f ca="1">('Test cases'!D189/'Test cases'!$J$4)^(1/'Test cases'!$R$4)*('Test cases'!$J$4*(1-'Test cases'!$K$4))</f>
        <v>61.073724666379015</v>
      </c>
      <c r="T185" s="4">
        <f ca="1">IF('Test cases'!E189&lt;='Test cases'!$L$5,('Test cases'!E189/'Test cases'!$J$5)^(1/'Test cases'!$P$5)*('Test cases'!$J$5*(1-'Test cases'!$K$5)),0)+IF('Test cases'!E189&gt;'Test cases'!$L$5,('Test cases'!E189/'Test cases'!$L$5)^(1/'Test cases'!$Q$5)*('Test cases'!$L$5*(1-'Test cases'!$M$5)),0)</f>
        <v>53.278975486618421</v>
      </c>
      <c r="U185" s="4">
        <f ca="1">(R185^'Test cases'!$R$4+S185^'Test cases'!$R$4)^(1/'Test cases'!$R$4)</f>
        <v>117.7591261685414</v>
      </c>
      <c r="V185" s="4">
        <f ca="1">R185^'Test cases'!$R$4/U185^('Test cases'!$R$4-1)</f>
        <v>59.960202460888077</v>
      </c>
      <c r="W185" s="4">
        <f ca="1">S185^'Test cases'!$R$4/U185^('Test cases'!$R$4-1)</f>
        <v>57.79892370765333</v>
      </c>
      <c r="X185" s="4">
        <f ca="1">V185*(U185/E185)^('Test cases'!$R$5-1)</f>
        <v>58.766050151083327</v>
      </c>
      <c r="Y185" s="4">
        <f ca="1">W185*(U185/E185)^('Test cases'!$R$5-1)</f>
        <v>56.647814881849335</v>
      </c>
      <c r="Z185" s="4">
        <f ca="1">T185^'Test cases'!$R$5/E185^('Test cases'!$R$5-1)</f>
        <v>49.815116477855526</v>
      </c>
      <c r="AA185" s="4">
        <f ca="1">EXP((LN(1-B185)*(LN('Test cases'!$L$3)-LN('Test cases'!$J$3))+LN(1-'Test cases'!$M$3)*LN('Test cases'!$J$3)-LN(1-'Test cases'!$K$3)*LN('Test cases'!$L$3))/(LN(1-'Test cases'!$M$3)-LN(1-'Test cases'!$K$3)))</f>
        <v>163.58121693290661</v>
      </c>
      <c r="AB185" s="4">
        <f ca="1">EXP((LN(1-C185)*(LN('Test cases'!$L$4)-LN('Test cases'!$J$4))+LN(1-'Test cases'!$M$4)*LN('Test cases'!$J$4)-LN(1-'Test cases'!$K$4)*LN('Test cases'!$L$4))/(LN(1-'Test cases'!$M$4)-LN(1-'Test cases'!$K$4)))</f>
        <v>163.78891422403962</v>
      </c>
      <c r="AC185" s="4">
        <f ca="1">IF(D185&lt;='Test cases'!$M$5,EXP((LN(1-D185)*(LN('Test cases'!$L$5)-LN('Test cases'!$J$5))+LN(1-'Test cases'!$M$5)*LN('Test cases'!$J$5)-LN(1-'Test cases'!$K$5)*LN('Test cases'!$L$5))/(LN(1-'Test cases'!$M$5)-LN(1-'Test cases'!$K$5))),EXP((LN(1-D185)*(LN('Test cases'!$N$5)-LN('Test cases'!$L$5))+LN(1-'Test cases'!$O$5)*LN('Test cases'!$L$5)-LN(1-'Test cases'!$M$5)*LN('Test cases'!$N$5))/(LN(1-'Test cases'!$O$5)-LN(1-'Test cases'!$M$5))))</f>
        <v>179.10958826220534</v>
      </c>
    </row>
    <row r="186" spans="1:29">
      <c r="A186" s="8">
        <f>'Test cases'!A190</f>
        <v>183</v>
      </c>
      <c r="B186" s="5">
        <f ca="1">1-X186/'Test cases'!C190</f>
        <v>0.13606310262077181</v>
      </c>
      <c r="C186" s="5">
        <f ca="1">1-Y186/'Test cases'!D190</f>
        <v>8.6610728022359695E-2</v>
      </c>
      <c r="D186" s="5">
        <f ca="1">1-Z186/'Test cases'!E190</f>
        <v>7.7785759772539986E-2</v>
      </c>
      <c r="E186" s="4">
        <f ca="1">(U186^'Test cases'!$R$5+T186^'Test cases'!$R$5)^(1/'Test cases'!$R$5)</f>
        <v>166.09962709691163</v>
      </c>
      <c r="F186" s="5">
        <f ca="1">IF(B186&gt;'Test cases'!$M$3,'Test cases'!$M$3,B186)</f>
        <v>0.13606310262077181</v>
      </c>
      <c r="G186" s="5">
        <f ca="1">IF(C186&gt;'Test cases'!$M$4,'Test cases'!$M$4,C186)</f>
        <v>8.6610728022359695E-2</v>
      </c>
      <c r="H186" s="5">
        <f ca="1">IF(D186&gt;'Test cases'!$O$5,'Test cases'!$O$5,D186)</f>
        <v>7.7785759772539986E-2</v>
      </c>
      <c r="I186" s="5">
        <f ca="1">IF(AA186&gt;='Test cases'!$L$3, 'Test cases'!$L$3*'Test cases'!$M$3/AA186,0)+IF(AND(AA186&gt;='Test cases'!$J$3,AA186&lt;'Test cases'!$L$3), 'Test cases'!$J$3*'Test cases'!$K$3/ AA186,0)</f>
        <v>6.0900741952159727E-2</v>
      </c>
      <c r="J186" s="5">
        <f ca="1">IF(AB186&gt;='Test cases'!$L$4,'Test cases'!$M$4,0)+IF(AND(AB186&gt;='Test cases'!$J$4,AB186&lt;'Test cases'!$L$4),'Test cases'!$K$4,0)</f>
        <v>0.05</v>
      </c>
      <c r="K186" s="5">
        <f ca="1">IF(AC186&gt;='Test cases'!$N$5,'Test cases'!$O$5,0)+IF(AND(AC186&gt;='Test cases'!$L$5,AC186&lt;'Test cases'!$N$5),'Test cases'!$M$5,0)+IF(AND(AC186&lt;'Test cases'!$L$5,AC186&gt;='Test cases'!$J$5),'Test cases'!$K$5,0)</f>
        <v>0.04</v>
      </c>
      <c r="L186" s="5">
        <f t="shared" ca="1" si="6"/>
        <v>0.13606310262077181</v>
      </c>
      <c r="M186" s="5">
        <f t="shared" ca="1" si="7"/>
        <v>8.6610728022359695E-2</v>
      </c>
      <c r="N186" s="5">
        <f t="shared" ca="1" si="8"/>
        <v>7.7785759772539986E-2</v>
      </c>
      <c r="O186" s="4">
        <f ca="1">'Test cases'!C190*(1-F186)+'Test cases'!D190*(1-G186)+'Test cases'!E190*(1-H186)</f>
        <v>166.09962709691152</v>
      </c>
      <c r="P186" s="4">
        <f ca="1">(1-I186)*'Test cases'!C190+(1-J186)*'Test cases'!D190+(1-K186)*'Test cases'!E190</f>
        <v>175.55874954725311</v>
      </c>
      <c r="Q186" s="4">
        <f ca="1">(1-L186)*'Test cases'!C190+(1-M186)*'Test cases'!D190+(1-N186)*'Test cases'!E190</f>
        <v>166.09962709691152</v>
      </c>
      <c r="R186" s="4">
        <f ca="1">('Test cases'!C190/'Test cases'!$J$3)^(1/'Test cases'!$R$3)*('Test cases'!$J$3*(1-'Test cases'!$K$3))</f>
        <v>63.177596388974372</v>
      </c>
      <c r="S186" s="4">
        <f ca="1">('Test cases'!D190/'Test cases'!$J$4)^(1/'Test cases'!$R$4)*('Test cases'!$J$4*(1-'Test cases'!$K$4))</f>
        <v>61.073724666379015</v>
      </c>
      <c r="T186" s="4">
        <f ca="1">IF('Test cases'!E190&lt;='Test cases'!$L$5,('Test cases'!E190/'Test cases'!$J$5)^(1/'Test cases'!$P$5)*('Test cases'!$J$5*(1-'Test cases'!$K$5)),0)+IF('Test cases'!E190&gt;'Test cases'!$L$5,('Test cases'!E190/'Test cases'!$L$5)^(1/'Test cases'!$Q$5)*('Test cases'!$L$5*(1-'Test cases'!$M$5)),0)</f>
        <v>54.209825923309957</v>
      </c>
      <c r="U186" s="4">
        <f ca="1">(R186^'Test cases'!$R$4+S186^'Test cases'!$R$4)^(1/'Test cases'!$R$4)</f>
        <v>117.7591261685414</v>
      </c>
      <c r="V186" s="4">
        <f ca="1">R186^'Test cases'!$R$4/U186^('Test cases'!$R$4-1)</f>
        <v>59.960202460888077</v>
      </c>
      <c r="W186" s="4">
        <f ca="1">S186^'Test cases'!$R$4/U186^('Test cases'!$R$4-1)</f>
        <v>57.79892370765333</v>
      </c>
      <c r="X186" s="4">
        <f ca="1">V186*(U186/E186)^('Test cases'!$R$5-1)</f>
        <v>58.747709021787514</v>
      </c>
      <c r="Y186" s="4">
        <f ca="1">W186*(U186/E186)^('Test cases'!$R$5-1)</f>
        <v>56.630134862613701</v>
      </c>
      <c r="Z186" s="4">
        <f ca="1">T186^'Test cases'!$R$5/E186^('Test cases'!$R$5-1)</f>
        <v>50.721783212510303</v>
      </c>
      <c r="AA186" s="4">
        <f ca="1">EXP((LN(1-B186)*(LN('Test cases'!$L$3)-LN('Test cases'!$J$3))+LN(1-'Test cases'!$M$3)*LN('Test cases'!$J$3)-LN(1-'Test cases'!$K$3)*LN('Test cases'!$L$3))/(LN(1-'Test cases'!$M$3)-LN(1-'Test cases'!$K$3)))</f>
        <v>164.20161199112238</v>
      </c>
      <c r="AB186" s="4">
        <f ca="1">EXP((LN(1-C186)*(LN('Test cases'!$L$4)-LN('Test cases'!$J$4))+LN(1-'Test cases'!$M$4)*LN('Test cases'!$J$4)-LN(1-'Test cases'!$K$4)*LN('Test cases'!$L$4))/(LN(1-'Test cases'!$M$4)-LN(1-'Test cases'!$K$4)))</f>
        <v>164.45046609342771</v>
      </c>
      <c r="AC186" s="4">
        <f ca="1">IF(D186&lt;='Test cases'!$M$5,EXP((LN(1-D186)*(LN('Test cases'!$L$5)-LN('Test cases'!$J$5))+LN(1-'Test cases'!$M$5)*LN('Test cases'!$J$5)-LN(1-'Test cases'!$K$5)*LN('Test cases'!$L$5))/(LN(1-'Test cases'!$M$5)-LN(1-'Test cases'!$K$5))),EXP((LN(1-D186)*(LN('Test cases'!$N$5)-LN('Test cases'!$L$5))+LN(1-'Test cases'!$O$5)*LN('Test cases'!$L$5)-LN(1-'Test cases'!$M$5)*LN('Test cases'!$N$5))/(LN(1-'Test cases'!$O$5)-LN(1-'Test cases'!$M$5))))</f>
        <v>180.10958826220792</v>
      </c>
    </row>
    <row r="187" spans="1:29">
      <c r="A187" s="8">
        <f>'Test cases'!A191</f>
        <v>184</v>
      </c>
      <c r="B187" s="5">
        <f ca="1">1-X187/'Test cases'!C191</f>
        <v>0.1364768681989128</v>
      </c>
      <c r="C187" s="5">
        <f ca="1">1-Y187/'Test cases'!D191</f>
        <v>8.70481778422868E-2</v>
      </c>
      <c r="D187" s="5">
        <f ca="1">1-Z187/'Test cases'!E191</f>
        <v>7.8062836027386173E-2</v>
      </c>
      <c r="E187" s="4">
        <f ca="1">(U187^'Test cases'!$R$5+T187^'Test cases'!$R$5)^(1/'Test cases'!$R$5)</f>
        <v>166.94208177690376</v>
      </c>
      <c r="F187" s="5">
        <f ca="1">IF(B187&gt;'Test cases'!$M$3,'Test cases'!$M$3,B187)</f>
        <v>0.1364768681989128</v>
      </c>
      <c r="G187" s="5">
        <f ca="1">IF(C187&gt;'Test cases'!$M$4,'Test cases'!$M$4,C187)</f>
        <v>8.70481778422868E-2</v>
      </c>
      <c r="H187" s="5">
        <f ca="1">IF(D187&gt;'Test cases'!$O$5,'Test cases'!$O$5,D187)</f>
        <v>7.8062836027386173E-2</v>
      </c>
      <c r="I187" s="5">
        <f ca="1">IF(AA187&gt;='Test cases'!$L$3, 'Test cases'!$L$3*'Test cases'!$M$3/AA187,0)+IF(AND(AA187&gt;='Test cases'!$J$3,AA187&lt;'Test cases'!$L$3), 'Test cases'!$J$3*'Test cases'!$K$3/ AA187,0)</f>
        <v>6.054797867011235E-2</v>
      </c>
      <c r="J187" s="5">
        <f ca="1">IF(AB187&gt;='Test cases'!$L$4,'Test cases'!$M$4,0)+IF(AND(AB187&gt;='Test cases'!$J$4,AB187&lt;'Test cases'!$L$4),'Test cases'!$K$4,0)</f>
        <v>0.05</v>
      </c>
      <c r="K187" s="5">
        <f ca="1">IF(AC187&gt;='Test cases'!$N$5,'Test cases'!$O$5,0)+IF(AND(AC187&gt;='Test cases'!$L$5,AC187&lt;'Test cases'!$N$5),'Test cases'!$M$5,0)+IF(AND(AC187&lt;'Test cases'!$L$5,AC187&gt;='Test cases'!$J$5),'Test cases'!$K$5,0)</f>
        <v>0.04</v>
      </c>
      <c r="L187" s="5">
        <f t="shared" ca="1" si="6"/>
        <v>0.1364768681989128</v>
      </c>
      <c r="M187" s="5">
        <f t="shared" ca="1" si="7"/>
        <v>8.70481778422868E-2</v>
      </c>
      <c r="N187" s="5">
        <f t="shared" ca="1" si="8"/>
        <v>7.8062836027386173E-2</v>
      </c>
      <c r="O187" s="4">
        <f ca="1">'Test cases'!C191*(1-F187)+'Test cases'!D191*(1-G187)+'Test cases'!E191*(1-H187)</f>
        <v>166.94208177690362</v>
      </c>
      <c r="P187" s="4">
        <f ca="1">(1-I187)*'Test cases'!C191+(1-J187)*'Test cases'!D191+(1-K187)*'Test cases'!E191</f>
        <v>176.53273745043236</v>
      </c>
      <c r="Q187" s="4">
        <f ca="1">(1-L187)*'Test cases'!C191+(1-M187)*'Test cases'!D191+(1-N187)*'Test cases'!E191</f>
        <v>166.94208177690362</v>
      </c>
      <c r="R187" s="4">
        <f ca="1">('Test cases'!C191/'Test cases'!$J$3)^(1/'Test cases'!$R$3)*('Test cases'!$J$3*(1-'Test cases'!$K$3))</f>
        <v>63.177596388974372</v>
      </c>
      <c r="S187" s="4">
        <f ca="1">('Test cases'!D191/'Test cases'!$J$4)^(1/'Test cases'!$R$4)*('Test cases'!$J$4*(1-'Test cases'!$K$4))</f>
        <v>61.981937720842353</v>
      </c>
      <c r="T187" s="4">
        <f ca="1">IF('Test cases'!E191&lt;='Test cases'!$L$5,('Test cases'!E191/'Test cases'!$J$5)^(1/'Test cases'!$P$5)*('Test cases'!$J$5*(1-'Test cases'!$K$5)),0)+IF('Test cases'!E191&gt;'Test cases'!$L$5,('Test cases'!E191/'Test cases'!$L$5)^(1/'Test cases'!$Q$5)*('Test cases'!$L$5*(1-'Test cases'!$M$5)),0)</f>
        <v>54.209825923309957</v>
      </c>
      <c r="U187" s="4">
        <f ca="1">(R187^'Test cases'!$R$4+S187^'Test cases'!$R$4)^(1/'Test cases'!$R$4)</f>
        <v>118.61891157076515</v>
      </c>
      <c r="V187" s="4">
        <f ca="1">R187^'Test cases'!$R$4/U187^('Test cases'!$R$4-1)</f>
        <v>59.923599675563388</v>
      </c>
      <c r="W187" s="4">
        <f ca="1">S187^'Test cases'!$R$4/U187^('Test cases'!$R$4-1)</f>
        <v>58.695311895201726</v>
      </c>
      <c r="X187" s="4">
        <f ca="1">V187*(U187/E187)^('Test cases'!$R$5-1)</f>
        <v>58.719572962473926</v>
      </c>
      <c r="Y187" s="4">
        <f ca="1">W187*(U187/E187)^('Test cases'!$R$5-1)</f>
        <v>57.515964795935929</v>
      </c>
      <c r="Z187" s="4">
        <f ca="1">T187^'Test cases'!$R$5/E187^('Test cases'!$R$5-1)</f>
        <v>50.706544018493759</v>
      </c>
      <c r="AA187" s="4">
        <f ca="1">EXP((LN(1-B187)*(LN('Test cases'!$L$3)-LN('Test cases'!$J$3))+LN(1-'Test cases'!$M$3)*LN('Test cases'!$J$3)-LN(1-'Test cases'!$K$3)*LN('Test cases'!$L$3))/(LN(1-'Test cases'!$M$3)-LN(1-'Test cases'!$K$3)))</f>
        <v>165.15827975833309</v>
      </c>
      <c r="AB187" s="4">
        <f ca="1">EXP((LN(1-C187)*(LN('Test cases'!$L$4)-LN('Test cases'!$J$4))+LN(1-'Test cases'!$M$4)*LN('Test cases'!$J$4)-LN(1-'Test cases'!$K$4)*LN('Test cases'!$L$4))/(LN(1-'Test cases'!$M$4)-LN(1-'Test cases'!$K$4)))</f>
        <v>165.47091646006834</v>
      </c>
      <c r="AC187" s="4">
        <f ca="1">IF(D187&lt;='Test cases'!$M$5,EXP((LN(1-D187)*(LN('Test cases'!$L$5)-LN('Test cases'!$J$5))+LN(1-'Test cases'!$M$5)*LN('Test cases'!$J$5)-LN(1-'Test cases'!$K$5)*LN('Test cases'!$L$5))/(LN(1-'Test cases'!$M$5)-LN(1-'Test cases'!$K$5))),EXP((LN(1-D187)*(LN('Test cases'!$N$5)-LN('Test cases'!$L$5))+LN(1-'Test cases'!$O$5)*LN('Test cases'!$L$5)-LN(1-'Test cases'!$M$5)*LN('Test cases'!$N$5))/(LN(1-'Test cases'!$O$5)-LN(1-'Test cases'!$M$5))))</f>
        <v>181.0775053882775</v>
      </c>
    </row>
    <row r="188" spans="1:29">
      <c r="A188" s="8">
        <f>'Test cases'!A192</f>
        <v>185</v>
      </c>
      <c r="B188" s="5">
        <f ca="1">1-X188/'Test cases'!C192</f>
        <v>0.13688780147825497</v>
      </c>
      <c r="C188" s="5">
        <f ca="1">1-Y188/'Test cases'!D192</f>
        <v>8.74826332405787E-2</v>
      </c>
      <c r="D188" s="5">
        <f ca="1">1-Z188/'Test cases'!E192</f>
        <v>7.8338303720325131E-2</v>
      </c>
      <c r="E188" s="4">
        <f ca="1">(U188^'Test cases'!$R$5+T188^'Test cases'!$R$5)^(1/'Test cases'!$R$5)</f>
        <v>167.78413426746374</v>
      </c>
      <c r="F188" s="5">
        <f ca="1">IF(B188&gt;'Test cases'!$M$3,'Test cases'!$M$3,B188)</f>
        <v>0.13688780147825497</v>
      </c>
      <c r="G188" s="5">
        <f ca="1">IF(C188&gt;'Test cases'!$M$4,'Test cases'!$M$4,C188)</f>
        <v>8.74826332405787E-2</v>
      </c>
      <c r="H188" s="5">
        <f ca="1">IF(D188&gt;'Test cases'!$O$5,'Test cases'!$O$5,D188)</f>
        <v>7.8338303720325131E-2</v>
      </c>
      <c r="I188" s="5">
        <f ca="1">IF(AA188&gt;='Test cases'!$L$3, 'Test cases'!$L$3*'Test cases'!$M$3/AA188,0)+IF(AND(AA188&gt;='Test cases'!$J$3,AA188&lt;'Test cases'!$L$3), 'Test cases'!$J$3*'Test cases'!$K$3/ AA188,0)</f>
        <v>6.0199486673440508E-2</v>
      </c>
      <c r="J188" s="5">
        <f ca="1">IF(AB188&gt;='Test cases'!$L$4,'Test cases'!$M$4,0)+IF(AND(AB188&gt;='Test cases'!$J$4,AB188&lt;'Test cases'!$L$4),'Test cases'!$K$4,0)</f>
        <v>0.05</v>
      </c>
      <c r="K188" s="5">
        <f ca="1">IF(AC188&gt;='Test cases'!$N$5,'Test cases'!$O$5,0)+IF(AND(AC188&gt;='Test cases'!$L$5,AC188&lt;'Test cases'!$N$5),'Test cases'!$M$5,0)+IF(AND(AC188&lt;'Test cases'!$L$5,AC188&gt;='Test cases'!$J$5),'Test cases'!$K$5,0)</f>
        <v>0.04</v>
      </c>
      <c r="L188" s="5">
        <f t="shared" ca="1" si="6"/>
        <v>0.13688780147825497</v>
      </c>
      <c r="M188" s="5">
        <f t="shared" ca="1" si="7"/>
        <v>8.74826332405787E-2</v>
      </c>
      <c r="N188" s="5">
        <f t="shared" ca="1" si="8"/>
        <v>7.8338303720325131E-2</v>
      </c>
      <c r="O188" s="4">
        <f ca="1">'Test cases'!C192*(1-F188)+'Test cases'!D192*(1-G188)+'Test cases'!E192*(1-H188)</f>
        <v>167.78413426746374</v>
      </c>
      <c r="P188" s="4">
        <f ca="1">(1-I188)*'Test cases'!C192+(1-J188)*'Test cases'!D192+(1-K188)*'Test cases'!E192</f>
        <v>177.50643490620604</v>
      </c>
      <c r="Q188" s="4">
        <f ca="1">(1-L188)*'Test cases'!C192+(1-M188)*'Test cases'!D192+(1-N188)*'Test cases'!E192</f>
        <v>167.78413426746374</v>
      </c>
      <c r="R188" s="4">
        <f ca="1">('Test cases'!C192/'Test cases'!$J$3)^(1/'Test cases'!$R$3)*('Test cases'!$J$3*(1-'Test cases'!$K$3))</f>
        <v>63.177596388974372</v>
      </c>
      <c r="S188" s="4">
        <f ca="1">('Test cases'!D192/'Test cases'!$J$4)^(1/'Test cases'!$R$4)*('Test cases'!$J$4*(1-'Test cases'!$K$4))</f>
        <v>62.889035035865916</v>
      </c>
      <c r="T188" s="4">
        <f ca="1">IF('Test cases'!E192&lt;='Test cases'!$L$5,('Test cases'!E192/'Test cases'!$J$5)^(1/'Test cases'!$P$5)*('Test cases'!$J$5*(1-'Test cases'!$K$5)),0)+IF('Test cases'!E192&gt;'Test cases'!$L$5,('Test cases'!E192/'Test cases'!$L$5)^(1/'Test cases'!$Q$5)*('Test cases'!$L$5*(1-'Test cases'!$M$5)),0)</f>
        <v>54.209825923309957</v>
      </c>
      <c r="U188" s="4">
        <f ca="1">(R188^'Test cases'!$R$4+S188^'Test cases'!$R$4)^(1/'Test cases'!$R$4)</f>
        <v>119.47817417354568</v>
      </c>
      <c r="V188" s="4">
        <f ca="1">R188^'Test cases'!$R$4/U188^('Test cases'!$R$4-1)</f>
        <v>59.887305341497495</v>
      </c>
      <c r="W188" s="4">
        <f ca="1">S188^'Test cases'!$R$4/U188^('Test cases'!$R$4-1)</f>
        <v>59.590868832048237</v>
      </c>
      <c r="X188" s="4">
        <f ca="1">V188*(U188/E188)^('Test cases'!$R$5-1)</f>
        <v>58.691629499478665</v>
      </c>
      <c r="Y188" s="4">
        <f ca="1">W188*(U188/E188)^('Test cases'!$R$5-1)</f>
        <v>58.401111472602963</v>
      </c>
      <c r="Z188" s="4">
        <f ca="1">T188^'Test cases'!$R$5/E188^('Test cases'!$R$5-1)</f>
        <v>50.69139329538212</v>
      </c>
      <c r="AA188" s="4">
        <f ca="1">EXP((LN(1-B188)*(LN('Test cases'!$L$3)-LN('Test cases'!$J$3))+LN(1-'Test cases'!$M$3)*LN('Test cases'!$J$3)-LN(1-'Test cases'!$K$3)*LN('Test cases'!$L$3))/(LN(1-'Test cases'!$M$3)-LN(1-'Test cases'!$K$3)))</f>
        <v>166.11437327109158</v>
      </c>
      <c r="AB188" s="4">
        <f ca="1">EXP((LN(1-C188)*(LN('Test cases'!$L$4)-LN('Test cases'!$J$4))+LN(1-'Test cases'!$M$4)*LN('Test cases'!$J$4)-LN(1-'Test cases'!$K$4)*LN('Test cases'!$L$4))/(LN(1-'Test cases'!$M$4)-LN(1-'Test cases'!$K$4)))</f>
        <v>166.49113737558011</v>
      </c>
      <c r="AC188" s="4">
        <f ca="1">IF(D188&lt;='Test cases'!$M$5,EXP((LN(1-D188)*(LN('Test cases'!$L$5)-LN('Test cases'!$J$5))+LN(1-'Test cases'!$M$5)*LN('Test cases'!$J$5)-LN(1-'Test cases'!$K$5)*LN('Test cases'!$L$5))/(LN(1-'Test cases'!$M$5)-LN(1-'Test cases'!$K$5))),EXP((LN(1-D188)*(LN('Test cases'!$N$5)-LN('Test cases'!$L$5))+LN(1-'Test cases'!$O$5)*LN('Test cases'!$L$5)-LN(1-'Test cases'!$M$5)*LN('Test cases'!$N$5))/(LN(1-'Test cases'!$O$5)-LN(1-'Test cases'!$M$5))))</f>
        <v>182.04525038279488</v>
      </c>
    </row>
    <row r="189" spans="1:29">
      <c r="A189" s="8">
        <f>'Test cases'!A193</f>
        <v>186</v>
      </c>
      <c r="B189" s="5">
        <f ca="1">1-X189/'Test cases'!C193</f>
        <v>0.1371528508990858</v>
      </c>
      <c r="C189" s="5">
        <f ca="1">1-Y189/'Test cases'!D193</f>
        <v>8.7762854282491976E-2</v>
      </c>
      <c r="D189" s="5">
        <f ca="1">1-Z189/'Test cases'!E193</f>
        <v>7.8621332855145054E-2</v>
      </c>
      <c r="E189" s="4">
        <f ca="1">(U189^'Test cases'!$R$5+T189^'Test cases'!$R$5)^(1/'Test cases'!$R$5)</f>
        <v>168.65398882489444</v>
      </c>
      <c r="F189" s="5">
        <f ca="1">IF(B189&gt;'Test cases'!$M$3,'Test cases'!$M$3,B189)</f>
        <v>0.1371528508990858</v>
      </c>
      <c r="G189" s="5">
        <f ca="1">IF(C189&gt;'Test cases'!$M$4,'Test cases'!$M$4,C189)</f>
        <v>8.7762854282491976E-2</v>
      </c>
      <c r="H189" s="5">
        <f ca="1">IF(D189&gt;'Test cases'!$O$5,'Test cases'!$O$5,D189)</f>
        <v>7.8621332855145054E-2</v>
      </c>
      <c r="I189" s="5">
        <f ca="1">IF(AA189&gt;='Test cases'!$L$3, 'Test cases'!$L$3*'Test cases'!$M$3/AA189,0)+IF(AND(AA189&gt;='Test cases'!$J$3,AA189&lt;'Test cases'!$L$3), 'Test cases'!$J$3*'Test cases'!$K$3/ AA189,0)</f>
        <v>5.9975688851137694E-2</v>
      </c>
      <c r="J189" s="5">
        <f ca="1">IF(AB189&gt;='Test cases'!$L$4,'Test cases'!$M$4,0)+IF(AND(AB189&gt;='Test cases'!$J$4,AB189&lt;'Test cases'!$L$4),'Test cases'!$K$4,0)</f>
        <v>0.05</v>
      </c>
      <c r="K189" s="5">
        <f ca="1">IF(AC189&gt;='Test cases'!$N$5,'Test cases'!$O$5,0)+IF(AND(AC189&gt;='Test cases'!$L$5,AC189&lt;'Test cases'!$N$5),'Test cases'!$M$5,0)+IF(AND(AC189&lt;'Test cases'!$L$5,AC189&gt;='Test cases'!$J$5),'Test cases'!$K$5,0)</f>
        <v>0.04</v>
      </c>
      <c r="L189" s="5">
        <f t="shared" ca="1" si="6"/>
        <v>0.1371528508990858</v>
      </c>
      <c r="M189" s="5">
        <f t="shared" ca="1" si="7"/>
        <v>8.7762854282491976E-2</v>
      </c>
      <c r="N189" s="5">
        <f t="shared" ca="1" si="8"/>
        <v>7.8621332855145054E-2</v>
      </c>
      <c r="O189" s="4">
        <f ca="1">'Test cases'!C193*(1-F189)+'Test cases'!D193*(1-G189)+'Test cases'!E193*(1-H189)</f>
        <v>168.65398882489455</v>
      </c>
      <c r="P189" s="4">
        <f ca="1">(1-I189)*'Test cases'!C193+(1-J189)*'Test cases'!D193+(1-K189)*'Test cases'!E193</f>
        <v>178.48165315812264</v>
      </c>
      <c r="Q189" s="4">
        <f ca="1">(1-L189)*'Test cases'!C193+(1-M189)*'Test cases'!D193+(1-N189)*'Test cases'!E193</f>
        <v>168.65398882489455</v>
      </c>
      <c r="R189" s="4">
        <f ca="1">('Test cases'!C193/'Test cases'!$J$3)^(1/'Test cases'!$R$3)*('Test cases'!$J$3*(1-'Test cases'!$K$3))</f>
        <v>63.177596388974372</v>
      </c>
      <c r="S189" s="4">
        <f ca="1">('Test cases'!D193/'Test cases'!$J$4)^(1/'Test cases'!$R$4)*('Test cases'!$J$4*(1-'Test cases'!$K$4))</f>
        <v>62.889035035865916</v>
      </c>
      <c r="T189" s="4">
        <f ca="1">IF('Test cases'!E193&lt;='Test cases'!$L$5,('Test cases'!E193/'Test cases'!$J$5)^(1/'Test cases'!$P$5)*('Test cases'!$J$5*(1-'Test cases'!$K$5)),0)+IF('Test cases'!E193&gt;'Test cases'!$L$5,('Test cases'!E193/'Test cases'!$L$5)^(1/'Test cases'!$Q$5)*('Test cases'!$L$5*(1-'Test cases'!$M$5)),0)</f>
        <v>55.139727906118516</v>
      </c>
      <c r="U189" s="4">
        <f ca="1">(R189^'Test cases'!$R$4+S189^'Test cases'!$R$4)^(1/'Test cases'!$R$4)</f>
        <v>119.47817417354568</v>
      </c>
      <c r="V189" s="4">
        <f ca="1">R189^'Test cases'!$R$4/U189^('Test cases'!$R$4-1)</f>
        <v>59.887305341497495</v>
      </c>
      <c r="W189" s="4">
        <f ca="1">S189^'Test cases'!$R$4/U189^('Test cases'!$R$4-1)</f>
        <v>59.590868832048237</v>
      </c>
      <c r="X189" s="4">
        <f ca="1">V189*(U189/E189)^('Test cases'!$R$5-1)</f>
        <v>58.673606138862162</v>
      </c>
      <c r="Y189" s="4">
        <f ca="1">W189*(U189/E189)^('Test cases'!$R$5-1)</f>
        <v>58.383177325920514</v>
      </c>
      <c r="Z189" s="4">
        <f ca="1">T189^'Test cases'!$R$5/E189^('Test cases'!$R$5-1)</f>
        <v>51.597205360111879</v>
      </c>
      <c r="AA189" s="4">
        <f ca="1">EXP((LN(1-B189)*(LN('Test cases'!$L$3)-LN('Test cases'!$J$3))+LN(1-'Test cases'!$M$3)*LN('Test cases'!$J$3)-LN(1-'Test cases'!$K$3)*LN('Test cases'!$L$3))/(LN(1-'Test cases'!$M$3)-LN(1-'Test cases'!$K$3)))</f>
        <v>166.73422500941075</v>
      </c>
      <c r="AB189" s="4">
        <f ca="1">EXP((LN(1-C189)*(LN('Test cases'!$L$4)-LN('Test cases'!$J$4))+LN(1-'Test cases'!$M$4)*LN('Test cases'!$J$4)-LN(1-'Test cases'!$K$4)*LN('Test cases'!$L$4))/(LN(1-'Test cases'!$M$4)-LN(1-'Test cases'!$K$4)))</f>
        <v>167.1527676592552</v>
      </c>
      <c r="AC189" s="4">
        <f ca="1">IF(D189&lt;='Test cases'!$M$5,EXP((LN(1-D189)*(LN('Test cases'!$L$5)-LN('Test cases'!$J$5))+LN(1-'Test cases'!$M$5)*LN('Test cases'!$J$5)-LN(1-'Test cases'!$K$5)*LN('Test cases'!$L$5))/(LN(1-'Test cases'!$M$5)-LN(1-'Test cases'!$K$5))),EXP((LN(1-D189)*(LN('Test cases'!$N$5)-LN('Test cases'!$L$5))+LN(1-'Test cases'!$O$5)*LN('Test cases'!$L$5)-LN(1-'Test cases'!$M$5)*LN('Test cases'!$N$5))/(LN(1-'Test cases'!$O$5)-LN(1-'Test cases'!$M$5))))</f>
        <v>183.04525038279138</v>
      </c>
    </row>
    <row r="190" spans="1:29">
      <c r="A190" s="8">
        <f>'Test cases'!A194</f>
        <v>187</v>
      </c>
      <c r="B190" s="5">
        <f ca="1">1-X190/'Test cases'!C194</f>
        <v>0.13741637552887276</v>
      </c>
      <c r="C190" s="5">
        <f ca="1">1-Y190/'Test cases'!D194</f>
        <v>8.8041463253215824E-2</v>
      </c>
      <c r="D190" s="5">
        <f ca="1">1-Z190/'Test cases'!E194</f>
        <v>7.8902733764223965E-2</v>
      </c>
      <c r="E190" s="4">
        <f ca="1">(U190^'Test cases'!$R$5+T190^'Test cases'!$R$5)^(1/'Test cases'!$R$5)</f>
        <v>169.52357699127003</v>
      </c>
      <c r="F190" s="5">
        <f ca="1">IF(B190&gt;'Test cases'!$M$3,'Test cases'!$M$3,B190)</f>
        <v>0.13741637552887276</v>
      </c>
      <c r="G190" s="5">
        <f ca="1">IF(C190&gt;'Test cases'!$M$4,'Test cases'!$M$4,C190)</f>
        <v>8.8041463253215824E-2</v>
      </c>
      <c r="H190" s="5">
        <f ca="1">IF(D190&gt;'Test cases'!$O$5,'Test cases'!$O$5,D190)</f>
        <v>7.8902733764223965E-2</v>
      </c>
      <c r="I190" s="5">
        <f ca="1">IF(AA190&gt;='Test cases'!$L$3, 'Test cases'!$L$3*'Test cases'!$M$3/AA190,0)+IF(AND(AA190&gt;='Test cases'!$J$3,AA190&lt;'Test cases'!$L$3), 'Test cases'!$J$3*'Test cases'!$K$3/ AA190,0)</f>
        <v>5.9753935550982636E-2</v>
      </c>
      <c r="J190" s="5">
        <f ca="1">IF(AB190&gt;='Test cases'!$L$4,'Test cases'!$M$4,0)+IF(AND(AB190&gt;='Test cases'!$J$4,AB190&lt;'Test cases'!$L$4),'Test cases'!$K$4,0)</f>
        <v>0.05</v>
      </c>
      <c r="K190" s="5">
        <f ca="1">IF(AC190&gt;='Test cases'!$N$5,'Test cases'!$O$5,0)+IF(AND(AC190&gt;='Test cases'!$L$5,AC190&lt;'Test cases'!$N$5),'Test cases'!$M$5,0)+IF(AND(AC190&lt;'Test cases'!$L$5,AC190&gt;='Test cases'!$J$5),'Test cases'!$K$5,0)</f>
        <v>0.04</v>
      </c>
      <c r="L190" s="5">
        <f t="shared" ca="1" si="6"/>
        <v>0.13741637552887276</v>
      </c>
      <c r="M190" s="5">
        <f t="shared" ca="1" si="7"/>
        <v>8.8041463253215824E-2</v>
      </c>
      <c r="N190" s="5">
        <f t="shared" ca="1" si="8"/>
        <v>7.8902733764223965E-2</v>
      </c>
      <c r="O190" s="4">
        <f ca="1">'Test cases'!C194*(1-F190)+'Test cases'!D194*(1-G190)+'Test cases'!E194*(1-H190)</f>
        <v>169.52357699127006</v>
      </c>
      <c r="P190" s="4">
        <f ca="1">(1-I190)*'Test cases'!C194+(1-J190)*'Test cases'!D194+(1-K190)*'Test cases'!E194</f>
        <v>179.45673238253318</v>
      </c>
      <c r="Q190" s="4">
        <f ca="1">(1-L190)*'Test cases'!C194+(1-M190)*'Test cases'!D194+(1-N190)*'Test cases'!E194</f>
        <v>169.52357699127006</v>
      </c>
      <c r="R190" s="4">
        <f ca="1">('Test cases'!C194/'Test cases'!$J$3)^(1/'Test cases'!$R$3)*('Test cases'!$J$3*(1-'Test cases'!$K$3))</f>
        <v>63.177596388974372</v>
      </c>
      <c r="S190" s="4">
        <f ca="1">('Test cases'!D194/'Test cases'!$J$4)^(1/'Test cases'!$R$4)*('Test cases'!$J$4*(1-'Test cases'!$K$4))</f>
        <v>62.889035035865916</v>
      </c>
      <c r="T190" s="4">
        <f ca="1">IF('Test cases'!E194&lt;='Test cases'!$L$5,('Test cases'!E194/'Test cases'!$J$5)^(1/'Test cases'!$P$5)*('Test cases'!$J$5*(1-'Test cases'!$K$5)),0)+IF('Test cases'!E194&gt;'Test cases'!$L$5,('Test cases'!E194/'Test cases'!$L$5)^(1/'Test cases'!$Q$5)*('Test cases'!$L$5*(1-'Test cases'!$M$5)),0)</f>
        <v>56.068699314250239</v>
      </c>
      <c r="U190" s="4">
        <f ca="1">(R190^'Test cases'!$R$4+S190^'Test cases'!$R$4)^(1/'Test cases'!$R$4)</f>
        <v>119.47817417354568</v>
      </c>
      <c r="V190" s="4">
        <f ca="1">R190^'Test cases'!$R$4/U190^('Test cases'!$R$4-1)</f>
        <v>59.887305341497495</v>
      </c>
      <c r="W190" s="4">
        <f ca="1">S190^'Test cases'!$R$4/U190^('Test cases'!$R$4-1)</f>
        <v>59.590868832048237</v>
      </c>
      <c r="X190" s="4">
        <f ca="1">V190*(U190/E190)^('Test cases'!$R$5-1)</f>
        <v>58.655686464036656</v>
      </c>
      <c r="Y190" s="4">
        <f ca="1">W190*(U190/E190)^('Test cases'!$R$5-1)</f>
        <v>58.365346351794187</v>
      </c>
      <c r="Z190" s="4">
        <f ca="1">T190^'Test cases'!$R$5/E190^('Test cases'!$R$5-1)</f>
        <v>52.502544175439233</v>
      </c>
      <c r="AA190" s="4">
        <f ca="1">EXP((LN(1-B190)*(LN('Test cases'!$L$3)-LN('Test cases'!$J$3))+LN(1-'Test cases'!$M$3)*LN('Test cases'!$J$3)-LN(1-'Test cases'!$K$3)*LN('Test cases'!$L$3))/(LN(1-'Test cases'!$M$3)-LN(1-'Test cases'!$K$3)))</f>
        <v>167.35299370311606</v>
      </c>
      <c r="AB190" s="4">
        <f ca="1">EXP((LN(1-C190)*(LN('Test cases'!$L$4)-LN('Test cases'!$J$4))+LN(1-'Test cases'!$M$4)*LN('Test cases'!$J$4)-LN(1-'Test cases'!$K$4)*LN('Test cases'!$L$4))/(LN(1-'Test cases'!$M$4)-LN(1-'Test cases'!$K$4)))</f>
        <v>167.81340102876257</v>
      </c>
      <c r="AC190" s="4">
        <f ca="1">IF(D190&lt;='Test cases'!$M$5,EXP((LN(1-D190)*(LN('Test cases'!$L$5)-LN('Test cases'!$J$5))+LN(1-'Test cases'!$M$5)*LN('Test cases'!$J$5)-LN(1-'Test cases'!$K$5)*LN('Test cases'!$L$5))/(LN(1-'Test cases'!$M$5)-LN(1-'Test cases'!$K$5))),EXP((LN(1-D190)*(LN('Test cases'!$N$5)-LN('Test cases'!$L$5))+LN(1-'Test cases'!$O$5)*LN('Test cases'!$L$5)-LN(1-'Test cases'!$M$5)*LN('Test cases'!$N$5))/(LN(1-'Test cases'!$O$5)-LN(1-'Test cases'!$M$5))))</f>
        <v>184.04525038279243</v>
      </c>
    </row>
    <row r="191" spans="1:29">
      <c r="A191" s="8">
        <f>'Test cases'!A195</f>
        <v>188</v>
      </c>
      <c r="B191" s="5">
        <f ca="1">1-X191/'Test cases'!C195</f>
        <v>0.13767839235324031</v>
      </c>
      <c r="C191" s="5">
        <f ca="1">1-Y191/'Test cases'!D195</f>
        <v>8.8318478110644638E-2</v>
      </c>
      <c r="D191" s="5">
        <f ca="1">1-Z191/'Test cases'!E195</f>
        <v>7.918252458541053E-2</v>
      </c>
      <c r="E191" s="4">
        <f ca="1">(U191^'Test cases'!$R$5+T191^'Test cases'!$R$5)^(1/'Test cases'!$R$5)</f>
        <v>170.3929002949445</v>
      </c>
      <c r="F191" s="5">
        <f ca="1">IF(B191&gt;'Test cases'!$M$3,'Test cases'!$M$3,B191)</f>
        <v>0.13767839235324031</v>
      </c>
      <c r="G191" s="5">
        <f ca="1">IF(C191&gt;'Test cases'!$M$4,'Test cases'!$M$4,C191)</f>
        <v>8.8318478110644638E-2</v>
      </c>
      <c r="H191" s="5">
        <f ca="1">IF(D191&gt;'Test cases'!$O$5,'Test cases'!$O$5,D191)</f>
        <v>7.918252458541053E-2</v>
      </c>
      <c r="I191" s="5">
        <f ca="1">IF(AA191&gt;='Test cases'!$L$3, 'Test cases'!$L$3*'Test cases'!$M$3/AA191,0)+IF(AND(AA191&gt;='Test cases'!$J$3,AA191&lt;'Test cases'!$L$3), 'Test cases'!$J$3*'Test cases'!$K$3/ AA191,0)</f>
        <v>5.953419713773133E-2</v>
      </c>
      <c r="J191" s="5">
        <f ca="1">IF(AB191&gt;='Test cases'!$L$4,'Test cases'!$M$4,0)+IF(AND(AB191&gt;='Test cases'!$J$4,AB191&lt;'Test cases'!$L$4),'Test cases'!$K$4,0)</f>
        <v>0.05</v>
      </c>
      <c r="K191" s="5">
        <f ca="1">IF(AC191&gt;='Test cases'!$N$5,'Test cases'!$O$5,0)+IF(AND(AC191&gt;='Test cases'!$L$5,AC191&lt;'Test cases'!$N$5),'Test cases'!$M$5,0)+IF(AND(AC191&lt;'Test cases'!$L$5,AC191&gt;='Test cases'!$J$5),'Test cases'!$K$5,0)</f>
        <v>0.04</v>
      </c>
      <c r="L191" s="5">
        <f t="shared" ca="1" si="6"/>
        <v>0.13767839235324031</v>
      </c>
      <c r="M191" s="5">
        <f t="shared" ca="1" si="7"/>
        <v>8.8318478110644638E-2</v>
      </c>
      <c r="N191" s="5">
        <f t="shared" ca="1" si="8"/>
        <v>7.918252458541053E-2</v>
      </c>
      <c r="O191" s="4">
        <f ca="1">'Test cases'!C195*(1-F191)+'Test cases'!D195*(1-G191)+'Test cases'!E195*(1-H191)</f>
        <v>170.39290029494458</v>
      </c>
      <c r="P191" s="4">
        <f ca="1">(1-I191)*'Test cases'!C195+(1-J191)*'Test cases'!D195+(1-K191)*'Test cases'!E195</f>
        <v>180.43167459463427</v>
      </c>
      <c r="Q191" s="4">
        <f ca="1">(1-L191)*'Test cases'!C195+(1-M191)*'Test cases'!D195+(1-N191)*'Test cases'!E195</f>
        <v>170.39290029494458</v>
      </c>
      <c r="R191" s="4">
        <f ca="1">('Test cases'!C195/'Test cases'!$J$3)^(1/'Test cases'!$R$3)*('Test cases'!$J$3*(1-'Test cases'!$K$3))</f>
        <v>63.177596388974372</v>
      </c>
      <c r="S191" s="4">
        <f ca="1">('Test cases'!D195/'Test cases'!$J$4)^(1/'Test cases'!$R$4)*('Test cases'!$J$4*(1-'Test cases'!$K$4))</f>
        <v>62.889035035865916</v>
      </c>
      <c r="T191" s="4">
        <f ca="1">IF('Test cases'!E195&lt;='Test cases'!$L$5,('Test cases'!E195/'Test cases'!$J$5)^(1/'Test cases'!$P$5)*('Test cases'!$J$5*(1-'Test cases'!$K$5)),0)+IF('Test cases'!E195&gt;'Test cases'!$L$5,('Test cases'!E195/'Test cases'!$L$5)^(1/'Test cases'!$Q$5)*('Test cases'!$L$5*(1-'Test cases'!$M$5)),0)</f>
        <v>56.996757382201679</v>
      </c>
      <c r="U191" s="4">
        <f ca="1">(R191^'Test cases'!$R$4+S191^'Test cases'!$R$4)^(1/'Test cases'!$R$4)</f>
        <v>119.47817417354568</v>
      </c>
      <c r="V191" s="4">
        <f ca="1">R191^'Test cases'!$R$4/U191^('Test cases'!$R$4-1)</f>
        <v>59.887305341497495</v>
      </c>
      <c r="W191" s="4">
        <f ca="1">S191^'Test cases'!$R$4/U191^('Test cases'!$R$4-1)</f>
        <v>59.590868832048237</v>
      </c>
      <c r="X191" s="4">
        <f ca="1">V191*(U191/E191)^('Test cases'!$R$5-1)</f>
        <v>58.637869319979657</v>
      </c>
      <c r="Y191" s="4">
        <f ca="1">W191*(U191/E191)^('Test cases'!$R$5-1)</f>
        <v>58.347617400918743</v>
      </c>
      <c r="Z191" s="4">
        <f ca="1">T191^'Test cases'!$R$5/E191^('Test cases'!$R$5-1)</f>
        <v>53.407413574046188</v>
      </c>
      <c r="AA191" s="4">
        <f ca="1">EXP((LN(1-B191)*(LN('Test cases'!$L$3)-LN('Test cases'!$J$3))+LN(1-'Test cases'!$M$3)*LN('Test cases'!$J$3)-LN(1-'Test cases'!$K$3)*LN('Test cases'!$L$3))/(LN(1-'Test cases'!$M$3)-LN(1-'Test cases'!$K$3)))</f>
        <v>167.97068711391495</v>
      </c>
      <c r="AB191" s="4">
        <f ca="1">EXP((LN(1-C191)*(LN('Test cases'!$L$4)-LN('Test cases'!$J$4))+LN(1-'Test cases'!$M$4)*LN('Test cases'!$J$4)-LN(1-'Test cases'!$K$4)*LN('Test cases'!$L$4))/(LN(1-'Test cases'!$M$4)-LN(1-'Test cases'!$K$4)))</f>
        <v>168.47304439073133</v>
      </c>
      <c r="AC191" s="4">
        <f ca="1">IF(D191&lt;='Test cases'!$M$5,EXP((LN(1-D191)*(LN('Test cases'!$L$5)-LN('Test cases'!$J$5))+LN(1-'Test cases'!$M$5)*LN('Test cases'!$J$5)-LN(1-'Test cases'!$K$5)*LN('Test cases'!$L$5))/(LN(1-'Test cases'!$M$5)-LN(1-'Test cases'!$K$5))),EXP((LN(1-D191)*(LN('Test cases'!$N$5)-LN('Test cases'!$L$5))+LN(1-'Test cases'!$O$5)*LN('Test cases'!$L$5)-LN(1-'Test cases'!$M$5)*LN('Test cases'!$N$5))/(LN(1-'Test cases'!$O$5)-LN(1-'Test cases'!$M$5))))</f>
        <v>185.045250382793</v>
      </c>
    </row>
    <row r="192" spans="1:29">
      <c r="A192" s="8">
        <f>'Test cases'!A196</f>
        <v>189</v>
      </c>
      <c r="B192" s="5">
        <f ca="1">1-X192/'Test cases'!C196</f>
        <v>0.13793891807808722</v>
      </c>
      <c r="C192" s="5">
        <f ca="1">1-Y192/'Test cases'!D196</f>
        <v>8.8593916516934712E-2</v>
      </c>
      <c r="D192" s="5">
        <f ca="1">1-Z192/'Test cases'!E196</f>
        <v>7.9460723157853907E-2</v>
      </c>
      <c r="E192" s="4">
        <f ca="1">(U192^'Test cases'!$R$5+T192^'Test cases'!$R$5)^(1/'Test cases'!$R$5)</f>
        <v>171.26196024729282</v>
      </c>
      <c r="F192" s="5">
        <f ca="1">IF(B192&gt;'Test cases'!$M$3,'Test cases'!$M$3,B192)</f>
        <v>0.13793891807808722</v>
      </c>
      <c r="G192" s="5">
        <f ca="1">IF(C192&gt;'Test cases'!$M$4,'Test cases'!$M$4,C192)</f>
        <v>8.8593916516934712E-2</v>
      </c>
      <c r="H192" s="5">
        <f ca="1">IF(D192&gt;'Test cases'!$O$5,'Test cases'!$O$5,D192)</f>
        <v>7.9460723157853907E-2</v>
      </c>
      <c r="I192" s="5">
        <f ca="1">IF(AA192&gt;='Test cases'!$L$3, 'Test cases'!$L$3*'Test cases'!$M$3/AA192,0)+IF(AND(AA192&gt;='Test cases'!$J$3,AA192&lt;'Test cases'!$L$3), 'Test cases'!$J$3*'Test cases'!$K$3/ AA192,0)</f>
        <v>5.9316444562818899E-2</v>
      </c>
      <c r="J192" s="5">
        <f ca="1">IF(AB192&gt;='Test cases'!$L$4,'Test cases'!$M$4,0)+IF(AND(AB192&gt;='Test cases'!$J$4,AB192&lt;'Test cases'!$L$4),'Test cases'!$K$4,0)</f>
        <v>0.05</v>
      </c>
      <c r="K192" s="5">
        <f ca="1">IF(AC192&gt;='Test cases'!$N$5,'Test cases'!$O$5,0)+IF(AND(AC192&gt;='Test cases'!$L$5,AC192&lt;'Test cases'!$N$5),'Test cases'!$M$5,0)+IF(AND(AC192&lt;'Test cases'!$L$5,AC192&gt;='Test cases'!$J$5),'Test cases'!$K$5,0)</f>
        <v>0.04</v>
      </c>
      <c r="L192" s="5">
        <f t="shared" ca="1" si="6"/>
        <v>0.13793891807808722</v>
      </c>
      <c r="M192" s="5">
        <f t="shared" ca="1" si="7"/>
        <v>8.8593916516934712E-2</v>
      </c>
      <c r="N192" s="5">
        <f t="shared" ca="1" si="8"/>
        <v>7.9460723157853907E-2</v>
      </c>
      <c r="O192" s="4">
        <f ca="1">'Test cases'!C196*(1-F192)+'Test cases'!D196*(1-G192)+'Test cases'!E196*(1-H192)</f>
        <v>171.26196024729285</v>
      </c>
      <c r="P192" s="4">
        <f ca="1">(1-I192)*'Test cases'!C196+(1-J192)*'Test cases'!D196+(1-K192)*'Test cases'!E196</f>
        <v>181.40648176972832</v>
      </c>
      <c r="Q192" s="4">
        <f ca="1">(1-L192)*'Test cases'!C196+(1-M192)*'Test cases'!D196+(1-N192)*'Test cases'!E196</f>
        <v>171.26196024729285</v>
      </c>
      <c r="R192" s="4">
        <f ca="1">('Test cases'!C196/'Test cases'!$J$3)^(1/'Test cases'!$R$3)*('Test cases'!$J$3*(1-'Test cases'!$K$3))</f>
        <v>63.177596388974372</v>
      </c>
      <c r="S192" s="4">
        <f ca="1">('Test cases'!D196/'Test cases'!$J$4)^(1/'Test cases'!$R$4)*('Test cases'!$J$4*(1-'Test cases'!$K$4))</f>
        <v>62.889035035865916</v>
      </c>
      <c r="T192" s="4">
        <f ca="1">IF('Test cases'!E196&lt;='Test cases'!$L$5,('Test cases'!E196/'Test cases'!$J$5)^(1/'Test cases'!$P$5)*('Test cases'!$J$5*(1-'Test cases'!$K$5)),0)+IF('Test cases'!E196&gt;'Test cases'!$L$5,('Test cases'!E196/'Test cases'!$L$5)^(1/'Test cases'!$Q$5)*('Test cases'!$L$5*(1-'Test cases'!$M$5)),0)</f>
        <v>57.923918733720413</v>
      </c>
      <c r="U192" s="4">
        <f ca="1">(R192^'Test cases'!$R$4+S192^'Test cases'!$R$4)^(1/'Test cases'!$R$4)</f>
        <v>119.47817417354568</v>
      </c>
      <c r="V192" s="4">
        <f ca="1">R192^'Test cases'!$R$4/U192^('Test cases'!$R$4-1)</f>
        <v>59.887305341497495</v>
      </c>
      <c r="W192" s="4">
        <f ca="1">S192^'Test cases'!$R$4/U192^('Test cases'!$R$4-1)</f>
        <v>59.590868832048237</v>
      </c>
      <c r="X192" s="4">
        <f ca="1">V192*(U192/E192)^('Test cases'!$R$5-1)</f>
        <v>58.620153570690071</v>
      </c>
      <c r="Y192" s="4">
        <f ca="1">W192*(U192/E192)^('Test cases'!$R$5-1)</f>
        <v>58.329989342916178</v>
      </c>
      <c r="Z192" s="4">
        <f ca="1">T192^'Test cases'!$R$5/E192^('Test cases'!$R$5-1)</f>
        <v>54.311817333686619</v>
      </c>
      <c r="AA192" s="4">
        <f ca="1">EXP((LN(1-B192)*(LN('Test cases'!$L$3)-LN('Test cases'!$J$3))+LN(1-'Test cases'!$M$3)*LN('Test cases'!$J$3)-LN(1-'Test cases'!$K$3)*LN('Test cases'!$L$3))/(LN(1-'Test cases'!$M$3)-LN(1-'Test cases'!$K$3)))</f>
        <v>168.58731290628066</v>
      </c>
      <c r="AB192" s="4">
        <f ca="1">EXP((LN(1-C192)*(LN('Test cases'!$L$4)-LN('Test cases'!$J$4))+LN(1-'Test cases'!$M$4)*LN('Test cases'!$J$4)-LN(1-'Test cases'!$K$4)*LN('Test cases'!$L$4))/(LN(1-'Test cases'!$M$4)-LN(1-'Test cases'!$K$4)))</f>
        <v>169.13170456690236</v>
      </c>
      <c r="AC192" s="4">
        <f ca="1">IF(D192&lt;='Test cases'!$M$5,EXP((LN(1-D192)*(LN('Test cases'!$L$5)-LN('Test cases'!$J$5))+LN(1-'Test cases'!$M$5)*LN('Test cases'!$J$5)-LN(1-'Test cases'!$K$5)*LN('Test cases'!$L$5))/(LN(1-'Test cases'!$M$5)-LN(1-'Test cases'!$K$5))),EXP((LN(1-D192)*(LN('Test cases'!$N$5)-LN('Test cases'!$L$5))+LN(1-'Test cases'!$O$5)*LN('Test cases'!$L$5)-LN(1-'Test cases'!$M$5)*LN('Test cases'!$N$5))/(LN(1-'Test cases'!$O$5)-LN(1-'Test cases'!$M$5))))</f>
        <v>186.04525038279411</v>
      </c>
    </row>
    <row r="193" spans="1:29">
      <c r="A193" s="8">
        <f>'Test cases'!A197</f>
        <v>190</v>
      </c>
      <c r="B193" s="5">
        <f ca="1">1-X193/'Test cases'!C197</f>
        <v>0.13838576628484911</v>
      </c>
      <c r="C193" s="5">
        <f ca="1">1-Y193/'Test cases'!D197</f>
        <v>8.8993941636870133E-2</v>
      </c>
      <c r="D193" s="5">
        <f ca="1">1-Z193/'Test cases'!E197</f>
        <v>7.9712563025873817E-2</v>
      </c>
      <c r="E193" s="4">
        <f ca="1">(U193^'Test cases'!$R$5+T193^'Test cases'!$R$5)^(1/'Test cases'!$R$5)</f>
        <v>172.05272864305917</v>
      </c>
      <c r="F193" s="5">
        <f ca="1">IF(B193&gt;'Test cases'!$M$3,'Test cases'!$M$3,B193)</f>
        <v>0.13838576628484911</v>
      </c>
      <c r="G193" s="5">
        <f ca="1">IF(C193&gt;'Test cases'!$M$4,'Test cases'!$M$4,C193)</f>
        <v>8.8993941636870133E-2</v>
      </c>
      <c r="H193" s="5">
        <f ca="1">IF(D193&gt;'Test cases'!$O$5,'Test cases'!$O$5,D193)</f>
        <v>7.9712563025873817E-2</v>
      </c>
      <c r="I193" s="5">
        <f ca="1">IF(AA193&gt;='Test cases'!$L$3, 'Test cases'!$L$3*'Test cases'!$M$3/AA193,0)+IF(AND(AA193&gt;='Test cases'!$J$3,AA193&lt;'Test cases'!$L$3), 'Test cases'!$J$3*'Test cases'!$K$3/ AA193,0)</f>
        <v>5.8944660847744745E-2</v>
      </c>
      <c r="J193" s="5">
        <f ca="1">IF(AB193&gt;='Test cases'!$L$4,'Test cases'!$M$4,0)+IF(AND(AB193&gt;='Test cases'!$J$4,AB193&lt;'Test cases'!$L$4),'Test cases'!$K$4,0)</f>
        <v>0.05</v>
      </c>
      <c r="K193" s="5">
        <f ca="1">IF(AC193&gt;='Test cases'!$N$5,'Test cases'!$O$5,0)+IF(AND(AC193&gt;='Test cases'!$L$5,AC193&lt;'Test cases'!$N$5),'Test cases'!$M$5,0)+IF(AND(AC193&lt;'Test cases'!$L$5,AC193&gt;='Test cases'!$J$5),'Test cases'!$K$5,0)</f>
        <v>0.04</v>
      </c>
      <c r="L193" s="5">
        <f t="shared" ca="1" si="6"/>
        <v>0.13838576628484911</v>
      </c>
      <c r="M193" s="5">
        <f t="shared" ca="1" si="7"/>
        <v>8.8993941636870133E-2</v>
      </c>
      <c r="N193" s="5">
        <f t="shared" ca="1" si="8"/>
        <v>7.9712563025873817E-2</v>
      </c>
      <c r="O193" s="4">
        <f ca="1">'Test cases'!C197*(1-F193)+'Test cases'!D197*(1-G193)+'Test cases'!E197*(1-H193)</f>
        <v>172.05272864305917</v>
      </c>
      <c r="P193" s="4">
        <f ca="1">(1-I193)*'Test cases'!C197+(1-J193)*'Test cases'!D197+(1-K193)*'Test cases'!E197</f>
        <v>182.37281840150561</v>
      </c>
      <c r="Q193" s="4">
        <f ca="1">(1-L193)*'Test cases'!C197+(1-M193)*'Test cases'!D197+(1-N193)*'Test cases'!E197</f>
        <v>172.05272864305917</v>
      </c>
      <c r="R193" s="4">
        <f ca="1">('Test cases'!C197/'Test cases'!$J$3)^(1/'Test cases'!$R$3)*('Test cases'!$J$3*(1-'Test cases'!$K$3))</f>
        <v>64.029550392202609</v>
      </c>
      <c r="S193" s="4">
        <f ca="1">('Test cases'!D197/'Test cases'!$J$4)^(1/'Test cases'!$R$4)*('Test cases'!$J$4*(1-'Test cases'!$K$4))</f>
        <v>62.889035035865916</v>
      </c>
      <c r="T193" s="4">
        <f ca="1">IF('Test cases'!E197&lt;='Test cases'!$L$5,('Test cases'!E197/'Test cases'!$J$5)^(1/'Test cases'!$P$5)*('Test cases'!$J$5*(1-'Test cases'!$K$5)),0)+IF('Test cases'!E197&gt;'Test cases'!$L$5,('Test cases'!E197/'Test cases'!$L$5)^(1/'Test cases'!$Q$5)*('Test cases'!$L$5*(1-'Test cases'!$M$5)),0)</f>
        <v>57.923918733720413</v>
      </c>
      <c r="U193" s="4">
        <f ca="1">(R193^'Test cases'!$R$4+S193^'Test cases'!$R$4)^(1/'Test cases'!$R$4)</f>
        <v>120.28598482724392</v>
      </c>
      <c r="V193" s="4">
        <f ca="1">R193^'Test cases'!$R$4/U193^('Test cases'!$R$4-1)</f>
        <v>60.72881232753182</v>
      </c>
      <c r="W193" s="4">
        <f ca="1">S193^'Test cases'!$R$4/U193^('Test cases'!$R$4-1)</f>
        <v>59.557172499712138</v>
      </c>
      <c r="X193" s="4">
        <f ca="1">V193*(U193/E193)^('Test cases'!$R$5-1)</f>
        <v>59.451382126345415</v>
      </c>
      <c r="Y193" s="4">
        <f ca="1">W193*(U193/E193)^('Test cases'!$R$5-1)</f>
        <v>58.304387735240311</v>
      </c>
      <c r="Z193" s="4">
        <f ca="1">T193^'Test cases'!$R$5/E193^('Test cases'!$R$5-1)</f>
        <v>54.296958781473442</v>
      </c>
      <c r="AA193" s="4">
        <f ca="1">EXP((LN(1-B193)*(LN('Test cases'!$L$3)-LN('Test cases'!$J$3))+LN(1-'Test cases'!$M$3)*LN('Test cases'!$J$3)-LN(1-'Test cases'!$K$3)*LN('Test cases'!$L$3))/(LN(1-'Test cases'!$M$3)-LN(1-'Test cases'!$K$3)))</f>
        <v>169.65064954449738</v>
      </c>
      <c r="AB193" s="4">
        <f ca="1">EXP((LN(1-C193)*(LN('Test cases'!$L$4)-LN('Test cases'!$J$4))+LN(1-'Test cases'!$M$4)*LN('Test cases'!$J$4)-LN(1-'Test cases'!$K$4)*LN('Test cases'!$L$4))/(LN(1-'Test cases'!$M$4)-LN(1-'Test cases'!$K$4)))</f>
        <v>170.09323654362834</v>
      </c>
      <c r="AC193" s="4">
        <f ca="1">IF(D193&lt;='Test cases'!$M$5,EXP((LN(1-D193)*(LN('Test cases'!$L$5)-LN('Test cases'!$J$5))+LN(1-'Test cases'!$M$5)*LN('Test cases'!$J$5)-LN(1-'Test cases'!$K$5)*LN('Test cases'!$L$5))/(LN(1-'Test cases'!$M$5)-LN(1-'Test cases'!$K$5))),EXP((LN(1-D193)*(LN('Test cases'!$N$5)-LN('Test cases'!$L$5))+LN(1-'Test cases'!$O$5)*LN('Test cases'!$L$5)-LN(1-'Test cases'!$M$5)*LN('Test cases'!$N$5))/(LN(1-'Test cases'!$O$5)-LN(1-'Test cases'!$M$5))))</f>
        <v>186.95542471900214</v>
      </c>
    </row>
    <row r="194" spans="1:29">
      <c r="A194" s="8">
        <f>'Test cases'!A198</f>
        <v>191</v>
      </c>
      <c r="B194" s="5">
        <f ca="1">1-X194/'Test cases'!C198</f>
        <v>0.13882915280717378</v>
      </c>
      <c r="C194" s="5">
        <f ca="1">1-Y194/'Test cases'!D198</f>
        <v>8.9391417051348565E-2</v>
      </c>
      <c r="D194" s="5">
        <f ca="1">1-Z194/'Test cases'!E198</f>
        <v>7.9963050520249435E-2</v>
      </c>
      <c r="E194" s="4">
        <f ca="1">(U194^'Test cases'!$R$5+T194^'Test cases'!$R$5)^(1/'Test cases'!$R$5)</f>
        <v>172.84308863151688</v>
      </c>
      <c r="F194" s="5">
        <f ca="1">IF(B194&gt;'Test cases'!$M$3,'Test cases'!$M$3,B194)</f>
        <v>0.13882915280717378</v>
      </c>
      <c r="G194" s="5">
        <f ca="1">IF(C194&gt;'Test cases'!$M$4,'Test cases'!$M$4,C194)</f>
        <v>8.9391417051348565E-2</v>
      </c>
      <c r="H194" s="5">
        <f ca="1">IF(D194&gt;'Test cases'!$O$5,'Test cases'!$O$5,D194)</f>
        <v>7.9963050520249435E-2</v>
      </c>
      <c r="I194" s="5">
        <f ca="1">IF(AA194&gt;='Test cases'!$L$3, 'Test cases'!$L$3*'Test cases'!$M$3/AA194,0)+IF(AND(AA194&gt;='Test cases'!$J$3,AA194&lt;'Test cases'!$L$3), 'Test cases'!$J$3*'Test cases'!$K$3/ AA194,0)</f>
        <v>5.8577871749196958E-2</v>
      </c>
      <c r="J194" s="5">
        <f ca="1">IF(AB194&gt;='Test cases'!$L$4,'Test cases'!$M$4,0)+IF(AND(AB194&gt;='Test cases'!$J$4,AB194&lt;'Test cases'!$L$4),'Test cases'!$K$4,0)</f>
        <v>0.05</v>
      </c>
      <c r="K194" s="5">
        <f ca="1">IF(AC194&gt;='Test cases'!$N$5,'Test cases'!$O$5,0)+IF(AND(AC194&gt;='Test cases'!$L$5,AC194&lt;'Test cases'!$N$5),'Test cases'!$M$5,0)+IF(AND(AC194&lt;'Test cases'!$L$5,AC194&gt;='Test cases'!$J$5),'Test cases'!$K$5,0)</f>
        <v>0.04</v>
      </c>
      <c r="L194" s="5">
        <f t="shared" ca="1" si="6"/>
        <v>0.13882915280717378</v>
      </c>
      <c r="M194" s="5">
        <f t="shared" ca="1" si="7"/>
        <v>8.9391417051348565E-2</v>
      </c>
      <c r="N194" s="5">
        <f t="shared" ca="1" si="8"/>
        <v>7.9963050520249435E-2</v>
      </c>
      <c r="O194" s="4">
        <f ca="1">'Test cases'!C198*(1-F194)+'Test cases'!D198*(1-G194)+'Test cases'!E198*(1-H194)</f>
        <v>172.84308863151682</v>
      </c>
      <c r="P194" s="4">
        <f ca="1">(1-I194)*'Test cases'!C198+(1-J194)*'Test cases'!D198+(1-K194)*'Test cases'!E198</f>
        <v>183.33954897755621</v>
      </c>
      <c r="Q194" s="4">
        <f ca="1">(1-L194)*'Test cases'!C198+(1-M194)*'Test cases'!D198+(1-N194)*'Test cases'!E198</f>
        <v>172.84308863151682</v>
      </c>
      <c r="R194" s="4">
        <f ca="1">('Test cases'!C198/'Test cases'!$J$3)^(1/'Test cases'!$R$3)*('Test cases'!$J$3*(1-'Test cases'!$K$3))</f>
        <v>64.880486793086803</v>
      </c>
      <c r="S194" s="4">
        <f ca="1">('Test cases'!D198/'Test cases'!$J$4)^(1/'Test cases'!$R$4)*('Test cases'!$J$4*(1-'Test cases'!$K$4))</f>
        <v>62.889035035865916</v>
      </c>
      <c r="T194" s="4">
        <f ca="1">IF('Test cases'!E198&lt;='Test cases'!$L$5,('Test cases'!E198/'Test cases'!$J$5)^(1/'Test cases'!$P$5)*('Test cases'!$J$5*(1-'Test cases'!$K$5)),0)+IF('Test cases'!E198&gt;'Test cases'!$L$5,('Test cases'!E198/'Test cases'!$L$5)^(1/'Test cases'!$Q$5)*('Test cases'!$L$5*(1-'Test cases'!$M$5)),0)</f>
        <v>57.923918733720413</v>
      </c>
      <c r="U194" s="4">
        <f ca="1">(R194^'Test cases'!$R$4+S194^'Test cases'!$R$4)^(1/'Test cases'!$R$4)</f>
        <v>121.09327667291852</v>
      </c>
      <c r="V194" s="4">
        <f ca="1">R194^'Test cases'!$R$4/U194^('Test cases'!$R$4-1)</f>
        <v>61.56953469545374</v>
      </c>
      <c r="W194" s="4">
        <f ca="1">S194^'Test cases'!$R$4/U194^('Test cases'!$R$4-1)</f>
        <v>59.52374197746478</v>
      </c>
      <c r="X194" s="4">
        <f ca="1">V194*(U194/E194)^('Test cases'!$R$5-1)</f>
        <v>60.281959303497835</v>
      </c>
      <c r="Y194" s="4">
        <f ca="1">W194*(U194/E194)^('Test cases'!$R$5-1)</f>
        <v>58.278949308713692</v>
      </c>
      <c r="Z194" s="4">
        <f ca="1">T194^'Test cases'!$R$5/E194^('Test cases'!$R$5-1)</f>
        <v>54.282180019305287</v>
      </c>
      <c r="AA194" s="4">
        <f ca="1">EXP((LN(1-B194)*(LN('Test cases'!$L$3)-LN('Test cases'!$J$3))+LN(1-'Test cases'!$M$3)*LN('Test cases'!$J$3)-LN(1-'Test cases'!$K$3)*LN('Test cases'!$L$3))/(LN(1-'Test cases'!$M$3)-LN(1-'Test cases'!$K$3)))</f>
        <v>170.71292796049883</v>
      </c>
      <c r="AB194" s="4">
        <f ca="1">EXP((LN(1-C194)*(LN('Test cases'!$L$4)-LN('Test cases'!$J$4))+LN(1-'Test cases'!$M$4)*LN('Test cases'!$J$4)-LN(1-'Test cases'!$K$4)*LN('Test cases'!$L$4))/(LN(1-'Test cases'!$M$4)-LN(1-'Test cases'!$K$4)))</f>
        <v>171.05447587318534</v>
      </c>
      <c r="AC194" s="4">
        <f ca="1">IF(D194&lt;='Test cases'!$M$5,EXP((LN(1-D194)*(LN('Test cases'!$L$5)-LN('Test cases'!$J$5))+LN(1-'Test cases'!$M$5)*LN('Test cases'!$J$5)-LN(1-'Test cases'!$K$5)*LN('Test cases'!$L$5))/(LN(1-'Test cases'!$M$5)-LN(1-'Test cases'!$K$5))),EXP((LN(1-D194)*(LN('Test cases'!$N$5)-LN('Test cases'!$L$5))+LN(1-'Test cases'!$O$5)*LN('Test cases'!$L$5)-LN(1-'Test cases'!$M$5)*LN('Test cases'!$N$5))/(LN(1-'Test cases'!$O$5)-LN(1-'Test cases'!$M$5))))</f>
        <v>187.86537728648278</v>
      </c>
    </row>
    <row r="195" spans="1:29">
      <c r="A195" s="8">
        <f>'Test cases'!A199</f>
        <v>192</v>
      </c>
      <c r="B195" s="5">
        <f ca="1">1-X195/'Test cases'!C199</f>
        <v>0.13926913837237742</v>
      </c>
      <c r="C195" s="5">
        <f ca="1">1-Y195/'Test cases'!D199</f>
        <v>8.9786375232298044E-2</v>
      </c>
      <c r="D195" s="5">
        <f ca="1">1-Z195/'Test cases'!E199</f>
        <v>8.0212199996730238E-2</v>
      </c>
      <c r="E195" s="4">
        <f ca="1">(U195^'Test cases'!$R$5+T195^'Test cases'!$R$5)^(1/'Test cases'!$R$5)</f>
        <v>173.63304336088711</v>
      </c>
      <c r="F195" s="5">
        <f ca="1">IF(B195&gt;'Test cases'!$M$3,'Test cases'!$M$3,B195)</f>
        <v>0.13926913837237742</v>
      </c>
      <c r="G195" s="5">
        <f ca="1">IF(C195&gt;'Test cases'!$M$4,'Test cases'!$M$4,C195)</f>
        <v>8.9786375232298044E-2</v>
      </c>
      <c r="H195" s="5">
        <f ca="1">IF(D195&gt;'Test cases'!$O$5,'Test cases'!$O$5,D195)</f>
        <v>8.0212199996730238E-2</v>
      </c>
      <c r="I195" s="5">
        <f ca="1">IF(AA195&gt;='Test cases'!$L$3, 'Test cases'!$L$3*'Test cases'!$M$3/AA195,0)+IF(AND(AA195&gt;='Test cases'!$J$3,AA195&lt;'Test cases'!$L$3), 'Test cases'!$J$3*'Test cases'!$K$3/ AA195,0)</f>
        <v>5.8215967303840543E-2</v>
      </c>
      <c r="J195" s="5">
        <f ca="1">IF(AB195&gt;='Test cases'!$L$4,'Test cases'!$M$4,0)+IF(AND(AB195&gt;='Test cases'!$J$4,AB195&lt;'Test cases'!$L$4),'Test cases'!$K$4,0)</f>
        <v>0.05</v>
      </c>
      <c r="K195" s="5">
        <f ca="1">IF(AC195&gt;='Test cases'!$N$5,'Test cases'!$O$5,0)+IF(AND(AC195&gt;='Test cases'!$L$5,AC195&lt;'Test cases'!$N$5),'Test cases'!$M$5,0)+IF(AND(AC195&lt;'Test cases'!$L$5,AC195&gt;='Test cases'!$J$5),'Test cases'!$K$5,0)</f>
        <v>0.08</v>
      </c>
      <c r="L195" s="5">
        <f t="shared" ca="1" si="6"/>
        <v>0.13926913837237742</v>
      </c>
      <c r="M195" s="5">
        <f t="shared" ca="1" si="7"/>
        <v>8.9786375232298044E-2</v>
      </c>
      <c r="N195" s="5">
        <f t="shared" ca="1" si="8"/>
        <v>8.0212199996730238E-2</v>
      </c>
      <c r="O195" s="4">
        <f ca="1">'Test cases'!C199*(1-F195)+'Test cases'!D199*(1-G195)+'Test cases'!E199*(1-H195)</f>
        <v>173.63304336088706</v>
      </c>
      <c r="P195" s="4">
        <f ca="1">(1-I195)*'Test cases'!C199+(1-J195)*'Test cases'!D199+(1-K195)*'Test cases'!E199</f>
        <v>181.94666632142733</v>
      </c>
      <c r="Q195" s="4">
        <f ca="1">(1-L195)*'Test cases'!C199+(1-M195)*'Test cases'!D199+(1-N195)*'Test cases'!E199</f>
        <v>173.63304336088706</v>
      </c>
      <c r="R195" s="4">
        <f ca="1">('Test cases'!C199/'Test cases'!$J$3)^(1/'Test cases'!$R$3)*('Test cases'!$J$3*(1-'Test cases'!$K$3))</f>
        <v>65.730421319382273</v>
      </c>
      <c r="S195" s="4">
        <f ca="1">('Test cases'!D199/'Test cases'!$J$4)^(1/'Test cases'!$R$4)*('Test cases'!$J$4*(1-'Test cases'!$K$4))</f>
        <v>62.889035035865916</v>
      </c>
      <c r="T195" s="4">
        <f ca="1">IF('Test cases'!E199&lt;='Test cases'!$L$5,('Test cases'!E199/'Test cases'!$J$5)^(1/'Test cases'!$P$5)*('Test cases'!$J$5*(1-'Test cases'!$K$5)),0)+IF('Test cases'!E199&gt;'Test cases'!$L$5,('Test cases'!E199/'Test cases'!$L$5)^(1/'Test cases'!$Q$5)*('Test cases'!$L$5*(1-'Test cases'!$M$5)),0)</f>
        <v>57.923918733720413</v>
      </c>
      <c r="U195" s="4">
        <f ca="1">(R195^'Test cases'!$R$4+S195^'Test cases'!$R$4)^(1/'Test cases'!$R$4)</f>
        <v>121.90005427316666</v>
      </c>
      <c r="V195" s="4">
        <f ca="1">R195^'Test cases'!$R$4/U195^('Test cases'!$R$4-1)</f>
        <v>62.409481041093308</v>
      </c>
      <c r="W195" s="4">
        <f ca="1">S195^'Test cases'!$R$4/U195^('Test cases'!$R$4-1)</f>
        <v>59.490573232073366</v>
      </c>
      <c r="X195" s="4">
        <f ca="1">V195*(U195/E195)^('Test cases'!$R$5-1)</f>
        <v>61.111891175561205</v>
      </c>
      <c r="Y195" s="4">
        <f ca="1">W195*(U195/E195)^('Test cases'!$R$5-1)</f>
        <v>58.253671985132925</v>
      </c>
      <c r="Z195" s="4">
        <f ca="1">T195^'Test cases'!$R$5/E195^('Test cases'!$R$5-1)</f>
        <v>54.267480200192914</v>
      </c>
      <c r="AA195" s="4">
        <f ca="1">EXP((LN(1-B195)*(LN('Test cases'!$L$3)-LN('Test cases'!$J$3))+LN(1-'Test cases'!$M$3)*LN('Test cases'!$J$3)-LN(1-'Test cases'!$K$3)*LN('Test cases'!$L$3))/(LN(1-'Test cases'!$M$3)-LN(1-'Test cases'!$K$3)))</f>
        <v>171.77417920083747</v>
      </c>
      <c r="AB195" s="4">
        <f ca="1">EXP((LN(1-C195)*(LN('Test cases'!$L$4)-LN('Test cases'!$J$4))+LN(1-'Test cases'!$M$4)*LN('Test cases'!$J$4)-LN(1-'Test cases'!$K$4)*LN('Test cases'!$L$4))/(LN(1-'Test cases'!$M$4)-LN(1-'Test cases'!$K$4)))</f>
        <v>172.01542746778156</v>
      </c>
      <c r="AC195" s="4">
        <f ca="1">IF(D195&lt;='Test cases'!$M$5,EXP((LN(1-D195)*(LN('Test cases'!$L$5)-LN('Test cases'!$J$5))+LN(1-'Test cases'!$M$5)*LN('Test cases'!$J$5)-LN(1-'Test cases'!$K$5)*LN('Test cases'!$L$5))/(LN(1-'Test cases'!$M$5)-LN(1-'Test cases'!$K$5))),EXP((LN(1-D195)*(LN('Test cases'!$N$5)-LN('Test cases'!$L$5))+LN(1-'Test cases'!$O$5)*LN('Test cases'!$L$5)-LN(1-'Test cases'!$M$5)*LN('Test cases'!$N$5))/(LN(1-'Test cases'!$O$5)-LN(1-'Test cases'!$M$5))))</f>
        <v>188.17976003287089</v>
      </c>
    </row>
    <row r="196" spans="1:29">
      <c r="A196" s="8">
        <f>'Test cases'!A200</f>
        <v>193</v>
      </c>
      <c r="B196" s="5">
        <f ca="1">1-X196/'Test cases'!C200</f>
        <v>0.13966369707241377</v>
      </c>
      <c r="C196" s="5">
        <f ca="1">1-Y196/'Test cases'!D200</f>
        <v>9.0203616812162379E-2</v>
      </c>
      <c r="D196" s="5">
        <f ca="1">1-Z196/'Test cases'!E200</f>
        <v>8.0475673878619758E-2</v>
      </c>
      <c r="E196" s="4">
        <f ca="1">(U196^'Test cases'!$R$5+T196^'Test cases'!$R$5)^(1/'Test cases'!$R$5)</f>
        <v>174.4725776562295</v>
      </c>
      <c r="F196" s="5">
        <f ca="1">IF(B196&gt;'Test cases'!$M$3,'Test cases'!$M$3,B196)</f>
        <v>0.13966369707241377</v>
      </c>
      <c r="G196" s="5">
        <f ca="1">IF(C196&gt;'Test cases'!$M$4,'Test cases'!$M$4,C196)</f>
        <v>9.0203616812162379E-2</v>
      </c>
      <c r="H196" s="5">
        <f ca="1">IF(D196&gt;'Test cases'!$O$5,'Test cases'!$O$5,D196)</f>
        <v>8.0475673878619758E-2</v>
      </c>
      <c r="I196" s="5">
        <f ca="1">IF(AA196&gt;='Test cases'!$L$3, 'Test cases'!$L$3*'Test cases'!$M$3/AA196,0)+IF(AND(AA196&gt;='Test cases'!$J$3,AA196&lt;'Test cases'!$L$3), 'Test cases'!$J$3*'Test cases'!$K$3/ AA196,0)</f>
        <v>5.7893174087030763E-2</v>
      </c>
      <c r="J196" s="5">
        <f ca="1">IF(AB196&gt;='Test cases'!$L$4,'Test cases'!$M$4,0)+IF(AND(AB196&gt;='Test cases'!$J$4,AB196&lt;'Test cases'!$L$4),'Test cases'!$K$4,0)</f>
        <v>0.05</v>
      </c>
      <c r="K196" s="5">
        <f ca="1">IF(AC196&gt;='Test cases'!$N$5,'Test cases'!$O$5,0)+IF(AND(AC196&gt;='Test cases'!$L$5,AC196&lt;'Test cases'!$N$5),'Test cases'!$M$5,0)+IF(AND(AC196&lt;'Test cases'!$L$5,AC196&gt;='Test cases'!$J$5),'Test cases'!$K$5,0)</f>
        <v>0.08</v>
      </c>
      <c r="L196" s="5">
        <f t="shared" ref="L196:L259" ca="1" si="9">IF(F196&lt;0,0,F196)</f>
        <v>0.13966369707241377</v>
      </c>
      <c r="M196" s="5">
        <f t="shared" ref="M196:M259" ca="1" si="10">IF(G196&lt;0,0,G196)</f>
        <v>9.0203616812162379E-2</v>
      </c>
      <c r="N196" s="5">
        <f t="shared" ref="N196:N259" ca="1" si="11">IF(H196&lt;0,0,H196)</f>
        <v>8.0475673878619758E-2</v>
      </c>
      <c r="O196" s="4">
        <f ca="1">'Test cases'!C200*(1-F196)+'Test cases'!D200*(1-G196)+'Test cases'!E200*(1-H196)</f>
        <v>174.4725776562295</v>
      </c>
      <c r="P196" s="4">
        <f ca="1">(1-I196)*'Test cases'!C200+(1-J196)*'Test cases'!D200+(1-K196)*'Test cases'!E200</f>
        <v>182.91958463982081</v>
      </c>
      <c r="Q196" s="4">
        <f ca="1">(1-L196)*'Test cases'!C200+(1-M196)*'Test cases'!D200+(1-N196)*'Test cases'!E200</f>
        <v>174.4725776562295</v>
      </c>
      <c r="R196" s="4">
        <f ca="1">('Test cases'!C200/'Test cases'!$J$3)^(1/'Test cases'!$R$3)*('Test cases'!$J$3*(1-'Test cases'!$K$3))</f>
        <v>65.730421319382273</v>
      </c>
      <c r="S196" s="4">
        <f ca="1">('Test cases'!D200/'Test cases'!$J$4)^(1/'Test cases'!$R$4)*('Test cases'!$J$4*(1-'Test cases'!$K$4))</f>
        <v>63.795035385097322</v>
      </c>
      <c r="T196" s="4">
        <f ca="1">IF('Test cases'!E200&lt;='Test cases'!$L$5,('Test cases'!E200/'Test cases'!$J$5)^(1/'Test cases'!$P$5)*('Test cases'!$J$5*(1-'Test cases'!$K$5)),0)+IF('Test cases'!E200&gt;'Test cases'!$L$5,('Test cases'!E200/'Test cases'!$L$5)^(1/'Test cases'!$Q$5)*('Test cases'!$L$5*(1-'Test cases'!$M$5)),0)</f>
        <v>57.923918733720413</v>
      </c>
      <c r="U196" s="4">
        <f ca="1">(R196^'Test cases'!$R$4+S196^'Test cases'!$R$4)^(1/'Test cases'!$R$4)</f>
        <v>122.75735867580337</v>
      </c>
      <c r="V196" s="4">
        <f ca="1">R196^'Test cases'!$R$4/U196^('Test cases'!$R$4-1)</f>
        <v>62.372778167763357</v>
      </c>
      <c r="W196" s="4">
        <f ca="1">S196^'Test cases'!$R$4/U196^('Test cases'!$R$4-1)</f>
        <v>60.384580508040074</v>
      </c>
      <c r="X196" s="4">
        <f ca="1">V196*(U196/E196)^('Test cases'!$R$5-1)</f>
        <v>61.083877507858624</v>
      </c>
      <c r="Y196" s="4">
        <f ca="1">W196*(U196/E196)^('Test cases'!$R$5-1)</f>
        <v>59.136764907209447</v>
      </c>
      <c r="Z196" s="4">
        <f ca="1">T196^'Test cases'!$R$5/E196^('Test cases'!$R$5-1)</f>
        <v>54.251935241161434</v>
      </c>
      <c r="AA196" s="4">
        <f ca="1">EXP((LN(1-B196)*(LN('Test cases'!$L$3)-LN('Test cases'!$J$3))+LN(1-'Test cases'!$M$3)*LN('Test cases'!$J$3)-LN(1-'Test cases'!$K$3)*LN('Test cases'!$L$3))/(LN(1-'Test cases'!$M$3)-LN(1-'Test cases'!$K$3)))</f>
        <v>172.73193528769053</v>
      </c>
      <c r="AB196" s="4">
        <f ca="1">EXP((LN(1-C196)*(LN('Test cases'!$L$4)-LN('Test cases'!$J$4))+LN(1-'Test cases'!$M$4)*LN('Test cases'!$J$4)-LN(1-'Test cases'!$K$4)*LN('Test cases'!$L$4))/(LN(1-'Test cases'!$M$4)-LN(1-'Test cases'!$K$4)))</f>
        <v>173.03691712796922</v>
      </c>
      <c r="AC196" s="4">
        <f ca="1">IF(D196&lt;='Test cases'!$M$5,EXP((LN(1-D196)*(LN('Test cases'!$L$5)-LN('Test cases'!$J$5))+LN(1-'Test cases'!$M$5)*LN('Test cases'!$J$5)-LN(1-'Test cases'!$K$5)*LN('Test cases'!$L$5))/(LN(1-'Test cases'!$M$5)-LN(1-'Test cases'!$K$5))),EXP((LN(1-D196)*(LN('Test cases'!$N$5)-LN('Test cases'!$L$5))+LN(1-'Test cases'!$O$5)*LN('Test cases'!$L$5)-LN(1-'Test cases'!$M$5)*LN('Test cases'!$N$5))/(LN(1-'Test cases'!$O$5)-LN(1-'Test cases'!$M$5))))</f>
        <v>188.40325251563067</v>
      </c>
    </row>
    <row r="197" spans="1:29">
      <c r="A197" s="8">
        <f>'Test cases'!A201</f>
        <v>194</v>
      </c>
      <c r="B197" s="5">
        <f ca="1">1-X197/'Test cases'!C201</f>
        <v>0.14009787350331071</v>
      </c>
      <c r="C197" s="5">
        <f ca="1">1-Y197/'Test cases'!D201</f>
        <v>9.0593512293629663E-2</v>
      </c>
      <c r="D197" s="5">
        <f ca="1">1-Z197/'Test cases'!E201</f>
        <v>8.0722126731511912E-2</v>
      </c>
      <c r="E197" s="4">
        <f ca="1">(U197^'Test cases'!$R$5+T197^'Test cases'!$R$5)^(1/'Test cases'!$R$5)</f>
        <v>175.26176933151646</v>
      </c>
      <c r="F197" s="5">
        <f ca="1">IF(B197&gt;'Test cases'!$M$3,'Test cases'!$M$3,B197)</f>
        <v>0.14009787350331071</v>
      </c>
      <c r="G197" s="5">
        <f ca="1">IF(C197&gt;'Test cases'!$M$4,'Test cases'!$M$4,C197)</f>
        <v>9.0593512293629663E-2</v>
      </c>
      <c r="H197" s="5">
        <f ca="1">IF(D197&gt;'Test cases'!$O$5,'Test cases'!$O$5,D197)</f>
        <v>8.0722126731511912E-2</v>
      </c>
      <c r="I197" s="5">
        <f ca="1">IF(AA197&gt;='Test cases'!$L$3, 'Test cases'!$L$3*'Test cases'!$M$3/AA197,0)+IF(AND(AA197&gt;='Test cases'!$J$3,AA197&lt;'Test cases'!$L$3), 'Test cases'!$J$3*'Test cases'!$K$3/ AA197,0)</f>
        <v>5.7539867541222887E-2</v>
      </c>
      <c r="J197" s="5">
        <f ca="1">IF(AB197&gt;='Test cases'!$L$4,'Test cases'!$M$4,0)+IF(AND(AB197&gt;='Test cases'!$J$4,AB197&lt;'Test cases'!$L$4),'Test cases'!$K$4,0)</f>
        <v>0.05</v>
      </c>
      <c r="K197" s="5">
        <f ca="1">IF(AC197&gt;='Test cases'!$N$5,'Test cases'!$O$5,0)+IF(AND(AC197&gt;='Test cases'!$L$5,AC197&lt;'Test cases'!$N$5),'Test cases'!$M$5,0)+IF(AND(AC197&lt;'Test cases'!$L$5,AC197&gt;='Test cases'!$J$5),'Test cases'!$K$5,0)</f>
        <v>0.08</v>
      </c>
      <c r="L197" s="5">
        <f t="shared" ca="1" si="9"/>
        <v>0.14009787350331071</v>
      </c>
      <c r="M197" s="5">
        <f t="shared" ca="1" si="10"/>
        <v>9.0593512293629663E-2</v>
      </c>
      <c r="N197" s="5">
        <f t="shared" ca="1" si="11"/>
        <v>8.0722126731511912E-2</v>
      </c>
      <c r="O197" s="4">
        <f ca="1">'Test cases'!C201*(1-F197)+'Test cases'!D201*(1-G197)+'Test cases'!E201*(1-H197)</f>
        <v>175.26176933151649</v>
      </c>
      <c r="P197" s="4">
        <f ca="1">(1-I197)*'Test cases'!C201+(1-J197)*'Test cases'!D201+(1-K197)*'Test cases'!E201</f>
        <v>183.88712953703194</v>
      </c>
      <c r="Q197" s="4">
        <f ca="1">(1-L197)*'Test cases'!C201+(1-M197)*'Test cases'!D201+(1-N197)*'Test cases'!E201</f>
        <v>175.26176933151649</v>
      </c>
      <c r="R197" s="4">
        <f ca="1">('Test cases'!C201/'Test cases'!$J$3)^(1/'Test cases'!$R$3)*('Test cases'!$J$3*(1-'Test cases'!$K$3))</f>
        <v>66.579369237764183</v>
      </c>
      <c r="S197" s="4">
        <f ca="1">('Test cases'!D201/'Test cases'!$J$4)^(1/'Test cases'!$R$4)*('Test cases'!$J$4*(1-'Test cases'!$K$4))</f>
        <v>63.795035385097322</v>
      </c>
      <c r="T197" s="4">
        <f ca="1">IF('Test cases'!E201&lt;='Test cases'!$L$5,('Test cases'!E201/'Test cases'!$J$5)^(1/'Test cases'!$P$5)*('Test cases'!$J$5*(1-'Test cases'!$K$5)),0)+IF('Test cases'!E201&gt;'Test cases'!$L$5,('Test cases'!E201/'Test cases'!$L$5)^(1/'Test cases'!$Q$5)*('Test cases'!$L$5*(1-'Test cases'!$M$5)),0)</f>
        <v>57.923918733720413</v>
      </c>
      <c r="U197" s="4">
        <f ca="1">(R197^'Test cases'!$R$4+S197^'Test cases'!$R$4)^(1/'Test cases'!$R$4)</f>
        <v>123.56315403178731</v>
      </c>
      <c r="V197" s="4">
        <f ca="1">R197^'Test cases'!$R$4/U197^('Test cases'!$R$4-1)</f>
        <v>63.211727170754791</v>
      </c>
      <c r="W197" s="4">
        <f ca="1">S197^'Test cases'!$R$4/U197^('Test cases'!$R$4-1)</f>
        <v>60.351426861032557</v>
      </c>
      <c r="X197" s="4">
        <f ca="1">V197*(U197/E197)^('Test cases'!$R$5-1)</f>
        <v>61.912953107761631</v>
      </c>
      <c r="Y197" s="4">
        <f ca="1">W197*(U197/E197)^('Test cases'!$R$5-1)</f>
        <v>59.111421700914072</v>
      </c>
      <c r="Z197" s="4">
        <f ca="1">T197^'Test cases'!$R$5/E197^('Test cases'!$R$5-1)</f>
        <v>54.237394522840795</v>
      </c>
      <c r="AA197" s="4">
        <f ca="1">EXP((LN(1-B197)*(LN('Test cases'!$L$3)-LN('Test cases'!$J$3))+LN(1-'Test cases'!$M$3)*LN('Test cases'!$J$3)-LN(1-'Test cases'!$K$3)*LN('Test cases'!$L$3))/(LN(1-'Test cases'!$M$3)-LN(1-'Test cases'!$K$3)))</f>
        <v>173.79254467062805</v>
      </c>
      <c r="AB197" s="4">
        <f ca="1">EXP((LN(1-C197)*(LN('Test cases'!$L$4)-LN('Test cases'!$J$4))+LN(1-'Test cases'!$M$4)*LN('Test cases'!$J$4)-LN(1-'Test cases'!$K$4)*LN('Test cases'!$L$4))/(LN(1-'Test cases'!$M$4)-LN(1-'Test cases'!$K$4)))</f>
        <v>173.99736720867412</v>
      </c>
      <c r="AC197" s="4">
        <f ca="1">IF(D197&lt;='Test cases'!$M$5,EXP((LN(1-D197)*(LN('Test cases'!$L$5)-LN('Test cases'!$J$5))+LN(1-'Test cases'!$M$5)*LN('Test cases'!$J$5)-LN(1-'Test cases'!$K$5)*LN('Test cases'!$L$5))/(LN(1-'Test cases'!$M$5)-LN(1-'Test cases'!$K$5))),EXP((LN(1-D197)*(LN('Test cases'!$N$5)-LN('Test cases'!$L$5))+LN(1-'Test cases'!$O$5)*LN('Test cases'!$L$5)-LN(1-'Test cases'!$M$5)*LN('Test cases'!$N$5))/(LN(1-'Test cases'!$O$5)-LN(1-'Test cases'!$M$5))))</f>
        <v>188.61260519205462</v>
      </c>
    </row>
    <row r="198" spans="1:29">
      <c r="A198" s="8">
        <f>'Test cases'!A202</f>
        <v>195</v>
      </c>
      <c r="B198" s="5">
        <f ca="1">1-X198/'Test cases'!C202</f>
        <v>0.14035004976611154</v>
      </c>
      <c r="C198" s="5">
        <f ca="1">1-Y198/'Test cases'!D202</f>
        <v>9.0860206283992273E-2</v>
      </c>
      <c r="D198" s="5">
        <f ca="1">1-Z198/'Test cases'!E202</f>
        <v>8.099171562007601E-2</v>
      </c>
      <c r="E198" s="4">
        <f ca="1">(U198^'Test cases'!$R$5+T198^'Test cases'!$R$5)^(1/'Test cases'!$R$5)</f>
        <v>176.1293800711758</v>
      </c>
      <c r="F198" s="5">
        <f ca="1">IF(B198&gt;'Test cases'!$M$3,'Test cases'!$M$3,B198)</f>
        <v>0.14035004976611154</v>
      </c>
      <c r="G198" s="5">
        <f ca="1">IF(C198&gt;'Test cases'!$M$4,'Test cases'!$M$4,C198)</f>
        <v>9.0860206283992273E-2</v>
      </c>
      <c r="H198" s="5">
        <f ca="1">IF(D198&gt;'Test cases'!$O$5,'Test cases'!$O$5,D198)</f>
        <v>8.099171562007601E-2</v>
      </c>
      <c r="I198" s="5">
        <f ca="1">IF(AA198&gt;='Test cases'!$L$3, 'Test cases'!$L$3*'Test cases'!$M$3/AA198,0)+IF(AND(AA198&gt;='Test cases'!$J$3,AA198&lt;'Test cases'!$L$3), 'Test cases'!$J$3*'Test cases'!$K$3/ AA198,0)</f>
        <v>5.7335571057565933E-2</v>
      </c>
      <c r="J198" s="5">
        <f ca="1">IF(AB198&gt;='Test cases'!$L$4,'Test cases'!$M$4,0)+IF(AND(AB198&gt;='Test cases'!$J$4,AB198&lt;'Test cases'!$L$4),'Test cases'!$K$4,0)</f>
        <v>0.05</v>
      </c>
      <c r="K198" s="5">
        <f ca="1">IF(AC198&gt;='Test cases'!$N$5,'Test cases'!$O$5,0)+IF(AND(AC198&gt;='Test cases'!$L$5,AC198&lt;'Test cases'!$N$5),'Test cases'!$M$5,0)+IF(AND(AC198&lt;'Test cases'!$L$5,AC198&gt;='Test cases'!$J$5),'Test cases'!$K$5,0)</f>
        <v>0.08</v>
      </c>
      <c r="L198" s="5">
        <f t="shared" ca="1" si="9"/>
        <v>0.14035004976611154</v>
      </c>
      <c r="M198" s="5">
        <f t="shared" ca="1" si="10"/>
        <v>9.0860206283992273E-2</v>
      </c>
      <c r="N198" s="5">
        <f t="shared" ca="1" si="11"/>
        <v>8.099171562007601E-2</v>
      </c>
      <c r="O198" s="4">
        <f ca="1">'Test cases'!C202*(1-F198)+'Test cases'!D202*(1-G198)+'Test cases'!E202*(1-H198)</f>
        <v>176.12938007117592</v>
      </c>
      <c r="P198" s="4">
        <f ca="1">(1-I198)*'Test cases'!C202+(1-J198)*'Test cases'!D202+(1-K198)*'Test cases'!E202</f>
        <v>184.82183888385526</v>
      </c>
      <c r="Q198" s="4">
        <f ca="1">(1-L198)*'Test cases'!C202+(1-M198)*'Test cases'!D202+(1-N198)*'Test cases'!E202</f>
        <v>176.12938007117592</v>
      </c>
      <c r="R198" s="4">
        <f ca="1">('Test cases'!C202/'Test cases'!$J$3)^(1/'Test cases'!$R$3)*('Test cases'!$J$3*(1-'Test cases'!$K$3))</f>
        <v>66.579369237764183</v>
      </c>
      <c r="S198" s="4">
        <f ca="1">('Test cases'!D202/'Test cases'!$J$4)^(1/'Test cases'!$R$4)*('Test cases'!$J$4*(1-'Test cases'!$K$4))</f>
        <v>63.795035385097322</v>
      </c>
      <c r="T198" s="4">
        <f ca="1">IF('Test cases'!E202&lt;='Test cases'!$L$5,('Test cases'!E202/'Test cases'!$J$5)^(1/'Test cases'!$P$5)*('Test cases'!$J$5*(1-'Test cases'!$K$5)),0)+IF('Test cases'!E202&gt;'Test cases'!$L$5,('Test cases'!E202/'Test cases'!$L$5)^(1/'Test cases'!$Q$5)*('Test cases'!$L$5*(1-'Test cases'!$M$5)),0)</f>
        <v>58.850199413431611</v>
      </c>
      <c r="U198" s="4">
        <f ca="1">(R198^'Test cases'!$R$4+S198^'Test cases'!$R$4)^(1/'Test cases'!$R$4)</f>
        <v>123.56315403178731</v>
      </c>
      <c r="V198" s="4">
        <f ca="1">R198^'Test cases'!$R$4/U198^('Test cases'!$R$4-1)</f>
        <v>63.211727170754791</v>
      </c>
      <c r="W198" s="4">
        <f ca="1">S198^'Test cases'!$R$4/U198^('Test cases'!$R$4-1)</f>
        <v>60.351426861032557</v>
      </c>
      <c r="X198" s="4">
        <f ca="1">V198*(U198/E198)^('Test cases'!$R$5-1)</f>
        <v>61.894796416839966</v>
      </c>
      <c r="Y198" s="4">
        <f ca="1">W198*(U198/E198)^('Test cases'!$R$5-1)</f>
        <v>59.094086591540503</v>
      </c>
      <c r="Z198" s="4">
        <f ca="1">T198^'Test cases'!$R$5/E198^('Test cases'!$R$5-1)</f>
        <v>55.14049706279544</v>
      </c>
      <c r="AA198" s="4">
        <f ca="1">EXP((LN(1-B198)*(LN('Test cases'!$L$3)-LN('Test cases'!$J$3))+LN(1-'Test cases'!$M$3)*LN('Test cases'!$J$3)-LN(1-'Test cases'!$K$3)*LN('Test cases'!$L$3))/(LN(1-'Test cases'!$M$3)-LN(1-'Test cases'!$K$3)))</f>
        <v>174.41179734583653</v>
      </c>
      <c r="AB198" s="4">
        <f ca="1">EXP((LN(1-C198)*(LN('Test cases'!$L$4)-LN('Test cases'!$J$4))+LN(1-'Test cases'!$M$4)*LN('Test cases'!$J$4)-LN(1-'Test cases'!$K$4)*LN('Test cases'!$L$4))/(LN(1-'Test cases'!$M$4)-LN(1-'Test cases'!$K$4)))</f>
        <v>174.65763590110231</v>
      </c>
      <c r="AC198" s="4">
        <f ca="1">IF(D198&lt;='Test cases'!$M$5,EXP((LN(1-D198)*(LN('Test cases'!$L$5)-LN('Test cases'!$J$5))+LN(1-'Test cases'!$M$5)*LN('Test cases'!$J$5)-LN(1-'Test cases'!$K$5)*LN('Test cases'!$L$5))/(LN(1-'Test cases'!$M$5)-LN(1-'Test cases'!$K$5))),EXP((LN(1-D198)*(LN('Test cases'!$N$5)-LN('Test cases'!$L$5))+LN(1-'Test cases'!$O$5)*LN('Test cases'!$L$5)-LN(1-'Test cases'!$M$5)*LN('Test cases'!$N$5))/(LN(1-'Test cases'!$O$5)-LN(1-'Test cases'!$M$5))))</f>
        <v>188.84194190799025</v>
      </c>
    </row>
    <row r="199" spans="1:29">
      <c r="A199" s="8">
        <f>'Test cases'!A203</f>
        <v>196</v>
      </c>
      <c r="B199" s="5">
        <f ca="1">1-X199/'Test cases'!C203</f>
        <v>0.14060084026362329</v>
      </c>
      <c r="C199" s="5">
        <f ca="1">1-Y199/'Test cases'!D203</f>
        <v>9.1125434730887078E-2</v>
      </c>
      <c r="D199" s="5">
        <f ca="1">1-Z199/'Test cases'!E203</f>
        <v>8.125982305705548E-2</v>
      </c>
      <c r="E199" s="4">
        <f ca="1">(U199^'Test cases'!$R$5+T199^'Test cases'!$R$5)^(1/'Test cases'!$R$5)</f>
        <v>176.99673703703104</v>
      </c>
      <c r="F199" s="5">
        <f ca="1">IF(B199&gt;'Test cases'!$M$3,'Test cases'!$M$3,B199)</f>
        <v>0.14060084026362329</v>
      </c>
      <c r="G199" s="5">
        <f ca="1">IF(C199&gt;'Test cases'!$M$4,'Test cases'!$M$4,C199)</f>
        <v>9.1125434730887078E-2</v>
      </c>
      <c r="H199" s="5">
        <f ca="1">IF(D199&gt;'Test cases'!$O$5,'Test cases'!$O$5,D199)</f>
        <v>8.125982305705548E-2</v>
      </c>
      <c r="I199" s="5">
        <f ca="1">IF(AA199&gt;='Test cases'!$L$3, 'Test cases'!$L$3*'Test cases'!$M$3/AA199,0)+IF(AND(AA199&gt;='Test cases'!$J$3,AA199&lt;'Test cases'!$L$3), 'Test cases'!$J$3*'Test cases'!$K$3/ AA199,0)</f>
        <v>5.7133057494293434E-2</v>
      </c>
      <c r="J199" s="5">
        <f ca="1">IF(AB199&gt;='Test cases'!$L$4,'Test cases'!$M$4,0)+IF(AND(AB199&gt;='Test cases'!$J$4,AB199&lt;'Test cases'!$L$4),'Test cases'!$K$4,0)</f>
        <v>0.05</v>
      </c>
      <c r="K199" s="5">
        <f ca="1">IF(AC199&gt;='Test cases'!$N$5,'Test cases'!$O$5,0)+IF(AND(AC199&gt;='Test cases'!$L$5,AC199&lt;'Test cases'!$N$5),'Test cases'!$M$5,0)+IF(AND(AC199&lt;'Test cases'!$L$5,AC199&gt;='Test cases'!$J$5),'Test cases'!$K$5,0)</f>
        <v>0.08</v>
      </c>
      <c r="L199" s="5">
        <f t="shared" ca="1" si="9"/>
        <v>0.14060084026362329</v>
      </c>
      <c r="M199" s="5">
        <f t="shared" ca="1" si="10"/>
        <v>9.1125434730887078E-2</v>
      </c>
      <c r="N199" s="5">
        <f t="shared" ca="1" si="11"/>
        <v>8.125982305705548E-2</v>
      </c>
      <c r="O199" s="4">
        <f ca="1">'Test cases'!C203*(1-F199)+'Test cases'!D203*(1-G199)+'Test cases'!E203*(1-H199)</f>
        <v>176.9967370370311</v>
      </c>
      <c r="P199" s="4">
        <f ca="1">(1-I199)*'Test cases'!C203+(1-J199)*'Test cases'!D203+(1-K199)*'Test cases'!E203</f>
        <v>185.75641986041086</v>
      </c>
      <c r="Q199" s="4">
        <f ca="1">(1-L199)*'Test cases'!C203+(1-M199)*'Test cases'!D203+(1-N199)*'Test cases'!E203</f>
        <v>176.9967370370311</v>
      </c>
      <c r="R199" s="4">
        <f ca="1">('Test cases'!C203/'Test cases'!$J$3)^(1/'Test cases'!$R$3)*('Test cases'!$J$3*(1-'Test cases'!$K$3))</f>
        <v>66.579369237764183</v>
      </c>
      <c r="S199" s="4">
        <f ca="1">('Test cases'!D203/'Test cases'!$J$4)^(1/'Test cases'!$R$4)*('Test cases'!$J$4*(1-'Test cases'!$K$4))</f>
        <v>63.795035385097322</v>
      </c>
      <c r="T199" s="4">
        <f ca="1">IF('Test cases'!E203&lt;='Test cases'!$L$5,('Test cases'!E203/'Test cases'!$J$5)^(1/'Test cases'!$P$5)*('Test cases'!$J$5*(1-'Test cases'!$K$5)),0)+IF('Test cases'!E203&gt;'Test cases'!$L$5,('Test cases'!E203/'Test cases'!$L$5)^(1/'Test cases'!$Q$5)*('Test cases'!$L$5*(1-'Test cases'!$M$5)),0)</f>
        <v>59.775614916326987</v>
      </c>
      <c r="U199" s="4">
        <f ca="1">(R199^'Test cases'!$R$4+S199^'Test cases'!$R$4)^(1/'Test cases'!$R$4)</f>
        <v>123.56315403178731</v>
      </c>
      <c r="V199" s="4">
        <f ca="1">R199^'Test cases'!$R$4/U199^('Test cases'!$R$4-1)</f>
        <v>63.211727170754791</v>
      </c>
      <c r="W199" s="4">
        <f ca="1">S199^'Test cases'!$R$4/U199^('Test cases'!$R$4-1)</f>
        <v>60.351426861032557</v>
      </c>
      <c r="X199" s="4">
        <f ca="1">V199*(U199/E199)^('Test cases'!$R$5-1)</f>
        <v>61.876739501019124</v>
      </c>
      <c r="Y199" s="4">
        <f ca="1">W199*(U199/E199)^('Test cases'!$R$5-1)</f>
        <v>59.076846742492343</v>
      </c>
      <c r="Z199" s="4">
        <f ca="1">T199^'Test cases'!$R$5/E199^('Test cases'!$R$5-1)</f>
        <v>56.043150793519615</v>
      </c>
      <c r="AA199" s="4">
        <f ca="1">EXP((LN(1-B199)*(LN('Test cases'!$L$3)-LN('Test cases'!$J$3))+LN(1-'Test cases'!$M$3)*LN('Test cases'!$J$3)-LN(1-'Test cases'!$K$3)*LN('Test cases'!$L$3))/(LN(1-'Test cases'!$M$3)-LN(1-'Test cases'!$K$3)))</f>
        <v>175.03001657138375</v>
      </c>
      <c r="AB199" s="4">
        <f ca="1">EXP((LN(1-C199)*(LN('Test cases'!$L$4)-LN('Test cases'!$J$4))+LN(1-'Test cases'!$M$4)*LN('Test cases'!$J$4)-LN(1-'Test cases'!$K$4)*LN('Test cases'!$L$4))/(LN(1-'Test cases'!$M$4)-LN(1-'Test cases'!$K$4)))</f>
        <v>175.31695437462611</v>
      </c>
      <c r="AC199" s="4">
        <f ca="1">IF(D199&lt;='Test cases'!$M$5,EXP((LN(1-D199)*(LN('Test cases'!$L$5)-LN('Test cases'!$J$5))+LN(1-'Test cases'!$M$5)*LN('Test cases'!$J$5)-LN(1-'Test cases'!$K$5)*LN('Test cases'!$L$5))/(LN(1-'Test cases'!$M$5)-LN(1-'Test cases'!$K$5))),EXP((LN(1-D199)*(LN('Test cases'!$N$5)-LN('Test cases'!$L$5))+LN(1-'Test cases'!$O$5)*LN('Test cases'!$L$5)-LN(1-'Test cases'!$M$5)*LN('Test cases'!$N$5))/(LN(1-'Test cases'!$O$5)-LN(1-'Test cases'!$M$5))))</f>
        <v>189.07036177874656</v>
      </c>
    </row>
    <row r="200" spans="1:29">
      <c r="A200" s="8">
        <f>'Test cases'!A204</f>
        <v>197</v>
      </c>
      <c r="B200" s="5">
        <f ca="1">1-X200/'Test cases'!C204</f>
        <v>0.14102913759288394</v>
      </c>
      <c r="C200" s="5">
        <f ca="1">1-Y200/'Test cases'!D204</f>
        <v>9.1510171492894199E-2</v>
      </c>
      <c r="D200" s="5">
        <f ca="1">1-Z200/'Test cases'!E204</f>
        <v>8.1502299298580327E-2</v>
      </c>
      <c r="E200" s="4">
        <f ca="1">(U200^'Test cases'!$R$5+T200^'Test cases'!$R$5)^(1/'Test cases'!$R$5)</f>
        <v>177.78507155146787</v>
      </c>
      <c r="F200" s="5">
        <f ca="1">IF(B200&gt;'Test cases'!$M$3,'Test cases'!$M$3,B200)</f>
        <v>0.14102913759288394</v>
      </c>
      <c r="G200" s="5">
        <f ca="1">IF(C200&gt;'Test cases'!$M$4,'Test cases'!$M$4,C200)</f>
        <v>9.1510171492894199E-2</v>
      </c>
      <c r="H200" s="5">
        <f ca="1">IF(D200&gt;'Test cases'!$O$5,'Test cases'!$O$5,D200)</f>
        <v>8.1502299298580327E-2</v>
      </c>
      <c r="I200" s="5">
        <f ca="1">IF(AA200&gt;='Test cases'!$L$3, 'Test cases'!$L$3*'Test cases'!$M$3/AA200,0)+IF(AND(AA200&gt;='Test cases'!$J$3,AA200&lt;'Test cases'!$L$3), 'Test cases'!$J$3*'Test cases'!$K$3/ AA200,0)</f>
        <v>5.6788723876972917E-2</v>
      </c>
      <c r="J200" s="5">
        <f ca="1">IF(AB200&gt;='Test cases'!$L$4,'Test cases'!$M$4,0)+IF(AND(AB200&gt;='Test cases'!$J$4,AB200&lt;'Test cases'!$L$4),'Test cases'!$K$4,0)</f>
        <v>0.05</v>
      </c>
      <c r="K200" s="5">
        <f ca="1">IF(AC200&gt;='Test cases'!$N$5,'Test cases'!$O$5,0)+IF(AND(AC200&gt;='Test cases'!$L$5,AC200&lt;'Test cases'!$N$5),'Test cases'!$M$5,0)+IF(AND(AC200&lt;'Test cases'!$L$5,AC200&gt;='Test cases'!$J$5),'Test cases'!$K$5,0)</f>
        <v>0.08</v>
      </c>
      <c r="L200" s="5">
        <f t="shared" ca="1" si="9"/>
        <v>0.14102913759288394</v>
      </c>
      <c r="M200" s="5">
        <f t="shared" ca="1" si="10"/>
        <v>9.1510171492894199E-2</v>
      </c>
      <c r="N200" s="5">
        <f t="shared" ca="1" si="11"/>
        <v>8.1502299298580327E-2</v>
      </c>
      <c r="O200" s="4">
        <f ca="1">'Test cases'!C204*(1-F200)+'Test cases'!D204*(1-G200)+'Test cases'!E204*(1-H200)</f>
        <v>177.78507155146795</v>
      </c>
      <c r="P200" s="4">
        <f ca="1">(1-I200)*'Test cases'!C204+(1-J200)*'Test cases'!D204+(1-K200)*'Test cases'!E204</f>
        <v>186.724423156981</v>
      </c>
      <c r="Q200" s="4">
        <f ca="1">(1-L200)*'Test cases'!C204+(1-M200)*'Test cases'!D204+(1-N200)*'Test cases'!E204</f>
        <v>177.78507155146795</v>
      </c>
      <c r="R200" s="4">
        <f ca="1">('Test cases'!C204/'Test cases'!$J$3)^(1/'Test cases'!$R$3)*('Test cases'!$J$3*(1-'Test cases'!$K$3))</f>
        <v>67.427345373558595</v>
      </c>
      <c r="S200" s="4">
        <f ca="1">('Test cases'!D204/'Test cases'!$J$4)^(1/'Test cases'!$R$4)*('Test cases'!$J$4*(1-'Test cases'!$K$4))</f>
        <v>63.795035385097322</v>
      </c>
      <c r="T200" s="4">
        <f ca="1">IF('Test cases'!E204&lt;='Test cases'!$L$5,('Test cases'!E204/'Test cases'!$J$5)^(1/'Test cases'!$P$5)*('Test cases'!$J$5*(1-'Test cases'!$K$5)),0)+IF('Test cases'!E204&gt;'Test cases'!$L$5,('Test cases'!E204/'Test cases'!$L$5)^(1/'Test cases'!$Q$5)*('Test cases'!$L$5*(1-'Test cases'!$M$5)),0)</f>
        <v>59.775614916326987</v>
      </c>
      <c r="U200" s="4">
        <f ca="1">(R200^'Test cases'!$R$4+S200^'Test cases'!$R$4)^(1/'Test cases'!$R$4)</f>
        <v>124.36844765585776</v>
      </c>
      <c r="V200" s="4">
        <f ca="1">R200^'Test cases'!$R$4/U200^('Test cases'!$R$4-1)</f>
        <v>64.049920485817296</v>
      </c>
      <c r="W200" s="4">
        <f ca="1">S200^'Test cases'!$R$4/U200^('Test cases'!$R$4-1)</f>
        <v>60.318527170040532</v>
      </c>
      <c r="X200" s="4">
        <f ca="1">V200*(U200/E200)^('Test cases'!$R$5-1)</f>
        <v>62.704872955719473</v>
      </c>
      <c r="Y200" s="4">
        <f ca="1">W200*(U200/E200)^('Test cases'!$R$5-1)</f>
        <v>59.051838852961879</v>
      </c>
      <c r="Z200" s="4">
        <f ca="1">T200^'Test cases'!$R$5/E200^('Test cases'!$R$5-1)</f>
        <v>56.028359742786598</v>
      </c>
      <c r="AA200" s="4">
        <f ca="1">EXP((LN(1-B200)*(LN('Test cases'!$L$3)-LN('Test cases'!$J$3))+LN(1-'Test cases'!$M$3)*LN('Test cases'!$J$3)-LN(1-'Test cases'!$K$3)*LN('Test cases'!$L$3))/(LN(1-'Test cases'!$M$3)-LN(1-'Test cases'!$K$3)))</f>
        <v>176.09129625212213</v>
      </c>
      <c r="AB200" s="4">
        <f ca="1">EXP((LN(1-C200)*(LN('Test cases'!$L$4)-LN('Test cases'!$J$4))+LN(1-'Test cases'!$M$4)*LN('Test cases'!$J$4)-LN(1-'Test cases'!$K$4)*LN('Test cases'!$L$4))/(LN(1-'Test cases'!$M$4)-LN(1-'Test cases'!$K$4)))</f>
        <v>176.27812354004541</v>
      </c>
      <c r="AC200" s="4">
        <f ca="1">IF(D200&lt;='Test cases'!$M$5,EXP((LN(1-D200)*(LN('Test cases'!$L$5)-LN('Test cases'!$J$5))+LN(1-'Test cases'!$M$5)*LN('Test cases'!$J$5)-LN(1-'Test cases'!$K$5)*LN('Test cases'!$L$5))/(LN(1-'Test cases'!$M$5)-LN(1-'Test cases'!$K$5))),EXP((LN(1-D200)*(LN('Test cases'!$N$5)-LN('Test cases'!$L$5))+LN(1-'Test cases'!$O$5)*LN('Test cases'!$L$5)-LN(1-'Test cases'!$M$5)*LN('Test cases'!$N$5))/(LN(1-'Test cases'!$O$5)-LN(1-'Test cases'!$M$5))))</f>
        <v>189.2772400376688</v>
      </c>
    </row>
    <row r="201" spans="1:29">
      <c r="A201" s="8">
        <f>'Test cases'!A205</f>
        <v>198</v>
      </c>
      <c r="B201" s="5">
        <f ca="1">1-X201/'Test cases'!C205</f>
        <v>0.14127726502447391</v>
      </c>
      <c r="C201" s="5">
        <f ca="1">1-Y201/'Test cases'!D205</f>
        <v>9.1772603267519681E-2</v>
      </c>
      <c r="D201" s="5">
        <f ca="1">1-Z201/'Test cases'!E205</f>
        <v>8.1767622006684304E-2</v>
      </c>
      <c r="E201" s="4">
        <f ca="1">(U201^'Test cases'!$R$5+T201^'Test cases'!$R$5)^(1/'Test cases'!$R$5)</f>
        <v>178.65194787641016</v>
      </c>
      <c r="F201" s="5">
        <f ca="1">IF(B201&gt;'Test cases'!$M$3,'Test cases'!$M$3,B201)</f>
        <v>0.14127726502447391</v>
      </c>
      <c r="G201" s="5">
        <f ca="1">IF(C201&gt;'Test cases'!$M$4,'Test cases'!$M$4,C201)</f>
        <v>9.1772603267519681E-2</v>
      </c>
      <c r="H201" s="5">
        <f ca="1">IF(D201&gt;'Test cases'!$O$5,'Test cases'!$O$5,D201)</f>
        <v>8.1767622006684304E-2</v>
      </c>
      <c r="I201" s="5">
        <f ca="1">IF(AA201&gt;='Test cases'!$L$3, 'Test cases'!$L$3*'Test cases'!$M$3/AA201,0)+IF(AND(AA201&gt;='Test cases'!$J$3,AA201&lt;'Test cases'!$L$3), 'Test cases'!$J$3*'Test cases'!$K$3/ AA201,0)</f>
        <v>5.6590111674764999E-2</v>
      </c>
      <c r="J201" s="5">
        <f ca="1">IF(AB201&gt;='Test cases'!$L$4,'Test cases'!$M$4,0)+IF(AND(AB201&gt;='Test cases'!$J$4,AB201&lt;'Test cases'!$L$4),'Test cases'!$K$4,0)</f>
        <v>0.05</v>
      </c>
      <c r="K201" s="5">
        <f ca="1">IF(AC201&gt;='Test cases'!$N$5,'Test cases'!$O$5,0)+IF(AND(AC201&gt;='Test cases'!$L$5,AC201&lt;'Test cases'!$N$5),'Test cases'!$M$5,0)+IF(AND(AC201&lt;'Test cases'!$L$5,AC201&gt;='Test cases'!$J$5),'Test cases'!$K$5,0)</f>
        <v>0.08</v>
      </c>
      <c r="L201" s="5">
        <f t="shared" ca="1" si="9"/>
        <v>0.14127726502447391</v>
      </c>
      <c r="M201" s="5">
        <f t="shared" ca="1" si="10"/>
        <v>9.1772603267519681E-2</v>
      </c>
      <c r="N201" s="5">
        <f t="shared" ca="1" si="11"/>
        <v>8.1767622006684304E-2</v>
      </c>
      <c r="O201" s="4">
        <f ca="1">'Test cases'!C205*(1-F201)+'Test cases'!D205*(1-G201)+'Test cases'!E205*(1-H201)</f>
        <v>178.65194787641019</v>
      </c>
      <c r="P201" s="4">
        <f ca="1">(1-I201)*'Test cases'!C205+(1-J201)*'Test cases'!D205+(1-K201)*'Test cases'!E205</f>
        <v>187.65892184774216</v>
      </c>
      <c r="Q201" s="4">
        <f ca="1">(1-L201)*'Test cases'!C205+(1-M201)*'Test cases'!D205+(1-N201)*'Test cases'!E205</f>
        <v>178.65194787641019</v>
      </c>
      <c r="R201" s="4">
        <f ca="1">('Test cases'!C205/'Test cases'!$J$3)^(1/'Test cases'!$R$3)*('Test cases'!$J$3*(1-'Test cases'!$K$3))</f>
        <v>67.427345373558595</v>
      </c>
      <c r="S201" s="4">
        <f ca="1">('Test cases'!D205/'Test cases'!$J$4)^(1/'Test cases'!$R$4)*('Test cases'!$J$4*(1-'Test cases'!$K$4))</f>
        <v>63.795035385097322</v>
      </c>
      <c r="T201" s="4">
        <f ca="1">IF('Test cases'!E205&lt;='Test cases'!$L$5,('Test cases'!E205/'Test cases'!$J$5)^(1/'Test cases'!$P$5)*('Test cases'!$J$5*(1-'Test cases'!$K$5)),0)+IF('Test cases'!E205&gt;'Test cases'!$L$5,('Test cases'!E205/'Test cases'!$L$5)^(1/'Test cases'!$Q$5)*('Test cases'!$L$5*(1-'Test cases'!$M$5)),0)</f>
        <v>60.700180215293479</v>
      </c>
      <c r="U201" s="4">
        <f ca="1">(R201^'Test cases'!$R$4+S201^'Test cases'!$R$4)^(1/'Test cases'!$R$4)</f>
        <v>124.36844765585776</v>
      </c>
      <c r="V201" s="4">
        <f ca="1">R201^'Test cases'!$R$4/U201^('Test cases'!$R$4-1)</f>
        <v>64.049920485817296</v>
      </c>
      <c r="W201" s="4">
        <f ca="1">S201^'Test cases'!$R$4/U201^('Test cases'!$R$4-1)</f>
        <v>60.318527170040532</v>
      </c>
      <c r="X201" s="4">
        <f ca="1">V201*(U201/E201)^('Test cases'!$R$5-1)</f>
        <v>62.686759653213407</v>
      </c>
      <c r="Y201" s="4">
        <f ca="1">W201*(U201/E201)^('Test cases'!$R$5-1)</f>
        <v>59.034780787611218</v>
      </c>
      <c r="Z201" s="4">
        <f ca="1">T201^'Test cases'!$R$5/E201^('Test cases'!$R$5-1)</f>
        <v>56.930407435585572</v>
      </c>
      <c r="AA201" s="4">
        <f ca="1">EXP((LN(1-B201)*(LN('Test cases'!$L$3)-LN('Test cases'!$J$3))+LN(1-'Test cases'!$M$3)*LN('Test cases'!$J$3)-LN(1-'Test cases'!$K$3)*LN('Test cases'!$L$3))/(LN(1-'Test cases'!$M$3)-LN(1-'Test cases'!$K$3)))</f>
        <v>176.70931730038023</v>
      </c>
      <c r="AB201" s="4">
        <f ca="1">EXP((LN(1-C201)*(LN('Test cases'!$L$4)-LN('Test cases'!$J$4))+LN(1-'Test cases'!$M$4)*LN('Test cases'!$J$4)-LN(1-'Test cases'!$K$4)*LN('Test cases'!$L$4))/(LN(1-'Test cases'!$M$4)-LN(1-'Test cases'!$K$4)))</f>
        <v>176.937000501071</v>
      </c>
      <c r="AC201" s="4">
        <f ca="1">IF(D201&lt;='Test cases'!$M$5,EXP((LN(1-D201)*(LN('Test cases'!$L$5)-LN('Test cases'!$J$5))+LN(1-'Test cases'!$M$5)*LN('Test cases'!$J$5)-LN(1-'Test cases'!$K$5)*LN('Test cases'!$L$5))/(LN(1-'Test cases'!$M$5)-LN(1-'Test cases'!$K$5))),EXP((LN(1-D201)*(LN('Test cases'!$N$5)-LN('Test cases'!$L$5))+LN(1-'Test cases'!$O$5)*LN('Test cases'!$L$5)-LN(1-'Test cases'!$M$5)*LN('Test cases'!$N$5))/(LN(1-'Test cases'!$O$5)-LN(1-'Test cases'!$M$5))))</f>
        <v>189.50393273261903</v>
      </c>
    </row>
    <row r="202" spans="1:29">
      <c r="A202" s="8">
        <f>'Test cases'!A206</f>
        <v>199</v>
      </c>
      <c r="B202" s="5">
        <f ca="1">1-X202/'Test cases'!C206</f>
        <v>0.14152404927281315</v>
      </c>
      <c r="C202" s="5">
        <f ca="1">1-Y202/'Test cases'!D206</f>
        <v>9.2033614425481081E-2</v>
      </c>
      <c r="D202" s="5">
        <f ca="1">1-Z202/'Test cases'!E206</f>
        <v>8.2031508448692225E-2</v>
      </c>
      <c r="E202" s="4">
        <f ca="1">(U202^'Test cases'!$R$5+T202^'Test cases'!$R$5)^(1/'Test cases'!$R$5)</f>
        <v>179.51857443316067</v>
      </c>
      <c r="F202" s="5">
        <f ca="1">IF(B202&gt;'Test cases'!$M$3,'Test cases'!$M$3,B202)</f>
        <v>0.14152404927281315</v>
      </c>
      <c r="G202" s="5">
        <f ca="1">IF(C202&gt;'Test cases'!$M$4,'Test cases'!$M$4,C202)</f>
        <v>9.2033614425481081E-2</v>
      </c>
      <c r="H202" s="5">
        <f ca="1">IF(D202&gt;'Test cases'!$O$5,'Test cases'!$O$5,D202)</f>
        <v>8.2031508448692225E-2</v>
      </c>
      <c r="I202" s="5">
        <f ca="1">IF(AA202&gt;='Test cases'!$L$3, 'Test cases'!$L$3*'Test cases'!$M$3/AA202,0)+IF(AND(AA202&gt;='Test cases'!$J$3,AA202&lt;'Test cases'!$L$3), 'Test cases'!$J$3*'Test cases'!$K$3/ AA202,0)</f>
        <v>5.6393206979680907E-2</v>
      </c>
      <c r="J202" s="5">
        <f ca="1">IF(AB202&gt;='Test cases'!$L$4,'Test cases'!$M$4,0)+IF(AND(AB202&gt;='Test cases'!$J$4,AB202&lt;'Test cases'!$L$4),'Test cases'!$K$4,0)</f>
        <v>0.05</v>
      </c>
      <c r="K202" s="5">
        <f ca="1">IF(AC202&gt;='Test cases'!$N$5,'Test cases'!$O$5,0)+IF(AND(AC202&gt;='Test cases'!$L$5,AC202&lt;'Test cases'!$N$5),'Test cases'!$M$5,0)+IF(AND(AC202&lt;'Test cases'!$L$5,AC202&gt;='Test cases'!$J$5),'Test cases'!$K$5,0)</f>
        <v>0.08</v>
      </c>
      <c r="L202" s="5">
        <f t="shared" ca="1" si="9"/>
        <v>0.14152404927281315</v>
      </c>
      <c r="M202" s="5">
        <f t="shared" ca="1" si="10"/>
        <v>9.2033614425481081E-2</v>
      </c>
      <c r="N202" s="5">
        <f t="shared" ca="1" si="11"/>
        <v>8.2031508448692225E-2</v>
      </c>
      <c r="O202" s="4">
        <f ca="1">'Test cases'!C206*(1-F202)+'Test cases'!D206*(1-G202)+'Test cases'!E206*(1-H202)</f>
        <v>179.51857443316075</v>
      </c>
      <c r="P202" s="4">
        <f ca="1">(1-I202)*'Test cases'!C206+(1-J202)*'Test cases'!D206+(1-K202)*'Test cases'!E206</f>
        <v>188.59329589048329</v>
      </c>
      <c r="Q202" s="4">
        <f ca="1">(1-L202)*'Test cases'!C206+(1-M202)*'Test cases'!D206+(1-N202)*'Test cases'!E206</f>
        <v>179.51857443316075</v>
      </c>
      <c r="R202" s="4">
        <f ca="1">('Test cases'!C206/'Test cases'!$J$3)^(1/'Test cases'!$R$3)*('Test cases'!$J$3*(1-'Test cases'!$K$3))</f>
        <v>67.427345373558595</v>
      </c>
      <c r="S202" s="4">
        <f ca="1">('Test cases'!D206/'Test cases'!$J$4)^(1/'Test cases'!$R$4)*('Test cases'!$J$4*(1-'Test cases'!$K$4))</f>
        <v>63.795035385097322</v>
      </c>
      <c r="T202" s="4">
        <f ca="1">IF('Test cases'!E206&lt;='Test cases'!$L$5,('Test cases'!E206/'Test cases'!$J$5)^(1/'Test cases'!$P$5)*('Test cases'!$J$5*(1-'Test cases'!$K$5)),0)+IF('Test cases'!E206&gt;'Test cases'!$L$5,('Test cases'!E206/'Test cases'!$L$5)^(1/'Test cases'!$Q$5)*('Test cases'!$L$5*(1-'Test cases'!$M$5)),0)</f>
        <v>61.623909786841395</v>
      </c>
      <c r="U202" s="4">
        <f ca="1">(R202^'Test cases'!$R$4+S202^'Test cases'!$R$4)^(1/'Test cases'!$R$4)</f>
        <v>124.36844765585776</v>
      </c>
      <c r="V202" s="4">
        <f ca="1">R202^'Test cases'!$R$4/U202^('Test cases'!$R$4-1)</f>
        <v>64.049920485817296</v>
      </c>
      <c r="W202" s="4">
        <f ca="1">S202^'Test cases'!$R$4/U202^('Test cases'!$R$4-1)</f>
        <v>60.318527170040532</v>
      </c>
      <c r="X202" s="4">
        <f ca="1">V202*(U202/E202)^('Test cases'!$R$5-1)</f>
        <v>62.668744403084638</v>
      </c>
      <c r="Y202" s="4">
        <f ca="1">W202*(U202/E202)^('Test cases'!$R$5-1)</f>
        <v>59.017815062343729</v>
      </c>
      <c r="Z202" s="4">
        <f ca="1">T202^'Test cases'!$R$5/E202^('Test cases'!$R$5-1)</f>
        <v>57.832014967732391</v>
      </c>
      <c r="AA202" s="4">
        <f ca="1">EXP((LN(1-B202)*(LN('Test cases'!$L$3)-LN('Test cases'!$J$3))+LN(1-'Test cases'!$M$3)*LN('Test cases'!$J$3)-LN(1-'Test cases'!$K$3)*LN('Test cases'!$L$3))/(LN(1-'Test cases'!$M$3)-LN(1-'Test cases'!$K$3)))</f>
        <v>177.32632236366891</v>
      </c>
      <c r="AB202" s="4">
        <f ca="1">EXP((LN(1-C202)*(LN('Test cases'!$L$4)-LN('Test cases'!$J$4))+LN(1-'Test cases'!$M$4)*LN('Test cases'!$J$4)-LN(1-'Test cases'!$K$4)*LN('Test cases'!$L$4))/(LN(1-'Test cases'!$M$4)-LN(1-'Test cases'!$K$4)))</f>
        <v>177.59494341426125</v>
      </c>
      <c r="AC202" s="4">
        <f ca="1">IF(D202&lt;='Test cases'!$M$5,EXP((LN(1-D202)*(LN('Test cases'!$L$5)-LN('Test cases'!$J$5))+LN(1-'Test cases'!$M$5)*LN('Test cases'!$J$5)-LN(1-'Test cases'!$K$5)*LN('Test cases'!$L$5))/(LN(1-'Test cases'!$M$5)-LN(1-'Test cases'!$K$5))),EXP((LN(1-D202)*(LN('Test cases'!$N$5)-LN('Test cases'!$L$5))+LN(1-'Test cases'!$O$5)*LN('Test cases'!$L$5)-LN(1-'Test cases'!$M$5)*LN('Test cases'!$N$5))/(LN(1-'Test cases'!$O$5)-LN(1-'Test cases'!$M$5))))</f>
        <v>189.72973267710282</v>
      </c>
    </row>
    <row r="203" spans="1:29">
      <c r="A203" s="8">
        <f>'Test cases'!A207</f>
        <v>200</v>
      </c>
      <c r="B203" s="5">
        <f ca="1">1-X203/'Test cases'!C207</f>
        <v>0.14194662974910544</v>
      </c>
      <c r="C203" s="5">
        <f ca="1">1-Y203/'Test cases'!D207</f>
        <v>9.2413333796162345E-2</v>
      </c>
      <c r="D203" s="5">
        <f ca="1">1-Z203/'Test cases'!E207</f>
        <v>8.2270130231984151E-2</v>
      </c>
      <c r="E203" s="4">
        <f ca="1">(U203^'Test cases'!$R$5+T203^'Test cases'!$R$5)^(1/'Test cases'!$R$5)</f>
        <v>180.30606449720071</v>
      </c>
      <c r="F203" s="5">
        <f ca="1">IF(B203&gt;'Test cases'!$M$3,'Test cases'!$M$3,B203)</f>
        <v>0.14194662974910544</v>
      </c>
      <c r="G203" s="5">
        <f ca="1">IF(C203&gt;'Test cases'!$M$4,'Test cases'!$M$4,C203)</f>
        <v>9.2413333796162345E-2</v>
      </c>
      <c r="H203" s="5">
        <f ca="1">IF(D203&gt;'Test cases'!$O$5,'Test cases'!$O$5,D203)</f>
        <v>8.2270130231984151E-2</v>
      </c>
      <c r="I203" s="5">
        <f ca="1">IF(AA203&gt;='Test cases'!$L$3, 'Test cases'!$L$3*'Test cases'!$M$3/AA203,0)+IF(AND(AA203&gt;='Test cases'!$J$3,AA203&lt;'Test cases'!$L$3), 'Test cases'!$J$3*'Test cases'!$K$3/ AA203,0)</f>
        <v>5.6057496892133012E-2</v>
      </c>
      <c r="J203" s="5">
        <f ca="1">IF(AB203&gt;='Test cases'!$L$4,'Test cases'!$M$4,0)+IF(AND(AB203&gt;='Test cases'!$J$4,AB203&lt;'Test cases'!$L$4),'Test cases'!$K$4,0)</f>
        <v>0.05</v>
      </c>
      <c r="K203" s="5">
        <f ca="1">IF(AC203&gt;='Test cases'!$N$5,'Test cases'!$O$5,0)+IF(AND(AC203&gt;='Test cases'!$L$5,AC203&lt;'Test cases'!$N$5),'Test cases'!$M$5,0)+IF(AND(AC203&lt;'Test cases'!$L$5,AC203&gt;='Test cases'!$J$5),'Test cases'!$K$5,0)</f>
        <v>0.08</v>
      </c>
      <c r="L203" s="5">
        <f t="shared" ca="1" si="9"/>
        <v>0.14194662974910544</v>
      </c>
      <c r="M203" s="5">
        <f t="shared" ca="1" si="10"/>
        <v>9.2413333796162345E-2</v>
      </c>
      <c r="N203" s="5">
        <f t="shared" ca="1" si="11"/>
        <v>8.2270130231984151E-2</v>
      </c>
      <c r="O203" s="4">
        <f ca="1">'Test cases'!C207*(1-F203)+'Test cases'!D207*(1-G203)+'Test cases'!E207*(1-H203)</f>
        <v>180.30606449720065</v>
      </c>
      <c r="P203" s="4">
        <f ca="1">(1-I203)*'Test cases'!C207+(1-J203)*'Test cases'!D207+(1-K203)*'Test cases'!E207</f>
        <v>189.56174522998217</v>
      </c>
      <c r="Q203" s="4">
        <f ca="1">(1-L203)*'Test cases'!C207+(1-M203)*'Test cases'!D207+(1-N203)*'Test cases'!E207</f>
        <v>180.30606449720065</v>
      </c>
      <c r="R203" s="4">
        <f ca="1">('Test cases'!C207/'Test cases'!$J$3)^(1/'Test cases'!$R$3)*('Test cases'!$J$3*(1-'Test cases'!$K$3))</f>
        <v>68.274364129370397</v>
      </c>
      <c r="S203" s="4">
        <f ca="1">('Test cases'!D207/'Test cases'!$J$4)^(1/'Test cases'!$R$4)*('Test cases'!$J$4*(1-'Test cases'!$K$4))</f>
        <v>63.795035385097322</v>
      </c>
      <c r="T203" s="4">
        <f ca="1">IF('Test cases'!E207&lt;='Test cases'!$L$5,('Test cases'!E207/'Test cases'!$J$5)^(1/'Test cases'!$P$5)*('Test cases'!$J$5*(1-'Test cases'!$K$5)),0)+IF('Test cases'!E207&gt;'Test cases'!$L$5,('Test cases'!E207/'Test cases'!$L$5)^(1/'Test cases'!$Q$5)*('Test cases'!$L$5*(1-'Test cases'!$M$5)),0)</f>
        <v>61.623909786841395</v>
      </c>
      <c r="U203" s="4">
        <f ca="1">(R203^'Test cases'!$R$4+S203^'Test cases'!$R$4)^(1/'Test cases'!$R$4)</f>
        <v>125.17324381720059</v>
      </c>
      <c r="V203" s="4">
        <f ca="1">R203^'Test cases'!$R$4/U203^('Test cases'!$R$4-1)</f>
        <v>64.887366124046807</v>
      </c>
      <c r="W203" s="4">
        <f ca="1">S203^'Test cases'!$R$4/U203^('Test cases'!$R$4-1)</f>
        <v>60.285877693153822</v>
      </c>
      <c r="X203" s="4">
        <f ca="1">V203*(U203/E203)^('Test cases'!$R$5-1)</f>
        <v>63.495949398566196</v>
      </c>
      <c r="Y203" s="4">
        <f ca="1">W203*(U203/E203)^('Test cases'!$R$5-1)</f>
        <v>58.993133303249451</v>
      </c>
      <c r="Z203" s="4">
        <f ca="1">T203^'Test cases'!$R$5/E203^('Test cases'!$R$5-1)</f>
        <v>57.816981795384997</v>
      </c>
      <c r="AA203" s="4">
        <f ca="1">EXP((LN(1-B203)*(LN('Test cases'!$L$3)-LN('Test cases'!$J$3))+LN(1-'Test cases'!$M$3)*LN('Test cases'!$J$3)-LN(1-'Test cases'!$K$3)*LN('Test cases'!$L$3))/(LN(1-'Test cases'!$M$3)-LN(1-'Test cases'!$K$3)))</f>
        <v>178.38827194232746</v>
      </c>
      <c r="AB203" s="4">
        <f ca="1">EXP((LN(1-C203)*(LN('Test cases'!$L$4)-LN('Test cases'!$J$4))+LN(1-'Test cases'!$M$4)*LN('Test cases'!$J$4)-LN(1-'Test cases'!$K$4)*LN('Test cases'!$L$4))/(LN(1-'Test cases'!$M$4)-LN(1-'Test cases'!$K$4)))</f>
        <v>178.55683099987783</v>
      </c>
      <c r="AC203" s="4">
        <f ca="1">IF(D203&lt;='Test cases'!$M$5,EXP((LN(1-D203)*(LN('Test cases'!$L$5)-LN('Test cases'!$J$5))+LN(1-'Test cases'!$M$5)*LN('Test cases'!$J$5)-LN(1-'Test cases'!$K$5)*LN('Test cases'!$L$5))/(LN(1-'Test cases'!$M$5)-LN(1-'Test cases'!$K$5))),EXP((LN(1-D203)*(LN('Test cases'!$N$5)-LN('Test cases'!$L$5))+LN(1-'Test cases'!$O$5)*LN('Test cases'!$L$5)-LN(1-'Test cases'!$M$5)*LN('Test cases'!$N$5))/(LN(1-'Test cases'!$O$5)-LN(1-'Test cases'!$M$5))))</f>
        <v>189.93420200910165</v>
      </c>
    </row>
    <row r="204" spans="1:29">
      <c r="A204" s="8">
        <f>'Test cases'!A208</f>
        <v>201</v>
      </c>
      <c r="B204" s="5">
        <f ca="1">1-X204/'Test cases'!C208</f>
        <v>0.14236611653918085</v>
      </c>
      <c r="C204" s="5">
        <f ca="1">1-Y204/'Test cases'!D208</f>
        <v>9.2790743884638149E-2</v>
      </c>
      <c r="D204" s="5">
        <f ca="1">1-Z204/'Test cases'!E208</f>
        <v>8.250753422481294E-2</v>
      </c>
      <c r="E204" s="4">
        <f ca="1">(U204^'Test cases'!$R$5+T204^'Test cases'!$R$5)^(1/'Test cases'!$R$5)</f>
        <v>181.09316825089681</v>
      </c>
      <c r="F204" s="5">
        <f ca="1">IF(B204&gt;'Test cases'!$M$3,'Test cases'!$M$3,B204)</f>
        <v>0.14236611653918085</v>
      </c>
      <c r="G204" s="5">
        <f ca="1">IF(C204&gt;'Test cases'!$M$4,'Test cases'!$M$4,C204)</f>
        <v>9.2790743884638149E-2</v>
      </c>
      <c r="H204" s="5">
        <f ca="1">IF(D204&gt;'Test cases'!$O$5,'Test cases'!$O$5,D204)</f>
        <v>8.250753422481294E-2</v>
      </c>
      <c r="I204" s="5">
        <f ca="1">IF(AA204&gt;='Test cases'!$L$3, 'Test cases'!$L$3*'Test cases'!$M$3/AA204,0)+IF(AND(AA204&gt;='Test cases'!$J$3,AA204&lt;'Test cases'!$L$3), 'Test cases'!$J$3*'Test cases'!$K$3/ AA204,0)</f>
        <v>5.5726059034065231E-2</v>
      </c>
      <c r="J204" s="5">
        <f ca="1">IF(AB204&gt;='Test cases'!$L$4,'Test cases'!$M$4,0)+IF(AND(AB204&gt;='Test cases'!$J$4,AB204&lt;'Test cases'!$L$4),'Test cases'!$K$4,0)</f>
        <v>0.05</v>
      </c>
      <c r="K204" s="5">
        <f ca="1">IF(AC204&gt;='Test cases'!$N$5,'Test cases'!$O$5,0)+IF(AND(AC204&gt;='Test cases'!$L$5,AC204&lt;'Test cases'!$N$5),'Test cases'!$M$5,0)+IF(AND(AC204&lt;'Test cases'!$L$5,AC204&gt;='Test cases'!$J$5),'Test cases'!$K$5,0)</f>
        <v>0.08</v>
      </c>
      <c r="L204" s="5">
        <f t="shared" ca="1" si="9"/>
        <v>0.14236611653918085</v>
      </c>
      <c r="M204" s="5">
        <f t="shared" ca="1" si="10"/>
        <v>9.2790743884638149E-2</v>
      </c>
      <c r="N204" s="5">
        <f t="shared" ca="1" si="11"/>
        <v>8.250753422481294E-2</v>
      </c>
      <c r="O204" s="4">
        <f ca="1">'Test cases'!C208*(1-F204)+'Test cases'!D208*(1-G204)+'Test cases'!E208*(1-H204)</f>
        <v>181.09316825089675</v>
      </c>
      <c r="P204" s="4">
        <f ca="1">(1-I204)*'Test cases'!C208+(1-J204)*'Test cases'!D208+(1-K204)*'Test cases'!E208</f>
        <v>190.53054557244511</v>
      </c>
      <c r="Q204" s="4">
        <f ca="1">(1-L204)*'Test cases'!C208+(1-M204)*'Test cases'!D208+(1-N204)*'Test cases'!E208</f>
        <v>181.09316825089675</v>
      </c>
      <c r="R204" s="4">
        <f ca="1">('Test cases'!C208/'Test cases'!$J$3)^(1/'Test cases'!$R$3)*('Test cases'!$J$3*(1-'Test cases'!$K$3))</f>
        <v>69.120439502684079</v>
      </c>
      <c r="S204" s="4">
        <f ca="1">('Test cases'!D208/'Test cases'!$J$4)^(1/'Test cases'!$R$4)*('Test cases'!$J$4*(1-'Test cases'!$K$4))</f>
        <v>63.795035385097322</v>
      </c>
      <c r="T204" s="4">
        <f ca="1">IF('Test cases'!E208&lt;='Test cases'!$L$5,('Test cases'!E208/'Test cases'!$J$5)^(1/'Test cases'!$P$5)*('Test cases'!$J$5*(1-'Test cases'!$K$5)),0)+IF('Test cases'!E208&gt;'Test cases'!$L$5,('Test cases'!E208/'Test cases'!$L$5)^(1/'Test cases'!$Q$5)*('Test cases'!$L$5*(1-'Test cases'!$M$5)),0)</f>
        <v>61.623909786841395</v>
      </c>
      <c r="U204" s="4">
        <f ca="1">(R204^'Test cases'!$R$4+S204^'Test cases'!$R$4)^(1/'Test cases'!$R$4)</f>
        <v>125.977546710786</v>
      </c>
      <c r="V204" s="4">
        <f ca="1">R204^'Test cases'!$R$4/U204^('Test cases'!$R$4-1)</f>
        <v>65.724071940765938</v>
      </c>
      <c r="W204" s="4">
        <f ca="1">S204^'Test cases'!$R$4/U204^('Test cases'!$R$4-1)</f>
        <v>60.253474770020105</v>
      </c>
      <c r="X204" s="4">
        <f ca="1">V204*(U204/E204)^('Test cases'!$R$5-1)</f>
        <v>64.322541259561433</v>
      </c>
      <c r="Y204" s="4">
        <f ca="1">W204*(U204/E204)^('Test cases'!$R$5-1)</f>
        <v>58.968601647498524</v>
      </c>
      <c r="Z204" s="4">
        <f ca="1">T204^'Test cases'!$R$5/E204^('Test cases'!$R$5-1)</f>
        <v>57.802025343836782</v>
      </c>
      <c r="AA204" s="4">
        <f ca="1">EXP((LN(1-B204)*(LN('Test cases'!$L$3)-LN('Test cases'!$J$3))+LN(1-'Test cases'!$M$3)*LN('Test cases'!$J$3)-LN(1-'Test cases'!$K$3)*LN('Test cases'!$L$3))/(LN(1-'Test cases'!$M$3)-LN(1-'Test cases'!$K$3)))</f>
        <v>179.44925898827728</v>
      </c>
      <c r="AB204" s="4">
        <f ca="1">EXP((LN(1-C204)*(LN('Test cases'!$L$4)-LN('Test cases'!$J$4))+LN(1-'Test cases'!$M$4)*LN('Test cases'!$J$4)-LN(1-'Test cases'!$K$4)*LN('Test cases'!$L$4))/(LN(1-'Test cases'!$M$4)-LN(1-'Test cases'!$K$4)))</f>
        <v>179.5184331854735</v>
      </c>
      <c r="AC204" s="4">
        <f ca="1">IF(D204&lt;='Test cases'!$M$5,EXP((LN(1-D204)*(LN('Test cases'!$L$5)-LN('Test cases'!$J$5))+LN(1-'Test cases'!$M$5)*LN('Test cases'!$J$5)-LN(1-'Test cases'!$K$5)*LN('Test cases'!$L$5))/(LN(1-'Test cases'!$M$5)-LN(1-'Test cases'!$K$5))),EXP((LN(1-D204)*(LN('Test cases'!$N$5)-LN('Test cases'!$L$5))+LN(1-'Test cases'!$O$5)*LN('Test cases'!$L$5)-LN(1-'Test cases'!$M$5)*LN('Test cases'!$N$5))/(LN(1-'Test cases'!$O$5)-LN(1-'Test cases'!$M$5))))</f>
        <v>190.13789936530702</v>
      </c>
    </row>
    <row r="205" spans="1:29">
      <c r="A205" s="8">
        <f>'Test cases'!A209</f>
        <v>202</v>
      </c>
      <c r="B205" s="5">
        <f ca="1">1-X205/'Test cases'!C209</f>
        <v>0.14278256051230753</v>
      </c>
      <c r="C205" s="5">
        <f ca="1">1-Y205/'Test cases'!D209</f>
        <v>9.3165872782915882E-2</v>
      </c>
      <c r="D205" s="5">
        <f ca="1">1-Z205/'Test cases'!E209</f>
        <v>8.2743732711148987E-2</v>
      </c>
      <c r="E205" s="4">
        <f ca="1">(U205^'Test cases'!$R$5+T205^'Test cases'!$R$5)^(1/'Test cases'!$R$5)</f>
        <v>181.87988850937271</v>
      </c>
      <c r="F205" s="5">
        <f ca="1">IF(B205&gt;'Test cases'!$M$3,'Test cases'!$M$3,B205)</f>
        <v>0.14278256051230753</v>
      </c>
      <c r="G205" s="5">
        <f ca="1">IF(C205&gt;'Test cases'!$M$4,'Test cases'!$M$4,C205)</f>
        <v>9.3165872782915882E-2</v>
      </c>
      <c r="H205" s="5">
        <f ca="1">IF(D205&gt;'Test cases'!$O$5,'Test cases'!$O$5,D205)</f>
        <v>8.2743732711148987E-2</v>
      </c>
      <c r="I205" s="5">
        <f ca="1">IF(AA205&gt;='Test cases'!$L$3, 'Test cases'!$L$3*'Test cases'!$M$3/AA205,0)+IF(AND(AA205&gt;='Test cases'!$J$3,AA205&lt;'Test cases'!$L$3), 'Test cases'!$J$3*'Test cases'!$K$3/ AA205,0)</f>
        <v>5.5398804708629623E-2</v>
      </c>
      <c r="J205" s="5">
        <f ca="1">IF(AB205&gt;='Test cases'!$L$4,'Test cases'!$M$4,0)+IF(AND(AB205&gt;='Test cases'!$J$4,AB205&lt;'Test cases'!$L$4),'Test cases'!$K$4,0)</f>
        <v>0.05</v>
      </c>
      <c r="K205" s="5">
        <f ca="1">IF(AC205&gt;='Test cases'!$N$5,'Test cases'!$O$5,0)+IF(AND(AC205&gt;='Test cases'!$L$5,AC205&lt;'Test cases'!$N$5),'Test cases'!$M$5,0)+IF(AND(AC205&lt;'Test cases'!$L$5,AC205&gt;='Test cases'!$J$5),'Test cases'!$K$5,0)</f>
        <v>0.08</v>
      </c>
      <c r="L205" s="5">
        <f t="shared" ca="1" si="9"/>
        <v>0.14278256051230753</v>
      </c>
      <c r="M205" s="5">
        <f t="shared" ca="1" si="10"/>
        <v>9.3165872782915882E-2</v>
      </c>
      <c r="N205" s="5">
        <f t="shared" ca="1" si="11"/>
        <v>8.2743732711148987E-2</v>
      </c>
      <c r="O205" s="4">
        <f ca="1">'Test cases'!C209*(1-F205)+'Test cases'!D209*(1-G205)+'Test cases'!E209*(1-H205)</f>
        <v>181.87988850937271</v>
      </c>
      <c r="P205" s="4">
        <f ca="1">(1-I205)*'Test cases'!C209+(1-J205)*'Test cases'!D209+(1-K205)*'Test cases'!E209</f>
        <v>191.49969084214416</v>
      </c>
      <c r="Q205" s="4">
        <f ca="1">(1-L205)*'Test cases'!C209+(1-M205)*'Test cases'!D209+(1-N205)*'Test cases'!E209</f>
        <v>181.87988850937271</v>
      </c>
      <c r="R205" s="4">
        <f ca="1">('Test cases'!C209/'Test cases'!$J$3)^(1/'Test cases'!$R$3)*('Test cases'!$J$3*(1-'Test cases'!$K$3))</f>
        <v>69.965585102506765</v>
      </c>
      <c r="S205" s="4">
        <f ca="1">('Test cases'!D209/'Test cases'!$J$4)^(1/'Test cases'!$R$4)*('Test cases'!$J$4*(1-'Test cases'!$K$4))</f>
        <v>63.795035385097322</v>
      </c>
      <c r="T205" s="4">
        <f ca="1">IF('Test cases'!E209&lt;='Test cases'!$L$5,('Test cases'!E209/'Test cases'!$J$5)^(1/'Test cases'!$P$5)*('Test cases'!$J$5*(1-'Test cases'!$K$5)),0)+IF('Test cases'!E209&gt;'Test cases'!$L$5,('Test cases'!E209/'Test cases'!$L$5)^(1/'Test cases'!$Q$5)*('Test cases'!$L$5*(1-'Test cases'!$M$5)),0)</f>
        <v>61.623909786841395</v>
      </c>
      <c r="U205" s="4">
        <f ca="1">(R205^'Test cases'!$R$4+S205^'Test cases'!$R$4)^(1/'Test cases'!$R$4)</f>
        <v>126.78136045943469</v>
      </c>
      <c r="V205" s="4">
        <f ca="1">R205^'Test cases'!$R$4/U205^('Test cases'!$R$4-1)</f>
        <v>66.56004563994631</v>
      </c>
      <c r="W205" s="4">
        <f ca="1">S205^'Test cases'!$R$4/U205^('Test cases'!$R$4-1)</f>
        <v>60.221314819488391</v>
      </c>
      <c r="X205" s="4">
        <f ca="1">V205*(U205/E205)^('Test cases'!$R$5-1)</f>
        <v>65.148525401064632</v>
      </c>
      <c r="Y205" s="4">
        <f ca="1">W205*(U205/E205)^('Test cases'!$R$5-1)</f>
        <v>58.944218269110465</v>
      </c>
      <c r="Z205" s="4">
        <f ca="1">T205^'Test cases'!$R$5/E205^('Test cases'!$R$5-1)</f>
        <v>57.787144839197616</v>
      </c>
      <c r="AA205" s="4">
        <f ca="1">EXP((LN(1-B205)*(LN('Test cases'!$L$3)-LN('Test cases'!$J$3))+LN(1-'Test cases'!$M$3)*LN('Test cases'!$J$3)-LN(1-'Test cases'!$K$3)*LN('Test cases'!$L$3))/(LN(1-'Test cases'!$M$3)-LN(1-'Test cases'!$K$3)))</f>
        <v>180.50930976931841</v>
      </c>
      <c r="AB205" s="4">
        <f ca="1">EXP((LN(1-C205)*(LN('Test cases'!$L$4)-LN('Test cases'!$J$4))+LN(1-'Test cases'!$M$4)*LN('Test cases'!$J$4)-LN(1-'Test cases'!$K$4)*LN('Test cases'!$L$4))/(LN(1-'Test cases'!$M$4)-LN(1-'Test cases'!$K$4)))</f>
        <v>180.47975453859326</v>
      </c>
      <c r="AC205" s="4">
        <f ca="1">IF(D205&lt;='Test cases'!$M$5,EXP((LN(1-D205)*(LN('Test cases'!$L$5)-LN('Test cases'!$J$5))+LN(1-'Test cases'!$M$5)*LN('Test cases'!$J$5)-LN(1-'Test cases'!$K$5)*LN('Test cases'!$L$5))/(LN(1-'Test cases'!$M$5)-LN(1-'Test cases'!$K$5))),EXP((LN(1-D205)*(LN('Test cases'!$N$5)-LN('Test cases'!$L$5))+LN(1-'Test cases'!$O$5)*LN('Test cases'!$L$5)-LN(1-'Test cases'!$M$5)*LN('Test cases'!$N$5))/(LN(1-'Test cases'!$O$5)-LN(1-'Test cases'!$M$5))))</f>
        <v>190.34083156637615</v>
      </c>
    </row>
    <row r="206" spans="1:29">
      <c r="A206" s="8">
        <f>'Test cases'!A210</f>
        <v>203</v>
      </c>
      <c r="B206" s="5">
        <f ca="1">1-X206/'Test cases'!C210</f>
        <v>0.14315741948636074</v>
      </c>
      <c r="C206" s="5">
        <f ca="1">1-Y206/'Test cases'!D210</f>
        <v>9.356242900646683E-2</v>
      </c>
      <c r="D206" s="5">
        <f ca="1">1-Z206/'Test cases'!E210</f>
        <v>8.2993670301106381E-2</v>
      </c>
      <c r="E206" s="4">
        <f ca="1">(U206^'Test cases'!$R$5+T206^'Test cases'!$R$5)^(1/'Test cases'!$R$5)</f>
        <v>182.71631457563998</v>
      </c>
      <c r="F206" s="5">
        <f ca="1">IF(B206&gt;'Test cases'!$M$3,'Test cases'!$M$3,B206)</f>
        <v>0.14315741948636074</v>
      </c>
      <c r="G206" s="5">
        <f ca="1">IF(C206&gt;'Test cases'!$M$4,'Test cases'!$M$4,C206)</f>
        <v>9.356242900646683E-2</v>
      </c>
      <c r="H206" s="5">
        <f ca="1">IF(D206&gt;'Test cases'!$O$5,'Test cases'!$O$5,D206)</f>
        <v>8.2993670301106381E-2</v>
      </c>
      <c r="I206" s="5">
        <f ca="1">IF(AA206&gt;='Test cases'!$L$3, 'Test cases'!$L$3*'Test cases'!$M$3/AA206,0)+IF(AND(AA206&gt;='Test cases'!$J$3,AA206&lt;'Test cases'!$L$3), 'Test cases'!$J$3*'Test cases'!$K$3/ AA206,0)</f>
        <v>5.5105738125796097E-2</v>
      </c>
      <c r="J206" s="5">
        <f ca="1">IF(AB206&gt;='Test cases'!$L$4,'Test cases'!$M$4,0)+IF(AND(AB206&gt;='Test cases'!$J$4,AB206&lt;'Test cases'!$L$4),'Test cases'!$K$4,0)</f>
        <v>0.05</v>
      </c>
      <c r="K206" s="5">
        <f ca="1">IF(AC206&gt;='Test cases'!$N$5,'Test cases'!$O$5,0)+IF(AND(AC206&gt;='Test cases'!$L$5,AC206&lt;'Test cases'!$N$5),'Test cases'!$M$5,0)+IF(AND(AC206&lt;'Test cases'!$L$5,AC206&gt;='Test cases'!$J$5),'Test cases'!$K$5,0)</f>
        <v>0.08</v>
      </c>
      <c r="L206" s="5">
        <f t="shared" ca="1" si="9"/>
        <v>0.14315741948636074</v>
      </c>
      <c r="M206" s="5">
        <f t="shared" ca="1" si="10"/>
        <v>9.356242900646683E-2</v>
      </c>
      <c r="N206" s="5">
        <f t="shared" ca="1" si="11"/>
        <v>8.2993670301106381E-2</v>
      </c>
      <c r="O206" s="4">
        <f ca="1">'Test cases'!C210*(1-F206)+'Test cases'!D210*(1-G206)+'Test cases'!E210*(1-H206)</f>
        <v>182.71631457564007</v>
      </c>
      <c r="P206" s="4">
        <f ca="1">(1-I206)*'Test cases'!C210+(1-J206)*'Test cases'!D210+(1-K206)*'Test cases'!E210</f>
        <v>192.47196390243951</v>
      </c>
      <c r="Q206" s="4">
        <f ca="1">(1-L206)*'Test cases'!C210+(1-M206)*'Test cases'!D210+(1-N206)*'Test cases'!E210</f>
        <v>182.71631457564007</v>
      </c>
      <c r="R206" s="4">
        <f ca="1">('Test cases'!C210/'Test cases'!$J$3)^(1/'Test cases'!$R$3)*('Test cases'!$J$3*(1-'Test cases'!$K$3))</f>
        <v>69.965585102506765</v>
      </c>
      <c r="S206" s="4">
        <f ca="1">('Test cases'!D210/'Test cases'!$J$4)^(1/'Test cases'!$R$4)*('Test cases'!$J$4*(1-'Test cases'!$K$4))</f>
        <v>64.699956942453099</v>
      </c>
      <c r="T206" s="4">
        <f ca="1">IF('Test cases'!E210&lt;='Test cases'!$L$5,('Test cases'!E210/'Test cases'!$J$5)^(1/'Test cases'!$P$5)*('Test cases'!$J$5*(1-'Test cases'!$K$5)),0)+IF('Test cases'!E210&gt;'Test cases'!$L$5,('Test cases'!E210/'Test cases'!$L$5)^(1/'Test cases'!$Q$5)*('Test cases'!$L$5*(1-'Test cases'!$M$5)),0)</f>
        <v>61.623909786841395</v>
      </c>
      <c r="U206" s="4">
        <f ca="1">(R206^'Test cases'!$R$4+S206^'Test cases'!$R$4)^(1/'Test cases'!$R$4)</f>
        <v>127.63585455605094</v>
      </c>
      <c r="V206" s="4">
        <f ca="1">R206^'Test cases'!$R$4/U206^('Test cases'!$R$4-1)</f>
        <v>66.522526388924803</v>
      </c>
      <c r="W206" s="4">
        <f ca="1">S206^'Test cases'!$R$4/U206^('Test cases'!$R$4-1)</f>
        <v>61.113328167126191</v>
      </c>
      <c r="X206" s="4">
        <f ca="1">V206*(U206/E206)^('Test cases'!$R$5-1)</f>
        <v>65.120036119036584</v>
      </c>
      <c r="Y206" s="4">
        <f ca="1">W206*(U206/E206)^('Test cases'!$R$5-1)</f>
        <v>59.824879685573187</v>
      </c>
      <c r="Z206" s="4">
        <f ca="1">T206^'Test cases'!$R$5/E206^('Test cases'!$R$5-1)</f>
        <v>57.771398771030299</v>
      </c>
      <c r="AA206" s="4">
        <f ca="1">EXP((LN(1-B206)*(LN('Test cases'!$L$3)-LN('Test cases'!$J$3))+LN(1-'Test cases'!$M$3)*LN('Test cases'!$J$3)-LN(1-'Test cases'!$K$3)*LN('Test cases'!$L$3))/(LN(1-'Test cases'!$M$3)-LN(1-'Test cases'!$K$3)))</f>
        <v>181.46930501451354</v>
      </c>
      <c r="AB206" s="4">
        <f ca="1">EXP((LN(1-C206)*(LN('Test cases'!$L$4)-LN('Test cases'!$J$4))+LN(1-'Test cases'!$M$4)*LN('Test cases'!$J$4)-LN(1-'Test cases'!$K$4)*LN('Test cases'!$L$4))/(LN(1-'Test cases'!$M$4)-LN(1-'Test cases'!$K$4)))</f>
        <v>181.50202048277103</v>
      </c>
      <c r="AC206" s="4">
        <f ca="1">IF(D206&lt;='Test cases'!$M$5,EXP((LN(1-D206)*(LN('Test cases'!$L$5)-LN('Test cases'!$J$5))+LN(1-'Test cases'!$M$5)*LN('Test cases'!$J$5)-LN(1-'Test cases'!$K$5)*LN('Test cases'!$L$5))/(LN(1-'Test cases'!$M$5)-LN(1-'Test cases'!$K$5))),EXP((LN(1-D206)*(LN('Test cases'!$N$5)-LN('Test cases'!$L$5))+LN(1-'Test cases'!$O$5)*LN('Test cases'!$L$5)-LN(1-'Test cases'!$M$5)*LN('Test cases'!$N$5))/(LN(1-'Test cases'!$O$5)-LN(1-'Test cases'!$M$5))))</f>
        <v>190.5558607132777</v>
      </c>
    </row>
    <row r="207" spans="1:29">
      <c r="A207" s="8">
        <f>'Test cases'!A211</f>
        <v>204</v>
      </c>
      <c r="B207" s="5">
        <f ca="1">1-X207/'Test cases'!C211</f>
        <v>0.14356863181453206</v>
      </c>
      <c r="C207" s="5">
        <f ca="1">1-Y207/'Test cases'!D211</f>
        <v>9.3932964533873786E-2</v>
      </c>
      <c r="D207" s="5">
        <f ca="1">1-Z207/'Test cases'!E211</f>
        <v>8.3227436530549315E-2</v>
      </c>
      <c r="E207" s="4">
        <f ca="1">(U207^'Test cases'!$R$5+T207^'Test cases'!$R$5)^(1/'Test cases'!$R$5)</f>
        <v>183.50231118962071</v>
      </c>
      <c r="F207" s="5">
        <f ca="1">IF(B207&gt;'Test cases'!$M$3,'Test cases'!$M$3,B207)</f>
        <v>0.14356863181453206</v>
      </c>
      <c r="G207" s="5">
        <f ca="1">IF(C207&gt;'Test cases'!$M$4,'Test cases'!$M$4,C207)</f>
        <v>9.3932964533873786E-2</v>
      </c>
      <c r="H207" s="5">
        <f ca="1">IF(D207&gt;'Test cases'!$O$5,'Test cases'!$O$5,D207)</f>
        <v>8.3227436530549315E-2</v>
      </c>
      <c r="I207" s="5">
        <f ca="1">IF(AA207&gt;='Test cases'!$L$3, 'Test cases'!$L$3*'Test cases'!$M$3/AA207,0)+IF(AND(AA207&gt;='Test cases'!$J$3,AA207&lt;'Test cases'!$L$3), 'Test cases'!$J$3*'Test cases'!$K$3/ AA207,0)</f>
        <v>5.4785886925168642E-2</v>
      </c>
      <c r="J207" s="5">
        <f ca="1">IF(AB207&gt;='Test cases'!$L$4,'Test cases'!$M$4,0)+IF(AND(AB207&gt;='Test cases'!$J$4,AB207&lt;'Test cases'!$L$4),'Test cases'!$K$4,0)</f>
        <v>0.05</v>
      </c>
      <c r="K207" s="5">
        <f ca="1">IF(AC207&gt;='Test cases'!$N$5,'Test cases'!$O$5,0)+IF(AND(AC207&gt;='Test cases'!$L$5,AC207&lt;'Test cases'!$N$5),'Test cases'!$M$5,0)+IF(AND(AC207&lt;'Test cases'!$L$5,AC207&gt;='Test cases'!$J$5),'Test cases'!$K$5,0)</f>
        <v>0.08</v>
      </c>
      <c r="L207" s="5">
        <f t="shared" ca="1" si="9"/>
        <v>0.14356863181453206</v>
      </c>
      <c r="M207" s="5">
        <f t="shared" ca="1" si="10"/>
        <v>9.3932964533873786E-2</v>
      </c>
      <c r="N207" s="5">
        <f t="shared" ca="1" si="11"/>
        <v>8.3227436530549315E-2</v>
      </c>
      <c r="O207" s="4">
        <f ca="1">'Test cases'!C211*(1-F207)+'Test cases'!D211*(1-G207)+'Test cases'!E211*(1-H207)</f>
        <v>183.50231118962077</v>
      </c>
      <c r="P207" s="4">
        <f ca="1">(1-I207)*'Test cases'!C211+(1-J207)*'Test cases'!D211+(1-K207)*'Test cases'!E211</f>
        <v>193.44148670676202</v>
      </c>
      <c r="Q207" s="4">
        <f ca="1">(1-L207)*'Test cases'!C211+(1-M207)*'Test cases'!D211+(1-N207)*'Test cases'!E211</f>
        <v>183.50231118962077</v>
      </c>
      <c r="R207" s="4">
        <f ca="1">('Test cases'!C211/'Test cases'!$J$3)^(1/'Test cases'!$R$3)*('Test cases'!$J$3*(1-'Test cases'!$K$3))</f>
        <v>70.8098141651177</v>
      </c>
      <c r="S207" s="4">
        <f ca="1">('Test cases'!D211/'Test cases'!$J$4)^(1/'Test cases'!$R$4)*('Test cases'!$J$4*(1-'Test cases'!$K$4))</f>
        <v>64.699956942453099</v>
      </c>
      <c r="T207" s="4">
        <f ca="1">IF('Test cases'!E211&lt;='Test cases'!$L$5,('Test cases'!E211/'Test cases'!$J$5)^(1/'Test cases'!$P$5)*('Test cases'!$J$5*(1-'Test cases'!$K$5)),0)+IF('Test cases'!E211&gt;'Test cases'!$L$5,('Test cases'!E211/'Test cases'!$L$5)^(1/'Test cases'!$Q$5)*('Test cases'!$L$5*(1-'Test cases'!$M$5)),0)</f>
        <v>61.623909786841395</v>
      </c>
      <c r="U207" s="4">
        <f ca="1">(R207^'Test cases'!$R$4+S207^'Test cases'!$R$4)^(1/'Test cases'!$R$4)</f>
        <v>128.43873192607629</v>
      </c>
      <c r="V207" s="4">
        <f ca="1">R207^'Test cases'!$R$4/U207^('Test cases'!$R$4-1)</f>
        <v>67.35756291027306</v>
      </c>
      <c r="W207" s="4">
        <f ca="1">S207^'Test cases'!$R$4/U207^('Test cases'!$R$4-1)</f>
        <v>61.081169015803233</v>
      </c>
      <c r="X207" s="4">
        <f ca="1">V207*(U207/E207)^('Test cases'!$R$5-1)</f>
        <v>65.945215350281032</v>
      </c>
      <c r="Y207" s="4">
        <f ca="1">W207*(U207/E207)^('Test cases'!$R$5-1)</f>
        <v>59.80042434076433</v>
      </c>
      <c r="Z207" s="4">
        <f ca="1">T207^'Test cases'!$R$5/E207^('Test cases'!$R$5-1)</f>
        <v>57.756671498575393</v>
      </c>
      <c r="AA207" s="4">
        <f ca="1">EXP((LN(1-B207)*(LN('Test cases'!$L$3)-LN('Test cases'!$J$3))+LN(1-'Test cases'!$M$3)*LN('Test cases'!$J$3)-LN(1-'Test cases'!$K$3)*LN('Test cases'!$L$3))/(LN(1-'Test cases'!$M$3)-LN(1-'Test cases'!$K$3)))</f>
        <v>182.52875989137266</v>
      </c>
      <c r="AB207" s="4">
        <f ca="1">EXP((LN(1-C207)*(LN('Test cases'!$L$4)-LN('Test cases'!$J$4))+LN(1-'Test cases'!$M$4)*LN('Test cases'!$J$4)-LN(1-'Test cases'!$K$4)*LN('Test cases'!$L$4))/(LN(1-'Test cases'!$M$4)-LN(1-'Test cases'!$K$4)))</f>
        <v>182.46284847621152</v>
      </c>
      <c r="AC207" s="4">
        <f ca="1">IF(D207&lt;='Test cases'!$M$5,EXP((LN(1-D207)*(LN('Test cases'!$L$5)-LN('Test cases'!$J$5))+LN(1-'Test cases'!$M$5)*LN('Test cases'!$J$5)-LN(1-'Test cases'!$K$5)*LN('Test cases'!$L$5))/(LN(1-'Test cases'!$M$5)-LN(1-'Test cases'!$K$5))),EXP((LN(1-D207)*(LN('Test cases'!$N$5)-LN('Test cases'!$L$5))+LN(1-'Test cases'!$O$5)*LN('Test cases'!$L$5)-LN(1-'Test cases'!$M$5)*LN('Test cases'!$N$5))/(LN(1-'Test cases'!$O$5)-LN(1-'Test cases'!$M$5))))</f>
        <v>190.75725011367632</v>
      </c>
    </row>
    <row r="208" spans="1:29">
      <c r="A208" s="8">
        <f>'Test cases'!A212</f>
        <v>205</v>
      </c>
      <c r="B208" s="5">
        <f ca="1">1-X208/'Test cases'!C212</f>
        <v>0.14397692548008389</v>
      </c>
      <c r="C208" s="5">
        <f ca="1">1-Y208/'Test cases'!D212</f>
        <v>9.4301301047203578E-2</v>
      </c>
      <c r="D208" s="5">
        <f ca="1">1-Z208/'Test cases'!E212</f>
        <v>8.346003333544072E-2</v>
      </c>
      <c r="E208" s="4">
        <f ca="1">(U208^'Test cases'!$R$5+T208^'Test cases'!$R$5)^(1/'Test cases'!$R$5)</f>
        <v>184.28793184330513</v>
      </c>
      <c r="F208" s="5">
        <f ca="1">IF(B208&gt;'Test cases'!$M$3,'Test cases'!$M$3,B208)</f>
        <v>0.14397692548008389</v>
      </c>
      <c r="G208" s="5">
        <f ca="1">IF(C208&gt;'Test cases'!$M$4,'Test cases'!$M$4,C208)</f>
        <v>9.4301301047203578E-2</v>
      </c>
      <c r="H208" s="5">
        <f ca="1">IF(D208&gt;'Test cases'!$O$5,'Test cases'!$O$5,D208)</f>
        <v>8.346003333544072E-2</v>
      </c>
      <c r="I208" s="5">
        <f ca="1">IF(AA208&gt;='Test cases'!$L$3, 'Test cases'!$L$3*'Test cases'!$M$3/AA208,0)+IF(AND(AA208&gt;='Test cases'!$J$3,AA208&lt;'Test cases'!$L$3), 'Test cases'!$J$3*'Test cases'!$K$3/ AA208,0)</f>
        <v>5.4469992092680525E-2</v>
      </c>
      <c r="J208" s="5">
        <f ca="1">IF(AB208&gt;='Test cases'!$L$4,'Test cases'!$M$4,0)+IF(AND(AB208&gt;='Test cases'!$J$4,AB208&lt;'Test cases'!$L$4),'Test cases'!$K$4,0)</f>
        <v>0.05</v>
      </c>
      <c r="K208" s="5">
        <f ca="1">IF(AC208&gt;='Test cases'!$N$5,'Test cases'!$O$5,0)+IF(AND(AC208&gt;='Test cases'!$L$5,AC208&lt;'Test cases'!$N$5),'Test cases'!$M$5,0)+IF(AND(AC208&lt;'Test cases'!$L$5,AC208&gt;='Test cases'!$J$5),'Test cases'!$K$5,0)</f>
        <v>0.08</v>
      </c>
      <c r="L208" s="5">
        <f t="shared" ca="1" si="9"/>
        <v>0.14397692548008389</v>
      </c>
      <c r="M208" s="5">
        <f t="shared" ca="1" si="10"/>
        <v>9.4301301047203578E-2</v>
      </c>
      <c r="N208" s="5">
        <f t="shared" ca="1" si="11"/>
        <v>8.346003333544072E-2</v>
      </c>
      <c r="O208" s="4">
        <f ca="1">'Test cases'!C212*(1-F208)+'Test cases'!D212*(1-G208)+'Test cases'!E212*(1-H208)</f>
        <v>184.28793184330527</v>
      </c>
      <c r="P208" s="4">
        <f ca="1">(1-I208)*'Test cases'!C212+(1-J208)*'Test cases'!D212+(1-K208)*'Test cases'!E212</f>
        <v>194.41134061677093</v>
      </c>
      <c r="Q208" s="4">
        <f ca="1">(1-L208)*'Test cases'!C212+(1-M208)*'Test cases'!D212+(1-N208)*'Test cases'!E212</f>
        <v>184.28793184330527</v>
      </c>
      <c r="R208" s="4">
        <f ca="1">('Test cases'!C212/'Test cases'!$J$3)^(1/'Test cases'!$R$3)*('Test cases'!$J$3*(1-'Test cases'!$K$3))</f>
        <v>71.65313956898288</v>
      </c>
      <c r="S208" s="4">
        <f ca="1">('Test cases'!D212/'Test cases'!$J$4)^(1/'Test cases'!$R$4)*('Test cases'!$J$4*(1-'Test cases'!$K$4))</f>
        <v>64.699956942453099</v>
      </c>
      <c r="T208" s="4">
        <f ca="1">IF('Test cases'!E212&lt;='Test cases'!$L$5,('Test cases'!E212/'Test cases'!$J$5)^(1/'Test cases'!$P$5)*('Test cases'!$J$5*(1-'Test cases'!$K$5)),0)+IF('Test cases'!E212&gt;'Test cases'!$L$5,('Test cases'!E212/'Test cases'!$L$5)^(1/'Test cases'!$Q$5)*('Test cases'!$L$5*(1-'Test cases'!$M$5)),0)</f>
        <v>61.623909786841395</v>
      </c>
      <c r="U208" s="4">
        <f ca="1">(R208^'Test cases'!$R$4+S208^'Test cases'!$R$4)^(1/'Test cases'!$R$4)</f>
        <v>129.24113151341109</v>
      </c>
      <c r="V208" s="4">
        <f ca="1">R208^'Test cases'!$R$4/U208^('Test cases'!$R$4-1)</f>
        <v>68.191885536149542</v>
      </c>
      <c r="W208" s="4">
        <f ca="1">S208^'Test cases'!$R$4/U208^('Test cases'!$R$4-1)</f>
        <v>61.049245977261606</v>
      </c>
      <c r="X208" s="4">
        <f ca="1">V208*(U208/E208)^('Test cases'!$R$5-1)</f>
        <v>66.769799812553458</v>
      </c>
      <c r="Y208" s="4">
        <f ca="1">W208*(U208/E208)^('Test cases'!$R$5-1)</f>
        <v>59.776114130884565</v>
      </c>
      <c r="Z208" s="4">
        <f ca="1">T208^'Test cases'!$R$5/E208^('Test cases'!$R$5-1)</f>
        <v>57.742017899867236</v>
      </c>
      <c r="AA208" s="4">
        <f ca="1">EXP((LN(1-B208)*(LN('Test cases'!$L$3)-LN('Test cases'!$J$3))+LN(1-'Test cases'!$M$3)*LN('Test cases'!$J$3)-LN(1-'Test cases'!$K$3)*LN('Test cases'!$L$3))/(LN(1-'Test cases'!$M$3)-LN(1-'Test cases'!$K$3)))</f>
        <v>183.5873224102003</v>
      </c>
      <c r="AB208" s="4">
        <f ca="1">EXP((LN(1-C208)*(LN('Test cases'!$L$4)-LN('Test cases'!$J$4))+LN(1-'Test cases'!$M$4)*LN('Test cases'!$J$4)-LN(1-'Test cases'!$K$4)*LN('Test cases'!$L$4))/(LN(1-'Test cases'!$M$4)-LN(1-'Test cases'!$K$4)))</f>
        <v>183.42340800431407</v>
      </c>
      <c r="AC208" s="4">
        <f ca="1">IF(D208&lt;='Test cases'!$M$5,EXP((LN(1-D208)*(LN('Test cases'!$L$5)-LN('Test cases'!$J$5))+LN(1-'Test cases'!$M$5)*LN('Test cases'!$J$5)-LN(1-'Test cases'!$K$5)*LN('Test cases'!$L$5))/(LN(1-'Test cases'!$M$5)-LN(1-'Test cases'!$K$5))),EXP((LN(1-D208)*(LN('Test cases'!$N$5)-LN('Test cases'!$L$5))+LN(1-'Test cases'!$O$5)*LN('Test cases'!$L$5)-LN(1-'Test cases'!$M$5)*LN('Test cases'!$N$5))/(LN(1-'Test cases'!$O$5)-LN(1-'Test cases'!$M$5))))</f>
        <v>190.95789435415423</v>
      </c>
    </row>
    <row r="209" spans="1:29">
      <c r="A209" s="8">
        <f>'Test cases'!A213</f>
        <v>206</v>
      </c>
      <c r="B209" s="5">
        <f ca="1">1-X209/'Test cases'!C213</f>
        <v>0.14438234670133776</v>
      </c>
      <c r="C209" s="5">
        <f ca="1">1-Y209/'Test cases'!D213</f>
        <v>9.4667464608962582E-2</v>
      </c>
      <c r="D209" s="5">
        <f ca="1">1-Z209/'Test cases'!E213</f>
        <v>8.3691472270282508E-2</v>
      </c>
      <c r="E209" s="4">
        <f ca="1">(U209^'Test cases'!$R$5+T209^'Test cases'!$R$5)^(1/'Test cases'!$R$5)</f>
        <v>185.07317919337495</v>
      </c>
      <c r="F209" s="5">
        <f ca="1">IF(B209&gt;'Test cases'!$M$3,'Test cases'!$M$3,B209)</f>
        <v>0.14438234670133776</v>
      </c>
      <c r="G209" s="5">
        <f ca="1">IF(C209&gt;'Test cases'!$M$4,'Test cases'!$M$4,C209)</f>
        <v>9.4667464608962582E-2</v>
      </c>
      <c r="H209" s="5">
        <f ca="1">IF(D209&gt;'Test cases'!$O$5,'Test cases'!$O$5,D209)</f>
        <v>8.3691472270282508E-2</v>
      </c>
      <c r="I209" s="5">
        <f ca="1">IF(AA209&gt;='Test cases'!$L$3, 'Test cases'!$L$3*'Test cases'!$M$3/AA209,0)+IF(AND(AA209&gt;='Test cases'!$J$3,AA209&lt;'Test cases'!$L$3), 'Test cases'!$J$3*'Test cases'!$K$3/ AA209,0)</f>
        <v>5.4157974112953818E-2</v>
      </c>
      <c r="J209" s="5">
        <f ca="1">IF(AB209&gt;='Test cases'!$L$4,'Test cases'!$M$4,0)+IF(AND(AB209&gt;='Test cases'!$J$4,AB209&lt;'Test cases'!$L$4),'Test cases'!$K$4,0)</f>
        <v>0.05</v>
      </c>
      <c r="K209" s="5">
        <f ca="1">IF(AC209&gt;='Test cases'!$N$5,'Test cases'!$O$5,0)+IF(AND(AC209&gt;='Test cases'!$L$5,AC209&lt;'Test cases'!$N$5),'Test cases'!$M$5,0)+IF(AND(AC209&lt;'Test cases'!$L$5,AC209&gt;='Test cases'!$J$5),'Test cases'!$K$5,0)</f>
        <v>0.08</v>
      </c>
      <c r="L209" s="5">
        <f t="shared" ca="1" si="9"/>
        <v>0.14438234670133776</v>
      </c>
      <c r="M209" s="5">
        <f t="shared" ca="1" si="10"/>
        <v>9.4667464608962582E-2</v>
      </c>
      <c r="N209" s="5">
        <f t="shared" ca="1" si="11"/>
        <v>8.3691472270282508E-2</v>
      </c>
      <c r="O209" s="4">
        <f ca="1">'Test cases'!C213*(1-F209)+'Test cases'!D213*(1-G209)+'Test cases'!E213*(1-H209)</f>
        <v>185.07317919337498</v>
      </c>
      <c r="P209" s="4">
        <f ca="1">(1-I209)*'Test cases'!C213+(1-J209)*'Test cases'!D213+(1-K209)*'Test cases'!E213</f>
        <v>195.38152004507666</v>
      </c>
      <c r="Q209" s="4">
        <f ca="1">(1-L209)*'Test cases'!C213+(1-M209)*'Test cases'!D213+(1-N209)*'Test cases'!E213</f>
        <v>185.07317919337498</v>
      </c>
      <c r="R209" s="4">
        <f ca="1">('Test cases'!C213/'Test cases'!$J$3)^(1/'Test cases'!$R$3)*('Test cases'!$J$3*(1-'Test cases'!$K$3))</f>
        <v>72.495573848889492</v>
      </c>
      <c r="S209" s="4">
        <f ca="1">('Test cases'!D213/'Test cases'!$J$4)^(1/'Test cases'!$R$4)*('Test cases'!$J$4*(1-'Test cases'!$K$4))</f>
        <v>64.699956942453099</v>
      </c>
      <c r="T209" s="4">
        <f ca="1">IF('Test cases'!E213&lt;='Test cases'!$L$5,('Test cases'!E213/'Test cases'!$J$5)^(1/'Test cases'!$P$5)*('Test cases'!$J$5*(1-'Test cases'!$K$5)),0)+IF('Test cases'!E213&gt;'Test cases'!$L$5,('Test cases'!E213/'Test cases'!$L$5)^(1/'Test cases'!$Q$5)*('Test cases'!$L$5*(1-'Test cases'!$M$5)),0)</f>
        <v>61.623909786841395</v>
      </c>
      <c r="U209" s="4">
        <f ca="1">(R209^'Test cases'!$R$4+S209^'Test cases'!$R$4)^(1/'Test cases'!$R$4)</f>
        <v>130.04305718889083</v>
      </c>
      <c r="V209" s="4">
        <f ca="1">R209^'Test cases'!$R$4/U209^('Test cases'!$R$4-1)</f>
        <v>69.025501471884581</v>
      </c>
      <c r="W209" s="4">
        <f ca="1">S209^'Test cases'!$R$4/U209^('Test cases'!$R$4-1)</f>
        <v>61.017555717006275</v>
      </c>
      <c r="X209" s="4">
        <f ca="1">V209*(U209/E209)^('Test cases'!$R$5-1)</f>
        <v>67.593794610594315</v>
      </c>
      <c r="Y209" s="4">
        <f ca="1">W209*(U209/E209)^('Test cases'!$R$5-1)</f>
        <v>59.751947335808467</v>
      </c>
      <c r="Z209" s="4">
        <f ca="1">T209^'Test cases'!$R$5/E209^('Test cases'!$R$5-1)</f>
        <v>57.727437246972201</v>
      </c>
      <c r="AA209" s="4">
        <f ca="1">EXP((LN(1-B209)*(LN('Test cases'!$L$3)-LN('Test cases'!$J$3))+LN(1-'Test cases'!$M$3)*LN('Test cases'!$J$3)-LN(1-'Test cases'!$K$3)*LN('Test cases'!$L$3))/(LN(1-'Test cases'!$M$3)-LN(1-'Test cases'!$K$3)))</f>
        <v>184.64501606252185</v>
      </c>
      <c r="AB209" s="4">
        <f ca="1">EXP((LN(1-C209)*(LN('Test cases'!$L$4)-LN('Test cases'!$J$4))+LN(1-'Test cases'!$M$4)*LN('Test cases'!$J$4)-LN(1-'Test cases'!$K$4)*LN('Test cases'!$L$4))/(LN(1-'Test cases'!$M$4)-LN(1-'Test cases'!$K$4)))</f>
        <v>184.38370323610638</v>
      </c>
      <c r="AC209" s="4">
        <f ca="1">IF(D209&lt;='Test cases'!$M$5,EXP((LN(1-D209)*(LN('Test cases'!$L$5)-LN('Test cases'!$J$5))+LN(1-'Test cases'!$M$5)*LN('Test cases'!$J$5)-LN(1-'Test cases'!$K$5)*LN('Test cases'!$L$5))/(LN(1-'Test cases'!$M$5)-LN(1-'Test cases'!$K$5))),EXP((LN(1-D209)*(LN('Test cases'!$N$5)-LN('Test cases'!$L$5))+LN(1-'Test cases'!$O$5)*LN('Test cases'!$L$5)-LN(1-'Test cases'!$M$5)*LN('Test cases'!$N$5))/(LN(1-'Test cases'!$O$5)-LN(1-'Test cases'!$M$5))))</f>
        <v>191.15779988014003</v>
      </c>
    </row>
    <row r="210" spans="1:29">
      <c r="A210" s="8">
        <f>'Test cases'!A214</f>
        <v>207</v>
      </c>
      <c r="B210" s="5">
        <f ca="1">1-X210/'Test cases'!C214</f>
        <v>0.14478494043561374</v>
      </c>
      <c r="C210" s="5">
        <f ca="1">1-Y210/'Test cases'!D214</f>
        <v>9.5031480808114521E-2</v>
      </c>
      <c r="D210" s="5">
        <f ca="1">1-Z210/'Test cases'!E214</f>
        <v>8.3921764716324621E-2</v>
      </c>
      <c r="E210" s="4">
        <f ca="1">(U210^'Test cases'!$R$5+T210^'Test cases'!$R$5)^(1/'Test cases'!$R$5)</f>
        <v>185.85805585468705</v>
      </c>
      <c r="F210" s="5">
        <f ca="1">IF(B210&gt;'Test cases'!$M$3,'Test cases'!$M$3,B210)</f>
        <v>0.14478494043561374</v>
      </c>
      <c r="G210" s="5">
        <f ca="1">IF(C210&gt;'Test cases'!$M$4,'Test cases'!$M$4,C210)</f>
        <v>9.5031480808114521E-2</v>
      </c>
      <c r="H210" s="5">
        <f ca="1">IF(D210&gt;'Test cases'!$O$5,'Test cases'!$O$5,D210)</f>
        <v>8.3921764716324621E-2</v>
      </c>
      <c r="I210" s="5">
        <f ca="1">IF(AA210&gt;='Test cases'!$L$3, 'Test cases'!$L$3*'Test cases'!$M$3/AA210,0)+IF(AND(AA210&gt;='Test cases'!$J$3,AA210&lt;'Test cases'!$L$3), 'Test cases'!$J$3*'Test cases'!$K$3/ AA210,0)</f>
        <v>5.3849755809464071E-2</v>
      </c>
      <c r="J210" s="5">
        <f ca="1">IF(AB210&gt;='Test cases'!$L$4,'Test cases'!$M$4,0)+IF(AND(AB210&gt;='Test cases'!$J$4,AB210&lt;'Test cases'!$L$4),'Test cases'!$K$4,0)</f>
        <v>0.05</v>
      </c>
      <c r="K210" s="5">
        <f ca="1">IF(AC210&gt;='Test cases'!$N$5,'Test cases'!$O$5,0)+IF(AND(AC210&gt;='Test cases'!$L$5,AC210&lt;'Test cases'!$N$5),'Test cases'!$M$5,0)+IF(AND(AC210&lt;'Test cases'!$L$5,AC210&gt;='Test cases'!$J$5),'Test cases'!$K$5,0)</f>
        <v>0.08</v>
      </c>
      <c r="L210" s="5">
        <f t="shared" ca="1" si="9"/>
        <v>0.14478494043561374</v>
      </c>
      <c r="M210" s="5">
        <f t="shared" ca="1" si="10"/>
        <v>9.5031480808114521E-2</v>
      </c>
      <c r="N210" s="5">
        <f t="shared" ca="1" si="11"/>
        <v>8.3921764716324621E-2</v>
      </c>
      <c r="O210" s="4">
        <f ca="1">'Test cases'!C214*(1-F210)+'Test cases'!D214*(1-G210)+'Test cases'!E214*(1-H210)</f>
        <v>185.85805585468688</v>
      </c>
      <c r="P210" s="4">
        <f ca="1">(1-I210)*'Test cases'!C214+(1-J210)*'Test cases'!D214+(1-K210)*'Test cases'!E214</f>
        <v>196.35201953524287</v>
      </c>
      <c r="Q210" s="4">
        <f ca="1">(1-L210)*'Test cases'!C214+(1-M210)*'Test cases'!D214+(1-N210)*'Test cases'!E214</f>
        <v>185.85805585468688</v>
      </c>
      <c r="R210" s="4">
        <f ca="1">('Test cases'!C214/'Test cases'!$J$3)^(1/'Test cases'!$R$3)*('Test cases'!$J$3*(1-'Test cases'!$K$3))</f>
        <v>73.337129209350195</v>
      </c>
      <c r="S210" s="4">
        <f ca="1">('Test cases'!D214/'Test cases'!$J$4)^(1/'Test cases'!$R$4)*('Test cases'!$J$4*(1-'Test cases'!$K$4))</f>
        <v>64.699956942453099</v>
      </c>
      <c r="T210" s="4">
        <f ca="1">IF('Test cases'!E214&lt;='Test cases'!$L$5,('Test cases'!E214/'Test cases'!$J$5)^(1/'Test cases'!$P$5)*('Test cases'!$J$5*(1-'Test cases'!$K$5)),0)+IF('Test cases'!E214&gt;'Test cases'!$L$5,('Test cases'!E214/'Test cases'!$L$5)^(1/'Test cases'!$Q$5)*('Test cases'!$L$5*(1-'Test cases'!$M$5)),0)</f>
        <v>61.623909786841395</v>
      </c>
      <c r="U210" s="4">
        <f ca="1">(R210^'Test cases'!$R$4+S210^'Test cases'!$R$4)^(1/'Test cases'!$R$4)</f>
        <v>130.84451275966603</v>
      </c>
      <c r="V210" s="4">
        <f ca="1">R210^'Test cases'!$R$4/U210^('Test cases'!$R$4-1)</f>
        <v>69.858417789479418</v>
      </c>
      <c r="W210" s="4">
        <f ca="1">S210^'Test cases'!$R$4/U210^('Test cases'!$R$4-1)</f>
        <v>60.986094970186585</v>
      </c>
      <c r="X210" s="4">
        <f ca="1">V210*(U210/E210)^('Test cases'!$R$5-1)</f>
        <v>68.417204765150899</v>
      </c>
      <c r="Y210" s="4">
        <f ca="1">W210*(U210/E210)^('Test cases'!$R$5-1)</f>
        <v>59.727922266664443</v>
      </c>
      <c r="Z210" s="4">
        <f ca="1">T210^'Test cases'!$R$5/E210^('Test cases'!$R$5-1)</f>
        <v>57.712928822871547</v>
      </c>
      <c r="AA210" s="4">
        <f ca="1">EXP((LN(1-B210)*(LN('Test cases'!$L$3)-LN('Test cases'!$J$3))+LN(1-'Test cases'!$M$3)*LN('Test cases'!$J$3)-LN(1-'Test cases'!$K$3)*LN('Test cases'!$L$3))/(LN(1-'Test cases'!$M$3)-LN(1-'Test cases'!$K$3)))</f>
        <v>185.70186344730843</v>
      </c>
      <c r="AB210" s="4">
        <f ca="1">EXP((LN(1-C210)*(LN('Test cases'!$L$4)-LN('Test cases'!$J$4))+LN(1-'Test cases'!$M$4)*LN('Test cases'!$J$4)-LN(1-'Test cases'!$K$4)*LN('Test cases'!$L$4))/(LN(1-'Test cases'!$M$4)-LN(1-'Test cases'!$K$4)))</f>
        <v>185.34373824360026</v>
      </c>
      <c r="AC210" s="4">
        <f ca="1">IF(D210&lt;='Test cases'!$M$5,EXP((LN(1-D210)*(LN('Test cases'!$L$5)-LN('Test cases'!$J$5))+LN(1-'Test cases'!$M$5)*LN('Test cases'!$J$5)-LN(1-'Test cases'!$K$5)*LN('Test cases'!$L$5))/(LN(1-'Test cases'!$M$5)-LN(1-'Test cases'!$K$5))),EXP((LN(1-D210)*(LN('Test cases'!$N$5)-LN('Test cases'!$L$5))+LN(1-'Test cases'!$O$5)*LN('Test cases'!$L$5)-LN(1-'Test cases'!$M$5)*LN('Test cases'!$N$5))/(LN(1-'Test cases'!$O$5)-LN(1-'Test cases'!$M$5))))</f>
        <v>191.35697304714049</v>
      </c>
    </row>
    <row r="211" spans="1:29">
      <c r="A211" s="8">
        <f>'Test cases'!A215</f>
        <v>208</v>
      </c>
      <c r="B211" s="5">
        <f ca="1">1-X211/'Test cases'!C215</f>
        <v>0.14514876072950744</v>
      </c>
      <c r="C211" s="5">
        <f ca="1">1-Y211/'Test cases'!D215</f>
        <v>9.541646691065675E-2</v>
      </c>
      <c r="D211" s="5">
        <f ca="1">1-Z211/'Test cases'!E215</f>
        <v>8.4165551198431277E-2</v>
      </c>
      <c r="E211" s="4">
        <f ca="1">(U211^'Test cases'!$R$5+T211^'Test cases'!$R$5)^(1/'Test cases'!$R$5)</f>
        <v>186.69276613312425</v>
      </c>
      <c r="F211" s="5">
        <f ca="1">IF(B211&gt;'Test cases'!$M$3,'Test cases'!$M$3,B211)</f>
        <v>0.14514876072950744</v>
      </c>
      <c r="G211" s="5">
        <f ca="1">IF(C211&gt;'Test cases'!$M$4,'Test cases'!$M$4,C211)</f>
        <v>9.541646691065675E-2</v>
      </c>
      <c r="H211" s="5">
        <f ca="1">IF(D211&gt;'Test cases'!$O$5,'Test cases'!$O$5,D211)</f>
        <v>8.4165551198431277E-2</v>
      </c>
      <c r="I211" s="5">
        <f ca="1">IF(AA211&gt;='Test cases'!$L$3, 'Test cases'!$L$3*'Test cases'!$M$3/AA211,0)+IF(AND(AA211&gt;='Test cases'!$J$3,AA211&lt;'Test cases'!$L$3), 'Test cases'!$J$3*'Test cases'!$K$3/ AA211,0)</f>
        <v>5.3572607005765452E-2</v>
      </c>
      <c r="J211" s="5">
        <f ca="1">IF(AB211&gt;='Test cases'!$L$4,'Test cases'!$M$4,0)+IF(AND(AB211&gt;='Test cases'!$J$4,AB211&lt;'Test cases'!$L$4),'Test cases'!$K$4,0)</f>
        <v>0.05</v>
      </c>
      <c r="K211" s="5">
        <f ca="1">IF(AC211&gt;='Test cases'!$N$5,'Test cases'!$O$5,0)+IF(AND(AC211&gt;='Test cases'!$L$5,AC211&lt;'Test cases'!$N$5),'Test cases'!$M$5,0)+IF(AND(AC211&lt;'Test cases'!$L$5,AC211&gt;='Test cases'!$J$5),'Test cases'!$K$5,0)</f>
        <v>0.08</v>
      </c>
      <c r="L211" s="5">
        <f t="shared" ca="1" si="9"/>
        <v>0.14514876072950744</v>
      </c>
      <c r="M211" s="5">
        <f t="shared" ca="1" si="10"/>
        <v>9.541646691065675E-2</v>
      </c>
      <c r="N211" s="5">
        <f t="shared" ca="1" si="11"/>
        <v>8.4165551198431277E-2</v>
      </c>
      <c r="O211" s="4">
        <f ca="1">'Test cases'!C215*(1-F211)+'Test cases'!D215*(1-G211)+'Test cases'!E215*(1-H211)</f>
        <v>186.69276613312422</v>
      </c>
      <c r="P211" s="4">
        <f ca="1">(1-I211)*'Test cases'!C215+(1-J211)*'Test cases'!D215+(1-K211)*'Test cases'!E215</f>
        <v>197.32419143953877</v>
      </c>
      <c r="Q211" s="4">
        <f ca="1">(1-L211)*'Test cases'!C215+(1-M211)*'Test cases'!D215+(1-N211)*'Test cases'!E215</f>
        <v>186.69276613312422</v>
      </c>
      <c r="R211" s="4">
        <f ca="1">('Test cases'!C215/'Test cases'!$J$3)^(1/'Test cases'!$R$3)*('Test cases'!$J$3*(1-'Test cases'!$K$3))</f>
        <v>73.337129209350195</v>
      </c>
      <c r="S211" s="4">
        <f ca="1">('Test cases'!D215/'Test cases'!$J$4)^(1/'Test cases'!$R$4)*('Test cases'!$J$4*(1-'Test cases'!$K$4))</f>
        <v>65.603817310070824</v>
      </c>
      <c r="T211" s="4">
        <f ca="1">IF('Test cases'!E215&lt;='Test cases'!$L$5,('Test cases'!E215/'Test cases'!$J$5)^(1/'Test cases'!$P$5)*('Test cases'!$J$5*(1-'Test cases'!$K$5)),0)+IF('Test cases'!E215&gt;'Test cases'!$L$5,('Test cases'!E215/'Test cases'!$L$5)^(1/'Test cases'!$Q$5)*('Test cases'!$L$5*(1-'Test cases'!$M$5)),0)</f>
        <v>61.623909786841395</v>
      </c>
      <c r="U211" s="4">
        <f ca="1">(R211^'Test cases'!$R$4+S211^'Test cases'!$R$4)^(1/'Test cases'!$R$4)</f>
        <v>131.69675526563302</v>
      </c>
      <c r="V211" s="4">
        <f ca="1">R211^'Test cases'!$R$4/U211^('Test cases'!$R$4-1)</f>
        <v>69.820358004721015</v>
      </c>
      <c r="W211" s="4">
        <f ca="1">S211^'Test cases'!$R$4/U211^('Test cases'!$R$4-1)</f>
        <v>61.876397260912</v>
      </c>
      <c r="X211" s="4">
        <f ca="1">V211*(U211/E211)^('Test cases'!$R$5-1)</f>
        <v>68.388099141639401</v>
      </c>
      <c r="Y211" s="4">
        <f ca="1">W211*(U211/E211)^('Test cases'!$R$5-1)</f>
        <v>60.607096716986</v>
      </c>
      <c r="Z211" s="4">
        <f ca="1">T211^'Test cases'!$R$5/E211^('Test cases'!$R$5-1)</f>
        <v>57.69757027449883</v>
      </c>
      <c r="AA211" s="4">
        <f ca="1">EXP((LN(1-B211)*(LN('Test cases'!$L$3)-LN('Test cases'!$J$3))+LN(1-'Test cases'!$M$3)*LN('Test cases'!$J$3)-LN(1-'Test cases'!$K$3)*LN('Test cases'!$L$3))/(LN(1-'Test cases'!$M$3)-LN(1-'Test cases'!$K$3)))</f>
        <v>186.66256056801205</v>
      </c>
      <c r="AB211" s="4">
        <f ca="1">EXP((LN(1-C211)*(LN('Test cases'!$L$4)-LN('Test cases'!$J$4))+LN(1-'Test cases'!$M$4)*LN('Test cases'!$J$4)-LN(1-'Test cases'!$K$4)*LN('Test cases'!$L$4))/(LN(1-'Test cases'!$M$4)-LN(1-'Test cases'!$K$4)))</f>
        <v>186.36494113610556</v>
      </c>
      <c r="AC211" s="4">
        <f ca="1">IF(D211&lt;='Test cases'!$M$5,EXP((LN(1-D211)*(LN('Test cases'!$L$5)-LN('Test cases'!$J$5))+LN(1-'Test cases'!$M$5)*LN('Test cases'!$J$5)-LN(1-'Test cases'!$K$5)*LN('Test cases'!$L$5))/(LN(1-'Test cases'!$M$5)-LN(1-'Test cases'!$K$5))),EXP((LN(1-D211)*(LN('Test cases'!$N$5)-LN('Test cases'!$L$5))+LN(1-'Test cases'!$O$5)*LN('Test cases'!$L$5)-LN(1-'Test cases'!$M$5)*LN('Test cases'!$N$5))/(LN(1-'Test cases'!$O$5)-LN(1-'Test cases'!$M$5))))</f>
        <v>191.56809758750541</v>
      </c>
    </row>
    <row r="212" spans="1:29">
      <c r="A212" s="8">
        <f>'Test cases'!A216</f>
        <v>209</v>
      </c>
      <c r="B212" s="5">
        <f ca="1">1-X212/'Test cases'!C216</f>
        <v>0.14554646215845424</v>
      </c>
      <c r="C212" s="5">
        <f ca="1">1-Y212/'Test cases'!D216</f>
        <v>9.5776155525398199E-2</v>
      </c>
      <c r="D212" s="5">
        <f ca="1">1-Z212/'Test cases'!E216</f>
        <v>8.4393528806060325E-2</v>
      </c>
      <c r="E212" s="4">
        <f ca="1">(U212^'Test cases'!$R$5+T212^'Test cases'!$R$5)^(1/'Test cases'!$R$5)</f>
        <v>187.47694183018143</v>
      </c>
      <c r="F212" s="5">
        <f ca="1">IF(B212&gt;'Test cases'!$M$3,'Test cases'!$M$3,B212)</f>
        <v>0.14554646215845424</v>
      </c>
      <c r="G212" s="5">
        <f ca="1">IF(C212&gt;'Test cases'!$M$4,'Test cases'!$M$4,C212)</f>
        <v>9.5776155525398199E-2</v>
      </c>
      <c r="H212" s="5">
        <f ca="1">IF(D212&gt;'Test cases'!$O$5,'Test cases'!$O$5,D212)</f>
        <v>8.4393528806060325E-2</v>
      </c>
      <c r="I212" s="5">
        <f ca="1">IF(AA212&gt;='Test cases'!$L$3, 'Test cases'!$L$3*'Test cases'!$M$3/AA212,0)+IF(AND(AA212&gt;='Test cases'!$J$3,AA212&lt;'Test cases'!$L$3), 'Test cases'!$J$3*'Test cases'!$K$3/ AA212,0)</f>
        <v>5.3271146149592996E-2</v>
      </c>
      <c r="J212" s="5">
        <f ca="1">IF(AB212&gt;='Test cases'!$L$4,'Test cases'!$M$4,0)+IF(AND(AB212&gt;='Test cases'!$J$4,AB212&lt;'Test cases'!$L$4),'Test cases'!$K$4,0)</f>
        <v>0.05</v>
      </c>
      <c r="K212" s="5">
        <f ca="1">IF(AC212&gt;='Test cases'!$N$5,'Test cases'!$O$5,0)+IF(AND(AC212&gt;='Test cases'!$L$5,AC212&lt;'Test cases'!$N$5),'Test cases'!$M$5,0)+IF(AND(AC212&lt;'Test cases'!$L$5,AC212&gt;='Test cases'!$J$5),'Test cases'!$K$5,0)</f>
        <v>0.08</v>
      </c>
      <c r="L212" s="5">
        <f t="shared" ca="1" si="9"/>
        <v>0.14554646215845424</v>
      </c>
      <c r="M212" s="5">
        <f t="shared" ca="1" si="10"/>
        <v>9.5776155525398199E-2</v>
      </c>
      <c r="N212" s="5">
        <f t="shared" ca="1" si="11"/>
        <v>8.4393528806060325E-2</v>
      </c>
      <c r="O212" s="4">
        <f ca="1">'Test cases'!C216*(1-F212)+'Test cases'!D216*(1-G212)+'Test cases'!E216*(1-H212)</f>
        <v>187.47694183018174</v>
      </c>
      <c r="P212" s="4">
        <f ca="1">(1-I212)*'Test cases'!C216+(1-J212)*'Test cases'!D216+(1-K212)*'Test cases'!E216</f>
        <v>198.29503716188299</v>
      </c>
      <c r="Q212" s="4">
        <f ca="1">(1-L212)*'Test cases'!C216+(1-M212)*'Test cases'!D216+(1-N212)*'Test cases'!E216</f>
        <v>187.47694183018174</v>
      </c>
      <c r="R212" s="4">
        <f ca="1">('Test cases'!C216/'Test cases'!$J$3)^(1/'Test cases'!$R$3)*('Test cases'!$J$3*(1-'Test cases'!$K$3))</f>
        <v>74.177817537323634</v>
      </c>
      <c r="S212" s="4">
        <f ca="1">('Test cases'!D216/'Test cases'!$J$4)^(1/'Test cases'!$R$4)*('Test cases'!$J$4*(1-'Test cases'!$K$4))</f>
        <v>65.603817310070824</v>
      </c>
      <c r="T212" s="4">
        <f ca="1">IF('Test cases'!E216&lt;='Test cases'!$L$5,('Test cases'!E216/'Test cases'!$J$5)^(1/'Test cases'!$P$5)*('Test cases'!$J$5*(1-'Test cases'!$K$5)),0)+IF('Test cases'!E216&gt;'Test cases'!$L$5,('Test cases'!E216/'Test cases'!$L$5)^(1/'Test cases'!$Q$5)*('Test cases'!$L$5*(1-'Test cases'!$M$5)),0)</f>
        <v>61.623909786841395</v>
      </c>
      <c r="U212" s="4">
        <f ca="1">(R212^'Test cases'!$R$4+S212^'Test cases'!$R$4)^(1/'Test cases'!$R$4)</f>
        <v>132.49730952366212</v>
      </c>
      <c r="V212" s="4">
        <f ca="1">R212^'Test cases'!$R$4/U212^('Test cases'!$R$4-1)</f>
        <v>70.652381221988136</v>
      </c>
      <c r="W212" s="4">
        <f ca="1">S212^'Test cases'!$R$4/U212^('Test cases'!$R$4-1)</f>
        <v>61.844928301674095</v>
      </c>
      <c r="X212" s="4">
        <f ca="1">V212*(U212/E212)^('Test cases'!$R$5-1)</f>
        <v>69.210736565165206</v>
      </c>
      <c r="Y212" s="4">
        <f ca="1">W212*(U212/E212)^('Test cases'!$R$5-1)</f>
        <v>60.582997579798324</v>
      </c>
      <c r="Z212" s="4">
        <f ca="1">T212^'Test cases'!$R$5/E212^('Test cases'!$R$5-1)</f>
        <v>57.6832076852182</v>
      </c>
      <c r="AA212" s="4">
        <f ca="1">EXP((LN(1-B212)*(LN('Test cases'!$L$3)-LN('Test cases'!$J$3))+LN(1-'Test cases'!$M$3)*LN('Test cases'!$J$3)-LN(1-'Test cases'!$K$3)*LN('Test cases'!$L$3))/(LN(1-'Test cases'!$M$3)-LN(1-'Test cases'!$K$3)))</f>
        <v>187.71888203641367</v>
      </c>
      <c r="AB212" s="4">
        <f ca="1">EXP((LN(1-C212)*(LN('Test cases'!$L$4)-LN('Test cases'!$J$4))+LN(1-'Test cases'!$M$4)*LN('Test cases'!$J$4)-LN(1-'Test cases'!$K$4)*LN('Test cases'!$L$4))/(LN(1-'Test cases'!$M$4)-LN(1-'Test cases'!$K$4)))</f>
        <v>187.32452010302066</v>
      </c>
      <c r="AC212" s="4">
        <f ca="1">IF(D212&lt;='Test cases'!$M$5,EXP((LN(1-D212)*(LN('Test cases'!$L$5)-LN('Test cases'!$J$5))+LN(1-'Test cases'!$M$5)*LN('Test cases'!$J$5)-LN(1-'Test cases'!$K$5)*LN('Test cases'!$L$5))/(LN(1-'Test cases'!$M$5)-LN(1-'Test cases'!$K$5))),EXP((LN(1-D212)*(LN('Test cases'!$N$5)-LN('Test cases'!$L$5))+LN(1-'Test cases'!$O$5)*LN('Test cases'!$L$5)-LN(1-'Test cases'!$M$5)*LN('Test cases'!$N$5))/(LN(1-'Test cases'!$O$5)-LN(1-'Test cases'!$M$5))))</f>
        <v>191.76579298823978</v>
      </c>
    </row>
    <row r="213" spans="1:29">
      <c r="A213" s="8">
        <f>'Test cases'!A217</f>
        <v>210</v>
      </c>
      <c r="B213" s="5">
        <f ca="1">1-X213/'Test cases'!C217</f>
        <v>0.14577982275235701</v>
      </c>
      <c r="C213" s="5">
        <f ca="1">1-Y213/'Test cases'!D217</f>
        <v>9.6023108933655732E-2</v>
      </c>
      <c r="D213" s="5">
        <f ca="1">1-Z213/'Test cases'!E217</f>
        <v>8.4643590934001089E-2</v>
      </c>
      <c r="E213" s="4">
        <f ca="1">(U213^'Test cases'!$R$5+T213^'Test cases'!$R$5)^(1/'Test cases'!$R$5)</f>
        <v>188.3410962387278</v>
      </c>
      <c r="F213" s="5">
        <f ca="1">IF(B213&gt;'Test cases'!$M$3,'Test cases'!$M$3,B213)</f>
        <v>0.14577982275235701</v>
      </c>
      <c r="G213" s="5">
        <f ca="1">IF(C213&gt;'Test cases'!$M$4,'Test cases'!$M$4,C213)</f>
        <v>9.6023108933655732E-2</v>
      </c>
      <c r="H213" s="5">
        <f ca="1">IF(D213&gt;'Test cases'!$O$5,'Test cases'!$O$5,D213)</f>
        <v>8.4643590934001089E-2</v>
      </c>
      <c r="I213" s="5">
        <f ca="1">IF(AA213&gt;='Test cases'!$L$3, 'Test cases'!$L$3*'Test cases'!$M$3/AA213,0)+IF(AND(AA213&gt;='Test cases'!$J$3,AA213&lt;'Test cases'!$L$3), 'Test cases'!$J$3*'Test cases'!$K$3/ AA213,0)</f>
        <v>5.309498236448789E-2</v>
      </c>
      <c r="J213" s="5">
        <f ca="1">IF(AB213&gt;='Test cases'!$L$4,'Test cases'!$M$4,0)+IF(AND(AB213&gt;='Test cases'!$J$4,AB213&lt;'Test cases'!$L$4),'Test cases'!$K$4,0)</f>
        <v>0.05</v>
      </c>
      <c r="K213" s="5">
        <f ca="1">IF(AC213&gt;='Test cases'!$N$5,'Test cases'!$O$5,0)+IF(AND(AC213&gt;='Test cases'!$L$5,AC213&lt;'Test cases'!$N$5),'Test cases'!$M$5,0)+IF(AND(AC213&lt;'Test cases'!$L$5,AC213&gt;='Test cases'!$J$5),'Test cases'!$K$5,0)</f>
        <v>0.08</v>
      </c>
      <c r="L213" s="5">
        <f t="shared" ca="1" si="9"/>
        <v>0.14577982275235701</v>
      </c>
      <c r="M213" s="5">
        <f t="shared" ca="1" si="10"/>
        <v>9.6023108933655732E-2</v>
      </c>
      <c r="N213" s="5">
        <f t="shared" ca="1" si="11"/>
        <v>8.4643590934001089E-2</v>
      </c>
      <c r="O213" s="4">
        <f ca="1">'Test cases'!C217*(1-F213)+'Test cases'!D217*(1-G213)+'Test cases'!E217*(1-H213)</f>
        <v>188.34109623872808</v>
      </c>
      <c r="P213" s="4">
        <f ca="1">(1-I213)*'Test cases'!C217+(1-J213)*'Test cases'!D217+(1-K213)*'Test cases'!E217</f>
        <v>199.22930642847649</v>
      </c>
      <c r="Q213" s="4">
        <f ca="1">(1-L213)*'Test cases'!C217+(1-M213)*'Test cases'!D217+(1-N213)*'Test cases'!E217</f>
        <v>188.34109623872808</v>
      </c>
      <c r="R213" s="4">
        <f ca="1">('Test cases'!C217/'Test cases'!$J$3)^(1/'Test cases'!$R$3)*('Test cases'!$J$3*(1-'Test cases'!$K$3))</f>
        <v>74.177817537323634</v>
      </c>
      <c r="S213" s="4">
        <f ca="1">('Test cases'!D217/'Test cases'!$J$4)^(1/'Test cases'!$R$4)*('Test cases'!$J$4*(1-'Test cases'!$K$4))</f>
        <v>65.603817310070824</v>
      </c>
      <c r="T213" s="4">
        <f ca="1">IF('Test cases'!E217&lt;='Test cases'!$L$5,('Test cases'!E217/'Test cases'!$J$5)^(1/'Test cases'!$P$5)*('Test cases'!$J$5*(1-'Test cases'!$K$5)),0)+IF('Test cases'!E217&gt;'Test cases'!$L$5,('Test cases'!E217/'Test cases'!$L$5)^(1/'Test cases'!$Q$5)*('Test cases'!$L$5*(1-'Test cases'!$M$5)),0)</f>
        <v>62.546817635176531</v>
      </c>
      <c r="U213" s="4">
        <f ca="1">(R213^'Test cases'!$R$4+S213^'Test cases'!$R$4)^(1/'Test cases'!$R$4)</f>
        <v>132.49730952366212</v>
      </c>
      <c r="V213" s="4">
        <f ca="1">R213^'Test cases'!$R$4/U213^('Test cases'!$R$4-1)</f>
        <v>70.652381221988136</v>
      </c>
      <c r="W213" s="4">
        <f ca="1">S213^'Test cases'!$R$4/U213^('Test cases'!$R$4-1)</f>
        <v>61.844928301674095</v>
      </c>
      <c r="X213" s="4">
        <f ca="1">V213*(U213/E213)^('Test cases'!$R$5-1)</f>
        <v>69.191834357059079</v>
      </c>
      <c r="Y213" s="4">
        <f ca="1">W213*(U213/E213)^('Test cases'!$R$5-1)</f>
        <v>60.566451701445068</v>
      </c>
      <c r="Z213" s="4">
        <f ca="1">T213^'Test cases'!$R$5/E213^('Test cases'!$R$5-1)</f>
        <v>58.58281018022393</v>
      </c>
      <c r="AA213" s="4">
        <f ca="1">EXP((LN(1-B213)*(LN('Test cases'!$L$3)-LN('Test cases'!$J$3))+LN(1-'Test cases'!$M$3)*LN('Test cases'!$J$3)-LN(1-'Test cases'!$K$3)*LN('Test cases'!$L$3))/(LN(1-'Test cases'!$M$3)-LN(1-'Test cases'!$K$3)))</f>
        <v>188.34171431401418</v>
      </c>
      <c r="AB213" s="4">
        <f ca="1">EXP((LN(1-C213)*(LN('Test cases'!$L$4)-LN('Test cases'!$J$4))+LN(1-'Test cases'!$M$4)*LN('Test cases'!$J$4)-LN(1-'Test cases'!$K$4)*LN('Test cases'!$L$4))/(LN(1-'Test cases'!$M$4)-LN(1-'Test cases'!$K$4)))</f>
        <v>187.98642502917968</v>
      </c>
      <c r="AC213" s="4">
        <f ca="1">IF(D213&lt;='Test cases'!$M$5,EXP((LN(1-D213)*(LN('Test cases'!$L$5)-LN('Test cases'!$J$5))+LN(1-'Test cases'!$M$5)*LN('Test cases'!$J$5)-LN(1-'Test cases'!$K$5)*LN('Test cases'!$L$5))/(LN(1-'Test cases'!$M$5)-LN(1-'Test cases'!$K$5))),EXP((LN(1-D213)*(LN('Test cases'!$N$5)-LN('Test cases'!$L$5))+LN(1-'Test cases'!$O$5)*LN('Test cases'!$L$5)-LN(1-'Test cases'!$M$5)*LN('Test cases'!$N$5))/(LN(1-'Test cases'!$O$5)-LN(1-'Test cases'!$M$5))))</f>
        <v>191.98293076653079</v>
      </c>
    </row>
    <row r="214" spans="1:29">
      <c r="A214" s="8">
        <f>'Test cases'!A218</f>
        <v>211</v>
      </c>
      <c r="B214" s="5">
        <f ca="1">1-X214/'Test cases'!C218</f>
        <v>0.14601198866495324</v>
      </c>
      <c r="C214" s="5">
        <f ca="1">1-Y214/'Test cases'!D218</f>
        <v>9.6268798072674411E-2</v>
      </c>
      <c r="D214" s="5">
        <f ca="1">1-Z214/'Test cases'!E218</f>
        <v>8.4892372877722555E-2</v>
      </c>
      <c r="E214" s="4">
        <f ca="1">(U214^'Test cases'!$R$5+T214^'Test cases'!$R$5)^(1/'Test cases'!$R$5)</f>
        <v>189.20501521021737</v>
      </c>
      <c r="F214" s="5">
        <f ca="1">IF(B214&gt;'Test cases'!$M$3,'Test cases'!$M$3,B214)</f>
        <v>0.14601198866495324</v>
      </c>
      <c r="G214" s="5">
        <f ca="1">IF(C214&gt;'Test cases'!$M$4,'Test cases'!$M$4,C214)</f>
        <v>9.6268798072674411E-2</v>
      </c>
      <c r="H214" s="5">
        <f ca="1">IF(D214&gt;'Test cases'!$O$5,'Test cases'!$O$5,D214)</f>
        <v>8.4892372877722555E-2</v>
      </c>
      <c r="I214" s="5">
        <f ca="1">IF(AA214&gt;='Test cases'!$L$3, 'Test cases'!$L$3*'Test cases'!$M$3/AA214,0)+IF(AND(AA214&gt;='Test cases'!$J$3,AA214&lt;'Test cases'!$L$3), 'Test cases'!$J$3*'Test cases'!$K$3/ AA214,0)</f>
        <v>5.2920251014726478E-2</v>
      </c>
      <c r="J214" s="5">
        <f ca="1">IF(AB214&gt;='Test cases'!$L$4,'Test cases'!$M$4,0)+IF(AND(AB214&gt;='Test cases'!$J$4,AB214&lt;'Test cases'!$L$4),'Test cases'!$K$4,0)</f>
        <v>0.05</v>
      </c>
      <c r="K214" s="5">
        <f ca="1">IF(AC214&gt;='Test cases'!$N$5,'Test cases'!$O$5,0)+IF(AND(AC214&gt;='Test cases'!$L$5,AC214&lt;'Test cases'!$N$5),'Test cases'!$M$5,0)+IF(AND(AC214&lt;'Test cases'!$L$5,AC214&gt;='Test cases'!$J$5),'Test cases'!$K$5,0)</f>
        <v>0.08</v>
      </c>
      <c r="L214" s="5">
        <f t="shared" ca="1" si="9"/>
        <v>0.14601198866495324</v>
      </c>
      <c r="M214" s="5">
        <f t="shared" ca="1" si="10"/>
        <v>9.6268798072674411E-2</v>
      </c>
      <c r="N214" s="5">
        <f t="shared" ca="1" si="11"/>
        <v>8.4892372877722555E-2</v>
      </c>
      <c r="O214" s="4">
        <f ca="1">'Test cases'!C218*(1-F214)+'Test cases'!D218*(1-G214)+'Test cases'!E218*(1-H214)</f>
        <v>189.20501521021762</v>
      </c>
      <c r="P214" s="4">
        <f ca="1">(1-I214)*'Test cases'!C218+(1-J214)*'Test cases'!D218+(1-K214)*'Test cases'!E218</f>
        <v>200.16345966780716</v>
      </c>
      <c r="Q214" s="4">
        <f ca="1">(1-L214)*'Test cases'!C218+(1-M214)*'Test cases'!D218+(1-N214)*'Test cases'!E218</f>
        <v>189.20501521021762</v>
      </c>
      <c r="R214" s="4">
        <f ca="1">('Test cases'!C218/'Test cases'!$J$3)^(1/'Test cases'!$R$3)*('Test cases'!$J$3*(1-'Test cases'!$K$3))</f>
        <v>74.177817537323634</v>
      </c>
      <c r="S214" s="4">
        <f ca="1">('Test cases'!D218/'Test cases'!$J$4)^(1/'Test cases'!$R$4)*('Test cases'!$J$4*(1-'Test cases'!$K$4))</f>
        <v>65.603817310070824</v>
      </c>
      <c r="T214" s="4">
        <f ca="1">IF('Test cases'!E218&lt;='Test cases'!$L$5,('Test cases'!E218/'Test cases'!$J$5)^(1/'Test cases'!$P$5)*('Test cases'!$J$5*(1-'Test cases'!$K$5)),0)+IF('Test cases'!E218&gt;'Test cases'!$L$5,('Test cases'!E218/'Test cases'!$L$5)^(1/'Test cases'!$Q$5)*('Test cases'!$L$5*(1-'Test cases'!$M$5)),0)</f>
        <v>63.468917314746967</v>
      </c>
      <c r="U214" s="4">
        <f ca="1">(R214^'Test cases'!$R$4+S214^'Test cases'!$R$4)^(1/'Test cases'!$R$4)</f>
        <v>132.49730952366212</v>
      </c>
      <c r="V214" s="4">
        <f ca="1">R214^'Test cases'!$R$4/U214^('Test cases'!$R$4-1)</f>
        <v>70.652381221988136</v>
      </c>
      <c r="W214" s="4">
        <f ca="1">S214^'Test cases'!$R$4/U214^('Test cases'!$R$4-1)</f>
        <v>61.844928301674095</v>
      </c>
      <c r="X214" s="4">
        <f ca="1">V214*(U214/E214)^('Test cases'!$R$5-1)</f>
        <v>69.173028918138783</v>
      </c>
      <c r="Y214" s="4">
        <f ca="1">W214*(U214/E214)^('Test cases'!$R$5-1)</f>
        <v>60.549990529130817</v>
      </c>
      <c r="Z214" s="4">
        <f ca="1">T214^'Test cases'!$R$5/E214^('Test cases'!$R$5-1)</f>
        <v>59.481995762948031</v>
      </c>
      <c r="AA214" s="4">
        <f ca="1">EXP((LN(1-B214)*(LN('Test cases'!$L$3)-LN('Test cases'!$J$3))+LN(1-'Test cases'!$M$3)*LN('Test cases'!$J$3)-LN(1-'Test cases'!$K$3)*LN('Test cases'!$L$3))/(LN(1-'Test cases'!$M$3)-LN(1-'Test cases'!$K$3)))</f>
        <v>188.96357837035262</v>
      </c>
      <c r="AB214" s="4">
        <f ca="1">EXP((LN(1-C214)*(LN('Test cases'!$L$4)-LN('Test cases'!$J$4))+LN(1-'Test cases'!$M$4)*LN('Test cases'!$J$4)-LN(1-'Test cases'!$K$4)*LN('Test cases'!$L$4))/(LN(1-'Test cases'!$M$4)-LN(1-'Test cases'!$K$4)))</f>
        <v>188.64744264155999</v>
      </c>
      <c r="AC214" s="4">
        <f ca="1">IF(D214&lt;='Test cases'!$M$5,EXP((LN(1-D214)*(LN('Test cases'!$L$5)-LN('Test cases'!$J$5))+LN(1-'Test cases'!$M$5)*LN('Test cases'!$J$5)-LN(1-'Test cases'!$K$5)*LN('Test cases'!$L$5))/(LN(1-'Test cases'!$M$5)-LN(1-'Test cases'!$K$5))),EXP((LN(1-D214)*(LN('Test cases'!$N$5)-LN('Test cases'!$L$5))+LN(1-'Test cases'!$O$5)*LN('Test cases'!$L$5)-LN(1-'Test cases'!$M$5)*LN('Test cases'!$N$5))/(LN(1-'Test cases'!$O$5)-LN(1-'Test cases'!$M$5))))</f>
        <v>192.19925986882396</v>
      </c>
    </row>
    <row r="215" spans="1:29">
      <c r="A215" s="8">
        <f>'Test cases'!A219</f>
        <v>212</v>
      </c>
      <c r="B215" s="5">
        <f ca="1">1-X215/'Test cases'!C219</f>
        <v>0.14640471645431408</v>
      </c>
      <c r="C215" s="5">
        <f ca="1">1-Y215/'Test cases'!D219</f>
        <v>9.6624058738998042E-2</v>
      </c>
      <c r="D215" s="5">
        <f ca="1">1-Z215/'Test cases'!E219</f>
        <v>8.5116925625529527E-2</v>
      </c>
      <c r="E215" s="4">
        <f ca="1">(U215^'Test cases'!$R$5+T215^'Test cases'!$R$5)^(1/'Test cases'!$R$5)</f>
        <v>189.98840114957397</v>
      </c>
      <c r="F215" s="5">
        <f ca="1">IF(B215&gt;'Test cases'!$M$3,'Test cases'!$M$3,B215)</f>
        <v>0.14640471645431408</v>
      </c>
      <c r="G215" s="5">
        <f ca="1">IF(C215&gt;'Test cases'!$M$4,'Test cases'!$M$4,C215)</f>
        <v>9.6624058738998042E-2</v>
      </c>
      <c r="H215" s="5">
        <f ca="1">IF(D215&gt;'Test cases'!$O$5,'Test cases'!$O$5,D215)</f>
        <v>8.5116925625529527E-2</v>
      </c>
      <c r="I215" s="5">
        <f ca="1">IF(AA215&gt;='Test cases'!$L$3, 'Test cases'!$L$3*'Test cases'!$M$3/AA215,0)+IF(AND(AA215&gt;='Test cases'!$J$3,AA215&lt;'Test cases'!$L$3), 'Test cases'!$J$3*'Test cases'!$K$3/ AA215,0)</f>
        <v>5.2625879200543596E-2</v>
      </c>
      <c r="J215" s="5">
        <f ca="1">IF(AB215&gt;='Test cases'!$L$4,'Test cases'!$M$4,0)+IF(AND(AB215&gt;='Test cases'!$J$4,AB215&lt;'Test cases'!$L$4),'Test cases'!$K$4,0)</f>
        <v>0.05</v>
      </c>
      <c r="K215" s="5">
        <f ca="1">IF(AC215&gt;='Test cases'!$N$5,'Test cases'!$O$5,0)+IF(AND(AC215&gt;='Test cases'!$L$5,AC215&lt;'Test cases'!$N$5),'Test cases'!$M$5,0)+IF(AND(AC215&lt;'Test cases'!$L$5,AC215&gt;='Test cases'!$J$5),'Test cases'!$K$5,0)</f>
        <v>0.08</v>
      </c>
      <c r="L215" s="5">
        <f t="shared" ca="1" si="9"/>
        <v>0.14640471645431408</v>
      </c>
      <c r="M215" s="5">
        <f t="shared" ca="1" si="10"/>
        <v>9.6624058738998042E-2</v>
      </c>
      <c r="N215" s="5">
        <f t="shared" ca="1" si="11"/>
        <v>8.5116925625529527E-2</v>
      </c>
      <c r="O215" s="4">
        <f ca="1">'Test cases'!C219*(1-F215)+'Test cases'!D219*(1-G215)+'Test cases'!E219*(1-H215)</f>
        <v>189.98840114957397</v>
      </c>
      <c r="P215" s="4">
        <f ca="1">(1-I215)*'Test cases'!C219+(1-J215)*'Test cases'!D219+(1-K215)*'Test cases'!E219</f>
        <v>201.13467790555544</v>
      </c>
      <c r="Q215" s="4">
        <f ca="1">(1-L215)*'Test cases'!C219+(1-M215)*'Test cases'!D219+(1-N215)*'Test cases'!E219</f>
        <v>189.98840114957397</v>
      </c>
      <c r="R215" s="4">
        <f ca="1">('Test cases'!C219/'Test cases'!$J$3)^(1/'Test cases'!$R$3)*('Test cases'!$J$3*(1-'Test cases'!$K$3))</f>
        <v>75.01765041429401</v>
      </c>
      <c r="S215" s="4">
        <f ca="1">('Test cases'!D219/'Test cases'!$J$4)^(1/'Test cases'!$R$4)*('Test cases'!$J$4*(1-'Test cases'!$K$4))</f>
        <v>65.603817310070824</v>
      </c>
      <c r="T215" s="4">
        <f ca="1">IF('Test cases'!E219&lt;='Test cases'!$L$5,('Test cases'!E219/'Test cases'!$J$5)^(1/'Test cases'!$P$5)*('Test cases'!$J$5*(1-'Test cases'!$K$5)),0)+IF('Test cases'!E219&gt;'Test cases'!$L$5,('Test cases'!E219/'Test cases'!$L$5)^(1/'Test cases'!$Q$5)*('Test cases'!$L$5*(1-'Test cases'!$M$5)),0)</f>
        <v>63.468917314746967</v>
      </c>
      <c r="U215" s="4">
        <f ca="1">(R215^'Test cases'!$R$4+S215^'Test cases'!$R$4)^(1/'Test cases'!$R$4)</f>
        <v>133.29740420408484</v>
      </c>
      <c r="V215" s="4">
        <f ca="1">R215^'Test cases'!$R$4/U215^('Test cases'!$R$4-1)</f>
        <v>71.483721547156236</v>
      </c>
      <c r="W215" s="4">
        <f ca="1">S215^'Test cases'!$R$4/U215^('Test cases'!$R$4-1)</f>
        <v>61.813682656928599</v>
      </c>
      <c r="X215" s="4">
        <f ca="1">V215*(U215/E215)^('Test cases'!$R$5-1)</f>
        <v>69.994813250746247</v>
      </c>
      <c r="Y215" s="4">
        <f ca="1">W215*(U215/E215)^('Test cases'!$R$5-1)</f>
        <v>60.52618806448713</v>
      </c>
      <c r="Z215" s="4">
        <f ca="1">T215^'Test cases'!$R$5/E215^('Test cases'!$R$5-1)</f>
        <v>59.467399834340583</v>
      </c>
      <c r="AA215" s="4">
        <f ca="1">EXP((LN(1-B215)*(LN('Test cases'!$L$3)-LN('Test cases'!$J$3))+LN(1-'Test cases'!$M$3)*LN('Test cases'!$J$3)-LN(1-'Test cases'!$K$3)*LN('Test cases'!$L$3))/(LN(1-'Test cases'!$M$3)-LN(1-'Test cases'!$K$3)))</f>
        <v>190.02057831457009</v>
      </c>
      <c r="AB215" s="4">
        <f ca="1">EXP((LN(1-C215)*(LN('Test cases'!$L$4)-LN('Test cases'!$J$4))+LN(1-'Test cases'!$M$4)*LN('Test cases'!$J$4)-LN(1-'Test cases'!$K$4)*LN('Test cases'!$L$4))/(LN(1-'Test cases'!$M$4)-LN(1-'Test cases'!$K$4)))</f>
        <v>189.60769100408004</v>
      </c>
      <c r="AC215" s="4">
        <f ca="1">IF(D215&lt;='Test cases'!$M$5,EXP((LN(1-D215)*(LN('Test cases'!$L$5)-LN('Test cases'!$J$5))+LN(1-'Test cases'!$M$5)*LN('Test cases'!$J$5)-LN(1-'Test cases'!$K$5)*LN('Test cases'!$L$5))/(LN(1-'Test cases'!$M$5)-LN(1-'Test cases'!$K$5))),EXP((LN(1-D215)*(LN('Test cases'!$N$5)-LN('Test cases'!$L$5))+LN(1-'Test cases'!$O$5)*LN('Test cases'!$L$5)-LN(1-'Test cases'!$M$5)*LN('Test cases'!$N$5))/(LN(1-'Test cases'!$O$5)-LN(1-'Test cases'!$M$5))))</f>
        <v>192.39478028461946</v>
      </c>
    </row>
    <row r="216" spans="1:29">
      <c r="A216" s="8">
        <f>'Test cases'!A220</f>
        <v>213</v>
      </c>
      <c r="B216" s="5">
        <f ca="1">1-X216/'Test cases'!C220</f>
        <v>0.14675983188312758</v>
      </c>
      <c r="C216" s="5">
        <f ca="1">1-Y216/'Test cases'!D220</f>
        <v>9.699988407560034E-2</v>
      </c>
      <c r="D216" s="5">
        <f ca="1">1-Z216/'Test cases'!E220</f>
        <v>8.5354696243723827E-2</v>
      </c>
      <c r="E216" s="4">
        <f ca="1">(U216^'Test cases'!$R$5+T216^'Test cases'!$R$5)^(1/'Test cases'!$R$5)</f>
        <v>190.82164641260073</v>
      </c>
      <c r="F216" s="5">
        <f ca="1">IF(B216&gt;'Test cases'!$M$3,'Test cases'!$M$3,B216)</f>
        <v>0.14675983188312758</v>
      </c>
      <c r="G216" s="5">
        <f ca="1">IF(C216&gt;'Test cases'!$M$4,'Test cases'!$M$4,C216)</f>
        <v>9.699988407560034E-2</v>
      </c>
      <c r="H216" s="5">
        <f ca="1">IF(D216&gt;'Test cases'!$O$5,'Test cases'!$O$5,D216)</f>
        <v>8.5354696243723827E-2</v>
      </c>
      <c r="I216" s="5">
        <f ca="1">IF(AA216&gt;='Test cases'!$L$3, 'Test cases'!$L$3*'Test cases'!$M$3/AA216,0)+IF(AND(AA216&gt;='Test cases'!$J$3,AA216&lt;'Test cases'!$L$3), 'Test cases'!$J$3*'Test cases'!$K$3/ AA216,0)</f>
        <v>5.2360994260893468E-2</v>
      </c>
      <c r="J216" s="5">
        <f ca="1">IF(AB216&gt;='Test cases'!$L$4,'Test cases'!$M$4,0)+IF(AND(AB216&gt;='Test cases'!$J$4,AB216&lt;'Test cases'!$L$4),'Test cases'!$K$4,0)</f>
        <v>0.05</v>
      </c>
      <c r="K216" s="5">
        <f ca="1">IF(AC216&gt;='Test cases'!$N$5,'Test cases'!$O$5,0)+IF(AND(AC216&gt;='Test cases'!$L$5,AC216&lt;'Test cases'!$N$5),'Test cases'!$M$5,0)+IF(AND(AC216&lt;'Test cases'!$L$5,AC216&gt;='Test cases'!$J$5),'Test cases'!$K$5,0)</f>
        <v>0.08</v>
      </c>
      <c r="L216" s="5">
        <f t="shared" ca="1" si="9"/>
        <v>0.14675983188312758</v>
      </c>
      <c r="M216" s="5">
        <f t="shared" ca="1" si="10"/>
        <v>9.699988407560034E-2</v>
      </c>
      <c r="N216" s="5">
        <f t="shared" ca="1" si="11"/>
        <v>8.5354696243723827E-2</v>
      </c>
      <c r="O216" s="4">
        <f ca="1">'Test cases'!C220*(1-F216)+'Test cases'!D220*(1-G216)+'Test cases'!E220*(1-H216)</f>
        <v>190.82164641260064</v>
      </c>
      <c r="P216" s="4">
        <f ca="1">(1-I216)*'Test cases'!C220+(1-J216)*'Test cases'!D220+(1-K216)*'Test cases'!E220</f>
        <v>202.10639847060673</v>
      </c>
      <c r="Q216" s="4">
        <f ca="1">(1-L216)*'Test cases'!C220+(1-M216)*'Test cases'!D220+(1-N216)*'Test cases'!E220</f>
        <v>190.82164641260064</v>
      </c>
      <c r="R216" s="4">
        <f ca="1">('Test cases'!C220/'Test cases'!$J$3)^(1/'Test cases'!$R$3)*('Test cases'!$J$3*(1-'Test cases'!$K$3))</f>
        <v>75.01765041429401</v>
      </c>
      <c r="S216" s="4">
        <f ca="1">('Test cases'!D220/'Test cases'!$J$4)^(1/'Test cases'!$R$4)*('Test cases'!$J$4*(1-'Test cases'!$K$4))</f>
        <v>66.506633544560643</v>
      </c>
      <c r="T216" s="4">
        <f ca="1">IF('Test cases'!E220&lt;='Test cases'!$L$5,('Test cases'!E220/'Test cases'!$J$5)^(1/'Test cases'!$P$5)*('Test cases'!$J$5*(1-'Test cases'!$K$5)),0)+IF('Test cases'!E220&gt;'Test cases'!$L$5,('Test cases'!E220/'Test cases'!$L$5)^(1/'Test cases'!$Q$5)*('Test cases'!$L$5*(1-'Test cases'!$M$5)),0)</f>
        <v>63.468917314746967</v>
      </c>
      <c r="U216" s="4">
        <f ca="1">(R216^'Test cases'!$R$4+S216^'Test cases'!$R$4)^(1/'Test cases'!$R$4)</f>
        <v>134.14832369585133</v>
      </c>
      <c r="V216" s="4">
        <f ca="1">R216^'Test cases'!$R$4/U216^('Test cases'!$R$4-1)</f>
        <v>71.445549608094282</v>
      </c>
      <c r="W216" s="4">
        <f ca="1">S216^'Test cases'!$R$4/U216^('Test cases'!$R$4-1)</f>
        <v>62.702774087756985</v>
      </c>
      <c r="X216" s="4">
        <f ca="1">V216*(U216/E216)^('Test cases'!$R$5-1)</f>
        <v>69.965693785583539</v>
      </c>
      <c r="Y216" s="4">
        <f ca="1">W216*(U216/E216)^('Test cases'!$R$5-1)</f>
        <v>61.404007882859176</v>
      </c>
      <c r="Z216" s="4">
        <f ca="1">T216^'Test cases'!$R$5/E216^('Test cases'!$R$5-1)</f>
        <v>59.451944744157949</v>
      </c>
      <c r="AA216" s="4">
        <f ca="1">EXP((LN(1-B216)*(LN('Test cases'!$L$3)-LN('Test cases'!$J$3))+LN(1-'Test cases'!$M$3)*LN('Test cases'!$J$3)-LN(1-'Test cases'!$K$3)*LN('Test cases'!$L$3))/(LN(1-'Test cases'!$M$3)-LN(1-'Test cases'!$K$3)))</f>
        <v>190.98185856009687</v>
      </c>
      <c r="AB216" s="4">
        <f ca="1">EXP((LN(1-C216)*(LN('Test cases'!$L$4)-LN('Test cases'!$J$4))+LN(1-'Test cases'!$M$4)*LN('Test cases'!$J$4)-LN(1-'Test cases'!$K$4)*LN('Test cases'!$L$4))/(LN(1-'Test cases'!$M$4)-LN(1-'Test cases'!$K$4)))</f>
        <v>190.62925979114127</v>
      </c>
      <c r="AC216" s="4">
        <f ca="1">IF(D216&lt;='Test cases'!$M$5,EXP((LN(1-D216)*(LN('Test cases'!$L$5)-LN('Test cases'!$J$5))+LN(1-'Test cases'!$M$5)*LN('Test cases'!$J$5)-LN(1-'Test cases'!$K$5)*LN('Test cases'!$L$5))/(LN(1-'Test cases'!$M$5)-LN(1-'Test cases'!$K$5))),EXP((LN(1-D216)*(LN('Test cases'!$N$5)-LN('Test cases'!$L$5))+LN(1-'Test cases'!$O$5)*LN('Test cases'!$L$5)-LN(1-'Test cases'!$M$5)*LN('Test cases'!$N$5))/(LN(1-'Test cases'!$O$5)-LN(1-'Test cases'!$M$5))))</f>
        <v>192.6020788469898</v>
      </c>
    </row>
    <row r="217" spans="1:29">
      <c r="A217" s="8">
        <f>'Test cases'!A221</f>
        <v>214</v>
      </c>
      <c r="B217" s="5">
        <f ca="1">1-X217/'Test cases'!C221</f>
        <v>0.14711282978619777</v>
      </c>
      <c r="C217" s="5">
        <f ca="1">1-Y217/'Test cases'!D221</f>
        <v>9.7373468394886586E-2</v>
      </c>
      <c r="D217" s="5">
        <f ca="1">1-Z217/'Test cases'!E221</f>
        <v>8.5591271513978939E-2</v>
      </c>
      <c r="E217" s="4">
        <f ca="1">(U217^'Test cases'!$R$5+T217^'Test cases'!$R$5)^(1/'Test cases'!$R$5)</f>
        <v>191.65454598987586</v>
      </c>
      <c r="F217" s="5">
        <f ca="1">IF(B217&gt;'Test cases'!$M$3,'Test cases'!$M$3,B217)</f>
        <v>0.14711282978619777</v>
      </c>
      <c r="G217" s="5">
        <f ca="1">IF(C217&gt;'Test cases'!$M$4,'Test cases'!$M$4,C217)</f>
        <v>9.7373468394886586E-2</v>
      </c>
      <c r="H217" s="5">
        <f ca="1">IF(D217&gt;'Test cases'!$O$5,'Test cases'!$O$5,D217)</f>
        <v>8.5591271513978939E-2</v>
      </c>
      <c r="I217" s="5">
        <f ca="1">IF(AA217&gt;='Test cases'!$L$3, 'Test cases'!$L$3*'Test cases'!$M$3/AA217,0)+IF(AND(AA217&gt;='Test cases'!$J$3,AA217&lt;'Test cases'!$L$3), 'Test cases'!$J$3*'Test cases'!$K$3/ AA217,0)</f>
        <v>5.2098901720718224E-2</v>
      </c>
      <c r="J217" s="5">
        <f ca="1">IF(AB217&gt;='Test cases'!$L$4,'Test cases'!$M$4,0)+IF(AND(AB217&gt;='Test cases'!$J$4,AB217&lt;'Test cases'!$L$4),'Test cases'!$K$4,0)</f>
        <v>0.05</v>
      </c>
      <c r="K217" s="5">
        <f ca="1">IF(AC217&gt;='Test cases'!$N$5,'Test cases'!$O$5,0)+IF(AND(AC217&gt;='Test cases'!$L$5,AC217&lt;'Test cases'!$N$5),'Test cases'!$M$5,0)+IF(AND(AC217&lt;'Test cases'!$L$5,AC217&gt;='Test cases'!$J$5),'Test cases'!$K$5,0)</f>
        <v>0.08</v>
      </c>
      <c r="L217" s="5">
        <f t="shared" ca="1" si="9"/>
        <v>0.14711282978619777</v>
      </c>
      <c r="M217" s="5">
        <f t="shared" ca="1" si="10"/>
        <v>9.7373468394886586E-2</v>
      </c>
      <c r="N217" s="5">
        <f t="shared" ca="1" si="11"/>
        <v>8.5591271513978939E-2</v>
      </c>
      <c r="O217" s="4">
        <f ca="1">'Test cases'!C221*(1-F217)+'Test cases'!D221*(1-G217)+'Test cases'!E221*(1-H217)</f>
        <v>191.65454598987597</v>
      </c>
      <c r="P217" s="4">
        <f ca="1">(1-I217)*'Test cases'!C221+(1-J217)*'Test cases'!D221+(1-K217)*'Test cases'!E221</f>
        <v>203.07789005890112</v>
      </c>
      <c r="Q217" s="4">
        <f ca="1">(1-L217)*'Test cases'!C221+(1-M217)*'Test cases'!D221+(1-N217)*'Test cases'!E221</f>
        <v>191.65454598987597</v>
      </c>
      <c r="R217" s="4">
        <f ca="1">('Test cases'!C221/'Test cases'!$J$3)^(1/'Test cases'!$R$3)*('Test cases'!$J$3*(1-'Test cases'!$K$3))</f>
        <v>75.01765041429401</v>
      </c>
      <c r="S217" s="4">
        <f ca="1">('Test cases'!D221/'Test cases'!$J$4)^(1/'Test cases'!$R$4)*('Test cases'!$J$4*(1-'Test cases'!$K$4))</f>
        <v>67.408422181683562</v>
      </c>
      <c r="T217" s="4">
        <f ca="1">IF('Test cases'!E221&lt;='Test cases'!$L$5,('Test cases'!E221/'Test cases'!$J$5)^(1/'Test cases'!$P$5)*('Test cases'!$J$5*(1-'Test cases'!$K$5)),0)+IF('Test cases'!E221&gt;'Test cases'!$L$5,('Test cases'!E221/'Test cases'!$L$5)^(1/'Test cases'!$Q$5)*('Test cases'!$L$5*(1-'Test cases'!$M$5)),0)</f>
        <v>63.468917314746967</v>
      </c>
      <c r="U217" s="4">
        <f ca="1">(R217^'Test cases'!$R$4+S217^'Test cases'!$R$4)^(1/'Test cases'!$R$4)</f>
        <v>134.99879036033468</v>
      </c>
      <c r="V217" s="4">
        <f ca="1">R217^'Test cases'!$R$4/U217^('Test cases'!$R$4-1)</f>
        <v>71.407659330745389</v>
      </c>
      <c r="W217" s="4">
        <f ca="1">S217^'Test cases'!$R$4/U217^('Test cases'!$R$4-1)</f>
        <v>63.591131029589306</v>
      </c>
      <c r="X217" s="4">
        <f ca="1">V217*(U217/E217)^('Test cases'!$R$5-1)</f>
        <v>69.936747957531779</v>
      </c>
      <c r="Y217" s="4">
        <f ca="1">W217*(U217/E217)^('Test cases'!$R$5-1)</f>
        <v>62.281230680752827</v>
      </c>
      <c r="Z217" s="4">
        <f ca="1">T217^'Test cases'!$R$5/E217^('Test cases'!$R$5-1)</f>
        <v>59.436567351591371</v>
      </c>
      <c r="AA217" s="4">
        <f ca="1">EXP((LN(1-B217)*(LN('Test cases'!$L$3)-LN('Test cases'!$J$3))+LN(1-'Test cases'!$M$3)*LN('Test cases'!$J$3)-LN(1-'Test cases'!$K$3)*LN('Test cases'!$L$3))/(LN(1-'Test cases'!$M$3)-LN(1-'Test cases'!$K$3)))</f>
        <v>191.94262584662681</v>
      </c>
      <c r="AB217" s="4">
        <f ca="1">EXP((LN(1-C217)*(LN('Test cases'!$L$4)-LN('Test cases'!$J$4))+LN(1-'Test cases'!$M$4)*LN('Test cases'!$J$4)-LN(1-'Test cases'!$K$4)*LN('Test cases'!$L$4))/(LN(1-'Test cases'!$M$4)-LN(1-'Test cases'!$K$4)))</f>
        <v>191.65061672510967</v>
      </c>
      <c r="AC217" s="4">
        <f ca="1">IF(D217&lt;='Test cases'!$M$5,EXP((LN(1-D217)*(LN('Test cases'!$L$5)-LN('Test cases'!$J$5))+LN(1-'Test cases'!$M$5)*LN('Test cases'!$J$5)-LN(1-'Test cases'!$K$5)*LN('Test cases'!$L$5))/(LN(1-'Test cases'!$M$5)-LN(1-'Test cases'!$K$5))),EXP((LN(1-D217)*(LN('Test cases'!$N$5)-LN('Test cases'!$L$5))+LN(1-'Test cases'!$O$5)*LN('Test cases'!$L$5)-LN(1-'Test cases'!$M$5)*LN('Test cases'!$N$5))/(LN(1-'Test cases'!$O$5)-LN(1-'Test cases'!$M$5))))</f>
        <v>192.80861050562086</v>
      </c>
    </row>
    <row r="218" spans="1:29">
      <c r="A218" s="8">
        <f>'Test cases'!A222</f>
        <v>215</v>
      </c>
      <c r="B218" s="5">
        <f ca="1">1-X218/'Test cases'!C222</f>
        <v>0.14746373518494971</v>
      </c>
      <c r="C218" s="5">
        <f ca="1">1-Y218/'Test cases'!D222</f>
        <v>9.7744838177500681E-2</v>
      </c>
      <c r="D218" s="5">
        <f ca="1">1-Z218/'Test cases'!E222</f>
        <v>8.5826663165963324E-2</v>
      </c>
      <c r="E218" s="4">
        <f ca="1">(U218^'Test cases'!$R$5+T218^'Test cases'!$R$5)^(1/'Test cases'!$R$5)</f>
        <v>192.48710193662154</v>
      </c>
      <c r="F218" s="5">
        <f ca="1">IF(B218&gt;'Test cases'!$M$3,'Test cases'!$M$3,B218)</f>
        <v>0.14746373518494971</v>
      </c>
      <c r="G218" s="5">
        <f ca="1">IF(C218&gt;'Test cases'!$M$4,'Test cases'!$M$4,C218)</f>
        <v>9.7744838177500681E-2</v>
      </c>
      <c r="H218" s="5">
        <f ca="1">IF(D218&gt;'Test cases'!$O$5,'Test cases'!$O$5,D218)</f>
        <v>8.5826663165963324E-2</v>
      </c>
      <c r="I218" s="5">
        <f ca="1">IF(AA218&gt;='Test cases'!$L$3, 'Test cases'!$L$3*'Test cases'!$M$3/AA218,0)+IF(AND(AA218&gt;='Test cases'!$J$3,AA218&lt;'Test cases'!$L$3), 'Test cases'!$J$3*'Test cases'!$K$3/ AA218,0)</f>
        <v>5.1839556355789962E-2</v>
      </c>
      <c r="J218" s="5">
        <f ca="1">IF(AB218&gt;='Test cases'!$L$4,'Test cases'!$M$4,0)+IF(AND(AB218&gt;='Test cases'!$J$4,AB218&lt;'Test cases'!$L$4),'Test cases'!$K$4,0)</f>
        <v>0.05</v>
      </c>
      <c r="K218" s="5">
        <f ca="1">IF(AC218&gt;='Test cases'!$N$5,'Test cases'!$O$5,0)+IF(AND(AC218&gt;='Test cases'!$L$5,AC218&lt;'Test cases'!$N$5),'Test cases'!$M$5,0)+IF(AND(AC218&lt;'Test cases'!$L$5,AC218&gt;='Test cases'!$J$5),'Test cases'!$K$5,0)</f>
        <v>0.08</v>
      </c>
      <c r="L218" s="5">
        <f t="shared" ca="1" si="9"/>
        <v>0.14746373518494971</v>
      </c>
      <c r="M218" s="5">
        <f t="shared" ca="1" si="10"/>
        <v>9.7744838177500681E-2</v>
      </c>
      <c r="N218" s="5">
        <f t="shared" ca="1" si="11"/>
        <v>8.5826663165963324E-2</v>
      </c>
      <c r="O218" s="4">
        <f ca="1">'Test cases'!C222*(1-F218)+'Test cases'!D222*(1-G218)+'Test cases'!E222*(1-H218)</f>
        <v>192.48710193662146</v>
      </c>
      <c r="P218" s="4">
        <f ca="1">(1-I218)*'Test cases'!C222+(1-J218)*'Test cases'!D222+(1-K218)*'Test cases'!E222</f>
        <v>204.04915637882522</v>
      </c>
      <c r="Q218" s="4">
        <f ca="1">(1-L218)*'Test cases'!C222+(1-M218)*'Test cases'!D222+(1-N218)*'Test cases'!E222</f>
        <v>192.48710193662146</v>
      </c>
      <c r="R218" s="4">
        <f ca="1">('Test cases'!C222/'Test cases'!$J$3)^(1/'Test cases'!$R$3)*('Test cases'!$J$3*(1-'Test cases'!$K$3))</f>
        <v>75.01765041429401</v>
      </c>
      <c r="S218" s="4">
        <f ca="1">('Test cases'!D222/'Test cases'!$J$4)^(1/'Test cases'!$R$4)*('Test cases'!$J$4*(1-'Test cases'!$K$4))</f>
        <v>68.309199259571784</v>
      </c>
      <c r="T218" s="4">
        <f ca="1">IF('Test cases'!E222&lt;='Test cases'!$L$5,('Test cases'!E222/'Test cases'!$J$5)^(1/'Test cases'!$P$5)*('Test cases'!$J$5*(1-'Test cases'!$K$5)),0)+IF('Test cases'!E222&gt;'Test cases'!$L$5,('Test cases'!E222/'Test cases'!$L$5)^(1/'Test cases'!$Q$5)*('Test cases'!$L$5*(1-'Test cases'!$M$5)),0)</f>
        <v>63.468917314746967</v>
      </c>
      <c r="U218" s="4">
        <f ca="1">(R218^'Test cases'!$R$4+S218^'Test cases'!$R$4)^(1/'Test cases'!$R$4)</f>
        <v>135.84880752746517</v>
      </c>
      <c r="V218" s="4">
        <f ca="1">R218^'Test cases'!$R$4/U218^('Test cases'!$R$4-1)</f>
        <v>71.370046735098114</v>
      </c>
      <c r="W218" s="4">
        <f ca="1">S218^'Test cases'!$R$4/U218^('Test cases'!$R$4-1)</f>
        <v>64.478760792366998</v>
      </c>
      <c r="X218" s="4">
        <f ca="1">V218*(U218/E218)^('Test cases'!$R$5-1)</f>
        <v>69.907973714834128</v>
      </c>
      <c r="Y218" s="4">
        <f ca="1">W218*(U218/E218)^('Test cases'!$R$5-1)</f>
        <v>63.157861327574949</v>
      </c>
      <c r="Z218" s="4">
        <f ca="1">T218^'Test cases'!$R$5/E218^('Test cases'!$R$5-1)</f>
        <v>59.421266894212387</v>
      </c>
      <c r="AA218" s="4">
        <f ca="1">EXP((LN(1-B218)*(LN('Test cases'!$L$3)-LN('Test cases'!$J$3))+LN(1-'Test cases'!$M$3)*LN('Test cases'!$J$3)-LN(1-'Test cases'!$K$3)*LN('Test cases'!$L$3))/(LN(1-'Test cases'!$M$3)-LN(1-'Test cases'!$K$3)))</f>
        <v>192.90288542145481</v>
      </c>
      <c r="AB218" s="4">
        <f ca="1">EXP((LN(1-C218)*(LN('Test cases'!$L$4)-LN('Test cases'!$J$4))+LN(1-'Test cases'!$M$4)*LN('Test cases'!$J$4)-LN(1-'Test cases'!$K$4)*LN('Test cases'!$L$4))/(LN(1-'Test cases'!$M$4)-LN(1-'Test cases'!$K$4)))</f>
        <v>192.6717652946075</v>
      </c>
      <c r="AC218" s="4">
        <f ca="1">IF(D218&lt;='Test cases'!$M$5,EXP((LN(1-D218)*(LN('Test cases'!$L$5)-LN('Test cases'!$J$5))+LN(1-'Test cases'!$M$5)*LN('Test cases'!$J$5)-LN(1-'Test cases'!$K$5)*LN('Test cases'!$L$5))/(LN(1-'Test cases'!$M$5)-LN(1-'Test cases'!$K$5))),EXP((LN(1-D218)*(LN('Test cases'!$N$5)-LN('Test cases'!$L$5))+LN(1-'Test cases'!$O$5)*LN('Test cases'!$L$5)-LN(1-'Test cases'!$M$5)*LN('Test cases'!$N$5))/(LN(1-'Test cases'!$O$5)-LN(1-'Test cases'!$M$5))))</f>
        <v>193.01438179253159</v>
      </c>
    </row>
    <row r="219" spans="1:29">
      <c r="A219" s="8">
        <f>'Test cases'!A223</f>
        <v>216</v>
      </c>
      <c r="B219" s="5">
        <f ca="1">1-X219/'Test cases'!C223</f>
        <v>0.14769017280853991</v>
      </c>
      <c r="C219" s="5">
        <f ca="1">1-Y219/'Test cases'!D223</f>
        <v>9.7984481372924814E-2</v>
      </c>
      <c r="D219" s="5">
        <f ca="1">1-Z219/'Test cases'!E223</f>
        <v>8.6069471884472559E-2</v>
      </c>
      <c r="E219" s="4">
        <f ca="1">(U219^'Test cases'!$R$5+T219^'Test cases'!$R$5)^(1/'Test cases'!$R$5)</f>
        <v>193.34990698921985</v>
      </c>
      <c r="F219" s="5">
        <f ca="1">IF(B219&gt;'Test cases'!$M$3,'Test cases'!$M$3,B219)</f>
        <v>0.14769017280853991</v>
      </c>
      <c r="G219" s="5">
        <f ca="1">IF(C219&gt;'Test cases'!$M$4,'Test cases'!$M$4,C219)</f>
        <v>9.7984481372924814E-2</v>
      </c>
      <c r="H219" s="5">
        <f ca="1">IF(D219&gt;'Test cases'!$O$5,'Test cases'!$O$5,D219)</f>
        <v>8.6069471884472559E-2</v>
      </c>
      <c r="I219" s="5">
        <f ca="1">IF(AA219&gt;='Test cases'!$L$3, 'Test cases'!$L$3*'Test cases'!$M$3/AA219,0)+IF(AND(AA219&gt;='Test cases'!$J$3,AA219&lt;'Test cases'!$L$3), 'Test cases'!$J$3*'Test cases'!$K$3/ AA219,0)</f>
        <v>5.1672831382620854E-2</v>
      </c>
      <c r="J219" s="5">
        <f ca="1">IF(AB219&gt;='Test cases'!$L$4,'Test cases'!$M$4,0)+IF(AND(AB219&gt;='Test cases'!$J$4,AB219&lt;'Test cases'!$L$4),'Test cases'!$K$4,0)</f>
        <v>0.05</v>
      </c>
      <c r="K219" s="5">
        <f ca="1">IF(AC219&gt;='Test cases'!$N$5,'Test cases'!$O$5,0)+IF(AND(AC219&gt;='Test cases'!$L$5,AC219&lt;'Test cases'!$N$5),'Test cases'!$M$5,0)+IF(AND(AC219&lt;'Test cases'!$L$5,AC219&gt;='Test cases'!$J$5),'Test cases'!$K$5,0)</f>
        <v>0.08</v>
      </c>
      <c r="L219" s="5">
        <f t="shared" ca="1" si="9"/>
        <v>0.14769017280853991</v>
      </c>
      <c r="M219" s="5">
        <f t="shared" ca="1" si="10"/>
        <v>9.7984481372924814E-2</v>
      </c>
      <c r="N219" s="5">
        <f t="shared" ca="1" si="11"/>
        <v>8.6069471884472559E-2</v>
      </c>
      <c r="O219" s="4">
        <f ca="1">'Test cases'!C223*(1-F219)+'Test cases'!D223*(1-G219)+'Test cases'!E223*(1-H219)</f>
        <v>193.34990698921979</v>
      </c>
      <c r="P219" s="4">
        <f ca="1">(1-I219)*'Test cases'!C223+(1-J219)*'Test cases'!D223+(1-K219)*'Test cases'!E223</f>
        <v>204.98282782662508</v>
      </c>
      <c r="Q219" s="4">
        <f ca="1">(1-L219)*'Test cases'!C223+(1-M219)*'Test cases'!D223+(1-N219)*'Test cases'!E223</f>
        <v>193.34990698921979</v>
      </c>
      <c r="R219" s="4">
        <f ca="1">('Test cases'!C223/'Test cases'!$J$3)^(1/'Test cases'!$R$3)*('Test cases'!$J$3*(1-'Test cases'!$K$3))</f>
        <v>75.01765041429401</v>
      </c>
      <c r="S219" s="4">
        <f ca="1">('Test cases'!D223/'Test cases'!$J$4)^(1/'Test cases'!$R$4)*('Test cases'!$J$4*(1-'Test cases'!$K$4))</f>
        <v>68.309199259571784</v>
      </c>
      <c r="T219" s="4">
        <f ca="1">IF('Test cases'!E223&lt;='Test cases'!$L$5,('Test cases'!E223/'Test cases'!$J$5)^(1/'Test cases'!$P$5)*('Test cases'!$J$5*(1-'Test cases'!$K$5)),0)+IF('Test cases'!E223&gt;'Test cases'!$L$5,('Test cases'!E223/'Test cases'!$L$5)^(1/'Test cases'!$Q$5)*('Test cases'!$L$5*(1-'Test cases'!$M$5)),0)</f>
        <v>64.390221951383353</v>
      </c>
      <c r="U219" s="4">
        <f ca="1">(R219^'Test cases'!$R$4+S219^'Test cases'!$R$4)^(1/'Test cases'!$R$4)</f>
        <v>135.84880752746517</v>
      </c>
      <c r="V219" s="4">
        <f ca="1">R219^'Test cases'!$R$4/U219^('Test cases'!$R$4-1)</f>
        <v>71.370046735098114</v>
      </c>
      <c r="W219" s="4">
        <f ca="1">S219^'Test cases'!$R$4/U219^('Test cases'!$R$4-1)</f>
        <v>64.478760792366998</v>
      </c>
      <c r="X219" s="4">
        <f ca="1">V219*(U219/E219)^('Test cases'!$R$5-1)</f>
        <v>69.889405829699726</v>
      </c>
      <c r="Y219" s="4">
        <f ca="1">W219*(U219/E219)^('Test cases'!$R$5-1)</f>
        <v>63.141086303895264</v>
      </c>
      <c r="Z219" s="4">
        <f ca="1">T219^'Test cases'!$R$5/E219^('Test cases'!$R$5-1)</f>
        <v>60.319414855624814</v>
      </c>
      <c r="AA219" s="4">
        <f ca="1">EXP((LN(1-B219)*(LN('Test cases'!$L$3)-LN('Test cases'!$J$3))+LN(1-'Test cases'!$M$3)*LN('Test cases'!$J$3)-LN(1-'Test cases'!$K$3)*LN('Test cases'!$L$3))/(LN(1-'Test cases'!$M$3)-LN(1-'Test cases'!$K$3)))</f>
        <v>193.5252962229452</v>
      </c>
      <c r="AB219" s="4">
        <f ca="1">EXP((LN(1-C219)*(LN('Test cases'!$L$4)-LN('Test cases'!$J$4))+LN(1-'Test cases'!$M$4)*LN('Test cases'!$J$4)-LN(1-'Test cases'!$K$4)*LN('Test cases'!$L$4))/(LN(1-'Test cases'!$M$4)-LN(1-'Test cases'!$K$4)))</f>
        <v>193.33381869763025</v>
      </c>
      <c r="AC219" s="4">
        <f ca="1">IF(D219&lt;='Test cases'!$M$5,EXP((LN(1-D219)*(LN('Test cases'!$L$5)-LN('Test cases'!$J$5))+LN(1-'Test cases'!$M$5)*LN('Test cases'!$J$5)-LN(1-'Test cases'!$K$5)*LN('Test cases'!$L$5))/(LN(1-'Test cases'!$M$5)-LN(1-'Test cases'!$K$5))),EXP((LN(1-D219)*(LN('Test cases'!$N$5)-LN('Test cases'!$L$5))+LN(1-'Test cases'!$O$5)*LN('Test cases'!$L$5)-LN(1-'Test cases'!$M$5)*LN('Test cases'!$N$5))/(LN(1-'Test cases'!$O$5)-LN(1-'Test cases'!$M$5))))</f>
        <v>193.22692253355297</v>
      </c>
    </row>
    <row r="220" spans="1:29">
      <c r="A220" s="8">
        <f>'Test cases'!A224</f>
        <v>217</v>
      </c>
      <c r="B220" s="5">
        <f ca="1">1-X220/'Test cases'!C224</f>
        <v>0.14791548290340173</v>
      </c>
      <c r="C220" s="5">
        <f ca="1">1-Y220/'Test cases'!D224</f>
        <v>9.8222931283491355E-2</v>
      </c>
      <c r="D220" s="5">
        <f ca="1">1-Z220/'Test cases'!E224</f>
        <v>8.6311071555645325E-2</v>
      </c>
      <c r="E220" s="4">
        <f ca="1">(U220^'Test cases'!$R$5+T220^'Test cases'!$R$5)^(1/'Test cases'!$R$5)</f>
        <v>194.21248341784846</v>
      </c>
      <c r="F220" s="5">
        <f ca="1">IF(B220&gt;'Test cases'!$M$3,'Test cases'!$M$3,B220)</f>
        <v>0.14791548290340173</v>
      </c>
      <c r="G220" s="5">
        <f ca="1">IF(C220&gt;'Test cases'!$M$4,'Test cases'!$M$4,C220)</f>
        <v>9.8222931283491355E-2</v>
      </c>
      <c r="H220" s="5">
        <f ca="1">IF(D220&gt;'Test cases'!$O$5,'Test cases'!$O$5,D220)</f>
        <v>8.6311071555645325E-2</v>
      </c>
      <c r="I220" s="5">
        <f ca="1">IF(AA220&gt;='Test cases'!$L$3, 'Test cases'!$L$3*'Test cases'!$M$3/AA220,0)+IF(AND(AA220&gt;='Test cases'!$J$3,AA220&lt;'Test cases'!$L$3), 'Test cases'!$J$3*'Test cases'!$K$3/ AA220,0)</f>
        <v>5.1507425065461597E-2</v>
      </c>
      <c r="J220" s="5">
        <f ca="1">IF(AB220&gt;='Test cases'!$L$4,'Test cases'!$M$4,0)+IF(AND(AB220&gt;='Test cases'!$J$4,AB220&lt;'Test cases'!$L$4),'Test cases'!$K$4,0)</f>
        <v>0.05</v>
      </c>
      <c r="K220" s="5">
        <f ca="1">IF(AC220&gt;='Test cases'!$N$5,'Test cases'!$O$5,0)+IF(AND(AC220&gt;='Test cases'!$L$5,AC220&lt;'Test cases'!$N$5),'Test cases'!$M$5,0)+IF(AND(AC220&lt;'Test cases'!$L$5,AC220&gt;='Test cases'!$J$5),'Test cases'!$K$5,0)</f>
        <v>0.08</v>
      </c>
      <c r="L220" s="5">
        <f t="shared" ca="1" si="9"/>
        <v>0.14791548290340173</v>
      </c>
      <c r="M220" s="5">
        <f t="shared" ca="1" si="10"/>
        <v>9.8222931283491355E-2</v>
      </c>
      <c r="N220" s="5">
        <f t="shared" ca="1" si="11"/>
        <v>8.6311071555645325E-2</v>
      </c>
      <c r="O220" s="4">
        <f ca="1">'Test cases'!C224*(1-F220)+'Test cases'!D224*(1-G220)+'Test cases'!E224*(1-H220)</f>
        <v>194.21248341784843</v>
      </c>
      <c r="P220" s="4">
        <f ca="1">(1-I220)*'Test cases'!C224+(1-J220)*'Test cases'!D224+(1-K220)*'Test cases'!E224</f>
        <v>205.91639114463214</v>
      </c>
      <c r="Q220" s="4">
        <f ca="1">(1-L220)*'Test cases'!C224+(1-M220)*'Test cases'!D224+(1-N220)*'Test cases'!E224</f>
        <v>194.21248341784843</v>
      </c>
      <c r="R220" s="4">
        <f ca="1">('Test cases'!C224/'Test cases'!$J$3)^(1/'Test cases'!$R$3)*('Test cases'!$J$3*(1-'Test cases'!$K$3))</f>
        <v>75.01765041429401</v>
      </c>
      <c r="S220" s="4">
        <f ca="1">('Test cases'!D224/'Test cases'!$J$4)^(1/'Test cases'!$R$4)*('Test cases'!$J$4*(1-'Test cases'!$K$4))</f>
        <v>68.309199259571784</v>
      </c>
      <c r="T220" s="4">
        <f ca="1">IF('Test cases'!E224&lt;='Test cases'!$L$5,('Test cases'!E224/'Test cases'!$J$5)^(1/'Test cases'!$P$5)*('Test cases'!$J$5*(1-'Test cases'!$K$5)),0)+IF('Test cases'!E224&gt;'Test cases'!$L$5,('Test cases'!E224/'Test cases'!$L$5)^(1/'Test cases'!$Q$5)*('Test cases'!$L$5*(1-'Test cases'!$M$5)),0)</f>
        <v>65.310744262140247</v>
      </c>
      <c r="U220" s="4">
        <f ca="1">(R220^'Test cases'!$R$4+S220^'Test cases'!$R$4)^(1/'Test cases'!$R$4)</f>
        <v>135.84880752746517</v>
      </c>
      <c r="V220" s="4">
        <f ca="1">R220^'Test cases'!$R$4/U220^('Test cases'!$R$4-1)</f>
        <v>71.370046735098114</v>
      </c>
      <c r="W220" s="4">
        <f ca="1">S220^'Test cases'!$R$4/U220^('Test cases'!$R$4-1)</f>
        <v>64.478760792366998</v>
      </c>
      <c r="X220" s="4">
        <f ca="1">V220*(U220/E220)^('Test cases'!$R$5-1)</f>
        <v>69.870930401921058</v>
      </c>
      <c r="Y220" s="4">
        <f ca="1">W220*(U220/E220)^('Test cases'!$R$5-1)</f>
        <v>63.124394810155607</v>
      </c>
      <c r="Z220" s="4">
        <f ca="1">T220^'Test cases'!$R$5/E220^('Test cases'!$R$5-1)</f>
        <v>61.21715820577176</v>
      </c>
      <c r="AA220" s="4">
        <f ca="1">EXP((LN(1-B220)*(LN('Test cases'!$L$3)-LN('Test cases'!$J$3))+LN(1-'Test cases'!$M$3)*LN('Test cases'!$J$3)-LN(1-'Test cases'!$K$3)*LN('Test cases'!$L$3))/(LN(1-'Test cases'!$M$3)-LN(1-'Test cases'!$K$3)))</f>
        <v>194.14676597191266</v>
      </c>
      <c r="AB220" s="4">
        <f ca="1">EXP((LN(1-C220)*(LN('Test cases'!$L$4)-LN('Test cases'!$J$4))+LN(1-'Test cases'!$M$4)*LN('Test cases'!$J$4)-LN(1-'Test cases'!$K$4)*LN('Test cases'!$L$4))/(LN(1-'Test cases'!$M$4)-LN(1-'Test cases'!$K$4)))</f>
        <v>193.99500891025806</v>
      </c>
      <c r="AC220" s="4">
        <f ca="1">IF(D220&lt;='Test cases'!$M$5,EXP((LN(1-D220)*(LN('Test cases'!$L$5)-LN('Test cases'!$J$5))+LN(1-'Test cases'!$M$5)*LN('Test cases'!$J$5)-LN(1-'Test cases'!$K$5)*LN('Test cases'!$L$5))/(LN(1-'Test cases'!$M$5)-LN(1-'Test cases'!$K$5))),EXP((LN(1-D220)*(LN('Test cases'!$N$5)-LN('Test cases'!$L$5))+LN(1-'Test cases'!$O$5)*LN('Test cases'!$L$5)-LN(1-'Test cases'!$M$5)*LN('Test cases'!$N$5))/(LN(1-'Test cases'!$O$5)-LN(1-'Test cases'!$M$5))))</f>
        <v>193.43869338663762</v>
      </c>
    </row>
    <row r="221" spans="1:29">
      <c r="A221" s="8">
        <f>'Test cases'!A225</f>
        <v>218</v>
      </c>
      <c r="B221" s="5">
        <f ca="1">1-X221/'Test cases'!C225</f>
        <v>0.14826208660941564</v>
      </c>
      <c r="C221" s="5">
        <f ca="1">1-Y221/'Test cases'!D225</f>
        <v>9.8589748503783881E-2</v>
      </c>
      <c r="D221" s="5">
        <f ca="1">1-Z221/'Test cases'!E225</f>
        <v>8.6542969651707158E-2</v>
      </c>
      <c r="E221" s="4">
        <f ca="1">(U221^'Test cases'!$R$5+T221^'Test cases'!$R$5)^(1/'Test cases'!$R$5)</f>
        <v>195.04425778759483</v>
      </c>
      <c r="F221" s="5">
        <f ca="1">IF(B221&gt;'Test cases'!$M$3,'Test cases'!$M$3,B221)</f>
        <v>0.14826208660941564</v>
      </c>
      <c r="G221" s="5">
        <f ca="1">IF(C221&gt;'Test cases'!$M$4,'Test cases'!$M$4,C221)</f>
        <v>9.8589748503783881E-2</v>
      </c>
      <c r="H221" s="5">
        <f ca="1">IF(D221&gt;'Test cases'!$O$5,'Test cases'!$O$5,D221)</f>
        <v>8.6542969651707158E-2</v>
      </c>
      <c r="I221" s="5">
        <f ca="1">IF(AA221&gt;='Test cases'!$L$3, 'Test cases'!$L$3*'Test cases'!$M$3/AA221,0)+IF(AND(AA221&gt;='Test cases'!$J$3,AA221&lt;'Test cases'!$L$3), 'Test cases'!$J$3*'Test cases'!$K$3/ AA221,0)</f>
        <v>5.1253922080631953E-2</v>
      </c>
      <c r="J221" s="5">
        <f ca="1">IF(AB221&gt;='Test cases'!$L$4,'Test cases'!$M$4,0)+IF(AND(AB221&gt;='Test cases'!$J$4,AB221&lt;'Test cases'!$L$4),'Test cases'!$K$4,0)</f>
        <v>0.05</v>
      </c>
      <c r="K221" s="5">
        <f ca="1">IF(AC221&gt;='Test cases'!$N$5,'Test cases'!$O$5,0)+IF(AND(AC221&gt;='Test cases'!$L$5,AC221&lt;'Test cases'!$N$5),'Test cases'!$M$5,0)+IF(AND(AC221&lt;'Test cases'!$L$5,AC221&gt;='Test cases'!$J$5),'Test cases'!$K$5,0)</f>
        <v>0.08</v>
      </c>
      <c r="L221" s="5">
        <f t="shared" ca="1" si="9"/>
        <v>0.14826208660941564</v>
      </c>
      <c r="M221" s="5">
        <f t="shared" ca="1" si="10"/>
        <v>9.8589748503783881E-2</v>
      </c>
      <c r="N221" s="5">
        <f t="shared" ca="1" si="11"/>
        <v>8.6542969651707158E-2</v>
      </c>
      <c r="O221" s="4">
        <f ca="1">'Test cases'!C225*(1-F221)+'Test cases'!D225*(1-G221)+'Test cases'!E225*(1-H221)</f>
        <v>195.04425778759489</v>
      </c>
      <c r="P221" s="4">
        <f ca="1">(1-I221)*'Test cases'!C225+(1-J221)*'Test cases'!D225+(1-K221)*'Test cases'!E225</f>
        <v>206.88717838938817</v>
      </c>
      <c r="Q221" s="4">
        <f ca="1">(1-L221)*'Test cases'!C225+(1-M221)*'Test cases'!D225+(1-N221)*'Test cases'!E225</f>
        <v>195.04425778759489</v>
      </c>
      <c r="R221" s="4">
        <f ca="1">('Test cases'!C225/'Test cases'!$J$3)^(1/'Test cases'!$R$3)*('Test cases'!$J$3*(1-'Test cases'!$K$3))</f>
        <v>75.01765041429401</v>
      </c>
      <c r="S221" s="4">
        <f ca="1">('Test cases'!D225/'Test cases'!$J$4)^(1/'Test cases'!$R$4)*('Test cases'!$J$4*(1-'Test cases'!$K$4))</f>
        <v>69.208980340597023</v>
      </c>
      <c r="T221" s="4">
        <f ca="1">IF('Test cases'!E225&lt;='Test cases'!$L$5,('Test cases'!E225/'Test cases'!$J$5)^(1/'Test cases'!$P$5)*('Test cases'!$J$5*(1-'Test cases'!$K$5)),0)+IF('Test cases'!E225&gt;'Test cases'!$L$5,('Test cases'!E225/'Test cases'!$L$5)^(1/'Test cases'!$Q$5)*('Test cases'!$L$5*(1-'Test cases'!$M$5)),0)</f>
        <v>65.310744262140247</v>
      </c>
      <c r="U221" s="4">
        <f ca="1">(R221^'Test cases'!$R$4+S221^'Test cases'!$R$4)^(1/'Test cases'!$R$4)</f>
        <v>136.698378480278</v>
      </c>
      <c r="V221" s="4">
        <f ca="1">R221^'Test cases'!$R$4/U221^('Test cases'!$R$4-1)</f>
        <v>71.33270792388943</v>
      </c>
      <c r="W221" s="4">
        <f ca="1">S221^'Test cases'!$R$4/U221^('Test cases'!$R$4-1)</f>
        <v>65.365670556388565</v>
      </c>
      <c r="X221" s="4">
        <f ca="1">V221*(U221/E221)^('Test cases'!$R$5-1)</f>
        <v>69.842508898027916</v>
      </c>
      <c r="Y221" s="4">
        <f ca="1">W221*(U221/E221)^('Test cases'!$R$5-1)</f>
        <v>64.000127856231344</v>
      </c>
      <c r="Z221" s="4">
        <f ca="1">T221^'Test cases'!$R$5/E221^('Test cases'!$R$5-1)</f>
        <v>61.20162103333562</v>
      </c>
      <c r="AA221" s="4">
        <f ca="1">EXP((LN(1-B221)*(LN('Test cases'!$L$3)-LN('Test cases'!$J$3))+LN(1-'Test cases'!$M$3)*LN('Test cases'!$J$3)-LN(1-'Test cases'!$K$3)*LN('Test cases'!$L$3))/(LN(1-'Test cases'!$M$3)-LN(1-'Test cases'!$K$3)))</f>
        <v>195.10701999094118</v>
      </c>
      <c r="AB221" s="4">
        <f ca="1">EXP((LN(1-C221)*(LN('Test cases'!$L$4)-LN('Test cases'!$J$4))+LN(1-'Test cases'!$M$4)*LN('Test cases'!$J$4)-LN(1-'Test cases'!$K$4)*LN('Test cases'!$L$4))/(LN(1-'Test cases'!$M$4)-LN(1-'Test cases'!$K$4)))</f>
        <v>195.01690615808923</v>
      </c>
      <c r="AC221" s="4">
        <f ca="1">IF(D221&lt;='Test cases'!$M$5,EXP((LN(1-D221)*(LN('Test cases'!$L$5)-LN('Test cases'!$J$5))+LN(1-'Test cases'!$M$5)*LN('Test cases'!$J$5)-LN(1-'Test cases'!$K$5)*LN('Test cases'!$L$5))/(LN(1-'Test cases'!$M$5)-LN(1-'Test cases'!$K$5))),EXP((LN(1-D221)*(LN('Test cases'!$N$5)-LN('Test cases'!$L$5))+LN(1-'Test cases'!$O$5)*LN('Test cases'!$L$5)-LN(1-'Test cases'!$M$5)*LN('Test cases'!$N$5))/(LN(1-'Test cases'!$O$5)-LN(1-'Test cases'!$M$5))))</f>
        <v>193.64223151673767</v>
      </c>
    </row>
    <row r="222" spans="1:29">
      <c r="A222" s="8">
        <f>'Test cases'!A226</f>
        <v>219</v>
      </c>
      <c r="B222" s="5">
        <f ca="1">1-X222/'Test cases'!C226</f>
        <v>0.1486066680782705</v>
      </c>
      <c r="C222" s="5">
        <f ca="1">1-Y222/'Test cases'!D226</f>
        <v>9.8954425552460146E-2</v>
      </c>
      <c r="D222" s="5">
        <f ca="1">1-Z222/'Test cases'!E226</f>
        <v>8.6773728990088728E-2</v>
      </c>
      <c r="E222" s="4">
        <f ca="1">(U222^'Test cases'!$R$5+T222^'Test cases'!$R$5)^(1/'Test cases'!$R$5)</f>
        <v>195.87569473546876</v>
      </c>
      <c r="F222" s="5">
        <f ca="1">IF(B222&gt;'Test cases'!$M$3,'Test cases'!$M$3,B222)</f>
        <v>0.1486066680782705</v>
      </c>
      <c r="G222" s="5">
        <f ca="1">IF(C222&gt;'Test cases'!$M$4,'Test cases'!$M$4,C222)</f>
        <v>9.8954425552460146E-2</v>
      </c>
      <c r="H222" s="5">
        <f ca="1">IF(D222&gt;'Test cases'!$O$5,'Test cases'!$O$5,D222)</f>
        <v>8.6773728990088728E-2</v>
      </c>
      <c r="I222" s="5">
        <f ca="1">IF(AA222&gt;='Test cases'!$L$3, 'Test cases'!$L$3*'Test cases'!$M$3/AA222,0)+IF(AND(AA222&gt;='Test cases'!$J$3,AA222&lt;'Test cases'!$L$3), 'Test cases'!$J$3*'Test cases'!$K$3/ AA222,0)</f>
        <v>5.1003033389023851E-2</v>
      </c>
      <c r="J222" s="5">
        <f ca="1">IF(AB222&gt;='Test cases'!$L$4,'Test cases'!$M$4,0)+IF(AND(AB222&gt;='Test cases'!$J$4,AB222&lt;'Test cases'!$L$4),'Test cases'!$K$4,0)</f>
        <v>0.05</v>
      </c>
      <c r="K222" s="5">
        <f ca="1">IF(AC222&gt;='Test cases'!$N$5,'Test cases'!$O$5,0)+IF(AND(AC222&gt;='Test cases'!$L$5,AC222&lt;'Test cases'!$N$5),'Test cases'!$M$5,0)+IF(AND(AC222&lt;'Test cases'!$L$5,AC222&gt;='Test cases'!$J$5),'Test cases'!$K$5,0)</f>
        <v>0.08</v>
      </c>
      <c r="L222" s="5">
        <f t="shared" ca="1" si="9"/>
        <v>0.1486066680782705</v>
      </c>
      <c r="M222" s="5">
        <f t="shared" ca="1" si="10"/>
        <v>9.8954425552460146E-2</v>
      </c>
      <c r="N222" s="5">
        <f t="shared" ca="1" si="11"/>
        <v>8.6773728990088728E-2</v>
      </c>
      <c r="O222" s="4">
        <f ca="1">'Test cases'!C226*(1-F222)+'Test cases'!D226*(1-G222)+'Test cases'!E226*(1-H222)</f>
        <v>195.87569473546876</v>
      </c>
      <c r="P222" s="4">
        <f ca="1">(1-I222)*'Test cases'!C226+(1-J222)*'Test cases'!D226+(1-K222)*'Test cases'!E226</f>
        <v>207.85775126210001</v>
      </c>
      <c r="Q222" s="4">
        <f ca="1">(1-L222)*'Test cases'!C226+(1-M222)*'Test cases'!D226+(1-N222)*'Test cases'!E226</f>
        <v>195.87569473546876</v>
      </c>
      <c r="R222" s="4">
        <f ca="1">('Test cases'!C226/'Test cases'!$J$3)^(1/'Test cases'!$R$3)*('Test cases'!$J$3*(1-'Test cases'!$K$3))</f>
        <v>75.01765041429401</v>
      </c>
      <c r="S222" s="4">
        <f ca="1">('Test cases'!D226/'Test cases'!$J$4)^(1/'Test cases'!$R$4)*('Test cases'!$J$4*(1-'Test cases'!$K$4))</f>
        <v>70.107780531983593</v>
      </c>
      <c r="T222" s="4">
        <f ca="1">IF('Test cases'!E226&lt;='Test cases'!$L$5,('Test cases'!E226/'Test cases'!$J$5)^(1/'Test cases'!$P$5)*('Test cases'!$J$5*(1-'Test cases'!$K$5)),0)+IF('Test cases'!E226&gt;'Test cases'!$L$5,('Test cases'!E226/'Test cases'!$L$5)^(1/'Test cases'!$Q$5)*('Test cases'!$L$5*(1-'Test cases'!$M$5)),0)</f>
        <v>65.310744262140247</v>
      </c>
      <c r="U222" s="4">
        <f ca="1">(R222^'Test cases'!$R$4+S222^'Test cases'!$R$4)^(1/'Test cases'!$R$4)</f>
        <v>137.54750645588607</v>
      </c>
      <c r="V222" s="4">
        <f ca="1">R222^'Test cases'!$R$4/U222^('Test cases'!$R$4-1)</f>
        <v>71.295639080340479</v>
      </c>
      <c r="W222" s="4">
        <f ca="1">S222^'Test cases'!$R$4/U222^('Test cases'!$R$4-1)</f>
        <v>66.251867375545629</v>
      </c>
      <c r="X222" s="4">
        <f ca="1">V222*(U222/E222)^('Test cases'!$R$5-1)</f>
        <v>69.814253217581822</v>
      </c>
      <c r="Y222" s="4">
        <f ca="1">W222*(U222/E222)^('Test cases'!$R$5-1)</f>
        <v>64.875281360222871</v>
      </c>
      <c r="Z222" s="4">
        <f ca="1">T222^'Test cases'!$R$5/E222^('Test cases'!$R$5-1)</f>
        <v>61.186160157664055</v>
      </c>
      <c r="AA222" s="4">
        <f ca="1">EXP((LN(1-B222)*(LN('Test cases'!$L$3)-LN('Test cases'!$J$3))+LN(1-'Test cases'!$M$3)*LN('Test cases'!$J$3)-LN(1-'Test cases'!$K$3)*LN('Test cases'!$L$3))/(LN(1-'Test cases'!$M$3)-LN(1-'Test cases'!$K$3)))</f>
        <v>196.06676967084192</v>
      </c>
      <c r="AB222" s="4">
        <f ca="1">EXP((LN(1-C222)*(LN('Test cases'!$L$4)-LN('Test cases'!$J$4))+LN(1-'Test cases'!$M$4)*LN('Test cases'!$J$4)-LN(1-'Test cases'!$K$4)*LN('Test cases'!$L$4))/(LN(1-'Test cases'!$M$4)-LN(1-'Test cases'!$K$4)))</f>
        <v>196.03859268086973</v>
      </c>
      <c r="AC222" s="4">
        <f ca="1">IF(D222&lt;='Test cases'!$M$5,EXP((LN(1-D222)*(LN('Test cases'!$L$5)-LN('Test cases'!$J$5))+LN(1-'Test cases'!$M$5)*LN('Test cases'!$J$5)-LN(1-'Test cases'!$K$5)*LN('Test cases'!$L$5))/(LN(1-'Test cases'!$M$5)-LN(1-'Test cases'!$K$5))),EXP((LN(1-D222)*(LN('Test cases'!$N$5)-LN('Test cases'!$L$5))+LN(1-'Test cases'!$O$5)*LN('Test cases'!$L$5)-LN(1-'Test cases'!$M$5)*LN('Test cases'!$N$5))/(LN(1-'Test cases'!$O$5)-LN(1-'Test cases'!$M$5))))</f>
        <v>193.84503412218658</v>
      </c>
    </row>
    <row r="223" spans="1:29">
      <c r="A223" s="8">
        <f>'Test cases'!A227</f>
        <v>220</v>
      </c>
      <c r="B223" s="5">
        <f ca="1">1-X223/'Test cases'!C227</f>
        <v>0.14898481583528256</v>
      </c>
      <c r="C223" s="5">
        <f ca="1">1-Y223/'Test cases'!D227</f>
        <v>9.9295191341611466E-2</v>
      </c>
      <c r="D223" s="5">
        <f ca="1">1-Z223/'Test cases'!E227</f>
        <v>8.6989549983407799E-2</v>
      </c>
      <c r="E223" s="4">
        <f ca="1">(U223^'Test cases'!$R$5+T223^'Test cases'!$R$5)^(1/'Test cases'!$R$5)</f>
        <v>196.65670666018715</v>
      </c>
      <c r="F223" s="5">
        <f ca="1">IF(B223&gt;'Test cases'!$M$3,'Test cases'!$M$3,B223)</f>
        <v>0.14898481583528256</v>
      </c>
      <c r="G223" s="5">
        <f ca="1">IF(C223&gt;'Test cases'!$M$4,'Test cases'!$M$4,C223)</f>
        <v>9.9295191341611466E-2</v>
      </c>
      <c r="H223" s="5">
        <f ca="1">IF(D223&gt;'Test cases'!$O$5,'Test cases'!$O$5,D223)</f>
        <v>8.6989549983407799E-2</v>
      </c>
      <c r="I223" s="5">
        <f ca="1">IF(AA223&gt;='Test cases'!$L$3, 'Test cases'!$L$3*'Test cases'!$M$3/AA223,0)+IF(AND(AA223&gt;='Test cases'!$J$3,AA223&lt;'Test cases'!$L$3), 'Test cases'!$J$3*'Test cases'!$K$3/ AA223,0)</f>
        <v>5.0729002367206892E-2</v>
      </c>
      <c r="J223" s="5">
        <f ca="1">IF(AB223&gt;='Test cases'!$L$4,'Test cases'!$M$4,0)+IF(AND(AB223&gt;='Test cases'!$J$4,AB223&lt;'Test cases'!$L$4),'Test cases'!$K$4,0)</f>
        <v>0.05</v>
      </c>
      <c r="K223" s="5">
        <f ca="1">IF(AC223&gt;='Test cases'!$N$5,'Test cases'!$O$5,0)+IF(AND(AC223&gt;='Test cases'!$L$5,AC223&lt;'Test cases'!$N$5),'Test cases'!$M$5,0)+IF(AND(AC223&lt;'Test cases'!$L$5,AC223&gt;='Test cases'!$J$5),'Test cases'!$K$5,0)</f>
        <v>0.08</v>
      </c>
      <c r="L223" s="5">
        <f t="shared" ca="1" si="9"/>
        <v>0.14898481583528256</v>
      </c>
      <c r="M223" s="5">
        <f t="shared" ca="1" si="10"/>
        <v>9.9295191341611466E-2</v>
      </c>
      <c r="N223" s="5">
        <f t="shared" ca="1" si="11"/>
        <v>8.6989549983407799E-2</v>
      </c>
      <c r="O223" s="4">
        <f ca="1">'Test cases'!C227*(1-F223)+'Test cases'!D227*(1-G223)+'Test cases'!E227*(1-H223)</f>
        <v>196.65670666018718</v>
      </c>
      <c r="P223" s="4">
        <f ca="1">(1-I223)*'Test cases'!C227+(1-J223)*'Test cases'!D227+(1-K223)*'Test cases'!E227</f>
        <v>208.82949280352182</v>
      </c>
      <c r="Q223" s="4">
        <f ca="1">(1-L223)*'Test cases'!C227+(1-M223)*'Test cases'!D227+(1-N223)*'Test cases'!E227</f>
        <v>196.65670666018718</v>
      </c>
      <c r="R223" s="4">
        <f ca="1">('Test cases'!C227/'Test cases'!$J$3)^(1/'Test cases'!$R$3)*('Test cases'!$J$3*(1-'Test cases'!$K$3))</f>
        <v>75.856639127749574</v>
      </c>
      <c r="S223" s="4">
        <f ca="1">('Test cases'!D227/'Test cases'!$J$4)^(1/'Test cases'!$R$4)*('Test cases'!$J$4*(1-'Test cases'!$K$4))</f>
        <v>70.107780531983593</v>
      </c>
      <c r="T223" s="4">
        <f ca="1">IF('Test cases'!E227&lt;='Test cases'!$L$5,('Test cases'!E227/'Test cases'!$J$5)^(1/'Test cases'!$P$5)*('Test cases'!$J$5*(1-'Test cases'!$K$5)),0)+IF('Test cases'!E227&gt;'Test cases'!$L$5,('Test cases'!E227/'Test cases'!$L$5)^(1/'Test cases'!$Q$5)*('Test cases'!$L$5*(1-'Test cases'!$M$5)),0)</f>
        <v>65.310744262140247</v>
      </c>
      <c r="U223" s="4">
        <f ca="1">(R223^'Test cases'!$R$4+S223^'Test cases'!$R$4)^(1/'Test cases'!$R$4)</f>
        <v>138.34504788351745</v>
      </c>
      <c r="V223" s="4">
        <f ca="1">R223^'Test cases'!$R$4/U223^('Test cases'!$R$4-1)</f>
        <v>72.125324958252804</v>
      </c>
      <c r="W223" s="4">
        <f ca="1">S223^'Test cases'!$R$4/U223^('Test cases'!$R$4-1)</f>
        <v>66.219722925264691</v>
      </c>
      <c r="X223" s="4">
        <f ca="1">V223*(U223/E223)^('Test cases'!$R$5-1)</f>
        <v>70.634260285671544</v>
      </c>
      <c r="Y223" s="4">
        <f ca="1">W223*(U223/E223)^('Test cases'!$R$5-1)</f>
        <v>64.850746223403974</v>
      </c>
      <c r="Z223" s="4">
        <f ca="1">T223^'Test cases'!$R$5/E223^('Test cases'!$R$5-1)</f>
        <v>61.171700151111679</v>
      </c>
      <c r="AA223" s="4">
        <f ca="1">EXP((LN(1-B223)*(LN('Test cases'!$L$3)-LN('Test cases'!$J$3))+LN(1-'Test cases'!$M$3)*LN('Test cases'!$J$3)-LN(1-'Test cases'!$K$3)*LN('Test cases'!$L$3))/(LN(1-'Test cases'!$M$3)-LN(1-'Test cases'!$K$3)))</f>
        <v>197.12589511644666</v>
      </c>
      <c r="AB223" s="4">
        <f ca="1">EXP((LN(1-C223)*(LN('Test cases'!$L$4)-LN('Test cases'!$J$4))+LN(1-'Test cases'!$M$4)*LN('Test cases'!$J$4)-LN(1-'Test cases'!$K$4)*LN('Test cases'!$L$4))/(LN(1-'Test cases'!$M$4)-LN(1-'Test cases'!$K$4)))</f>
        <v>196.99850263686955</v>
      </c>
      <c r="AC223" s="4">
        <f ca="1">IF(D223&lt;='Test cases'!$M$5,EXP((LN(1-D223)*(LN('Test cases'!$L$5)-LN('Test cases'!$J$5))+LN(1-'Test cases'!$M$5)*LN('Test cases'!$J$5)-LN(1-'Test cases'!$K$5)*LN('Test cases'!$L$5))/(LN(1-'Test cases'!$M$5)-LN(1-'Test cases'!$K$5))),EXP((LN(1-D223)*(LN('Test cases'!$N$5)-LN('Test cases'!$L$5))+LN(1-'Test cases'!$O$5)*LN('Test cases'!$L$5)-LN(1-'Test cases'!$M$5)*LN('Test cases'!$N$5))/(LN(1-'Test cases'!$O$5)-LN(1-'Test cases'!$M$5))))</f>
        <v>194.03494684288529</v>
      </c>
    </row>
    <row r="224" spans="1:29">
      <c r="A224" s="8">
        <f>'Test cases'!A228</f>
        <v>221</v>
      </c>
      <c r="B224" s="5">
        <f ca="1">1-X224/'Test cases'!C228</f>
        <v>0.14936047837341926</v>
      </c>
      <c r="C224" s="5">
        <f ca="1">1-Y224/'Test cases'!D228</f>
        <v>9.9634087099694124E-2</v>
      </c>
      <c r="D224" s="5">
        <f ca="1">1-Z224/'Test cases'!E228</f>
        <v>8.7204369887417754E-2</v>
      </c>
      <c r="E224" s="4">
        <f ca="1">(U224^'Test cases'!$R$5+T224^'Test cases'!$R$5)^(1/'Test cases'!$R$5)</f>
        <v>197.43737276299777</v>
      </c>
      <c r="F224" s="5">
        <f ca="1">IF(B224&gt;'Test cases'!$M$3,'Test cases'!$M$3,B224)</f>
        <v>0.14936047837341926</v>
      </c>
      <c r="G224" s="5">
        <f ca="1">IF(C224&gt;'Test cases'!$M$4,'Test cases'!$M$4,C224)</f>
        <v>9.9634087099694124E-2</v>
      </c>
      <c r="H224" s="5">
        <f ca="1">IF(D224&gt;'Test cases'!$O$5,'Test cases'!$O$5,D224)</f>
        <v>8.7204369887417754E-2</v>
      </c>
      <c r="I224" s="5">
        <f ca="1">IF(AA224&gt;='Test cases'!$L$3, 'Test cases'!$L$3*'Test cases'!$M$3/AA224,0)+IF(AND(AA224&gt;='Test cases'!$J$3,AA224&lt;'Test cases'!$L$3), 'Test cases'!$J$3*'Test cases'!$K$3/ AA224,0)</f>
        <v>5.0458110531571142E-2</v>
      </c>
      <c r="J224" s="5">
        <f ca="1">IF(AB224&gt;='Test cases'!$L$4,'Test cases'!$M$4,0)+IF(AND(AB224&gt;='Test cases'!$J$4,AB224&lt;'Test cases'!$L$4),'Test cases'!$K$4,0)</f>
        <v>0.05</v>
      </c>
      <c r="K224" s="5">
        <f ca="1">IF(AC224&gt;='Test cases'!$N$5,'Test cases'!$O$5,0)+IF(AND(AC224&gt;='Test cases'!$L$5,AC224&lt;'Test cases'!$N$5),'Test cases'!$M$5,0)+IF(AND(AC224&lt;'Test cases'!$L$5,AC224&gt;='Test cases'!$J$5),'Test cases'!$K$5,0)</f>
        <v>0.08</v>
      </c>
      <c r="L224" s="5">
        <f t="shared" ca="1" si="9"/>
        <v>0.14936047837341926</v>
      </c>
      <c r="M224" s="5">
        <f t="shared" ca="1" si="10"/>
        <v>9.9634087099694124E-2</v>
      </c>
      <c r="N224" s="5">
        <f t="shared" ca="1" si="11"/>
        <v>8.7204369887417754E-2</v>
      </c>
      <c r="O224" s="4">
        <f ca="1">'Test cases'!C228*(1-F224)+'Test cases'!D228*(1-G224)+'Test cases'!E228*(1-H224)</f>
        <v>197.43737276299782</v>
      </c>
      <c r="P224" s="4">
        <f ca="1">(1-I224)*'Test cases'!C228+(1-J224)*'Test cases'!D228+(1-K224)*'Test cases'!E228</f>
        <v>209.80151871534804</v>
      </c>
      <c r="Q224" s="4">
        <f ca="1">(1-L224)*'Test cases'!C228+(1-M224)*'Test cases'!D228+(1-N224)*'Test cases'!E228</f>
        <v>197.43737276299782</v>
      </c>
      <c r="R224" s="4">
        <f ca="1">('Test cases'!C228/'Test cases'!$J$3)^(1/'Test cases'!$R$3)*('Test cases'!$J$3*(1-'Test cases'!$K$3))</f>
        <v>76.694794682096713</v>
      </c>
      <c r="S224" s="4">
        <f ca="1">('Test cases'!D228/'Test cases'!$J$4)^(1/'Test cases'!$R$4)*('Test cases'!$J$4*(1-'Test cases'!$K$4))</f>
        <v>70.107780531983593</v>
      </c>
      <c r="T224" s="4">
        <f ca="1">IF('Test cases'!E228&lt;='Test cases'!$L$5,('Test cases'!E228/'Test cases'!$J$5)^(1/'Test cases'!$P$5)*('Test cases'!$J$5*(1-'Test cases'!$K$5)),0)+IF('Test cases'!E228&gt;'Test cases'!$L$5,('Test cases'!E228/'Test cases'!$L$5)^(1/'Test cases'!$Q$5)*('Test cases'!$L$5*(1-'Test cases'!$M$5)),0)</f>
        <v>65.310744262140247</v>
      </c>
      <c r="U224" s="4">
        <f ca="1">(R224^'Test cases'!$R$4+S224^'Test cases'!$R$4)^(1/'Test cases'!$R$4)</f>
        <v>139.14215128929484</v>
      </c>
      <c r="V224" s="4">
        <f ca="1">R224^'Test cases'!$R$4/U224^('Test cases'!$R$4-1)</f>
        <v>72.954355085723648</v>
      </c>
      <c r="W224" s="4">
        <f ca="1">S224^'Test cases'!$R$4/U224^('Test cases'!$R$4-1)</f>
        <v>66.187796203571182</v>
      </c>
      <c r="X224" s="4">
        <f ca="1">V224*(U224/E224)^('Test cases'!$R$5-1)</f>
        <v>71.453719816632784</v>
      </c>
      <c r="Y224" s="4">
        <f ca="1">W224*(U224/E224)^('Test cases'!$R$5-1)</f>
        <v>64.82634572882202</v>
      </c>
      <c r="Z224" s="4">
        <f ca="1">T224^'Test cases'!$R$5/E224^('Test cases'!$R$5-1)</f>
        <v>61.157307217543014</v>
      </c>
      <c r="AA224" s="4">
        <f ca="1">EXP((LN(1-B224)*(LN('Test cases'!$L$3)-LN('Test cases'!$J$3))+LN(1-'Test cases'!$M$3)*LN('Test cases'!$J$3)-LN(1-'Test cases'!$K$3)*LN('Test cases'!$L$3))/(LN(1-'Test cases'!$M$3)-LN(1-'Test cases'!$K$3)))</f>
        <v>198.18419466466344</v>
      </c>
      <c r="AB224" s="4">
        <f ca="1">EXP((LN(1-C224)*(LN('Test cases'!$L$4)-LN('Test cases'!$J$4))+LN(1-'Test cases'!$M$4)*LN('Test cases'!$J$4)-LN(1-'Test cases'!$K$4)*LN('Test cases'!$L$4))/(LN(1-'Test cases'!$M$4)-LN(1-'Test cases'!$K$4)))</f>
        <v>197.95816932511522</v>
      </c>
      <c r="AC224" s="4">
        <f ca="1">IF(D224&lt;='Test cases'!$M$5,EXP((LN(1-D224)*(LN('Test cases'!$L$5)-LN('Test cases'!$J$5))+LN(1-'Test cases'!$M$5)*LN('Test cases'!$J$5)-LN(1-'Test cases'!$K$5)*LN('Test cases'!$L$5))/(LN(1-'Test cases'!$M$5)-LN(1-'Test cases'!$K$5))),EXP((LN(1-D224)*(LN('Test cases'!$N$5)-LN('Test cases'!$L$5))+LN(1-'Test cases'!$O$5)*LN('Test cases'!$L$5)-LN(1-'Test cases'!$M$5)*LN('Test cases'!$N$5))/(LN(1-'Test cases'!$O$5)-LN(1-'Test cases'!$M$5))))</f>
        <v>194.22420806859077</v>
      </c>
    </row>
    <row r="225" spans="1:29">
      <c r="A225" s="8">
        <f>'Test cases'!A229</f>
        <v>222</v>
      </c>
      <c r="B225" s="5">
        <f ca="1">1-X225/'Test cases'!C229</f>
        <v>0.14969932184264445</v>
      </c>
      <c r="C225" s="5">
        <f ca="1">1-Y225/'Test cases'!D229</f>
        <v>9.9992738563379535E-2</v>
      </c>
      <c r="D225" s="5">
        <f ca="1">1-Z225/'Test cases'!E229</f>
        <v>8.743191074241552E-2</v>
      </c>
      <c r="E225" s="4">
        <f ca="1">(U225^'Test cases'!$R$5+T225^'Test cases'!$R$5)^(1/'Test cases'!$R$5)</f>
        <v>198.26784903034934</v>
      </c>
      <c r="F225" s="5">
        <f ca="1">IF(B225&gt;'Test cases'!$M$3,'Test cases'!$M$3,B225)</f>
        <v>0.14969932184264445</v>
      </c>
      <c r="G225" s="5">
        <f ca="1">IF(C225&gt;'Test cases'!$M$4,'Test cases'!$M$4,C225)</f>
        <v>9.9992738563379535E-2</v>
      </c>
      <c r="H225" s="5">
        <f ca="1">IF(D225&gt;'Test cases'!$O$5,'Test cases'!$O$5,D225)</f>
        <v>8.743191074241552E-2</v>
      </c>
      <c r="I225" s="5">
        <f ca="1">IF(AA225&gt;='Test cases'!$L$3, 'Test cases'!$L$3*'Test cases'!$M$3/AA225,0)+IF(AND(AA225&gt;='Test cases'!$J$3,AA225&lt;'Test cases'!$L$3), 'Test cases'!$J$3*'Test cases'!$K$3/ AA225,0)</f>
        <v>5.0214908264316696E-2</v>
      </c>
      <c r="J225" s="5">
        <f ca="1">IF(AB225&gt;='Test cases'!$L$4,'Test cases'!$M$4,0)+IF(AND(AB225&gt;='Test cases'!$J$4,AB225&lt;'Test cases'!$L$4),'Test cases'!$K$4,0)</f>
        <v>0.05</v>
      </c>
      <c r="K225" s="5">
        <f ca="1">IF(AC225&gt;='Test cases'!$N$5,'Test cases'!$O$5,0)+IF(AND(AC225&gt;='Test cases'!$L$5,AC225&lt;'Test cases'!$N$5),'Test cases'!$M$5,0)+IF(AND(AC225&lt;'Test cases'!$L$5,AC225&gt;='Test cases'!$J$5),'Test cases'!$K$5,0)</f>
        <v>0.08</v>
      </c>
      <c r="L225" s="5">
        <f t="shared" ca="1" si="9"/>
        <v>0.14969932184264445</v>
      </c>
      <c r="M225" s="5">
        <f t="shared" ca="1" si="10"/>
        <v>9.9992738563379535E-2</v>
      </c>
      <c r="N225" s="5">
        <f t="shared" ca="1" si="11"/>
        <v>8.743191074241552E-2</v>
      </c>
      <c r="O225" s="4">
        <f ca="1">'Test cases'!C229*(1-F225)+'Test cases'!D229*(1-G225)+'Test cases'!E229*(1-H225)</f>
        <v>198.26784903034934</v>
      </c>
      <c r="P225" s="4">
        <f ca="1">(1-I225)*'Test cases'!C229+(1-J225)*'Test cases'!D229+(1-K225)*'Test cases'!E229</f>
        <v>210.7719477057974</v>
      </c>
      <c r="Q225" s="4">
        <f ca="1">(1-L225)*'Test cases'!C229+(1-M225)*'Test cases'!D229+(1-N225)*'Test cases'!E229</f>
        <v>198.26784903034934</v>
      </c>
      <c r="R225" s="4">
        <f ca="1">('Test cases'!C229/'Test cases'!$J$3)^(1/'Test cases'!$R$3)*('Test cases'!$J$3*(1-'Test cases'!$K$3))</f>
        <v>76.694794682096713</v>
      </c>
      <c r="S225" s="4">
        <f ca="1">('Test cases'!D229/'Test cases'!$J$4)^(1/'Test cases'!$R$4)*('Test cases'!$J$4*(1-'Test cases'!$K$4))</f>
        <v>71.005614505254243</v>
      </c>
      <c r="T225" s="4">
        <f ca="1">IF('Test cases'!E229&lt;='Test cases'!$L$5,('Test cases'!E229/'Test cases'!$J$5)^(1/'Test cases'!$P$5)*('Test cases'!$J$5*(1-'Test cases'!$K$5)),0)+IF('Test cases'!E229&gt;'Test cases'!$L$5,('Test cases'!E229/'Test cases'!$L$5)^(1/'Test cases'!$Q$5)*('Test cases'!$L$5*(1-'Test cases'!$M$5)),0)</f>
        <v>65.310744262140247</v>
      </c>
      <c r="U225" s="4">
        <f ca="1">(R225^'Test cases'!$R$4+S225^'Test cases'!$R$4)^(1/'Test cases'!$R$4)</f>
        <v>139.99002144109292</v>
      </c>
      <c r="V225" s="4">
        <f ca="1">R225^'Test cases'!$R$4/U225^('Test cases'!$R$4-1)</f>
        <v>72.917162184410401</v>
      </c>
      <c r="W225" s="4">
        <f ca="1">S225^'Test cases'!$R$4/U225^('Test cases'!$R$4-1)</f>
        <v>67.07285925668252</v>
      </c>
      <c r="X225" s="4">
        <f ca="1">V225*(U225/E225)^('Test cases'!$R$5-1)</f>
        <v>71.425256965217869</v>
      </c>
      <c r="Y225" s="4">
        <f ca="1">W225*(U225/E225)^('Test cases'!$R$5-1)</f>
        <v>65.700530084873293</v>
      </c>
      <c r="Z225" s="4">
        <f ca="1">T225^'Test cases'!$R$5/E225^('Test cases'!$R$5-1)</f>
        <v>61.142061980258163</v>
      </c>
      <c r="AA225" s="4">
        <f ca="1">EXP((LN(1-B225)*(LN('Test cases'!$L$3)-LN('Test cases'!$J$3))+LN(1-'Test cases'!$M$3)*LN('Test cases'!$J$3)-LN(1-'Test cases'!$K$3)*LN('Test cases'!$L$3))/(LN(1-'Test cases'!$M$3)-LN(1-'Test cases'!$K$3)))</f>
        <v>199.14404597461183</v>
      </c>
      <c r="AB225" s="4">
        <f ca="1">EXP((LN(1-C225)*(LN('Test cases'!$L$4)-LN('Test cases'!$J$4))+LN(1-'Test cases'!$M$4)*LN('Test cases'!$J$4)-LN(1-'Test cases'!$K$4)*LN('Test cases'!$L$4))/(LN(1-'Test cases'!$M$4)-LN(1-'Test cases'!$K$4)))</f>
        <v>198.97926780951076</v>
      </c>
      <c r="AC225" s="4">
        <f ca="1">IF(D225&lt;='Test cases'!$M$5,EXP((LN(1-D225)*(LN('Test cases'!$L$5)-LN('Test cases'!$J$5))+LN(1-'Test cases'!$M$5)*LN('Test cases'!$J$5)-LN(1-'Test cases'!$K$5)*LN('Test cases'!$L$5))/(LN(1-'Test cases'!$M$5)-LN(1-'Test cases'!$K$5))),EXP((LN(1-D225)*(LN('Test cases'!$N$5)-LN('Test cases'!$L$5))+LN(1-'Test cases'!$O$5)*LN('Test cases'!$L$5)-LN(1-'Test cases'!$M$5)*LN('Test cases'!$N$5))/(LN(1-'Test cases'!$O$5)-LN(1-'Test cases'!$M$5))))</f>
        <v>194.42492672760852</v>
      </c>
    </row>
    <row r="226" spans="1:29">
      <c r="A226" s="8">
        <f>'Test cases'!A230</f>
        <v>223</v>
      </c>
      <c r="B226" s="5">
        <f ca="1">1-X226/'Test cases'!C230</f>
        <v>0.14991821278851436</v>
      </c>
      <c r="C226" s="5">
        <f ca="1">1-Y226/'Test cases'!D230</f>
        <v>0.10022442536053999</v>
      </c>
      <c r="D226" s="5">
        <f ca="1">1-Z226/'Test cases'!E230</f>
        <v>8.7666831044562521E-2</v>
      </c>
      <c r="E226" s="4">
        <f ca="1">(U226^'Test cases'!$R$5+T226^'Test cases'!$R$5)^(1/'Test cases'!$R$5)</f>
        <v>199.12914256341529</v>
      </c>
      <c r="F226" s="5">
        <f ca="1">IF(B226&gt;'Test cases'!$M$3,'Test cases'!$M$3,B226)</f>
        <v>0.14991821278851436</v>
      </c>
      <c r="G226" s="5">
        <f ca="1">IF(C226&gt;'Test cases'!$M$4,'Test cases'!$M$4,C226)</f>
        <v>0.1</v>
      </c>
      <c r="H226" s="5">
        <f ca="1">IF(D226&gt;'Test cases'!$O$5,'Test cases'!$O$5,D226)</f>
        <v>8.7666831044562521E-2</v>
      </c>
      <c r="I226" s="5">
        <f ca="1">IF(AA226&gt;='Test cases'!$L$3, 'Test cases'!$L$3*'Test cases'!$M$3/AA226,0)+IF(AND(AA226&gt;='Test cases'!$J$3,AA226&lt;'Test cases'!$L$3), 'Test cases'!$J$3*'Test cases'!$K$3/ AA226,0)</f>
        <v>5.0058373302994168E-2</v>
      </c>
      <c r="J226" s="5">
        <f ca="1">IF(AB226&gt;='Test cases'!$L$4,'Test cases'!$M$4,0)+IF(AND(AB226&gt;='Test cases'!$J$4,AB226&lt;'Test cases'!$L$4),'Test cases'!$K$4,0)</f>
        <v>0.1</v>
      </c>
      <c r="K226" s="5">
        <f ca="1">IF(AC226&gt;='Test cases'!$N$5,'Test cases'!$O$5,0)+IF(AND(AC226&gt;='Test cases'!$L$5,AC226&lt;'Test cases'!$N$5),'Test cases'!$M$5,0)+IF(AND(AC226&lt;'Test cases'!$L$5,AC226&gt;='Test cases'!$J$5),'Test cases'!$K$5,0)</f>
        <v>0.08</v>
      </c>
      <c r="L226" s="5">
        <f t="shared" ca="1" si="9"/>
        <v>0.14991821278851436</v>
      </c>
      <c r="M226" s="5">
        <f t="shared" ca="1" si="10"/>
        <v>0.1</v>
      </c>
      <c r="N226" s="5">
        <f t="shared" ca="1" si="11"/>
        <v>8.7666831044562521E-2</v>
      </c>
      <c r="O226" s="4">
        <f ca="1">'Test cases'!C230*(1-F226)+'Test cases'!D230*(1-G226)+'Test cases'!E230*(1-H226)</f>
        <v>199.14552561473454</v>
      </c>
      <c r="P226" s="4">
        <f ca="1">(1-I226)*'Test cases'!C230+(1-J226)*'Test cases'!D230+(1-K226)*'Test cases'!E230</f>
        <v>208.05509664254851</v>
      </c>
      <c r="Q226" s="4">
        <f ca="1">(1-L226)*'Test cases'!C230+(1-M226)*'Test cases'!D230+(1-N226)*'Test cases'!E230</f>
        <v>199.14552561473454</v>
      </c>
      <c r="R226" s="4">
        <f ca="1">('Test cases'!C230/'Test cases'!$J$3)^(1/'Test cases'!$R$3)*('Test cases'!$J$3*(1-'Test cases'!$K$3))</f>
        <v>76.694794682096713</v>
      </c>
      <c r="S226" s="4">
        <f ca="1">('Test cases'!D230/'Test cases'!$J$4)^(1/'Test cases'!$R$4)*('Test cases'!$J$4*(1-'Test cases'!$K$4))</f>
        <v>71.005614505254243</v>
      </c>
      <c r="T226" s="4">
        <f ca="1">IF('Test cases'!E230&lt;='Test cases'!$L$5,('Test cases'!E230/'Test cases'!$J$5)^(1/'Test cases'!$P$5)*('Test cases'!$J$5*(1-'Test cases'!$K$5)),0)+IF('Test cases'!E230&gt;'Test cases'!$L$5,('Test cases'!E230/'Test cases'!$L$5)^(1/'Test cases'!$Q$5)*('Test cases'!$L$5*(1-'Test cases'!$M$5)),0)</f>
        <v>66.230496573936534</v>
      </c>
      <c r="U226" s="4">
        <f ca="1">(R226^'Test cases'!$R$4+S226^'Test cases'!$R$4)^(1/'Test cases'!$R$4)</f>
        <v>139.99002144109292</v>
      </c>
      <c r="V226" s="4">
        <f ca="1">R226^'Test cases'!$R$4/U226^('Test cases'!$R$4-1)</f>
        <v>72.917162184410401</v>
      </c>
      <c r="W226" s="4">
        <f ca="1">S226^'Test cases'!$R$4/U226^('Test cases'!$R$4-1)</f>
        <v>67.07285925668252</v>
      </c>
      <c r="X226" s="4">
        <f ca="1">V226*(U226/E226)^('Test cases'!$R$5-1)</f>
        <v>71.406870125764797</v>
      </c>
      <c r="Y226" s="4">
        <f ca="1">W226*(U226/E226)^('Test cases'!$R$5-1)</f>
        <v>65.68361694868058</v>
      </c>
      <c r="Z226" s="4">
        <f ca="1">T226^'Test cases'!$R$5/E226^('Test cases'!$R$5-1)</f>
        <v>62.038655488969752</v>
      </c>
      <c r="AA226" s="4">
        <f ca="1">EXP((LN(1-B226)*(LN('Test cases'!$L$3)-LN('Test cases'!$J$3))+LN(1-'Test cases'!$M$3)*LN('Test cases'!$J$3)-LN(1-'Test cases'!$K$3)*LN('Test cases'!$L$3))/(LN(1-'Test cases'!$M$3)-LN(1-'Test cases'!$K$3)))</f>
        <v>199.76677906554875</v>
      </c>
      <c r="AB226" s="4">
        <f ca="1">EXP((LN(1-C226)*(LN('Test cases'!$L$4)-LN('Test cases'!$J$4))+LN(1-'Test cases'!$M$4)*LN('Test cases'!$J$4)-LN(1-'Test cases'!$K$4)*LN('Test cases'!$L$4))/(LN(1-'Test cases'!$M$4)-LN(1-'Test cases'!$K$4)))</f>
        <v>199.64190773007809</v>
      </c>
      <c r="AC226" s="4">
        <f ca="1">IF(D226&lt;='Test cases'!$M$5,EXP((LN(1-D226)*(LN('Test cases'!$L$5)-LN('Test cases'!$J$5))+LN(1-'Test cases'!$M$5)*LN('Test cases'!$J$5)-LN(1-'Test cases'!$K$5)*LN('Test cases'!$L$5))/(LN(1-'Test cases'!$M$5)-LN(1-'Test cases'!$K$5))),EXP((LN(1-D226)*(LN('Test cases'!$N$5)-LN('Test cases'!$L$5))+LN(1-'Test cases'!$O$5)*LN('Test cases'!$L$5)-LN(1-'Test cases'!$M$5)*LN('Test cases'!$N$5))/(LN(1-'Test cases'!$O$5)-LN(1-'Test cases'!$M$5))))</f>
        <v>194.63242518600333</v>
      </c>
    </row>
    <row r="227" spans="1:29">
      <c r="A227" s="8">
        <f>'Test cases'!A231</f>
        <v>224</v>
      </c>
      <c r="B227" s="5">
        <f ca="1">1-X227/'Test cases'!C231</f>
        <v>0.15025407199453966</v>
      </c>
      <c r="C227" s="5">
        <f ca="1">1-Y227/'Test cases'!D231</f>
        <v>0.10057991810799705</v>
      </c>
      <c r="D227" s="5">
        <f ca="1">1-Z227/'Test cases'!E231</f>
        <v>8.7892181539721448E-2</v>
      </c>
      <c r="E227" s="4">
        <f ca="1">(U227^'Test cases'!$R$5+T227^'Test cases'!$R$5)^(1/'Test cases'!$R$5)</f>
        <v>199.9590756677658</v>
      </c>
      <c r="F227" s="5">
        <f ca="1">IF(B227&gt;'Test cases'!$M$3,'Test cases'!$M$3,B227)</f>
        <v>0.15</v>
      </c>
      <c r="G227" s="5">
        <f ca="1">IF(C227&gt;'Test cases'!$M$4,'Test cases'!$M$4,C227)</f>
        <v>0.1</v>
      </c>
      <c r="H227" s="5">
        <f ca="1">IF(D227&gt;'Test cases'!$O$5,'Test cases'!$O$5,D227)</f>
        <v>8.7892181539721448E-2</v>
      </c>
      <c r="I227" s="5">
        <f ca="1">IF(AA227&gt;='Test cases'!$L$3, 'Test cases'!$L$3*'Test cases'!$M$3/AA227,0)+IF(AND(AA227&gt;='Test cases'!$J$3,AA227&lt;'Test cases'!$L$3), 'Test cases'!$J$3*'Test cases'!$K$3/ AA227,0)</f>
        <v>0.14945718436990002</v>
      </c>
      <c r="J227" s="5">
        <f ca="1">IF(AB227&gt;='Test cases'!$L$4,'Test cases'!$M$4,0)+IF(AND(AB227&gt;='Test cases'!$J$4,AB227&lt;'Test cases'!$L$4),'Test cases'!$K$4,0)</f>
        <v>0.1</v>
      </c>
      <c r="K227" s="5">
        <f ca="1">IF(AC227&gt;='Test cases'!$N$5,'Test cases'!$O$5,0)+IF(AND(AC227&gt;='Test cases'!$L$5,AC227&lt;'Test cases'!$N$5),'Test cases'!$M$5,0)+IF(AND(AC227&lt;'Test cases'!$L$5,AC227&gt;='Test cases'!$J$5),'Test cases'!$K$5,0)</f>
        <v>0.08</v>
      </c>
      <c r="L227" s="5">
        <f t="shared" ca="1" si="9"/>
        <v>0.15</v>
      </c>
      <c r="M227" s="5">
        <f t="shared" ca="1" si="10"/>
        <v>0.1</v>
      </c>
      <c r="N227" s="5">
        <f t="shared" ca="1" si="11"/>
        <v>8.7892181539721448E-2</v>
      </c>
      <c r="O227" s="4">
        <f ca="1">'Test cases'!C231*(1-F227)+'Test cases'!D231*(1-G227)+'Test cases'!E231*(1-H227)</f>
        <v>200.02333165529893</v>
      </c>
      <c r="P227" s="4">
        <f ca="1">(1-I227)*'Test cases'!C231+(1-J227)*'Test cases'!D231+(1-K227)*'Test cases'!E231</f>
        <v>200.6055965129284</v>
      </c>
      <c r="Q227" s="4">
        <f ca="1">(1-L227)*'Test cases'!C231+(1-M227)*'Test cases'!D231+(1-N227)*'Test cases'!E231</f>
        <v>200.02333165529893</v>
      </c>
      <c r="R227" s="4">
        <f ca="1">('Test cases'!C231/'Test cases'!$J$3)^(1/'Test cases'!$R$3)*('Test cases'!$J$3*(1-'Test cases'!$K$3))</f>
        <v>76.694794682096713</v>
      </c>
      <c r="S227" s="4">
        <f ca="1">('Test cases'!D231/'Test cases'!$J$4)^(1/'Test cases'!$R$4)*('Test cases'!$J$4*(1-'Test cases'!$K$4))</f>
        <v>71.902496514590752</v>
      </c>
      <c r="T227" s="4">
        <f ca="1">IF('Test cases'!E231&lt;='Test cases'!$L$5,('Test cases'!E231/'Test cases'!$J$5)^(1/'Test cases'!$P$5)*('Test cases'!$J$5*(1-'Test cases'!$K$5)),0)+IF('Test cases'!E231&gt;'Test cases'!$L$5,('Test cases'!E231/'Test cases'!$L$5)^(1/'Test cases'!$Q$5)*('Test cases'!$L$5*(1-'Test cases'!$M$5)),0)</f>
        <v>66.230496573936534</v>
      </c>
      <c r="U227" s="4">
        <f ca="1">(R227^'Test cases'!$R$4+S227^'Test cases'!$R$4)^(1/'Test cases'!$R$4)</f>
        <v>140.83746075622861</v>
      </c>
      <c r="V227" s="4">
        <f ca="1">R227^'Test cases'!$R$4/U227^('Test cases'!$R$4-1)</f>
        <v>72.880231372827296</v>
      </c>
      <c r="W227" s="4">
        <f ca="1">S227^'Test cases'!$R$4/U227^('Test cases'!$R$4-1)</f>
        <v>67.957229383401327</v>
      </c>
      <c r="X227" s="4">
        <f ca="1">V227*(U227/E227)^('Test cases'!$R$5-1)</f>
        <v>71.378657952458667</v>
      </c>
      <c r="Y227" s="4">
        <f ca="1">W227*(U227/E227)^('Test cases'!$R$5-1)</f>
        <v>66.557086060008217</v>
      </c>
      <c r="Z227" s="4">
        <f ca="1">T227^'Test cases'!$R$5/E227^('Test cases'!$R$5-1)</f>
        <v>62.023331655298939</v>
      </c>
      <c r="AA227" s="4">
        <f ca="1">EXP((LN(1-B227)*(LN('Test cases'!$L$3)-LN('Test cases'!$J$3))+LN(1-'Test cases'!$M$3)*LN('Test cases'!$J$3)-LN(1-'Test cases'!$K$3)*LN('Test cases'!$L$3))/(LN(1-'Test cases'!$M$3)-LN(1-'Test cases'!$K$3)))</f>
        <v>200.72638278633235</v>
      </c>
      <c r="AB227" s="4">
        <f ca="1">EXP((LN(1-C227)*(LN('Test cases'!$L$4)-LN('Test cases'!$J$4))+LN(1-'Test cases'!$M$4)*LN('Test cases'!$J$4)-LN(1-'Test cases'!$K$4)*LN('Test cases'!$L$4))/(LN(1-'Test cases'!$M$4)-LN(1-'Test cases'!$K$4)))</f>
        <v>200.66326825376365</v>
      </c>
      <c r="AC227" s="4">
        <f ca="1">IF(D227&lt;='Test cases'!$M$5,EXP((LN(1-D227)*(LN('Test cases'!$L$5)-LN('Test cases'!$J$5))+LN(1-'Test cases'!$M$5)*LN('Test cases'!$J$5)-LN(1-'Test cases'!$K$5)*LN('Test cases'!$L$5))/(LN(1-'Test cases'!$M$5)-LN(1-'Test cases'!$K$5))),EXP((LN(1-D227)*(LN('Test cases'!$N$5)-LN('Test cases'!$L$5))+LN(1-'Test cases'!$O$5)*LN('Test cases'!$L$5)-LN(1-'Test cases'!$M$5)*LN('Test cases'!$N$5))/(LN(1-'Test cases'!$O$5)-LN(1-'Test cases'!$M$5))))</f>
        <v>194.83172929817366</v>
      </c>
    </row>
    <row r="228" spans="1:29">
      <c r="A228" s="8">
        <f>'Test cases'!A232</f>
        <v>225</v>
      </c>
      <c r="B228" s="5">
        <f ca="1">1-X228/'Test cases'!C232</f>
        <v>0.15047086529548437</v>
      </c>
      <c r="C228" s="5">
        <f ca="1">1-Y228/'Test cases'!D232</f>
        <v>0.10080938463682987</v>
      </c>
      <c r="D228" s="5">
        <f ca="1">1-Z228/'Test cases'!E232</f>
        <v>8.8124885055283486E-2</v>
      </c>
      <c r="E228" s="4">
        <f ca="1">(U228^'Test cases'!$R$5+T228^'Test cases'!$R$5)^(1/'Test cases'!$R$5)</f>
        <v>200.81993578323917</v>
      </c>
      <c r="F228" s="5">
        <f ca="1">IF(B228&gt;'Test cases'!$M$3,'Test cases'!$M$3,B228)</f>
        <v>0.15</v>
      </c>
      <c r="G228" s="5">
        <f ca="1">IF(C228&gt;'Test cases'!$M$4,'Test cases'!$M$4,C228)</f>
        <v>0.1</v>
      </c>
      <c r="H228" s="5">
        <f ca="1">IF(D228&gt;'Test cases'!$O$5,'Test cases'!$O$5,D228)</f>
        <v>8.8124885055283486E-2</v>
      </c>
      <c r="I228" s="5">
        <f ca="1">IF(AA228&gt;='Test cases'!$L$3, 'Test cases'!$L$3*'Test cases'!$M$3/AA228,0)+IF(AND(AA228&gt;='Test cases'!$J$3,AA228&lt;'Test cases'!$L$3), 'Test cases'!$J$3*'Test cases'!$K$3/ AA228,0)</f>
        <v>0.14899543902786477</v>
      </c>
      <c r="J228" s="5">
        <f ca="1">IF(AB228&gt;='Test cases'!$L$4,'Test cases'!$M$4,0)+IF(AND(AB228&gt;='Test cases'!$J$4,AB228&lt;'Test cases'!$L$4),'Test cases'!$K$4,0)</f>
        <v>0.1</v>
      </c>
      <c r="K228" s="5">
        <f ca="1">IF(AC228&gt;='Test cases'!$N$5,'Test cases'!$O$5,0)+IF(AND(AC228&gt;='Test cases'!$L$5,AC228&lt;'Test cases'!$N$5),'Test cases'!$M$5,0)+IF(AND(AC228&lt;'Test cases'!$L$5,AC228&gt;='Test cases'!$J$5),'Test cases'!$K$5,0)</f>
        <v>0.08</v>
      </c>
      <c r="L228" s="5">
        <f t="shared" ca="1" si="9"/>
        <v>0.15</v>
      </c>
      <c r="M228" s="5">
        <f t="shared" ca="1" si="10"/>
        <v>0.1</v>
      </c>
      <c r="N228" s="5">
        <f t="shared" ca="1" si="11"/>
        <v>8.8124885055283486E-2</v>
      </c>
      <c r="O228" s="4">
        <f ca="1">'Test cases'!C232*(1-F228)+'Test cases'!D232*(1-G228)+'Test cases'!E232*(1-H228)</f>
        <v>200.91938293118545</v>
      </c>
      <c r="P228" s="4">
        <f ca="1">(1-I228)*'Test cases'!C232+(1-J228)*'Test cases'!D232+(1-K228)*'Test cases'!E232</f>
        <v>201.56438312165938</v>
      </c>
      <c r="Q228" s="4">
        <f ca="1">(1-L228)*'Test cases'!C232+(1-M228)*'Test cases'!D232+(1-N228)*'Test cases'!E232</f>
        <v>200.91938293118545</v>
      </c>
      <c r="R228" s="4">
        <f ca="1">('Test cases'!C232/'Test cases'!$J$3)^(1/'Test cases'!$R$3)*('Test cases'!$J$3*(1-'Test cases'!$K$3))</f>
        <v>76.694794682096713</v>
      </c>
      <c r="S228" s="4">
        <f ca="1">('Test cases'!D232/'Test cases'!$J$4)^(1/'Test cases'!$R$4)*('Test cases'!$J$4*(1-'Test cases'!$K$4))</f>
        <v>71.902496514590752</v>
      </c>
      <c r="T228" s="4">
        <f ca="1">IF('Test cases'!E232&lt;='Test cases'!$L$5,('Test cases'!E232/'Test cases'!$J$5)^(1/'Test cases'!$P$5)*('Test cases'!$J$5*(1-'Test cases'!$K$5)),0)+IF('Test cases'!E232&gt;'Test cases'!$L$5,('Test cases'!E232/'Test cases'!$L$5)^(1/'Test cases'!$Q$5)*('Test cases'!$L$5*(1-'Test cases'!$M$5)),0)</f>
        <v>67.149490841084358</v>
      </c>
      <c r="U228" s="4">
        <f ca="1">(R228^'Test cases'!$R$4+S228^'Test cases'!$R$4)^(1/'Test cases'!$R$4)</f>
        <v>140.83746075622861</v>
      </c>
      <c r="V228" s="4">
        <f ca="1">R228^'Test cases'!$R$4/U228^('Test cases'!$R$4-1)</f>
        <v>72.880231372827296</v>
      </c>
      <c r="W228" s="4">
        <f ca="1">S228^'Test cases'!$R$4/U228^('Test cases'!$R$4-1)</f>
        <v>67.957229383401327</v>
      </c>
      <c r="X228" s="4">
        <f ca="1">V228*(U228/E228)^('Test cases'!$R$5-1)</f>
        <v>71.360447315179314</v>
      </c>
      <c r="Y228" s="4">
        <f ca="1">W228*(U228/E228)^('Test cases'!$R$5-1)</f>
        <v>66.540105536874592</v>
      </c>
      <c r="Z228" s="4">
        <f ca="1">T228^'Test cases'!$R$5/E228^('Test cases'!$R$5-1)</f>
        <v>62.919382931185439</v>
      </c>
      <c r="AA228" s="4">
        <f ca="1">EXP((LN(1-B228)*(LN('Test cases'!$L$3)-LN('Test cases'!$J$3))+LN(1-'Test cases'!$M$3)*LN('Test cases'!$J$3)-LN(1-'Test cases'!$K$3)*LN('Test cases'!$L$3))/(LN(1-'Test cases'!$M$3)-LN(1-'Test cases'!$K$3)))</f>
        <v>201.34844526609618</v>
      </c>
      <c r="AB228" s="4">
        <f ca="1">EXP((LN(1-C228)*(LN('Test cases'!$L$4)-LN('Test cases'!$J$4))+LN(1-'Test cases'!$M$4)*LN('Test cases'!$J$4)-LN(1-'Test cases'!$K$4)*LN('Test cases'!$L$4))/(LN(1-'Test cases'!$M$4)-LN(1-'Test cases'!$K$4)))</f>
        <v>201.32553383852809</v>
      </c>
      <c r="AC228" s="4">
        <f ca="1">IF(D228&lt;='Test cases'!$M$5,EXP((LN(1-D228)*(LN('Test cases'!$L$5)-LN('Test cases'!$J$5))+LN(1-'Test cases'!$M$5)*LN('Test cases'!$J$5)-LN(1-'Test cases'!$K$5)*LN('Test cases'!$L$5))/(LN(1-'Test cases'!$M$5)-LN(1-'Test cases'!$K$5))),EXP((LN(1-D228)*(LN('Test cases'!$N$5)-LN('Test cases'!$L$5))+LN(1-'Test cases'!$O$5)*LN('Test cases'!$L$5)-LN(1-'Test cases'!$M$5)*LN('Test cases'!$N$5))/(LN(1-'Test cases'!$O$5)-LN(1-'Test cases'!$M$5))))</f>
        <v>195.03780250957277</v>
      </c>
    </row>
    <row r="229" spans="1:29">
      <c r="A229" s="8">
        <f>'Test cases'!A233</f>
        <v>226</v>
      </c>
      <c r="B229" s="5">
        <f ca="1">1-X229/'Test cases'!C233</f>
        <v>0.15083844614849728</v>
      </c>
      <c r="C229" s="5">
        <f ca="1">1-Y229/'Test cases'!D233</f>
        <v>0.10114054393428284</v>
      </c>
      <c r="D229" s="5">
        <f ca="1">1-Z229/'Test cases'!E233</f>
        <v>8.8334633797262363E-2</v>
      </c>
      <c r="E229" s="4">
        <f ca="1">(U229^'Test cases'!$R$5+T229^'Test cases'!$R$5)^(1/'Test cases'!$R$5)</f>
        <v>201.59924209422974</v>
      </c>
      <c r="F229" s="5">
        <f ca="1">IF(B229&gt;'Test cases'!$M$3,'Test cases'!$M$3,B229)</f>
        <v>0.15</v>
      </c>
      <c r="G229" s="5">
        <f ca="1">IF(C229&gt;'Test cases'!$M$4,'Test cases'!$M$4,C229)</f>
        <v>0.1</v>
      </c>
      <c r="H229" s="5">
        <f ca="1">IF(D229&gt;'Test cases'!$O$5,'Test cases'!$O$5,D229)</f>
        <v>8.8334633797262363E-2</v>
      </c>
      <c r="I229" s="5">
        <f ca="1">IF(AA229&gt;='Test cases'!$L$3, 'Test cases'!$L$3*'Test cases'!$M$3/AA229,0)+IF(AND(AA229&gt;='Test cases'!$J$3,AA229&lt;'Test cases'!$L$3), 'Test cases'!$J$3*'Test cases'!$K$3/ AA229,0)</f>
        <v>0.14821552325884968</v>
      </c>
      <c r="J229" s="5">
        <f ca="1">IF(AB229&gt;='Test cases'!$L$4,'Test cases'!$M$4,0)+IF(AND(AB229&gt;='Test cases'!$J$4,AB229&lt;'Test cases'!$L$4),'Test cases'!$K$4,0)</f>
        <v>0.1</v>
      </c>
      <c r="K229" s="5">
        <f ca="1">IF(AC229&gt;='Test cases'!$N$5,'Test cases'!$O$5,0)+IF(AND(AC229&gt;='Test cases'!$L$5,AC229&lt;'Test cases'!$N$5),'Test cases'!$M$5,0)+IF(AND(AC229&lt;'Test cases'!$L$5,AC229&gt;='Test cases'!$J$5),'Test cases'!$K$5,0)</f>
        <v>0.08</v>
      </c>
      <c r="L229" s="5">
        <f t="shared" ca="1" si="9"/>
        <v>0.15</v>
      </c>
      <c r="M229" s="5">
        <f t="shared" ca="1" si="10"/>
        <v>0.1</v>
      </c>
      <c r="N229" s="5">
        <f t="shared" ca="1" si="11"/>
        <v>8.8334633797262363E-2</v>
      </c>
      <c r="O229" s="4">
        <f ca="1">'Test cases'!C233*(1-F229)+'Test cases'!D233*(1-G229)+'Test cases'!E233*(1-H229)</f>
        <v>201.75491026798892</v>
      </c>
      <c r="P229" s="4">
        <f ca="1">(1-I229)*'Test cases'!C233+(1-J229)*'Test cases'!D233+(1-K229)*'Test cases'!E233</f>
        <v>202.48168052299781</v>
      </c>
      <c r="Q229" s="4">
        <f ca="1">(1-L229)*'Test cases'!C233+(1-M229)*'Test cases'!D233+(1-N229)*'Test cases'!E233</f>
        <v>201.75491026798892</v>
      </c>
      <c r="R229" s="4">
        <f ca="1">('Test cases'!C233/'Test cases'!$J$3)^(1/'Test cases'!$R$3)*('Test cases'!$J$3*(1-'Test cases'!$K$3))</f>
        <v>77.532127809043729</v>
      </c>
      <c r="S229" s="4">
        <f ca="1">('Test cases'!D233/'Test cases'!$J$4)^(1/'Test cases'!$R$4)*('Test cases'!$J$4*(1-'Test cases'!$K$4))</f>
        <v>71.902496514590752</v>
      </c>
      <c r="T229" s="4">
        <f ca="1">IF('Test cases'!E233&lt;='Test cases'!$L$5,('Test cases'!E233/'Test cases'!$J$5)^(1/'Test cases'!$P$5)*('Test cases'!$J$5*(1-'Test cases'!$K$5)),0)+IF('Test cases'!E233&gt;'Test cases'!$L$5,('Test cases'!E233/'Test cases'!$L$5)^(1/'Test cases'!$Q$5)*('Test cases'!$L$5*(1-'Test cases'!$M$5)),0)</f>
        <v>67.149490841084358</v>
      </c>
      <c r="U229" s="4">
        <f ca="1">(R229^'Test cases'!$R$4+S229^'Test cases'!$R$4)^(1/'Test cases'!$R$4)</f>
        <v>141.63332246658217</v>
      </c>
      <c r="V229" s="4">
        <f ca="1">R229^'Test cases'!$R$4/U229^('Test cases'!$R$4-1)</f>
        <v>73.708229463564251</v>
      </c>
      <c r="W229" s="4">
        <f ca="1">S229^'Test cases'!$R$4/U229^('Test cases'!$R$4-1)</f>
        <v>67.925093003017921</v>
      </c>
      <c r="X229" s="4">
        <f ca="1">V229*(U229/E229)^('Test cases'!$R$5-1)</f>
        <v>72.178732077377731</v>
      </c>
      <c r="Y229" s="4">
        <f ca="1">W229*(U229/E229)^('Test cases'!$R$5-1)</f>
        <v>66.515599748863067</v>
      </c>
      <c r="Z229" s="4">
        <f ca="1">T229^'Test cases'!$R$5/E229^('Test cases'!$R$5-1)</f>
        <v>62.904910267988896</v>
      </c>
      <c r="AA229" s="4">
        <f ca="1">EXP((LN(1-B229)*(LN('Test cases'!$L$3)-LN('Test cases'!$J$3))+LN(1-'Test cases'!$M$3)*LN('Test cases'!$J$3)-LN(1-'Test cases'!$K$3)*LN('Test cases'!$L$3))/(LN(1-'Test cases'!$M$3)-LN(1-'Test cases'!$K$3)))</f>
        <v>202.40794850892081</v>
      </c>
      <c r="AB229" s="4">
        <f ca="1">EXP((LN(1-C229)*(LN('Test cases'!$L$4)-LN('Test cases'!$J$4))+LN(1-'Test cases'!$M$4)*LN('Test cases'!$J$4)-LN(1-'Test cases'!$K$4)*LN('Test cases'!$L$4))/(LN(1-'Test cases'!$M$4)-LN(1-'Test cases'!$K$4)))</f>
        <v>202.28545105938699</v>
      </c>
      <c r="AC229" s="4">
        <f ca="1">IF(D229&lt;='Test cases'!$M$5,EXP((LN(1-D229)*(LN('Test cases'!$L$5)-LN('Test cases'!$J$5))+LN(1-'Test cases'!$M$5)*LN('Test cases'!$J$5)-LN(1-'Test cases'!$K$5)*LN('Test cases'!$L$5))/(LN(1-'Test cases'!$M$5)-LN(1-'Test cases'!$K$5))),EXP((LN(1-D229)*(LN('Test cases'!$N$5)-LN('Test cases'!$L$5))+LN(1-'Test cases'!$O$5)*LN('Test cases'!$L$5)-LN(1-'Test cases'!$M$5)*LN('Test cases'!$N$5))/(LN(1-'Test cases'!$O$5)-LN(1-'Test cases'!$M$5))))</f>
        <v>195.22377976430869</v>
      </c>
    </row>
    <row r="230" spans="1:29">
      <c r="A230" s="8">
        <f>'Test cases'!A234</f>
        <v>227</v>
      </c>
      <c r="B230" s="5">
        <f ca="1">1-X230/'Test cases'!C234</f>
        <v>0.15105322799503773</v>
      </c>
      <c r="C230" s="5">
        <f ca="1">1-Y230/'Test cases'!D234</f>
        <v>0.1013678960710801</v>
      </c>
      <c r="D230" s="5">
        <f ca="1">1-Z230/'Test cases'!E234</f>
        <v>8.8565224984406887E-2</v>
      </c>
      <c r="E230" s="4">
        <f ca="1">(U230^'Test cases'!$R$5+T230^'Test cases'!$R$5)^(1/'Test cases'!$R$5)</f>
        <v>202.45968556225338</v>
      </c>
      <c r="F230" s="5">
        <f ca="1">IF(B230&gt;'Test cases'!$M$3,'Test cases'!$M$3,B230)</f>
        <v>0.15</v>
      </c>
      <c r="G230" s="5">
        <f ca="1">IF(C230&gt;'Test cases'!$M$4,'Test cases'!$M$4,C230)</f>
        <v>0.1</v>
      </c>
      <c r="H230" s="5">
        <f ca="1">IF(D230&gt;'Test cases'!$O$5,'Test cases'!$O$5,D230)</f>
        <v>8.8565224984406887E-2</v>
      </c>
      <c r="I230" s="5">
        <f ca="1">IF(AA230&gt;='Test cases'!$L$3, 'Test cases'!$L$3*'Test cases'!$M$3/AA230,0)+IF(AND(AA230&gt;='Test cases'!$J$3,AA230&lt;'Test cases'!$L$3), 'Test cases'!$J$3*'Test cases'!$K$3/ AA230,0)</f>
        <v>0.1477615448497753</v>
      </c>
      <c r="J230" s="5">
        <f ca="1">IF(AB230&gt;='Test cases'!$L$4,'Test cases'!$M$4,0)+IF(AND(AB230&gt;='Test cases'!$J$4,AB230&lt;'Test cases'!$L$4),'Test cases'!$K$4,0)</f>
        <v>0.1</v>
      </c>
      <c r="K230" s="5">
        <f ca="1">IF(AC230&gt;='Test cases'!$N$5,'Test cases'!$O$5,0)+IF(AND(AC230&gt;='Test cases'!$L$5,AC230&lt;'Test cases'!$N$5),'Test cases'!$M$5,0)+IF(AND(AC230&lt;'Test cases'!$L$5,AC230&gt;='Test cases'!$J$5),'Test cases'!$K$5,0)</f>
        <v>0.08</v>
      </c>
      <c r="L230" s="5">
        <f t="shared" ca="1" si="9"/>
        <v>0.15</v>
      </c>
      <c r="M230" s="5">
        <f t="shared" ca="1" si="10"/>
        <v>0.1</v>
      </c>
      <c r="N230" s="5">
        <f t="shared" ca="1" si="11"/>
        <v>8.8565224984406887E-2</v>
      </c>
      <c r="O230" s="4">
        <f ca="1">'Test cases'!C234*(1-F230)+'Test cases'!D234*(1-G230)+'Test cases'!E234*(1-H230)</f>
        <v>202.65043425109155</v>
      </c>
      <c r="P230" s="4">
        <f ca="1">(1-I230)*'Test cases'!C234+(1-J230)*'Test cases'!D234+(1-K230)*'Test cases'!E234</f>
        <v>203.44026868776911</v>
      </c>
      <c r="Q230" s="4">
        <f ca="1">(1-L230)*'Test cases'!C234+(1-M230)*'Test cases'!D234+(1-N230)*'Test cases'!E234</f>
        <v>202.65043425109155</v>
      </c>
      <c r="R230" s="4">
        <f ca="1">('Test cases'!C234/'Test cases'!$J$3)^(1/'Test cases'!$R$3)*('Test cases'!$J$3*(1-'Test cases'!$K$3))</f>
        <v>77.532127809043729</v>
      </c>
      <c r="S230" s="4">
        <f ca="1">('Test cases'!D234/'Test cases'!$J$4)^(1/'Test cases'!$R$4)*('Test cases'!$J$4*(1-'Test cases'!$K$4))</f>
        <v>71.902496514590752</v>
      </c>
      <c r="T230" s="4">
        <f ca="1">IF('Test cases'!E234&lt;='Test cases'!$L$5,('Test cases'!E234/'Test cases'!$J$5)^(1/'Test cases'!$P$5)*('Test cases'!$J$5*(1-'Test cases'!$K$5)),0)+IF('Test cases'!E234&gt;'Test cases'!$L$5,('Test cases'!E234/'Test cases'!$L$5)^(1/'Test cases'!$Q$5)*('Test cases'!$L$5*(1-'Test cases'!$M$5)),0)</f>
        <v>68.067738661787715</v>
      </c>
      <c r="U230" s="4">
        <f ca="1">(R230^'Test cases'!$R$4+S230^'Test cases'!$R$4)^(1/'Test cases'!$R$4)</f>
        <v>141.63332246658217</v>
      </c>
      <c r="V230" s="4">
        <f ca="1">R230^'Test cases'!$R$4/U230^('Test cases'!$R$4-1)</f>
        <v>73.708229463564251</v>
      </c>
      <c r="W230" s="4">
        <f ca="1">S230^'Test cases'!$R$4/U230^('Test cases'!$R$4-1)</f>
        <v>67.925093003017921</v>
      </c>
      <c r="X230" s="4">
        <f ca="1">V230*(U230/E230)^('Test cases'!$R$5-1)</f>
        <v>72.160475620421792</v>
      </c>
      <c r="Y230" s="4">
        <f ca="1">W230*(U230/E230)^('Test cases'!$R$5-1)</f>
        <v>66.498775690740075</v>
      </c>
      <c r="Z230" s="4">
        <f ca="1">T230^'Test cases'!$R$5/E230^('Test cases'!$R$5-1)</f>
        <v>63.800434251091517</v>
      </c>
      <c r="AA230" s="4">
        <f ca="1">EXP((LN(1-B230)*(LN('Test cases'!$L$3)-LN('Test cases'!$J$3))+LN(1-'Test cases'!$M$3)*LN('Test cases'!$J$3)-LN(1-'Test cases'!$K$3)*LN('Test cases'!$L$3))/(LN(1-'Test cases'!$M$3)-LN(1-'Test cases'!$K$3)))</f>
        <v>203.02982098962281</v>
      </c>
      <c r="AB230" s="4">
        <f ca="1">EXP((LN(1-C230)*(LN('Test cases'!$L$4)-LN('Test cases'!$J$4))+LN(1-'Test cases'!$M$4)*LN('Test cases'!$J$4)-LN(1-'Test cases'!$K$4)*LN('Test cases'!$L$4))/(LN(1-'Test cases'!$M$4)-LN(1-'Test cases'!$K$4)))</f>
        <v>202.94732122533011</v>
      </c>
      <c r="AC230" s="4">
        <f ca="1">IF(D230&lt;='Test cases'!$M$5,EXP((LN(1-D230)*(LN('Test cases'!$L$5)-LN('Test cases'!$J$5))+LN(1-'Test cases'!$M$5)*LN('Test cases'!$J$5)-LN(1-'Test cases'!$K$5)*LN('Test cases'!$L$5))/(LN(1-'Test cases'!$M$5)-LN(1-'Test cases'!$K$5))),EXP((LN(1-D230)*(LN('Test cases'!$N$5)-LN('Test cases'!$L$5))+LN(1-'Test cases'!$O$5)*LN('Test cases'!$L$5)-LN(1-'Test cases'!$M$5)*LN('Test cases'!$N$5))/(LN(1-'Test cases'!$O$5)-LN(1-'Test cases'!$M$5))))</f>
        <v>195.42849143528474</v>
      </c>
    </row>
    <row r="231" spans="1:29">
      <c r="A231" s="8">
        <f>'Test cases'!A235</f>
        <v>228</v>
      </c>
      <c r="B231" s="5">
        <f ca="1">1-X231/'Test cases'!C235</f>
        <v>0.15126699114288522</v>
      </c>
      <c r="C231" s="5">
        <f ca="1">1-Y231/'Test cases'!D235</f>
        <v>0.10159416988897696</v>
      </c>
      <c r="D231" s="5">
        <f ca="1">1-Z231/'Test cases'!E235</f>
        <v>8.8794722490010192E-2</v>
      </c>
      <c r="E231" s="4">
        <f ca="1">(U231^'Test cases'!$R$5+T231^'Test cases'!$R$5)^(1/'Test cases'!$R$5)</f>
        <v>203.31991188427958</v>
      </c>
      <c r="F231" s="5">
        <f ca="1">IF(B231&gt;'Test cases'!$M$3,'Test cases'!$M$3,B231)</f>
        <v>0.15</v>
      </c>
      <c r="G231" s="5">
        <f ca="1">IF(C231&gt;'Test cases'!$M$4,'Test cases'!$M$4,C231)</f>
        <v>0.1</v>
      </c>
      <c r="H231" s="5">
        <f ca="1">IF(D231&gt;'Test cases'!$O$5,'Test cases'!$O$5,D231)</f>
        <v>8.8794722490010192E-2</v>
      </c>
      <c r="I231" s="5">
        <f ca="1">IF(AA231&gt;='Test cases'!$L$3, 'Test cases'!$L$3*'Test cases'!$M$3/AA231,0)+IF(AND(AA231&gt;='Test cases'!$J$3,AA231&lt;'Test cases'!$L$3), 'Test cases'!$J$3*'Test cases'!$K$3/ AA231,0)</f>
        <v>0.14731098675157292</v>
      </c>
      <c r="J231" s="5">
        <f ca="1">IF(AB231&gt;='Test cases'!$L$4,'Test cases'!$M$4,0)+IF(AND(AB231&gt;='Test cases'!$J$4,AB231&lt;'Test cases'!$L$4),'Test cases'!$K$4,0)</f>
        <v>0.1</v>
      </c>
      <c r="K231" s="5">
        <f ca="1">IF(AC231&gt;='Test cases'!$N$5,'Test cases'!$O$5,0)+IF(AND(AC231&gt;='Test cases'!$L$5,AC231&lt;'Test cases'!$N$5),'Test cases'!$M$5,0)+IF(AND(AC231&lt;'Test cases'!$L$5,AC231&gt;='Test cases'!$J$5),'Test cases'!$K$5,0)</f>
        <v>0.08</v>
      </c>
      <c r="L231" s="5">
        <f t="shared" ca="1" si="9"/>
        <v>0.15</v>
      </c>
      <c r="M231" s="5">
        <f t="shared" ca="1" si="10"/>
        <v>0.1</v>
      </c>
      <c r="N231" s="5">
        <f t="shared" ca="1" si="11"/>
        <v>8.8794722490010192E-2</v>
      </c>
      <c r="O231" s="4">
        <f ca="1">'Test cases'!C235*(1-F231)+'Test cases'!D235*(1-G231)+'Test cases'!E235*(1-H231)</f>
        <v>203.5455747032093</v>
      </c>
      <c r="P231" s="4">
        <f ca="1">(1-I231)*'Test cases'!C235+(1-J231)*'Test cases'!D235+(1-K231)*'Test cases'!E235</f>
        <v>204.39856612611629</v>
      </c>
      <c r="Q231" s="4">
        <f ca="1">(1-L231)*'Test cases'!C235+(1-M231)*'Test cases'!D235+(1-N231)*'Test cases'!E235</f>
        <v>203.5455747032093</v>
      </c>
      <c r="R231" s="4">
        <f ca="1">('Test cases'!C235/'Test cases'!$J$3)^(1/'Test cases'!$R$3)*('Test cases'!$J$3*(1-'Test cases'!$K$3))</f>
        <v>77.532127809043729</v>
      </c>
      <c r="S231" s="4">
        <f ca="1">('Test cases'!D235/'Test cases'!$J$4)^(1/'Test cases'!$R$4)*('Test cases'!$J$4*(1-'Test cases'!$K$4))</f>
        <v>71.902496514590752</v>
      </c>
      <c r="T231" s="4">
        <f ca="1">IF('Test cases'!E235&lt;='Test cases'!$L$5,('Test cases'!E235/'Test cases'!$J$5)^(1/'Test cases'!$P$5)*('Test cases'!$J$5*(1-'Test cases'!$K$5)),0)+IF('Test cases'!E235&gt;'Test cases'!$L$5,('Test cases'!E235/'Test cases'!$L$5)^(1/'Test cases'!$Q$5)*('Test cases'!$L$5*(1-'Test cases'!$M$5)),0)</f>
        <v>68.985251293685423</v>
      </c>
      <c r="U231" s="4">
        <f ca="1">(R231^'Test cases'!$R$4+S231^'Test cases'!$R$4)^(1/'Test cases'!$R$4)</f>
        <v>141.63332246658217</v>
      </c>
      <c r="V231" s="4">
        <f ca="1">R231^'Test cases'!$R$4/U231^('Test cases'!$R$4-1)</f>
        <v>73.708229463564251</v>
      </c>
      <c r="W231" s="4">
        <f ca="1">S231^'Test cases'!$R$4/U231^('Test cases'!$R$4-1)</f>
        <v>67.925093003017921</v>
      </c>
      <c r="X231" s="4">
        <f ca="1">V231*(U231/E231)^('Test cases'!$R$5-1)</f>
        <v>72.142305752854753</v>
      </c>
      <c r="Y231" s="4">
        <f ca="1">W231*(U231/E231)^('Test cases'!$R$5-1)</f>
        <v>66.482031428215706</v>
      </c>
      <c r="Z231" s="4">
        <f ca="1">T231^'Test cases'!$R$5/E231^('Test cases'!$R$5-1)</f>
        <v>64.695574703209275</v>
      </c>
      <c r="AA231" s="4">
        <f ca="1">EXP((LN(1-B231)*(LN('Test cases'!$L$3)-LN('Test cases'!$J$3))+LN(1-'Test cases'!$M$3)*LN('Test cases'!$J$3)-LN(1-'Test cases'!$K$3)*LN('Test cases'!$L$3))/(LN(1-'Test cases'!$M$3)-LN(1-'Test cases'!$K$3)))</f>
        <v>203.65079795841956</v>
      </c>
      <c r="AB231" s="4">
        <f ca="1">EXP((LN(1-C231)*(LN('Test cases'!$L$4)-LN('Test cases'!$J$4))+LN(1-'Test cases'!$M$4)*LN('Test cases'!$J$4)-LN(1-'Test cases'!$K$4)*LN('Test cases'!$L$4))/(LN(1-'Test cases'!$M$4)-LN(1-'Test cases'!$K$4)))</f>
        <v>203.60836949404734</v>
      </c>
      <c r="AC231" s="4">
        <f ca="1">IF(D231&lt;='Test cases'!$M$5,EXP((LN(1-D231)*(LN('Test cases'!$L$5)-LN('Test cases'!$J$5))+LN(1-'Test cases'!$M$5)*LN('Test cases'!$J$5)-LN(1-'Test cases'!$K$5)*LN('Test cases'!$L$5))/(LN(1-'Test cases'!$M$5)-LN(1-'Test cases'!$K$5))),EXP((LN(1-D231)*(LN('Test cases'!$N$5)-LN('Test cases'!$L$5))+LN(1-'Test cases'!$O$5)*LN('Test cases'!$L$5)-LN(1-'Test cases'!$M$5)*LN('Test cases'!$N$5))/(LN(1-'Test cases'!$O$5)-LN(1-'Test cases'!$M$5))))</f>
        <v>195.6324968163064</v>
      </c>
    </row>
    <row r="232" spans="1:29">
      <c r="A232" s="8">
        <f>'Test cases'!A236</f>
        <v>229</v>
      </c>
      <c r="B232" s="5">
        <f ca="1">1-X232/'Test cases'!C236</f>
        <v>0.15159612054217497</v>
      </c>
      <c r="C232" s="5">
        <f ca="1">1-Y232/'Test cases'!D236</f>
        <v>0.10194256186630901</v>
      </c>
      <c r="D232" s="5">
        <f ca="1">1-Z232/'Test cases'!E236</f>
        <v>8.9014831213432899E-2</v>
      </c>
      <c r="E232" s="4">
        <f ca="1">(U232^'Test cases'!$R$5+T232^'Test cases'!$R$5)^(1/'Test cases'!$R$5)</f>
        <v>204.14858459778839</v>
      </c>
      <c r="F232" s="5">
        <f ca="1">IF(B232&gt;'Test cases'!$M$3,'Test cases'!$M$3,B232)</f>
        <v>0.15</v>
      </c>
      <c r="G232" s="5">
        <f ca="1">IF(C232&gt;'Test cases'!$M$4,'Test cases'!$M$4,C232)</f>
        <v>0.1</v>
      </c>
      <c r="H232" s="5">
        <f ca="1">IF(D232&gt;'Test cases'!$O$5,'Test cases'!$O$5,D232)</f>
        <v>8.9014831213432899E-2</v>
      </c>
      <c r="I232" s="5">
        <f ca="1">IF(AA232&gt;='Test cases'!$L$3, 'Test cases'!$L$3*'Test cases'!$M$3/AA232,0)+IF(AND(AA232&gt;='Test cases'!$J$3,AA232&lt;'Test cases'!$L$3), 'Test cases'!$J$3*'Test cases'!$K$3/ AA232,0)</f>
        <v>0.14661973017662452</v>
      </c>
      <c r="J232" s="5">
        <f ca="1">IF(AB232&gt;='Test cases'!$L$4,'Test cases'!$M$4,0)+IF(AND(AB232&gt;='Test cases'!$J$4,AB232&lt;'Test cases'!$L$4),'Test cases'!$K$4,0)</f>
        <v>0.1</v>
      </c>
      <c r="K232" s="5">
        <f ca="1">IF(AC232&gt;='Test cases'!$N$5,'Test cases'!$O$5,0)+IF(AND(AC232&gt;='Test cases'!$L$5,AC232&lt;'Test cases'!$N$5),'Test cases'!$M$5,0)+IF(AND(AC232&lt;'Test cases'!$L$5,AC232&gt;='Test cases'!$J$5),'Test cases'!$K$5,0)</f>
        <v>0.08</v>
      </c>
      <c r="L232" s="5">
        <f t="shared" ca="1" si="9"/>
        <v>0.15</v>
      </c>
      <c r="M232" s="5">
        <f t="shared" ca="1" si="10"/>
        <v>0.1</v>
      </c>
      <c r="N232" s="5">
        <f t="shared" ca="1" si="11"/>
        <v>8.9014831213432899E-2</v>
      </c>
      <c r="O232" s="4">
        <f ca="1">'Test cases'!C236*(1-F232)+'Test cases'!D236*(1-G232)+'Test cases'!E236*(1-H232)</f>
        <v>204.42994698384626</v>
      </c>
      <c r="P232" s="4">
        <f ca="1">(1-I232)*'Test cases'!C236+(1-J232)*'Test cases'!D236+(1-K232)*'Test cases'!E236</f>
        <v>205.35732293498694</v>
      </c>
      <c r="Q232" s="4">
        <f ca="1">(1-L232)*'Test cases'!C236+(1-M232)*'Test cases'!D236+(1-N232)*'Test cases'!E236</f>
        <v>204.42994698384626</v>
      </c>
      <c r="R232" s="4">
        <f ca="1">('Test cases'!C236/'Test cases'!$J$3)^(1/'Test cases'!$R$3)*('Test cases'!$J$3*(1-'Test cases'!$K$3))</f>
        <v>77.532127809043729</v>
      </c>
      <c r="S232" s="4">
        <f ca="1">('Test cases'!D236/'Test cases'!$J$4)^(1/'Test cases'!$R$4)*('Test cases'!$J$4*(1-'Test cases'!$K$4))</f>
        <v>72.798440414182608</v>
      </c>
      <c r="T232" s="4">
        <f ca="1">IF('Test cases'!E236&lt;='Test cases'!$L$5,('Test cases'!E236/'Test cases'!$J$5)^(1/'Test cases'!$P$5)*('Test cases'!$J$5*(1-'Test cases'!$K$5)),0)+IF('Test cases'!E236&gt;'Test cases'!$L$5,('Test cases'!E236/'Test cases'!$L$5)^(1/'Test cases'!$Q$5)*('Test cases'!$L$5*(1-'Test cases'!$M$5)),0)</f>
        <v>68.985251293685423</v>
      </c>
      <c r="U232" s="4">
        <f ca="1">(R232^'Test cases'!$R$4+S232^'Test cases'!$R$4)^(1/'Test cases'!$R$4)</f>
        <v>142.4799347227237</v>
      </c>
      <c r="V232" s="4">
        <f ca="1">R232^'Test cases'!$R$4/U232^('Test cases'!$R$4-1)</f>
        <v>73.67136563240993</v>
      </c>
      <c r="W232" s="4">
        <f ca="1">S232^'Test cases'!$R$4/U232^('Test cases'!$R$4-1)</f>
        <v>68.808569090313753</v>
      </c>
      <c r="X232" s="4">
        <f ca="1">V232*(U232/E232)^('Test cases'!$R$5-1)</f>
        <v>72.114329753915129</v>
      </c>
      <c r="Y232" s="4">
        <f ca="1">W232*(U232/E232)^('Test cases'!$R$5-1)</f>
        <v>67.354307860026822</v>
      </c>
      <c r="Z232" s="4">
        <f ca="1">T232^'Test cases'!$R$5/E232^('Test cases'!$R$5-1)</f>
        <v>64.679946983846264</v>
      </c>
      <c r="AA232" s="4">
        <f ca="1">EXP((LN(1-B232)*(LN('Test cases'!$L$3)-LN('Test cases'!$J$3))+LN(1-'Test cases'!$M$3)*LN('Test cases'!$J$3)-LN(1-'Test cases'!$K$3)*LN('Test cases'!$L$3))/(LN(1-'Test cases'!$M$3)-LN(1-'Test cases'!$K$3)))</f>
        <v>204.61093444832215</v>
      </c>
      <c r="AB232" s="4">
        <f ca="1">EXP((LN(1-C232)*(LN('Test cases'!$L$4)-LN('Test cases'!$J$4))+LN(1-'Test cases'!$M$4)*LN('Test cases'!$J$4)-LN(1-'Test cases'!$K$4)*LN('Test cases'!$L$4))/(LN(1-'Test cases'!$M$4)-LN(1-'Test cases'!$K$4)))</f>
        <v>204.63072028355708</v>
      </c>
      <c r="AC232" s="4">
        <f ca="1">IF(D232&lt;='Test cases'!$M$5,EXP((LN(1-D232)*(LN('Test cases'!$L$5)-LN('Test cases'!$J$5))+LN(1-'Test cases'!$M$5)*LN('Test cases'!$J$5)-LN(1-'Test cases'!$K$5)*LN('Test cases'!$L$5))/(LN(1-'Test cases'!$M$5)-LN(1-'Test cases'!$K$5))),EXP((LN(1-D232)*(LN('Test cases'!$N$5)-LN('Test cases'!$L$5))+LN(1-'Test cases'!$O$5)*LN('Test cases'!$L$5)-LN(1-'Test cases'!$M$5)*LN('Test cases'!$N$5))/(LN(1-'Test cases'!$O$5)-LN(1-'Test cases'!$M$5))))</f>
        <v>195.828404718488</v>
      </c>
    </row>
    <row r="233" spans="1:29">
      <c r="A233" s="8">
        <f>'Test cases'!A237</f>
        <v>230</v>
      </c>
      <c r="B233" s="5">
        <f ca="1">1-X233/'Test cases'!C237</f>
        <v>0.15195767964220652</v>
      </c>
      <c r="C233" s="5">
        <f ca="1">1-Y233/'Test cases'!D237</f>
        <v>0.10226812114293127</v>
      </c>
      <c r="D233" s="5">
        <f ca="1">1-Z233/'Test cases'!E237</f>
        <v>8.922069369851926E-2</v>
      </c>
      <c r="E233" s="4">
        <f ca="1">(U233^'Test cases'!$R$5+T233^'Test cases'!$R$5)^(1/'Test cases'!$R$5)</f>
        <v>204.92686121245541</v>
      </c>
      <c r="F233" s="5">
        <f ca="1">IF(B233&gt;'Test cases'!$M$3,'Test cases'!$M$3,B233)</f>
        <v>0.15</v>
      </c>
      <c r="G233" s="5">
        <f ca="1">IF(C233&gt;'Test cases'!$M$4,'Test cases'!$M$4,C233)</f>
        <v>0.1</v>
      </c>
      <c r="H233" s="5">
        <f ca="1">IF(D233&gt;'Test cases'!$O$5,'Test cases'!$O$5,D233)</f>
        <v>8.922069369851926E-2</v>
      </c>
      <c r="I233" s="5">
        <f ca="1">IF(AA233&gt;='Test cases'!$L$3, 'Test cases'!$L$3*'Test cases'!$M$3/AA233,0)+IF(AND(AA233&gt;='Test cases'!$J$3,AA233&lt;'Test cases'!$L$3), 'Test cases'!$J$3*'Test cases'!$K$3/ AA233,0)</f>
        <v>0.14586379432151828</v>
      </c>
      <c r="J233" s="5">
        <f ca="1">IF(AB233&gt;='Test cases'!$L$4,'Test cases'!$M$4,0)+IF(AND(AB233&gt;='Test cases'!$J$4,AB233&lt;'Test cases'!$L$4),'Test cases'!$K$4,0)</f>
        <v>0.1</v>
      </c>
      <c r="K233" s="5">
        <f ca="1">IF(AC233&gt;='Test cases'!$N$5,'Test cases'!$O$5,0)+IF(AND(AC233&gt;='Test cases'!$L$5,AC233&lt;'Test cases'!$N$5),'Test cases'!$M$5,0)+IF(AND(AC233&lt;'Test cases'!$L$5,AC233&gt;='Test cases'!$J$5),'Test cases'!$K$5,0)</f>
        <v>0.08</v>
      </c>
      <c r="L233" s="5">
        <f t="shared" ca="1" si="9"/>
        <v>0.15</v>
      </c>
      <c r="M233" s="5">
        <f t="shared" ca="1" si="10"/>
        <v>0.1</v>
      </c>
      <c r="N233" s="5">
        <f t="shared" ca="1" si="11"/>
        <v>8.922069369851926E-2</v>
      </c>
      <c r="O233" s="4">
        <f ca="1">'Test cases'!C237*(1-F233)+'Test cases'!D237*(1-G233)+'Test cases'!E237*(1-H233)</f>
        <v>205.26533074740513</v>
      </c>
      <c r="P233" s="4">
        <f ca="1">(1-I233)*'Test cases'!C237+(1-J233)*'Test cases'!D237+(1-K233)*'Test cases'!E237</f>
        <v>206.27571368834941</v>
      </c>
      <c r="Q233" s="4">
        <f ca="1">(1-L233)*'Test cases'!C237+(1-M233)*'Test cases'!D237+(1-N233)*'Test cases'!E237</f>
        <v>205.26533074740513</v>
      </c>
      <c r="R233" s="4">
        <f ca="1">('Test cases'!C237/'Test cases'!$J$3)^(1/'Test cases'!$R$3)*('Test cases'!$J$3*(1-'Test cases'!$K$3))</f>
        <v>78.368648977486231</v>
      </c>
      <c r="S233" s="4">
        <f ca="1">('Test cases'!D237/'Test cases'!$J$4)^(1/'Test cases'!$R$4)*('Test cases'!$J$4*(1-'Test cases'!$K$4))</f>
        <v>72.798440414182608</v>
      </c>
      <c r="T233" s="4">
        <f ca="1">IF('Test cases'!E237&lt;='Test cases'!$L$5,('Test cases'!E237/'Test cases'!$J$5)^(1/'Test cases'!$P$5)*('Test cases'!$J$5*(1-'Test cases'!$K$5)),0)+IF('Test cases'!E237&gt;'Test cases'!$L$5,('Test cases'!E237/'Test cases'!$L$5)^(1/'Test cases'!$Q$5)*('Test cases'!$L$5*(1-'Test cases'!$M$5)),0)</f>
        <v>68.985251293685423</v>
      </c>
      <c r="U233" s="4">
        <f ca="1">(R233^'Test cases'!$R$4+S233^'Test cases'!$R$4)^(1/'Test cases'!$R$4)</f>
        <v>143.27497366400172</v>
      </c>
      <c r="V233" s="4">
        <f ca="1">R233^'Test cases'!$R$4/U233^('Test cases'!$R$4-1)</f>
        <v>74.498536421665321</v>
      </c>
      <c r="W233" s="4">
        <f ca="1">S233^'Test cases'!$R$4/U233^('Test cases'!$R$4-1)</f>
        <v>68.776437242336456</v>
      </c>
      <c r="X233" s="4">
        <f ca="1">V233*(U233/E233)^('Test cases'!$R$5-1)</f>
        <v>72.931639550770242</v>
      </c>
      <c r="Y233" s="4">
        <f ca="1">W233*(U233/E233)^('Test cases'!$R$5-1)</f>
        <v>67.329890914280156</v>
      </c>
      <c r="Z233" s="4">
        <f ca="1">T233^'Test cases'!$R$5/E233^('Test cases'!$R$5-1)</f>
        <v>64.665330747405136</v>
      </c>
      <c r="AA233" s="4">
        <f ca="1">EXP((LN(1-B233)*(LN('Test cases'!$L$3)-LN('Test cases'!$J$3))+LN(1-'Test cases'!$M$3)*LN('Test cases'!$J$3)-LN(1-'Test cases'!$K$3)*LN('Test cases'!$L$3))/(LN(1-'Test cases'!$M$3)-LN(1-'Test cases'!$K$3)))</f>
        <v>205.67132604457629</v>
      </c>
      <c r="AB233" s="4">
        <f ca="1">EXP((LN(1-C233)*(LN('Test cases'!$L$4)-LN('Test cases'!$J$4))+LN(1-'Test cases'!$M$4)*LN('Test cases'!$J$4)-LN(1-'Test cases'!$K$4)*LN('Test cases'!$L$4))/(LN(1-'Test cases'!$M$4)-LN(1-'Test cases'!$K$4)))</f>
        <v>205.5910692551349</v>
      </c>
      <c r="AC233" s="4">
        <f ca="1">IF(D233&lt;='Test cases'!$M$5,EXP((LN(1-D233)*(LN('Test cases'!$L$5)-LN('Test cases'!$J$5))+LN(1-'Test cases'!$M$5)*LN('Test cases'!$J$5)-LN(1-'Test cases'!$K$5)*LN('Test cases'!$L$5))/(LN(1-'Test cases'!$M$5)-LN(1-'Test cases'!$K$5))),EXP((LN(1-D233)*(LN('Test cases'!$N$5)-LN('Test cases'!$L$5))+LN(1-'Test cases'!$O$5)*LN('Test cases'!$L$5)-LN(1-'Test cases'!$M$5)*LN('Test cases'!$N$5))/(LN(1-'Test cases'!$O$5)-LN(1-'Test cases'!$M$5))))</f>
        <v>196.01185319632179</v>
      </c>
    </row>
    <row r="234" spans="1:29">
      <c r="A234" s="8">
        <f>'Test cases'!A238</f>
        <v>231</v>
      </c>
      <c r="B234" s="5">
        <f ca="1">1-X234/'Test cases'!C238</f>
        <v>0.15216849888211004</v>
      </c>
      <c r="C234" s="5">
        <f ca="1">1-Y234/'Test cases'!D238</f>
        <v>0.10249129296796244</v>
      </c>
      <c r="D234" s="5">
        <f ca="1">1-Z234/'Test cases'!E238</f>
        <v>8.944710905122577E-2</v>
      </c>
      <c r="E234" s="4">
        <f ca="1">(U234^'Test cases'!$R$5+T234^'Test cases'!$R$5)^(1/'Test cases'!$R$5)</f>
        <v>205.78647027185306</v>
      </c>
      <c r="F234" s="5">
        <f ca="1">IF(B234&gt;'Test cases'!$M$3,'Test cases'!$M$3,B234)</f>
        <v>0.15</v>
      </c>
      <c r="G234" s="5">
        <f ca="1">IF(C234&gt;'Test cases'!$M$4,'Test cases'!$M$4,C234)</f>
        <v>0.1</v>
      </c>
      <c r="H234" s="5">
        <f ca="1">IF(D234&gt;'Test cases'!$O$5,'Test cases'!$O$5,D234)</f>
        <v>8.944710905122577E-2</v>
      </c>
      <c r="I234" s="5">
        <f ca="1">IF(AA234&gt;='Test cases'!$L$3, 'Test cases'!$L$3*'Test cases'!$M$3/AA234,0)+IF(AND(AA234&gt;='Test cases'!$J$3,AA234&lt;'Test cases'!$L$3), 'Test cases'!$J$3*'Test cases'!$K$3/ AA234,0)</f>
        <v>0.14542467255740435</v>
      </c>
      <c r="J234" s="5">
        <f ca="1">IF(AB234&gt;='Test cases'!$L$4,'Test cases'!$M$4,0)+IF(AND(AB234&gt;='Test cases'!$J$4,AB234&lt;'Test cases'!$L$4),'Test cases'!$K$4,0)</f>
        <v>0.1</v>
      </c>
      <c r="K234" s="5">
        <f ca="1">IF(AC234&gt;='Test cases'!$N$5,'Test cases'!$O$5,0)+IF(AND(AC234&gt;='Test cases'!$L$5,AC234&lt;'Test cases'!$N$5),'Test cases'!$M$5,0)+IF(AND(AC234&lt;'Test cases'!$L$5,AC234&gt;='Test cases'!$J$5),'Test cases'!$K$5,0)</f>
        <v>0.08</v>
      </c>
      <c r="L234" s="5">
        <f t="shared" ca="1" si="9"/>
        <v>0.15</v>
      </c>
      <c r="M234" s="5">
        <f t="shared" ca="1" si="10"/>
        <v>0.1</v>
      </c>
      <c r="N234" s="5">
        <f t="shared" ca="1" si="11"/>
        <v>8.944710905122577E-2</v>
      </c>
      <c r="O234" s="4">
        <f ca="1">'Test cases'!C238*(1-F234)+'Test cases'!D238*(1-G234)+'Test cases'!E238*(1-H234)</f>
        <v>206.15980814831175</v>
      </c>
      <c r="P234" s="4">
        <f ca="1">(1-I234)*'Test cases'!C238+(1-J234)*'Test cases'!D238+(1-K234)*'Test cases'!E238</f>
        <v>207.23347816006324</v>
      </c>
      <c r="Q234" s="4">
        <f ca="1">(1-L234)*'Test cases'!C238+(1-M234)*'Test cases'!D238+(1-N234)*'Test cases'!E238</f>
        <v>206.15980814831175</v>
      </c>
      <c r="R234" s="4">
        <f ca="1">('Test cases'!C238/'Test cases'!$J$3)^(1/'Test cases'!$R$3)*('Test cases'!$J$3*(1-'Test cases'!$K$3))</f>
        <v>78.368648977486231</v>
      </c>
      <c r="S234" s="4">
        <f ca="1">('Test cases'!D238/'Test cases'!$J$4)^(1/'Test cases'!$R$4)*('Test cases'!$J$4*(1-'Test cases'!$K$4))</f>
        <v>72.798440414182608</v>
      </c>
      <c r="T234" s="4">
        <f ca="1">IF('Test cases'!E238&lt;='Test cases'!$L$5,('Test cases'!E238/'Test cases'!$J$5)^(1/'Test cases'!$P$5)*('Test cases'!$J$5*(1-'Test cases'!$K$5)),0)+IF('Test cases'!E238&gt;'Test cases'!$L$5,('Test cases'!E238/'Test cases'!$L$5)^(1/'Test cases'!$Q$5)*('Test cases'!$L$5*(1-'Test cases'!$M$5)),0)</f>
        <v>69.902039668506276</v>
      </c>
      <c r="U234" s="4">
        <f ca="1">(R234^'Test cases'!$R$4+S234^'Test cases'!$R$4)^(1/'Test cases'!$R$4)</f>
        <v>143.27497366400172</v>
      </c>
      <c r="V234" s="4">
        <f ca="1">R234^'Test cases'!$R$4/U234^('Test cases'!$R$4-1)</f>
        <v>74.498536421665321</v>
      </c>
      <c r="W234" s="4">
        <f ca="1">S234^'Test cases'!$R$4/U234^('Test cases'!$R$4-1)</f>
        <v>68.776437242336456</v>
      </c>
      <c r="X234" s="4">
        <f ca="1">V234*(U234/E234)^('Test cases'!$R$5-1)</f>
        <v>72.91350909613854</v>
      </c>
      <c r="Y234" s="4">
        <f ca="1">W234*(U234/E234)^('Test cases'!$R$5-1)</f>
        <v>67.313153027402819</v>
      </c>
      <c r="Z234" s="4">
        <f ca="1">T234^'Test cases'!$R$5/E234^('Test cases'!$R$5-1)</f>
        <v>65.559808148311745</v>
      </c>
      <c r="AA234" s="4">
        <f ca="1">EXP((LN(1-B234)*(LN('Test cases'!$L$3)-LN('Test cases'!$J$3))+LN(1-'Test cases'!$M$3)*LN('Test cases'!$J$3)-LN(1-'Test cases'!$K$3)*LN('Test cases'!$L$3))/(LN(1-'Test cases'!$M$3)-LN(1-'Test cases'!$K$3)))</f>
        <v>206.29236753590021</v>
      </c>
      <c r="AB234" s="4">
        <f ca="1">EXP((LN(1-C234)*(LN('Test cases'!$L$4)-LN('Test cases'!$J$4))+LN(1-'Test cases'!$M$4)*LN('Test cases'!$J$4)-LN(1-'Test cases'!$K$4)*LN('Test cases'!$L$4))/(LN(1-'Test cases'!$M$4)-LN(1-'Test cases'!$K$4)))</f>
        <v>206.2521960406589</v>
      </c>
      <c r="AC234" s="4">
        <f ca="1">IF(D234&lt;='Test cases'!$M$5,EXP((LN(1-D234)*(LN('Test cases'!$L$5)-LN('Test cases'!$J$5))+LN(1-'Test cases'!$M$5)*LN('Test cases'!$J$5)-LN(1-'Test cases'!$K$5)*LN('Test cases'!$L$5))/(LN(1-'Test cases'!$M$5)-LN(1-'Test cases'!$K$5))),EXP((LN(1-D234)*(LN('Test cases'!$N$5)-LN('Test cases'!$L$5))+LN(1-'Test cases'!$O$5)*LN('Test cases'!$L$5)-LN(1-'Test cases'!$M$5)*LN('Test cases'!$N$5))/(LN(1-'Test cases'!$O$5)-LN(1-'Test cases'!$M$5))))</f>
        <v>196.21386318409424</v>
      </c>
    </row>
    <row r="235" spans="1:29">
      <c r="A235" s="8">
        <f>'Test cases'!A239</f>
        <v>232</v>
      </c>
      <c r="B235" s="5">
        <f ca="1">1-X235/'Test cases'!C239</f>
        <v>0.15249309436380509</v>
      </c>
      <c r="C235" s="5">
        <f ca="1">1-Y235/'Test cases'!D239</f>
        <v>0.10283490755494207</v>
      </c>
      <c r="D235" s="5">
        <f ca="1">1-Z235/'Test cases'!E239</f>
        <v>8.9664213440152518E-2</v>
      </c>
      <c r="E235" s="4">
        <f ca="1">(U235^'Test cases'!$R$5+T235^'Test cases'!$R$5)^(1/'Test cases'!$R$5)</f>
        <v>206.61431754284644</v>
      </c>
      <c r="F235" s="5">
        <f ca="1">IF(B235&gt;'Test cases'!$M$3,'Test cases'!$M$3,B235)</f>
        <v>0.15</v>
      </c>
      <c r="G235" s="5">
        <f ca="1">IF(C235&gt;'Test cases'!$M$4,'Test cases'!$M$4,C235)</f>
        <v>0.1</v>
      </c>
      <c r="H235" s="5">
        <f ca="1">IF(D235&gt;'Test cases'!$O$5,'Test cases'!$O$5,D235)</f>
        <v>8.9664213440152518E-2</v>
      </c>
      <c r="I235" s="5">
        <f ca="1">IF(AA235&gt;='Test cases'!$L$3, 'Test cases'!$L$3*'Test cases'!$M$3/AA235,0)+IF(AND(AA235&gt;='Test cases'!$J$3,AA235&lt;'Test cases'!$L$3), 'Test cases'!$J$3*'Test cases'!$K$3/ AA235,0)</f>
        <v>0.14475093386766941</v>
      </c>
      <c r="J235" s="5">
        <f ca="1">IF(AB235&gt;='Test cases'!$L$4,'Test cases'!$M$4,0)+IF(AND(AB235&gt;='Test cases'!$J$4,AB235&lt;'Test cases'!$L$4),'Test cases'!$K$4,0)</f>
        <v>0.1</v>
      </c>
      <c r="K235" s="5">
        <f ca="1">IF(AC235&gt;='Test cases'!$N$5,'Test cases'!$O$5,0)+IF(AND(AC235&gt;='Test cases'!$L$5,AC235&lt;'Test cases'!$N$5),'Test cases'!$M$5,0)+IF(AND(AC235&lt;'Test cases'!$L$5,AC235&gt;='Test cases'!$J$5),'Test cases'!$K$5,0)</f>
        <v>0.08</v>
      </c>
      <c r="L235" s="5">
        <f t="shared" ca="1" si="9"/>
        <v>0.15</v>
      </c>
      <c r="M235" s="5">
        <f t="shared" ca="1" si="10"/>
        <v>0.1</v>
      </c>
      <c r="N235" s="5">
        <f t="shared" ca="1" si="11"/>
        <v>8.9664213440152518E-2</v>
      </c>
      <c r="O235" s="4">
        <f ca="1">'Test cases'!C239*(1-F235)+'Test cases'!D239*(1-G235)+'Test cases'!E239*(1-H235)</f>
        <v>207.04417663230902</v>
      </c>
      <c r="P235" s="4">
        <f ca="1">(1-I235)*'Test cases'!C239+(1-J235)*'Test cases'!D239+(1-K235)*'Test cases'!E239</f>
        <v>208.19141968738046</v>
      </c>
      <c r="Q235" s="4">
        <f ca="1">(1-L235)*'Test cases'!C239+(1-M235)*'Test cases'!D239+(1-N235)*'Test cases'!E239</f>
        <v>207.04417663230902</v>
      </c>
      <c r="R235" s="4">
        <f ca="1">('Test cases'!C239/'Test cases'!$J$3)^(1/'Test cases'!$R$3)*('Test cases'!$J$3*(1-'Test cases'!$K$3))</f>
        <v>78.368648977486231</v>
      </c>
      <c r="S235" s="4">
        <f ca="1">('Test cases'!D239/'Test cases'!$J$4)^(1/'Test cases'!$R$4)*('Test cases'!$J$4*(1-'Test cases'!$K$4))</f>
        <v>73.693459674633459</v>
      </c>
      <c r="T235" s="4">
        <f ca="1">IF('Test cases'!E239&lt;='Test cases'!$L$5,('Test cases'!E239/'Test cases'!$J$5)^(1/'Test cases'!$P$5)*('Test cases'!$J$5*(1-'Test cases'!$K$5)),0)+IF('Test cases'!E239&gt;'Test cases'!$L$5,('Test cases'!E239/'Test cases'!$L$5)^(1/'Test cases'!$Q$5)*('Test cases'!$L$5*(1-'Test cases'!$M$5)),0)</f>
        <v>69.902039668506276</v>
      </c>
      <c r="U235" s="4">
        <f ca="1">(R235^'Test cases'!$R$4+S235^'Test cases'!$R$4)^(1/'Test cases'!$R$4)</f>
        <v>144.12076997705782</v>
      </c>
      <c r="V235" s="4">
        <f ca="1">R235^'Test cases'!$R$4/U235^('Test cases'!$R$4-1)</f>
        <v>74.461738275015207</v>
      </c>
      <c r="W235" s="4">
        <f ca="1">S235^'Test cases'!$R$4/U235^('Test cases'!$R$4-1)</f>
        <v>69.659031702042526</v>
      </c>
      <c r="X235" s="4">
        <f ca="1">V235*(U235/E235)^('Test cases'!$R$5-1)</f>
        <v>72.885593884712762</v>
      </c>
      <c r="Y235" s="4">
        <f ca="1">W235*(U235/E235)^('Test cases'!$R$5-1)</f>
        <v>68.184547025824401</v>
      </c>
      <c r="Z235" s="4">
        <f ca="1">T235^'Test cases'!$R$5/E235^('Test cases'!$R$5-1)</f>
        <v>65.544176632309018</v>
      </c>
      <c r="AA235" s="4">
        <f ca="1">EXP((LN(1-B235)*(LN('Test cases'!$L$3)-LN('Test cases'!$J$3))+LN(1-'Test cases'!$M$3)*LN('Test cases'!$J$3)-LN(1-'Test cases'!$K$3)*LN('Test cases'!$L$3))/(LN(1-'Test cases'!$M$3)-LN(1-'Test cases'!$K$3)))</f>
        <v>207.25254890186653</v>
      </c>
      <c r="AB235" s="4">
        <f ca="1">EXP((LN(1-C235)*(LN('Test cases'!$L$4)-LN('Test cases'!$J$4))+LN(1-'Test cases'!$M$4)*LN('Test cases'!$J$4)-LN(1-'Test cases'!$K$4)*LN('Test cases'!$L$4))/(LN(1-'Test cases'!$M$4)-LN(1-'Test cases'!$K$4)))</f>
        <v>207.27460654192961</v>
      </c>
      <c r="AC235" s="4">
        <f ca="1">IF(D235&lt;='Test cases'!$M$5,EXP((LN(1-D235)*(LN('Test cases'!$L$5)-LN('Test cases'!$J$5))+LN(1-'Test cases'!$M$5)*LN('Test cases'!$J$5)-LN(1-'Test cases'!$K$5)*LN('Test cases'!$L$5))/(LN(1-'Test cases'!$M$5)-LN(1-'Test cases'!$K$5))),EXP((LN(1-D235)*(LN('Test cases'!$N$5)-LN('Test cases'!$L$5))+LN(1-'Test cases'!$O$5)*LN('Test cases'!$L$5)-LN(1-'Test cases'!$M$5)*LN('Test cases'!$N$5))/(LN(1-'Test cases'!$O$5)-LN(1-'Test cases'!$M$5))))</f>
        <v>196.407808613388</v>
      </c>
    </row>
    <row r="236" spans="1:29">
      <c r="A236" s="8">
        <f>'Test cases'!A240</f>
        <v>233</v>
      </c>
      <c r="B236" s="5">
        <f ca="1">1-X236/'Test cases'!C240</f>
        <v>0.15281590516529953</v>
      </c>
      <c r="C236" s="5">
        <f ca="1">1-Y236/'Test cases'!D240</f>
        <v>0.10317663289150147</v>
      </c>
      <c r="D236" s="5">
        <f ca="1">1-Z236/'Test cases'!E240</f>
        <v>8.9880315852914006E-2</v>
      </c>
      <c r="E236" s="4">
        <f ca="1">(U236^'Test cases'!$R$5+T236^'Test cases'!$R$5)^(1/'Test cases'!$R$5)</f>
        <v>207.44184868172871</v>
      </c>
      <c r="F236" s="5">
        <f ca="1">IF(B236&gt;'Test cases'!$M$3,'Test cases'!$M$3,B236)</f>
        <v>0.15</v>
      </c>
      <c r="G236" s="5">
        <f ca="1">IF(C236&gt;'Test cases'!$M$4,'Test cases'!$M$4,C236)</f>
        <v>0.1</v>
      </c>
      <c r="H236" s="5">
        <f ca="1">IF(D236&gt;'Test cases'!$O$5,'Test cases'!$O$5,D236)</f>
        <v>8.9880315852914006E-2</v>
      </c>
      <c r="I236" s="5">
        <f ca="1">IF(AA236&gt;='Test cases'!$L$3, 'Test cases'!$L$3*'Test cases'!$M$3/AA236,0)+IF(AND(AA236&gt;='Test cases'!$J$3,AA236&lt;'Test cases'!$L$3), 'Test cases'!$J$3*'Test cases'!$K$3/ AA236,0)</f>
        <v>0.14408374100805654</v>
      </c>
      <c r="J236" s="5">
        <f ca="1">IF(AB236&gt;='Test cases'!$L$4,'Test cases'!$M$4,0)+IF(AND(AB236&gt;='Test cases'!$J$4,AB236&lt;'Test cases'!$L$4),'Test cases'!$K$4,0)</f>
        <v>0.1</v>
      </c>
      <c r="K236" s="5">
        <f ca="1">IF(AC236&gt;='Test cases'!$N$5,'Test cases'!$O$5,0)+IF(AND(AC236&gt;='Test cases'!$L$5,AC236&lt;'Test cases'!$N$5),'Test cases'!$M$5,0)+IF(AND(AC236&lt;'Test cases'!$L$5,AC236&gt;='Test cases'!$J$5),'Test cases'!$K$5,0)</f>
        <v>0.08</v>
      </c>
      <c r="L236" s="5">
        <f t="shared" ca="1" si="9"/>
        <v>0.15</v>
      </c>
      <c r="M236" s="5">
        <f t="shared" ca="1" si="10"/>
        <v>0.1</v>
      </c>
      <c r="N236" s="5">
        <f t="shared" ca="1" si="11"/>
        <v>8.9880315852914006E-2</v>
      </c>
      <c r="O236" s="4">
        <f ca="1">'Test cases'!C240*(1-F236)+'Test cases'!D240*(1-G236)+'Test cases'!E240*(1-H236)</f>
        <v>207.92861725859018</v>
      </c>
      <c r="P236" s="4">
        <f ca="1">(1-I236)*'Test cases'!C240+(1-J236)*'Test cases'!D240+(1-K236)*'Test cases'!E240</f>
        <v>209.14879827330714</v>
      </c>
      <c r="Q236" s="4">
        <f ca="1">(1-L236)*'Test cases'!C240+(1-M236)*'Test cases'!D240+(1-N236)*'Test cases'!E240</f>
        <v>207.92861725859018</v>
      </c>
      <c r="R236" s="4">
        <f ca="1">('Test cases'!C240/'Test cases'!$J$3)^(1/'Test cases'!$R$3)*('Test cases'!$J$3*(1-'Test cases'!$K$3))</f>
        <v>78.368648977486231</v>
      </c>
      <c r="S236" s="4">
        <f ca="1">('Test cases'!D240/'Test cases'!$J$4)^(1/'Test cases'!$R$4)*('Test cases'!$J$4*(1-'Test cases'!$K$4))</f>
        <v>74.587567398487266</v>
      </c>
      <c r="T236" s="4">
        <f ca="1">IF('Test cases'!E240&lt;='Test cases'!$L$5,('Test cases'!E240/'Test cases'!$J$5)^(1/'Test cases'!$P$5)*('Test cases'!$J$5*(1-'Test cases'!$K$5)),0)+IF('Test cases'!E240&gt;'Test cases'!$L$5,('Test cases'!E240/'Test cases'!$L$5)^(1/'Test cases'!$Q$5)*('Test cases'!$L$5*(1-'Test cases'!$M$5)),0)</f>
        <v>69.902039668506276</v>
      </c>
      <c r="U236" s="4">
        <f ca="1">(R236^'Test cases'!$R$4+S236^'Test cases'!$R$4)^(1/'Test cases'!$R$4)</f>
        <v>144.96614984026598</v>
      </c>
      <c r="V236" s="4">
        <f ca="1">R236^'Test cases'!$R$4/U236^('Test cases'!$R$4-1)</f>
        <v>74.425191417424642</v>
      </c>
      <c r="W236" s="4">
        <f ca="1">S236^'Test cases'!$R$4/U236^('Test cases'!$R$4-1)</f>
        <v>70.540958422841442</v>
      </c>
      <c r="X236" s="4">
        <f ca="1">V236*(U236/E236)^('Test cases'!$R$5-1)</f>
        <v>72.857832155784237</v>
      </c>
      <c r="Y236" s="4">
        <f ca="1">W236*(U236/E236)^('Test cases'!$R$5-1)</f>
        <v>69.055399267354389</v>
      </c>
      <c r="Z236" s="4">
        <f ca="1">T236^'Test cases'!$R$5/E236^('Test cases'!$R$5-1)</f>
        <v>65.528617258590188</v>
      </c>
      <c r="AA236" s="4">
        <f ca="1">EXP((LN(1-B236)*(LN('Test cases'!$L$3)-LN('Test cases'!$J$3))+LN(1-'Test cases'!$M$3)*LN('Test cases'!$J$3)-LN(1-'Test cases'!$K$3)*LN('Test cases'!$L$3))/(LN(1-'Test cases'!$M$3)-LN(1-'Test cases'!$K$3)))</f>
        <v>208.21225066832858</v>
      </c>
      <c r="AB236" s="4">
        <f ca="1">EXP((LN(1-C236)*(LN('Test cases'!$L$4)-LN('Test cases'!$J$4))+LN(1-'Test cases'!$M$4)*LN('Test cases'!$J$4)-LN(1-'Test cases'!$K$4)*LN('Test cases'!$L$4))/(LN(1-'Test cases'!$M$4)-LN(1-'Test cases'!$K$4)))</f>
        <v>208.29681338681843</v>
      </c>
      <c r="AC236" s="4">
        <f ca="1">IF(D236&lt;='Test cases'!$M$5,EXP((LN(1-D236)*(LN('Test cases'!$L$5)-LN('Test cases'!$J$5))+LN(1-'Test cases'!$M$5)*LN('Test cases'!$J$5)-LN(1-'Test cases'!$K$5)*LN('Test cases'!$L$5))/(LN(1-'Test cases'!$M$5)-LN(1-'Test cases'!$K$5))),EXP((LN(1-D236)*(LN('Test cases'!$N$5)-LN('Test cases'!$L$5))+LN(1-'Test cases'!$O$5)*LN('Test cases'!$L$5)-LN(1-'Test cases'!$M$5)*LN('Test cases'!$N$5))/(LN(1-'Test cases'!$O$5)-LN(1-'Test cases'!$M$5))))</f>
        <v>196.60109533453709</v>
      </c>
    </row>
    <row r="237" spans="1:29">
      <c r="A237" s="8">
        <f>'Test cases'!A241</f>
        <v>234</v>
      </c>
      <c r="B237" s="5">
        <f ca="1">1-X237/'Test cases'!C241</f>
        <v>0.15313695076841094</v>
      </c>
      <c r="C237" s="5">
        <f ca="1">1-Y237/'Test cases'!D241</f>
        <v>0.10351648960096216</v>
      </c>
      <c r="D237" s="5">
        <f ca="1">1-Z237/'Test cases'!E241</f>
        <v>9.0095425321293443E-2</v>
      </c>
      <c r="E237" s="4">
        <f ca="1">(U237^'Test cases'!$R$5+T237^'Test cases'!$R$5)^(1/'Test cases'!$R$5)</f>
        <v>208.26906542190838</v>
      </c>
      <c r="F237" s="5">
        <f ca="1">IF(B237&gt;'Test cases'!$M$3,'Test cases'!$M$3,B237)</f>
        <v>0.15</v>
      </c>
      <c r="G237" s="5">
        <f ca="1">IF(C237&gt;'Test cases'!$M$4,'Test cases'!$M$4,C237)</f>
        <v>0.1</v>
      </c>
      <c r="H237" s="5">
        <f ca="1">IF(D237&gt;'Test cases'!$O$5,'Test cases'!$O$5,D237)</f>
        <v>9.0095425321293443E-2</v>
      </c>
      <c r="I237" s="5">
        <f ca="1">IF(AA237&gt;='Test cases'!$L$3, 'Test cases'!$L$3*'Test cases'!$M$3/AA237,0)+IF(AND(AA237&gt;='Test cases'!$J$3,AA237&lt;'Test cases'!$L$3), 'Test cases'!$J$3*'Test cases'!$K$3/ AA237,0)</f>
        <v>0.14342299614825513</v>
      </c>
      <c r="J237" s="5">
        <f ca="1">IF(AB237&gt;='Test cases'!$L$4,'Test cases'!$M$4,0)+IF(AND(AB237&gt;='Test cases'!$J$4,AB237&lt;'Test cases'!$L$4),'Test cases'!$K$4,0)</f>
        <v>0.1</v>
      </c>
      <c r="K237" s="5">
        <f ca="1">IF(AC237&gt;='Test cases'!$N$5,'Test cases'!$O$5,0)+IF(AND(AC237&gt;='Test cases'!$L$5,AC237&lt;'Test cases'!$N$5),'Test cases'!$M$5,0)+IF(AND(AC237&lt;'Test cases'!$L$5,AC237&gt;='Test cases'!$J$5),'Test cases'!$K$5,0)</f>
        <v>0.08</v>
      </c>
      <c r="L237" s="5">
        <f t="shared" ca="1" si="9"/>
        <v>0.15</v>
      </c>
      <c r="M237" s="5">
        <f t="shared" ca="1" si="10"/>
        <v>0.1</v>
      </c>
      <c r="N237" s="5">
        <f t="shared" ca="1" si="11"/>
        <v>9.0095425321293443E-2</v>
      </c>
      <c r="O237" s="4">
        <f ca="1">'Test cases'!C241*(1-F237)+'Test cases'!D241*(1-G237)+'Test cases'!E241*(1-H237)</f>
        <v>208.81312937686687</v>
      </c>
      <c r="P237" s="4">
        <f ca="1">(1-I237)*'Test cases'!C241+(1-J237)*'Test cases'!D241+(1-K237)*'Test cases'!E241</f>
        <v>210.10562233125006</v>
      </c>
      <c r="Q237" s="4">
        <f ca="1">(1-L237)*'Test cases'!C241+(1-M237)*'Test cases'!D241+(1-N237)*'Test cases'!E241</f>
        <v>208.81312937686687</v>
      </c>
      <c r="R237" s="4">
        <f ca="1">('Test cases'!C241/'Test cases'!$J$3)^(1/'Test cases'!$R$3)*('Test cases'!$J$3*(1-'Test cases'!$K$3))</f>
        <v>78.368648977486231</v>
      </c>
      <c r="S237" s="4">
        <f ca="1">('Test cases'!D241/'Test cases'!$J$4)^(1/'Test cases'!$R$4)*('Test cases'!$J$4*(1-'Test cases'!$K$4))</f>
        <v>75.480776334932642</v>
      </c>
      <c r="T237" s="4">
        <f ca="1">IF('Test cases'!E241&lt;='Test cases'!$L$5,('Test cases'!E241/'Test cases'!$J$5)^(1/'Test cases'!$P$5)*('Test cases'!$J$5*(1-'Test cases'!$K$5)),0)+IF('Test cases'!E241&gt;'Test cases'!$L$5,('Test cases'!E241/'Test cases'!$L$5)^(1/'Test cases'!$Q$5)*('Test cases'!$L$5*(1-'Test cases'!$M$5)),0)</f>
        <v>69.902039668506276</v>
      </c>
      <c r="U237" s="4">
        <f ca="1">(R237^'Test cases'!$R$4+S237^'Test cases'!$R$4)^(1/'Test cases'!$R$4)</f>
        <v>145.81111608853635</v>
      </c>
      <c r="V237" s="4">
        <f ca="1">R237^'Test cases'!$R$4/U237^('Test cases'!$R$4-1)</f>
        <v>74.388892561027589</v>
      </c>
      <c r="W237" s="4">
        <f ca="1">S237^'Test cases'!$R$4/U237^('Test cases'!$R$4-1)</f>
        <v>71.422223527508805</v>
      </c>
      <c r="X237" s="4">
        <f ca="1">V237*(U237/E237)^('Test cases'!$R$5-1)</f>
        <v>72.830222233916658</v>
      </c>
      <c r="Y237" s="4">
        <f ca="1">W237*(U237/E237)^('Test cases'!$R$5-1)</f>
        <v>69.92571381112495</v>
      </c>
      <c r="Z237" s="4">
        <f ca="1">T237^'Test cases'!$R$5/E237^('Test cases'!$R$5-1)</f>
        <v>65.513129376866871</v>
      </c>
      <c r="AA237" s="4">
        <f ca="1">EXP((LN(1-B237)*(LN('Test cases'!$L$3)-LN('Test cases'!$J$3))+LN(1-'Test cases'!$M$3)*LN('Test cases'!$J$3)-LN(1-'Test cases'!$K$3)*LN('Test cases'!$L$3))/(LN(1-'Test cases'!$M$3)-LN(1-'Test cases'!$K$3)))</f>
        <v>209.17147741767477</v>
      </c>
      <c r="AB237" s="4">
        <f ca="1">EXP((LN(1-C237)*(LN('Test cases'!$L$4)-LN('Test cases'!$J$4))+LN(1-'Test cases'!$M$4)*LN('Test cases'!$J$4)-LN(1-'Test cases'!$K$4)*LN('Test cases'!$L$4))/(LN(1-'Test cases'!$M$4)-LN(1-'Test cases'!$K$4)))</f>
        <v>209.31881967590647</v>
      </c>
      <c r="AC237" s="4">
        <f ca="1">IF(D237&lt;='Test cases'!$M$5,EXP((LN(1-D237)*(LN('Test cases'!$L$5)-LN('Test cases'!$J$5))+LN(1-'Test cases'!$M$5)*LN('Test cases'!$J$5)-LN(1-'Test cases'!$K$5)*LN('Test cases'!$L$5))/(LN(1-'Test cases'!$M$5)-LN(1-'Test cases'!$K$5))),EXP((LN(1-D237)*(LN('Test cases'!$N$5)-LN('Test cases'!$L$5))+LN(1-'Test cases'!$O$5)*LN('Test cases'!$L$5)-LN(1-'Test cases'!$M$5)*LN('Test cases'!$N$5))/(LN(1-'Test cases'!$O$5)-LN(1-'Test cases'!$M$5))))</f>
        <v>196.79372850189989</v>
      </c>
    </row>
    <row r="238" spans="1:29">
      <c r="A238" s="8">
        <f>'Test cases'!A242</f>
        <v>235</v>
      </c>
      <c r="B238" s="5">
        <f ca="1">1-X238/'Test cases'!C242</f>
        <v>0.15349025403661076</v>
      </c>
      <c r="C238" s="5">
        <f ca="1">1-Y238/'Test cases'!D242</f>
        <v>0.10383409304326485</v>
      </c>
      <c r="D238" s="5">
        <f ca="1">1-Z238/'Test cases'!E242</f>
        <v>9.0296619169536352E-2</v>
      </c>
      <c r="E238" s="4">
        <f ca="1">(U238^'Test cases'!$R$5+T238^'Test cases'!$R$5)^(1/'Test cases'!$R$5)</f>
        <v>209.04593206123369</v>
      </c>
      <c r="F238" s="5">
        <f ca="1">IF(B238&gt;'Test cases'!$M$3,'Test cases'!$M$3,B238)</f>
        <v>0.15</v>
      </c>
      <c r="G238" s="5">
        <f ca="1">IF(C238&gt;'Test cases'!$M$4,'Test cases'!$M$4,C238)</f>
        <v>0.1</v>
      </c>
      <c r="H238" s="5">
        <f ca="1">IF(D238&gt;'Test cases'!$O$5,'Test cases'!$O$5,D238)</f>
        <v>9.0296619169536352E-2</v>
      </c>
      <c r="I238" s="5">
        <f ca="1">IF(AA238&gt;='Test cases'!$L$3, 'Test cases'!$L$3*'Test cases'!$M$3/AA238,0)+IF(AND(AA238&gt;='Test cases'!$J$3,AA238&lt;'Test cases'!$L$3), 'Test cases'!$J$3*'Test cases'!$K$3/ AA238,0)</f>
        <v>0.14269907575706514</v>
      </c>
      <c r="J238" s="5">
        <f ca="1">IF(AB238&gt;='Test cases'!$L$4,'Test cases'!$M$4,0)+IF(AND(AB238&gt;='Test cases'!$J$4,AB238&lt;'Test cases'!$L$4),'Test cases'!$K$4,0)</f>
        <v>0.1</v>
      </c>
      <c r="K238" s="5">
        <f ca="1">IF(AC238&gt;='Test cases'!$N$5,'Test cases'!$O$5,0)+IF(AND(AC238&gt;='Test cases'!$L$5,AC238&lt;'Test cases'!$N$5),'Test cases'!$M$5,0)+IF(AND(AC238&lt;'Test cases'!$L$5,AC238&gt;='Test cases'!$J$5),'Test cases'!$K$5,0)</f>
        <v>0.08</v>
      </c>
      <c r="L238" s="5">
        <f t="shared" ca="1" si="9"/>
        <v>0.15</v>
      </c>
      <c r="M238" s="5">
        <f t="shared" ca="1" si="10"/>
        <v>0.1</v>
      </c>
      <c r="N238" s="5">
        <f t="shared" ca="1" si="11"/>
        <v>9.0296619169536352E-2</v>
      </c>
      <c r="O238" s="4">
        <f ca="1">'Test cases'!C242*(1-F238)+'Test cases'!D242*(1-G238)+'Test cases'!E242*(1-H238)</f>
        <v>209.64864341979339</v>
      </c>
      <c r="P238" s="4">
        <f ca="1">(1-I238)*'Test cases'!C242+(1-J238)*'Test cases'!D242+(1-K238)*'Test cases'!E242</f>
        <v>211.02518040913534</v>
      </c>
      <c r="Q238" s="4">
        <f ca="1">(1-L238)*'Test cases'!C242+(1-M238)*'Test cases'!D242+(1-N238)*'Test cases'!E242</f>
        <v>209.64864341979339</v>
      </c>
      <c r="R238" s="4">
        <f ca="1">('Test cases'!C242/'Test cases'!$J$3)^(1/'Test cases'!$R$3)*('Test cases'!$J$3*(1-'Test cases'!$K$3))</f>
        <v>79.20436840292335</v>
      </c>
      <c r="S238" s="4">
        <f ca="1">('Test cases'!D242/'Test cases'!$J$4)^(1/'Test cases'!$R$4)*('Test cases'!$J$4*(1-'Test cases'!$K$4))</f>
        <v>75.480776334932642</v>
      </c>
      <c r="T238" s="4">
        <f ca="1">IF('Test cases'!E242&lt;='Test cases'!$L$5,('Test cases'!E242/'Test cases'!$J$5)^(1/'Test cases'!$P$5)*('Test cases'!$J$5*(1-'Test cases'!$K$5)),0)+IF('Test cases'!E242&gt;'Test cases'!$L$5,('Test cases'!E242/'Test cases'!$L$5)^(1/'Test cases'!$Q$5)*('Test cases'!$L$5*(1-'Test cases'!$M$5)),0)</f>
        <v>69.902039668506276</v>
      </c>
      <c r="U238" s="4">
        <f ca="1">(R238^'Test cases'!$R$4+S238^'Test cases'!$R$4)^(1/'Test cases'!$R$4)</f>
        <v>146.6045685685225</v>
      </c>
      <c r="V238" s="4">
        <f ca="1">R238^'Test cases'!$R$4/U238^('Test cases'!$R$4-1)</f>
        <v>75.214872830667616</v>
      </c>
      <c r="W238" s="4">
        <f ca="1">S238^'Test cases'!$R$4/U238^('Test cases'!$R$4-1)</f>
        <v>71.389695737854822</v>
      </c>
      <c r="X238" s="4">
        <f ca="1">V238*(U238/E238)^('Test cases'!$R$5-1)</f>
        <v>73.646347898814867</v>
      </c>
      <c r="Y238" s="4">
        <f ca="1">W238*(U238/E238)^('Test cases'!$R$5-1)</f>
        <v>69.900940742625338</v>
      </c>
      <c r="Z238" s="4">
        <f ca="1">T238^'Test cases'!$R$5/E238^('Test cases'!$R$5-1)</f>
        <v>65.498643419793382</v>
      </c>
      <c r="AA238" s="4">
        <f ca="1">EXP((LN(1-B238)*(LN('Test cases'!$L$3)-LN('Test cases'!$J$3))+LN(1-'Test cases'!$M$3)*LN('Test cases'!$J$3)-LN(1-'Test cases'!$K$3)*LN('Test cases'!$L$3))/(LN(1-'Test cases'!$M$3)-LN(1-'Test cases'!$K$3)))</f>
        <v>210.23261601969187</v>
      </c>
      <c r="AB238" s="4">
        <f ca="1">EXP((LN(1-C238)*(LN('Test cases'!$L$4)-LN('Test cases'!$J$4))+LN(1-'Test cases'!$M$4)*LN('Test cases'!$J$4)-LN(1-'Test cases'!$K$4)*LN('Test cases'!$L$4))/(LN(1-'Test cases'!$M$4)-LN(1-'Test cases'!$K$4)))</f>
        <v>210.27879161578247</v>
      </c>
      <c r="AC238" s="4">
        <f ca="1">IF(D238&lt;='Test cases'!$M$5,EXP((LN(1-D238)*(LN('Test cases'!$L$5)-LN('Test cases'!$J$5))+LN(1-'Test cases'!$M$5)*LN('Test cases'!$J$5)-LN(1-'Test cases'!$K$5)*LN('Test cases'!$L$5))/(LN(1-'Test cases'!$M$5)-LN(1-'Test cases'!$K$5))),EXP((LN(1-D238)*(LN('Test cases'!$N$5)-LN('Test cases'!$L$5))+LN(1-'Test cases'!$O$5)*LN('Test cases'!$L$5)-LN(1-'Test cases'!$M$5)*LN('Test cases'!$N$5))/(LN(1-'Test cases'!$O$5)-LN(1-'Test cases'!$M$5))))</f>
        <v>196.97411216111027</v>
      </c>
    </row>
    <row r="239" spans="1:29">
      <c r="A239" s="8">
        <f>'Test cases'!A243</f>
        <v>236</v>
      </c>
      <c r="B239" s="5">
        <f ca="1">1-X239/'Test cases'!C243</f>
        <v>0.1538413636524566</v>
      </c>
      <c r="C239" s="5">
        <f ca="1">1-Y239/'Test cases'!D243</f>
        <v>0.10415006192921716</v>
      </c>
      <c r="D239" s="5">
        <f ca="1">1-Z239/'Test cases'!E243</f>
        <v>9.0496939276516586E-2</v>
      </c>
      <c r="E239" s="4">
        <f ca="1">(U239^'Test cases'!$R$5+T239^'Test cases'!$R$5)^(1/'Test cases'!$R$5)</f>
        <v>209.82247554019571</v>
      </c>
      <c r="F239" s="5">
        <f ca="1">IF(B239&gt;'Test cases'!$M$3,'Test cases'!$M$3,B239)</f>
        <v>0.15</v>
      </c>
      <c r="G239" s="5">
        <f ca="1">IF(C239&gt;'Test cases'!$M$4,'Test cases'!$M$4,C239)</f>
        <v>0.1</v>
      </c>
      <c r="H239" s="5">
        <f ca="1">IF(D239&gt;'Test cases'!$O$5,'Test cases'!$O$5,D239)</f>
        <v>9.0496939276516586E-2</v>
      </c>
      <c r="I239" s="5">
        <f ca="1">IF(AA239&gt;='Test cases'!$L$3, 'Test cases'!$L$3*'Test cases'!$M$3/AA239,0)+IF(AND(AA239&gt;='Test cases'!$J$3,AA239&lt;'Test cases'!$L$3), 'Test cases'!$J$3*'Test cases'!$K$3/ AA239,0)</f>
        <v>0.14198297306374069</v>
      </c>
      <c r="J239" s="5">
        <f ca="1">IF(AB239&gt;='Test cases'!$L$4,'Test cases'!$M$4,0)+IF(AND(AB239&gt;='Test cases'!$J$4,AB239&lt;'Test cases'!$L$4),'Test cases'!$K$4,0)</f>
        <v>0.1</v>
      </c>
      <c r="K239" s="5">
        <f ca="1">IF(AC239&gt;='Test cases'!$N$5,'Test cases'!$O$5,0)+IF(AND(AC239&gt;='Test cases'!$L$5,AC239&lt;'Test cases'!$N$5),'Test cases'!$M$5,0)+IF(AND(AC239&lt;'Test cases'!$L$5,AC239&gt;='Test cases'!$J$5),'Test cases'!$K$5,0)</f>
        <v>0.08</v>
      </c>
      <c r="L239" s="5">
        <f t="shared" ca="1" si="9"/>
        <v>0.15</v>
      </c>
      <c r="M239" s="5">
        <f t="shared" ca="1" si="10"/>
        <v>0.1</v>
      </c>
      <c r="N239" s="5">
        <f t="shared" ca="1" si="11"/>
        <v>9.0496939276516586E-2</v>
      </c>
      <c r="O239" s="4">
        <f ca="1">'Test cases'!C243*(1-F239)+'Test cases'!D243*(1-G239)+'Test cases'!E243*(1-H239)</f>
        <v>210.48422037209082</v>
      </c>
      <c r="P239" s="4">
        <f ca="1">(1-I239)*'Test cases'!C243+(1-J239)*'Test cases'!D243+(1-K239)*'Test cases'!E243</f>
        <v>211.94549837039082</v>
      </c>
      <c r="Q239" s="4">
        <f ca="1">(1-L239)*'Test cases'!C243+(1-M239)*'Test cases'!D243+(1-N239)*'Test cases'!E243</f>
        <v>210.48422037209082</v>
      </c>
      <c r="R239" s="4">
        <f ca="1">('Test cases'!C243/'Test cases'!$J$3)^(1/'Test cases'!$R$3)*('Test cases'!$J$3*(1-'Test cases'!$K$3))</f>
        <v>80.039296056432178</v>
      </c>
      <c r="S239" s="4">
        <f ca="1">('Test cases'!D243/'Test cases'!$J$4)^(1/'Test cases'!$R$4)*('Test cases'!$J$4*(1-'Test cases'!$K$4))</f>
        <v>75.480776334932642</v>
      </c>
      <c r="T239" s="4">
        <f ca="1">IF('Test cases'!E243&lt;='Test cases'!$L$5,('Test cases'!E243/'Test cases'!$J$5)^(1/'Test cases'!$P$5)*('Test cases'!$J$5*(1-'Test cases'!$K$5)),0)+IF('Test cases'!E243&gt;'Test cases'!$L$5,('Test cases'!E243/'Test cases'!$L$5)^(1/'Test cases'!$Q$5)*('Test cases'!$L$5*(1-'Test cases'!$M$5)),0)</f>
        <v>69.902039668506276</v>
      </c>
      <c r="U239" s="4">
        <f ca="1">(R239^'Test cases'!$R$4+S239^'Test cases'!$R$4)^(1/'Test cases'!$R$4)</f>
        <v>147.39761112875323</v>
      </c>
      <c r="V239" s="4">
        <f ca="1">R239^'Test cases'!$R$4/U239^('Test cases'!$R$4-1)</f>
        <v>76.0402362559621</v>
      </c>
      <c r="W239" s="4">
        <f ca="1">S239^'Test cases'!$R$4/U239^('Test cases'!$R$4-1)</f>
        <v>71.357374872791141</v>
      </c>
      <c r="X239" s="4">
        <f ca="1">V239*(U239/E239)^('Test cases'!$R$5-1)</f>
        <v>74.461959998583822</v>
      </c>
      <c r="Y239" s="4">
        <f ca="1">W239*(U239/E239)^('Test cases'!$R$5-1)</f>
        <v>69.876295169521057</v>
      </c>
      <c r="Z239" s="4">
        <f ca="1">T239^'Test cases'!$R$5/E239^('Test cases'!$R$5-1)</f>
        <v>65.484220372090803</v>
      </c>
      <c r="AA239" s="4">
        <f ca="1">EXP((LN(1-B239)*(LN('Test cases'!$L$3)-LN('Test cases'!$J$3))+LN(1-'Test cases'!$M$3)*LN('Test cases'!$J$3)-LN(1-'Test cases'!$K$3)*LN('Test cases'!$L$3))/(LN(1-'Test cases'!$M$3)-LN(1-'Test cases'!$K$3)))</f>
        <v>211.29294134819983</v>
      </c>
      <c r="AB239" s="4">
        <f ca="1">EXP((LN(1-C239)*(LN('Test cases'!$L$4)-LN('Test cases'!$J$4))+LN(1-'Test cases'!$M$4)*LN('Test cases'!$J$4)-LN(1-'Test cases'!$K$4)*LN('Test cases'!$L$4))/(LN(1-'Test cases'!$M$4)-LN(1-'Test cases'!$K$4)))</f>
        <v>211.23853163304358</v>
      </c>
      <c r="AC239" s="4">
        <f ca="1">IF(D239&lt;='Test cases'!$M$5,EXP((LN(1-D239)*(LN('Test cases'!$L$5)-LN('Test cases'!$J$5))+LN(1-'Test cases'!$M$5)*LN('Test cases'!$J$5)-LN(1-'Test cases'!$K$5)*LN('Test cases'!$L$5))/(LN(1-'Test cases'!$M$5)-LN(1-'Test cases'!$K$5))),EXP((LN(1-D239)*(LN('Test cases'!$N$5)-LN('Test cases'!$L$5))+LN(1-'Test cases'!$O$5)*LN('Test cases'!$L$5)-LN(1-'Test cases'!$M$5)*LN('Test cases'!$N$5))/(LN(1-'Test cases'!$O$5)-LN(1-'Test cases'!$M$5))))</f>
        <v>197.15391641307775</v>
      </c>
    </row>
    <row r="240" spans="1:29">
      <c r="A240" s="8">
        <f>'Test cases'!A244</f>
        <v>237</v>
      </c>
      <c r="B240" s="5">
        <f ca="1">1-X240/'Test cases'!C244</f>
        <v>0.15415739374541382</v>
      </c>
      <c r="C240" s="5">
        <f ca="1">1-Y240/'Test cases'!D244</f>
        <v>0.10448465112684813</v>
      </c>
      <c r="D240" s="5">
        <f ca="1">1-Z240/'Test cases'!E244</f>
        <v>9.0709239497634542E-2</v>
      </c>
      <c r="E240" s="4">
        <f ca="1">(U240^'Test cases'!$R$5+T240^'Test cases'!$R$5)^(1/'Test cases'!$R$5)</f>
        <v>210.64879666755289</v>
      </c>
      <c r="F240" s="5">
        <f ca="1">IF(B240&gt;'Test cases'!$M$3,'Test cases'!$M$3,B240)</f>
        <v>0.15</v>
      </c>
      <c r="G240" s="5">
        <f ca="1">IF(C240&gt;'Test cases'!$M$4,'Test cases'!$M$4,C240)</f>
        <v>0.1</v>
      </c>
      <c r="H240" s="5">
        <f ca="1">IF(D240&gt;'Test cases'!$O$5,'Test cases'!$O$5,D240)</f>
        <v>9.0709239497634542E-2</v>
      </c>
      <c r="I240" s="5">
        <f ca="1">IF(AA240&gt;='Test cases'!$L$3, 'Test cases'!$L$3*'Test cases'!$M$3/AA240,0)+IF(AND(AA240&gt;='Test cases'!$J$3,AA240&lt;'Test cases'!$L$3), 'Test cases'!$J$3*'Test cases'!$K$3/ AA240,0)</f>
        <v>0.14134123765365739</v>
      </c>
      <c r="J240" s="5">
        <f ca="1">IF(AB240&gt;='Test cases'!$L$4,'Test cases'!$M$4,0)+IF(AND(AB240&gt;='Test cases'!$J$4,AB240&lt;'Test cases'!$L$4),'Test cases'!$K$4,0)</f>
        <v>0.1</v>
      </c>
      <c r="K240" s="5">
        <f ca="1">IF(AC240&gt;='Test cases'!$N$5,'Test cases'!$O$5,0)+IF(AND(AC240&gt;='Test cases'!$L$5,AC240&lt;'Test cases'!$N$5),'Test cases'!$M$5,0)+IF(AND(AC240&lt;'Test cases'!$L$5,AC240&gt;='Test cases'!$J$5),'Test cases'!$K$5,0)</f>
        <v>0.08</v>
      </c>
      <c r="L240" s="5">
        <f t="shared" ca="1" si="9"/>
        <v>0.15</v>
      </c>
      <c r="M240" s="5">
        <f t="shared" ca="1" si="10"/>
        <v>0.1</v>
      </c>
      <c r="N240" s="5">
        <f t="shared" ca="1" si="11"/>
        <v>9.0709239497634542E-2</v>
      </c>
      <c r="O240" s="4">
        <f ca="1">'Test cases'!C244*(1-F240)+'Test cases'!D244*(1-G240)+'Test cases'!E244*(1-H240)</f>
        <v>211.36893475617032</v>
      </c>
      <c r="P240" s="4">
        <f ca="1">(1-I240)*'Test cases'!C244+(1-J240)*'Test cases'!D244+(1-K240)*'Test cases'!E244</f>
        <v>212.90197108647817</v>
      </c>
      <c r="Q240" s="4">
        <f ca="1">(1-L240)*'Test cases'!C244+(1-M240)*'Test cases'!D244+(1-N240)*'Test cases'!E244</f>
        <v>211.36893475617032</v>
      </c>
      <c r="R240" s="4">
        <f ca="1">('Test cases'!C244/'Test cases'!$J$3)^(1/'Test cases'!$R$3)*('Test cases'!$J$3*(1-'Test cases'!$K$3))</f>
        <v>80.039296056432178</v>
      </c>
      <c r="S240" s="4">
        <f ca="1">('Test cases'!D244/'Test cases'!$J$4)^(1/'Test cases'!$R$4)*('Test cases'!$J$4*(1-'Test cases'!$K$4))</f>
        <v>76.373098893739012</v>
      </c>
      <c r="T240" s="4">
        <f ca="1">IF('Test cases'!E244&lt;='Test cases'!$L$5,('Test cases'!E244/'Test cases'!$J$5)^(1/'Test cases'!$P$5)*('Test cases'!$J$5*(1-'Test cases'!$K$5)),0)+IF('Test cases'!E244&gt;'Test cases'!$L$5,('Test cases'!E244/'Test cases'!$L$5)^(1/'Test cases'!$Q$5)*('Test cases'!$L$5*(1-'Test cases'!$M$5)),0)</f>
        <v>69.902039668506276</v>
      </c>
      <c r="U240" s="4">
        <f ca="1">(R240^'Test cases'!$R$4+S240^'Test cases'!$R$4)^(1/'Test cases'!$R$4)</f>
        <v>148.24140211841225</v>
      </c>
      <c r="V240" s="4">
        <f ca="1">R240^'Test cases'!$R$4/U240^('Test cases'!$R$4-1)</f>
        <v>76.003810169831922</v>
      </c>
      <c r="W240" s="4">
        <f ca="1">S240^'Test cases'!$R$4/U240^('Test cases'!$R$4-1)</f>
        <v>72.237591948580345</v>
      </c>
      <c r="X240" s="4">
        <f ca="1">V240*(U240/E240)^('Test cases'!$R$5-1)</f>
        <v>74.434149350403587</v>
      </c>
      <c r="Y240" s="4">
        <f ca="1">W240*(U240/E240)^('Test cases'!$R$5-1)</f>
        <v>70.745712560979001</v>
      </c>
      <c r="Z240" s="4">
        <f ca="1">T240^'Test cases'!$R$5/E240^('Test cases'!$R$5-1)</f>
        <v>65.468934756170313</v>
      </c>
      <c r="AA240" s="4">
        <f ca="1">EXP((LN(1-B240)*(LN('Test cases'!$L$3)-LN('Test cases'!$J$3))+LN(1-'Test cases'!$M$3)*LN('Test cases'!$J$3)-LN(1-'Test cases'!$K$3)*LN('Test cases'!$L$3))/(LN(1-'Test cases'!$M$3)-LN(1-'Test cases'!$K$3)))</f>
        <v>212.2522803536786</v>
      </c>
      <c r="AB240" s="4">
        <f ca="1">EXP((LN(1-C240)*(LN('Test cases'!$L$4)-LN('Test cases'!$J$4))+LN(1-'Test cases'!$M$4)*LN('Test cases'!$J$4)-LN(1-'Test cases'!$K$4)*LN('Test cases'!$L$4))/(LN(1-'Test cases'!$M$4)-LN(1-'Test cases'!$K$4)))</f>
        <v>212.25997727056773</v>
      </c>
      <c r="AC240" s="4">
        <f ca="1">IF(D240&lt;='Test cases'!$M$5,EXP((LN(1-D240)*(LN('Test cases'!$L$5)-LN('Test cases'!$J$5))+LN(1-'Test cases'!$M$5)*LN('Test cases'!$J$5)-LN(1-'Test cases'!$K$5)*LN('Test cases'!$L$5))/(LN(1-'Test cases'!$M$5)-LN(1-'Test cases'!$K$5))),EXP((LN(1-D240)*(LN('Test cases'!$N$5)-LN('Test cases'!$L$5))+LN(1-'Test cases'!$O$5)*LN('Test cases'!$L$5)-LN(1-'Test cases'!$M$5)*LN('Test cases'!$N$5))/(LN(1-'Test cases'!$O$5)-LN(1-'Test cases'!$M$5))))</f>
        <v>197.3446962755564</v>
      </c>
    </row>
    <row r="241" spans="1:29">
      <c r="A241" s="8">
        <f>'Test cases'!A245</f>
        <v>238</v>
      </c>
      <c r="B241" s="5">
        <f ca="1">1-X241/'Test cases'!C245</f>
        <v>0.15450473074359727</v>
      </c>
      <c r="C241" s="5">
        <f ca="1">1-Y241/'Test cases'!D245</f>
        <v>0.10479731857637231</v>
      </c>
      <c r="D241" s="5">
        <f ca="1">1-Z241/'Test cases'!E245</f>
        <v>9.0907792241111229E-2</v>
      </c>
      <c r="E241" s="4">
        <f ca="1">(U241^'Test cases'!$R$5+T241^'Test cases'!$R$5)^(1/'Test cases'!$R$5)</f>
        <v>211.42472975492632</v>
      </c>
      <c r="F241" s="5">
        <f ca="1">IF(B241&gt;'Test cases'!$M$3,'Test cases'!$M$3,B241)</f>
        <v>0.15</v>
      </c>
      <c r="G241" s="5">
        <f ca="1">IF(C241&gt;'Test cases'!$M$4,'Test cases'!$M$4,C241)</f>
        <v>0.1</v>
      </c>
      <c r="H241" s="5">
        <f ca="1">IF(D241&gt;'Test cases'!$O$5,'Test cases'!$O$5,D241)</f>
        <v>9.0907792241111229E-2</v>
      </c>
      <c r="I241" s="5">
        <f ca="1">IF(AA241&gt;='Test cases'!$L$3, 'Test cases'!$L$3*'Test cases'!$M$3/AA241,0)+IF(AND(AA241&gt;='Test cases'!$J$3,AA241&lt;'Test cases'!$L$3), 'Test cases'!$J$3*'Test cases'!$K$3/ AA241,0)</f>
        <v>0.14063900059234211</v>
      </c>
      <c r="J241" s="5">
        <f ca="1">IF(AB241&gt;='Test cases'!$L$4,'Test cases'!$M$4,0)+IF(AND(AB241&gt;='Test cases'!$J$4,AB241&lt;'Test cases'!$L$4),'Test cases'!$K$4,0)</f>
        <v>0.1</v>
      </c>
      <c r="K241" s="5">
        <f ca="1">IF(AC241&gt;='Test cases'!$N$5,'Test cases'!$O$5,0)+IF(AND(AC241&gt;='Test cases'!$L$5,AC241&lt;'Test cases'!$N$5),'Test cases'!$M$5,0)+IF(AND(AC241&lt;'Test cases'!$L$5,AC241&gt;='Test cases'!$J$5),'Test cases'!$K$5,0)</f>
        <v>0.08</v>
      </c>
      <c r="L241" s="5">
        <f t="shared" ca="1" si="9"/>
        <v>0.15</v>
      </c>
      <c r="M241" s="5">
        <f t="shared" ca="1" si="10"/>
        <v>0.1</v>
      </c>
      <c r="N241" s="5">
        <f t="shared" ca="1" si="11"/>
        <v>9.0907792241111229E-2</v>
      </c>
      <c r="O241" s="4">
        <f ca="1">'Test cases'!C245*(1-F241)+'Test cases'!D245*(1-G241)+'Test cases'!E245*(1-H241)</f>
        <v>212.20463895863998</v>
      </c>
      <c r="P241" s="4">
        <f ca="1">(1-I241)*'Test cases'!C245+(1-J241)*'Test cases'!D245+(1-K241)*'Test cases'!E245</f>
        <v>213.82312894728159</v>
      </c>
      <c r="Q241" s="4">
        <f ca="1">(1-L241)*'Test cases'!C245+(1-M241)*'Test cases'!D245+(1-N241)*'Test cases'!E245</f>
        <v>212.20463895863998</v>
      </c>
      <c r="R241" s="4">
        <f ca="1">('Test cases'!C245/'Test cases'!$J$3)^(1/'Test cases'!$R$3)*('Test cases'!$J$3*(1-'Test cases'!$K$3))</f>
        <v>80.873441673226182</v>
      </c>
      <c r="S241" s="4">
        <f ca="1">('Test cases'!D245/'Test cases'!$J$4)^(1/'Test cases'!$R$4)*('Test cases'!$J$4*(1-'Test cases'!$K$4))</f>
        <v>76.373098893739012</v>
      </c>
      <c r="T241" s="4">
        <f ca="1">IF('Test cases'!E245&lt;='Test cases'!$L$5,('Test cases'!E245/'Test cases'!$J$5)^(1/'Test cases'!$P$5)*('Test cases'!$J$5*(1-'Test cases'!$K$5)),0)+IF('Test cases'!E245&gt;'Test cases'!$L$5,('Test cases'!E245/'Test cases'!$L$5)^(1/'Test cases'!$Q$5)*('Test cases'!$L$5*(1-'Test cases'!$M$5)),0)</f>
        <v>69.902039668506276</v>
      </c>
      <c r="U241" s="4">
        <f ca="1">(R241^'Test cases'!$R$4+S241^'Test cases'!$R$4)^(1/'Test cases'!$R$4)</f>
        <v>149.03365905276559</v>
      </c>
      <c r="V241" s="4">
        <f ca="1">R241^'Test cases'!$R$4/U241^('Test cases'!$R$4-1)</f>
        <v>76.828379821860551</v>
      </c>
      <c r="W241" s="4">
        <f ca="1">S241^'Test cases'!$R$4/U241^('Test cases'!$R$4-1)</f>
        <v>72.205279230905077</v>
      </c>
      <c r="X241" s="4">
        <f ca="1">V241*(U241/E241)^('Test cases'!$R$5-1)</f>
        <v>75.249078963819841</v>
      </c>
      <c r="Y241" s="4">
        <f ca="1">W241*(U241/E241)^('Test cases'!$R$5-1)</f>
        <v>70.721011832466587</v>
      </c>
      <c r="Z241" s="4">
        <f ca="1">T241^'Test cases'!$R$5/E241^('Test cases'!$R$5-1)</f>
        <v>65.45463895863999</v>
      </c>
      <c r="AA241" s="4">
        <f ca="1">EXP((LN(1-B241)*(LN('Test cases'!$L$3)-LN('Test cases'!$J$3))+LN(1-'Test cases'!$M$3)*LN('Test cases'!$J$3)-LN(1-'Test cases'!$K$3)*LN('Test cases'!$L$3))/(LN(1-'Test cases'!$M$3)-LN(1-'Test cases'!$K$3)))</f>
        <v>213.31209603059085</v>
      </c>
      <c r="AB241" s="4">
        <f ca="1">EXP((LN(1-C241)*(LN('Test cases'!$L$4)-LN('Test cases'!$J$4))+LN(1-'Test cases'!$M$4)*LN('Test cases'!$J$4)-LN(1-'Test cases'!$K$4)*LN('Test cases'!$L$4))/(LN(1-'Test cases'!$M$4)-LN(1-'Test cases'!$K$4)))</f>
        <v>213.21931075916413</v>
      </c>
      <c r="AC241" s="4">
        <f ca="1">IF(D241&lt;='Test cases'!$M$5,EXP((LN(1-D241)*(LN('Test cases'!$L$5)-LN('Test cases'!$J$5))+LN(1-'Test cases'!$M$5)*LN('Test cases'!$J$5)-LN(1-'Test cases'!$K$5)*LN('Test cases'!$L$5))/(LN(1-'Test cases'!$M$5)-LN(1-'Test cases'!$K$5))),EXP((LN(1-D241)*(LN('Test cases'!$N$5)-LN('Test cases'!$L$5))+LN(1-'Test cases'!$O$5)*LN('Test cases'!$L$5)-LN(1-'Test cases'!$M$5)*LN('Test cases'!$N$5))/(LN(1-'Test cases'!$O$5)-LN(1-'Test cases'!$M$5))))</f>
        <v>197.52332964273273</v>
      </c>
    </row>
    <row r="242" spans="1:29">
      <c r="A242" s="8">
        <f>'Test cases'!A246</f>
        <v>239</v>
      </c>
      <c r="B242" s="5">
        <f ca="1">1-X242/'Test cases'!C246</f>
        <v>0.15481747576539828</v>
      </c>
      <c r="C242" s="5">
        <f ca="1">1-Y242/'Test cases'!D246</f>
        <v>0.10512845015368311</v>
      </c>
      <c r="D242" s="5">
        <f ca="1">1-Z242/'Test cases'!E246</f>
        <v>9.1118240247654469E-2</v>
      </c>
      <c r="E242" s="4">
        <f ca="1">(U242^'Test cases'!$R$5+T242^'Test cases'!$R$5)^(1/'Test cases'!$R$5)</f>
        <v>212.2504553467538</v>
      </c>
      <c r="F242" s="5">
        <f ca="1">IF(B242&gt;'Test cases'!$M$3,'Test cases'!$M$3,B242)</f>
        <v>0.15</v>
      </c>
      <c r="G242" s="5">
        <f ca="1">IF(C242&gt;'Test cases'!$M$4,'Test cases'!$M$4,C242)</f>
        <v>0.1</v>
      </c>
      <c r="H242" s="5">
        <f ca="1">IF(D242&gt;'Test cases'!$O$5,'Test cases'!$O$5,D242)</f>
        <v>9.1118240247654469E-2</v>
      </c>
      <c r="I242" s="5">
        <f ca="1">IF(AA242&gt;='Test cases'!$L$3, 'Test cases'!$L$3*'Test cases'!$M$3/AA242,0)+IF(AND(AA242&gt;='Test cases'!$J$3,AA242&lt;'Test cases'!$L$3), 'Test cases'!$J$3*'Test cases'!$K$3/ AA242,0)</f>
        <v>0.14000944112212924</v>
      </c>
      <c r="J242" s="5">
        <f ca="1">IF(AB242&gt;='Test cases'!$L$4,'Test cases'!$M$4,0)+IF(AND(AB242&gt;='Test cases'!$J$4,AB242&lt;'Test cases'!$L$4),'Test cases'!$K$4,0)</f>
        <v>0.1</v>
      </c>
      <c r="K242" s="5">
        <f ca="1">IF(AC242&gt;='Test cases'!$N$5,'Test cases'!$O$5,0)+IF(AND(AC242&gt;='Test cases'!$L$5,AC242&lt;'Test cases'!$N$5),'Test cases'!$M$5,0)+IF(AND(AC242&lt;'Test cases'!$L$5,AC242&gt;='Test cases'!$J$5),'Test cases'!$K$5,0)</f>
        <v>0.08</v>
      </c>
      <c r="L242" s="5">
        <f t="shared" ca="1" si="9"/>
        <v>0.15</v>
      </c>
      <c r="M242" s="5">
        <f t="shared" ca="1" si="10"/>
        <v>0.1</v>
      </c>
      <c r="N242" s="5">
        <f t="shared" ca="1" si="11"/>
        <v>9.1118240247654469E-2</v>
      </c>
      <c r="O242" s="4">
        <f ca="1">'Test cases'!C246*(1-F242)+'Test cases'!D246*(1-G242)+'Test cases'!E246*(1-H242)</f>
        <v>213.08948670216887</v>
      </c>
      <c r="P242" s="4">
        <f ca="1">(1-I242)*'Test cases'!C246+(1-J242)*'Test cases'!D246+(1-K242)*'Test cases'!E246</f>
        <v>214.77915974013052</v>
      </c>
      <c r="Q242" s="4">
        <f ca="1">(1-L242)*'Test cases'!C246+(1-M242)*'Test cases'!D246+(1-N242)*'Test cases'!E246</f>
        <v>213.08948670216887</v>
      </c>
      <c r="R242" s="4">
        <f ca="1">('Test cases'!C246/'Test cases'!$J$3)^(1/'Test cases'!$R$3)*('Test cases'!$J$3*(1-'Test cases'!$K$3))</f>
        <v>80.873441673226182</v>
      </c>
      <c r="S242" s="4">
        <f ca="1">('Test cases'!D246/'Test cases'!$J$4)^(1/'Test cases'!$R$4)*('Test cases'!$J$4*(1-'Test cases'!$K$4))</f>
        <v>77.264547158473533</v>
      </c>
      <c r="T242" s="4">
        <f ca="1">IF('Test cases'!E246&lt;='Test cases'!$L$5,('Test cases'!E246/'Test cases'!$J$5)^(1/'Test cases'!$P$5)*('Test cases'!$J$5*(1-'Test cases'!$K$5)),0)+IF('Test cases'!E246&gt;'Test cases'!$L$5,('Test cases'!E246/'Test cases'!$L$5)^(1/'Test cases'!$Q$5)*('Test cases'!$L$5*(1-'Test cases'!$M$5)),0)</f>
        <v>69.902039668506276</v>
      </c>
      <c r="U242" s="4">
        <f ca="1">(R242^'Test cases'!$R$4+S242^'Test cases'!$R$4)^(1/'Test cases'!$R$4)</f>
        <v>149.87667097807662</v>
      </c>
      <c r="V242" s="4">
        <f ca="1">R242^'Test cases'!$R$4/U242^('Test cases'!$R$4-1)</f>
        <v>76.792012477579789</v>
      </c>
      <c r="W242" s="4">
        <f ca="1">S242^'Test cases'!$R$4/U242^('Test cases'!$R$4-1)</f>
        <v>73.084658500496815</v>
      </c>
      <c r="X242" s="4">
        <f ca="1">V242*(U242/E242)^('Test cases'!$R$5-1)</f>
        <v>75.221244656879549</v>
      </c>
      <c r="Y242" s="4">
        <f ca="1">W242*(U242/E242)^('Test cases'!$R$5-1)</f>
        <v>71.589723987705355</v>
      </c>
      <c r="Z242" s="4">
        <f ca="1">T242^'Test cases'!$R$5/E242^('Test cases'!$R$5-1)</f>
        <v>65.439486702168878</v>
      </c>
      <c r="AA242" s="4">
        <f ca="1">EXP((LN(1-B242)*(LN('Test cases'!$L$3)-LN('Test cases'!$J$3))+LN(1-'Test cases'!$M$3)*LN('Test cases'!$J$3)-LN(1-'Test cases'!$K$3)*LN('Test cases'!$L$3))/(LN(1-'Test cases'!$M$3)-LN(1-'Test cases'!$K$3)))</f>
        <v>214.2712645630177</v>
      </c>
      <c r="AB242" s="4">
        <f ca="1">EXP((LN(1-C242)*(LN('Test cases'!$L$4)-LN('Test cases'!$J$4))+LN(1-'Test cases'!$M$4)*LN('Test cases'!$J$4)-LN(1-'Test cases'!$K$4)*LN('Test cases'!$L$4))/(LN(1-'Test cases'!$M$4)-LN(1-'Test cases'!$K$4)))</f>
        <v>214.24039215596824</v>
      </c>
      <c r="AC242" s="4">
        <f ca="1">IF(D242&lt;='Test cases'!$M$5,EXP((LN(1-D242)*(LN('Test cases'!$L$5)-LN('Test cases'!$J$5))+LN(1-'Test cases'!$M$5)*LN('Test cases'!$J$5)-LN(1-'Test cases'!$K$5)*LN('Test cases'!$L$5))/(LN(1-'Test cases'!$M$5)-LN(1-'Test cases'!$K$5))),EXP((LN(1-D242)*(LN('Test cases'!$N$5)-LN('Test cases'!$L$5))+LN(1-'Test cases'!$O$5)*LN('Test cases'!$L$5)-LN(1-'Test cases'!$M$5)*LN('Test cases'!$N$5))/(LN(1-'Test cases'!$O$5)-LN(1-'Test cases'!$M$5))))</f>
        <v>197.71288408282095</v>
      </c>
    </row>
    <row r="243" spans="1:29">
      <c r="A243" s="8">
        <f>'Test cases'!A247</f>
        <v>240</v>
      </c>
      <c r="B243" s="5">
        <f ca="1">1-X243/'Test cases'!C247</f>
        <v>0.15501992903628192</v>
      </c>
      <c r="C243" s="5">
        <f ca="1">1-Y243/'Test cases'!D247</f>
        <v>0.10534280583082067</v>
      </c>
      <c r="D243" s="5">
        <f ca="1">1-Z243/'Test cases'!E247</f>
        <v>9.1335951901448054E-2</v>
      </c>
      <c r="E243" s="4">
        <f ca="1">(U243^'Test cases'!$R$5+T243^'Test cases'!$R$5)^(1/'Test cases'!$R$5)</f>
        <v>213.10827736049953</v>
      </c>
      <c r="F243" s="5">
        <f ca="1">IF(B243&gt;'Test cases'!$M$3,'Test cases'!$M$3,B243)</f>
        <v>0.15</v>
      </c>
      <c r="G243" s="5">
        <f ca="1">IF(C243&gt;'Test cases'!$M$4,'Test cases'!$M$4,C243)</f>
        <v>0.1</v>
      </c>
      <c r="H243" s="5">
        <f ca="1">IF(D243&gt;'Test cases'!$O$5,'Test cases'!$O$5,D243)</f>
        <v>9.1335951901448054E-2</v>
      </c>
      <c r="I243" s="5">
        <f ca="1">IF(AA243&gt;='Test cases'!$L$3, 'Test cases'!$L$3*'Test cases'!$M$3/AA243,0)+IF(AND(AA243&gt;='Test cases'!$J$3,AA243&lt;'Test cases'!$L$3), 'Test cases'!$J$3*'Test cases'!$K$3/ AA243,0)</f>
        <v>0.13960328011537732</v>
      </c>
      <c r="J243" s="5">
        <f ca="1">IF(AB243&gt;='Test cases'!$L$4,'Test cases'!$M$4,0)+IF(AND(AB243&gt;='Test cases'!$J$4,AB243&lt;'Test cases'!$L$4),'Test cases'!$K$4,0)</f>
        <v>0.1</v>
      </c>
      <c r="K243" s="5">
        <f ca="1">IF(AC243&gt;='Test cases'!$N$5,'Test cases'!$O$5,0)+IF(AND(AC243&gt;='Test cases'!$L$5,AC243&lt;'Test cases'!$N$5),'Test cases'!$M$5,0)+IF(AND(AC243&lt;'Test cases'!$L$5,AC243&gt;='Test cases'!$J$5),'Test cases'!$K$5,0)</f>
        <v>0.08</v>
      </c>
      <c r="L243" s="5">
        <f t="shared" ca="1" si="9"/>
        <v>0.15</v>
      </c>
      <c r="M243" s="5">
        <f t="shared" ca="1" si="10"/>
        <v>0.1</v>
      </c>
      <c r="N243" s="5">
        <f t="shared" ca="1" si="11"/>
        <v>9.1335951901448054E-2</v>
      </c>
      <c r="O243" s="4">
        <f ca="1">'Test cases'!C247*(1-F243)+'Test cases'!D247*(1-G243)+'Test cases'!E247*(1-H243)</f>
        <v>213.98247551119425</v>
      </c>
      <c r="P243" s="4">
        <f ca="1">(1-I243)*'Test cases'!C247+(1-J243)*'Test cases'!D247+(1-K243)*'Test cases'!E247</f>
        <v>215.73530806973142</v>
      </c>
      <c r="Q243" s="4">
        <f ca="1">(1-L243)*'Test cases'!C247+(1-M243)*'Test cases'!D247+(1-N243)*'Test cases'!E247</f>
        <v>213.98247551119425</v>
      </c>
      <c r="R243" s="4">
        <f ca="1">('Test cases'!C247/'Test cases'!$J$3)^(1/'Test cases'!$R$3)*('Test cases'!$J$3*(1-'Test cases'!$K$3))</f>
        <v>80.873441673226182</v>
      </c>
      <c r="S243" s="4">
        <f ca="1">('Test cases'!D247/'Test cases'!$J$4)^(1/'Test cases'!$R$4)*('Test cases'!$J$4*(1-'Test cases'!$K$4))</f>
        <v>77.264547158473533</v>
      </c>
      <c r="T243" s="4">
        <f ca="1">IF('Test cases'!E247&lt;='Test cases'!$L$5,('Test cases'!E247/'Test cases'!$J$5)^(1/'Test cases'!$P$5)*('Test cases'!$J$5*(1-'Test cases'!$K$5)),0)+IF('Test cases'!E247&gt;'Test cases'!$L$5,('Test cases'!E247/'Test cases'!$L$5)^(1/'Test cases'!$Q$5)*('Test cases'!$L$5*(1-'Test cases'!$M$5)),0)</f>
        <v>70.818114405898797</v>
      </c>
      <c r="U243" s="4">
        <f ca="1">(R243^'Test cases'!$R$4+S243^'Test cases'!$R$4)^(1/'Test cases'!$R$4)</f>
        <v>149.87667097807662</v>
      </c>
      <c r="V243" s="4">
        <f ca="1">R243^'Test cases'!$R$4/U243^('Test cases'!$R$4-1)</f>
        <v>76.792012477579789</v>
      </c>
      <c r="W243" s="4">
        <f ca="1">S243^'Test cases'!$R$4/U243^('Test cases'!$R$4-1)</f>
        <v>73.084658500496815</v>
      </c>
      <c r="X243" s="4">
        <f ca="1">V243*(U243/E243)^('Test cases'!$R$5-1)</f>
        <v>75.203226315770905</v>
      </c>
      <c r="Y243" s="4">
        <f ca="1">W243*(U243/E243)^('Test cases'!$R$5-1)</f>
        <v>71.572575533534348</v>
      </c>
      <c r="Z243" s="4">
        <f ca="1">T243^'Test cases'!$R$5/E243^('Test cases'!$R$5-1)</f>
        <v>66.332475511194289</v>
      </c>
      <c r="AA243" s="4">
        <f ca="1">EXP((LN(1-B243)*(LN('Test cases'!$L$3)-LN('Test cases'!$J$3))+LN(1-'Test cases'!$M$3)*LN('Test cases'!$J$3)-LN(1-'Test cases'!$K$3)*LN('Test cases'!$L$3))/(LN(1-'Test cases'!$M$3)-LN(1-'Test cases'!$K$3)))</f>
        <v>214.8946641884491</v>
      </c>
      <c r="AB243" s="4">
        <f ca="1">EXP((LN(1-C243)*(LN('Test cases'!$L$4)-LN('Test cases'!$J$4))+LN(1-'Test cases'!$M$4)*LN('Test cases'!$J$4)-LN(1-'Test cases'!$K$4)*LN('Test cases'!$L$4))/(LN(1-'Test cases'!$M$4)-LN(1-'Test cases'!$K$4)))</f>
        <v>214.90419032461304</v>
      </c>
      <c r="AC243" s="4">
        <f ca="1">IF(D243&lt;='Test cases'!$M$5,EXP((LN(1-D243)*(LN('Test cases'!$L$5)-LN('Test cases'!$J$5))+LN(1-'Test cases'!$M$5)*LN('Test cases'!$J$5)-LN(1-'Test cases'!$K$5)*LN('Test cases'!$L$5))/(LN(1-'Test cases'!$M$5)-LN(1-'Test cases'!$K$5))),EXP((LN(1-D243)*(LN('Test cases'!$N$5)-LN('Test cases'!$L$5))+LN(1-'Test cases'!$O$5)*LN('Test cases'!$L$5)-LN(1-'Test cases'!$M$5)*LN('Test cases'!$N$5))/(LN(1-'Test cases'!$O$5)-LN(1-'Test cases'!$M$5))))</f>
        <v>197.90921872335713</v>
      </c>
    </row>
    <row r="244" spans="1:29">
      <c r="A244" s="8">
        <f>'Test cases'!A248</f>
        <v>241</v>
      </c>
      <c r="B244" s="5">
        <f ca="1">1-X244/'Test cases'!C248</f>
        <v>0.15522147272222908</v>
      </c>
      <c r="C244" s="5">
        <f ca="1">1-Y244/'Test cases'!D248</f>
        <v>0.10555619844772135</v>
      </c>
      <c r="D244" s="5">
        <f ca="1">1-Z244/'Test cases'!E248</f>
        <v>9.1552685417224389E-2</v>
      </c>
      <c r="E244" s="4">
        <f ca="1">(U244^'Test cases'!$R$5+T244^'Test cases'!$R$5)^(1/'Test cases'!$R$5)</f>
        <v>213.96589433102926</v>
      </c>
      <c r="F244" s="5">
        <f ca="1">IF(B244&gt;'Test cases'!$M$3,'Test cases'!$M$3,B244)</f>
        <v>0.15</v>
      </c>
      <c r="G244" s="5">
        <f ca="1">IF(C244&gt;'Test cases'!$M$4,'Test cases'!$M$4,C244)</f>
        <v>0.1</v>
      </c>
      <c r="H244" s="5">
        <f ca="1">IF(D244&gt;'Test cases'!$O$5,'Test cases'!$O$5,D244)</f>
        <v>9.1552685417224389E-2</v>
      </c>
      <c r="I244" s="5">
        <f ca="1">IF(AA244&gt;='Test cases'!$L$3, 'Test cases'!$L$3*'Test cases'!$M$3/AA244,0)+IF(AND(AA244&gt;='Test cases'!$J$3,AA244&lt;'Test cases'!$L$3), 'Test cases'!$J$3*'Test cases'!$K$3/ AA244,0)</f>
        <v>0.1392000179938184</v>
      </c>
      <c r="J244" s="5">
        <f ca="1">IF(AB244&gt;='Test cases'!$L$4,'Test cases'!$M$4,0)+IF(AND(AB244&gt;='Test cases'!$J$4,AB244&lt;'Test cases'!$L$4),'Test cases'!$K$4,0)</f>
        <v>0.1</v>
      </c>
      <c r="K244" s="5">
        <f ca="1">IF(AC244&gt;='Test cases'!$N$5,'Test cases'!$O$5,0)+IF(AND(AC244&gt;='Test cases'!$L$5,AC244&lt;'Test cases'!$N$5),'Test cases'!$M$5,0)+IF(AND(AC244&lt;'Test cases'!$L$5,AC244&gt;='Test cases'!$J$5),'Test cases'!$K$5,0)</f>
        <v>0.08</v>
      </c>
      <c r="L244" s="5">
        <f t="shared" ca="1" si="9"/>
        <v>0.15</v>
      </c>
      <c r="M244" s="5">
        <f t="shared" ca="1" si="10"/>
        <v>0.1</v>
      </c>
      <c r="N244" s="5">
        <f t="shared" ca="1" si="11"/>
        <v>9.1552685417224389E-2</v>
      </c>
      <c r="O244" s="4">
        <f ca="1">'Test cases'!C248*(1-F244)+'Test cases'!D248*(1-G244)+'Test cases'!E248*(1-H244)</f>
        <v>214.87510127912537</v>
      </c>
      <c r="P244" s="4">
        <f ca="1">(1-I244)*'Test cases'!C248+(1-J244)*'Test cases'!D248+(1-K244)*'Test cases'!E248</f>
        <v>216.69119839855017</v>
      </c>
      <c r="Q244" s="4">
        <f ca="1">(1-L244)*'Test cases'!C248+(1-M244)*'Test cases'!D248+(1-N244)*'Test cases'!E248</f>
        <v>214.87510127912537</v>
      </c>
      <c r="R244" s="4">
        <f ca="1">('Test cases'!C248/'Test cases'!$J$3)^(1/'Test cases'!$R$3)*('Test cases'!$J$3*(1-'Test cases'!$K$3))</f>
        <v>80.873441673226182</v>
      </c>
      <c r="S244" s="4">
        <f ca="1">('Test cases'!D248/'Test cases'!$J$4)^(1/'Test cases'!$R$4)*('Test cases'!$J$4*(1-'Test cases'!$K$4))</f>
        <v>77.264547158473533</v>
      </c>
      <c r="T244" s="4">
        <f ca="1">IF('Test cases'!E248&lt;='Test cases'!$L$5,('Test cases'!E248/'Test cases'!$J$5)^(1/'Test cases'!$P$5)*('Test cases'!$J$5*(1-'Test cases'!$K$5)),0)+IF('Test cases'!E248&gt;'Test cases'!$L$5,('Test cases'!E248/'Test cases'!$L$5)^(1/'Test cases'!$Q$5)*('Test cases'!$L$5*(1-'Test cases'!$M$5)),0)</f>
        <v>71.733485826492768</v>
      </c>
      <c r="U244" s="4">
        <f ca="1">(R244^'Test cases'!$R$4+S244^'Test cases'!$R$4)^(1/'Test cases'!$R$4)</f>
        <v>149.87667097807662</v>
      </c>
      <c r="V244" s="4">
        <f ca="1">R244^'Test cases'!$R$4/U244^('Test cases'!$R$4-1)</f>
        <v>76.792012477579789</v>
      </c>
      <c r="W244" s="4">
        <f ca="1">S244^'Test cases'!$R$4/U244^('Test cases'!$R$4-1)</f>
        <v>73.084658500496815</v>
      </c>
      <c r="X244" s="4">
        <f ca="1">V244*(U244/E244)^('Test cases'!$R$5-1)</f>
        <v>75.185288927721615</v>
      </c>
      <c r="Y244" s="4">
        <f ca="1">W244*(U244/E244)^('Test cases'!$R$5-1)</f>
        <v>71.555504124182292</v>
      </c>
      <c r="Z244" s="4">
        <f ca="1">T244^'Test cases'!$R$5/E244^('Test cases'!$R$5-1)</f>
        <v>67.225101279125397</v>
      </c>
      <c r="AA244" s="4">
        <f ca="1">EXP((LN(1-B244)*(LN('Test cases'!$L$3)-LN('Test cases'!$J$3))+LN(1-'Test cases'!$M$3)*LN('Test cases'!$J$3)-LN(1-'Test cases'!$K$3)*LN('Test cases'!$L$3))/(LN(1-'Test cases'!$M$3)-LN(1-'Test cases'!$K$3)))</f>
        <v>215.51721352027585</v>
      </c>
      <c r="AB244" s="4">
        <f ca="1">EXP((LN(1-C244)*(LN('Test cases'!$L$4)-LN('Test cases'!$J$4))+LN(1-'Test cases'!$M$4)*LN('Test cases'!$J$4)-LN(1-'Test cases'!$K$4)*LN('Test cases'!$L$4))/(LN(1-'Test cases'!$M$4)-LN(1-'Test cases'!$K$4)))</f>
        <v>215.56720774533733</v>
      </c>
      <c r="AC244" s="4">
        <f ca="1">IF(D244&lt;='Test cases'!$M$5,EXP((LN(1-D244)*(LN('Test cases'!$L$5)-LN('Test cases'!$J$5))+LN(1-'Test cases'!$M$5)*LN('Test cases'!$J$5)-LN(1-'Test cases'!$K$5)*LN('Test cases'!$L$5))/(LN(1-'Test cases'!$M$5)-LN(1-'Test cases'!$K$5))),EXP((LN(1-D244)*(LN('Test cases'!$N$5)-LN('Test cases'!$L$5))+LN(1-'Test cases'!$O$5)*LN('Test cases'!$L$5)-LN(1-'Test cases'!$M$5)*LN('Test cases'!$N$5))/(LN(1-'Test cases'!$O$5)-LN(1-'Test cases'!$M$5))))</f>
        <v>198.1049117218914</v>
      </c>
    </row>
    <row r="245" spans="1:29">
      <c r="A245" s="8">
        <f>'Test cases'!A249</f>
        <v>242</v>
      </c>
      <c r="B245" s="5">
        <f ca="1">1-X245/'Test cases'!C249</f>
        <v>0.15553076155122347</v>
      </c>
      <c r="C245" s="5">
        <f ca="1">1-Y245/'Test cases'!D249</f>
        <v>0.1058836706396048</v>
      </c>
      <c r="D245" s="5">
        <f ca="1">1-Z245/'Test cases'!E249</f>
        <v>9.1760316202994407E-2</v>
      </c>
      <c r="E245" s="4">
        <f ca="1">(U245^'Test cases'!$R$5+T245^'Test cases'!$R$5)^(1/'Test cases'!$R$5)</f>
        <v>214.79092150111148</v>
      </c>
      <c r="F245" s="5">
        <f ca="1">IF(B245&gt;'Test cases'!$M$3,'Test cases'!$M$3,B245)</f>
        <v>0.15</v>
      </c>
      <c r="G245" s="5">
        <f ca="1">IF(C245&gt;'Test cases'!$M$4,'Test cases'!$M$4,C245)</f>
        <v>0.1</v>
      </c>
      <c r="H245" s="5">
        <f ca="1">IF(D245&gt;'Test cases'!$O$5,'Test cases'!$O$5,D245)</f>
        <v>9.1760316202994407E-2</v>
      </c>
      <c r="I245" s="5">
        <f ca="1">IF(AA245&gt;='Test cases'!$L$3, 'Test cases'!$L$3*'Test cases'!$M$3/AA245,0)+IF(AND(AA245&gt;='Test cases'!$J$3,AA245&lt;'Test cases'!$L$3), 'Test cases'!$J$3*'Test cases'!$K$3/ AA245,0)</f>
        <v>0.13858325039804989</v>
      </c>
      <c r="J245" s="5">
        <f ca="1">IF(AB245&gt;='Test cases'!$L$4,'Test cases'!$M$4,0)+IF(AND(AB245&gt;='Test cases'!$J$4,AB245&lt;'Test cases'!$L$4),'Test cases'!$K$4,0)</f>
        <v>0.1</v>
      </c>
      <c r="K245" s="5">
        <f ca="1">IF(AC245&gt;='Test cases'!$N$5,'Test cases'!$O$5,0)+IF(AND(AC245&gt;='Test cases'!$L$5,AC245&lt;'Test cases'!$N$5),'Test cases'!$M$5,0)+IF(AND(AC245&lt;'Test cases'!$L$5,AC245&gt;='Test cases'!$J$5),'Test cases'!$K$5,0)</f>
        <v>0.08</v>
      </c>
      <c r="L245" s="5">
        <f t="shared" ca="1" si="9"/>
        <v>0.15</v>
      </c>
      <c r="M245" s="5">
        <f t="shared" ca="1" si="10"/>
        <v>0.1</v>
      </c>
      <c r="N245" s="5">
        <f t="shared" ca="1" si="11"/>
        <v>9.1760316202994407E-2</v>
      </c>
      <c r="O245" s="4">
        <f ca="1">'Test cases'!C249*(1-F245)+'Test cases'!D249*(1-G245)+'Test cases'!E249*(1-H245)</f>
        <v>215.75973660097844</v>
      </c>
      <c r="P245" s="4">
        <f ca="1">(1-I245)*'Test cases'!C249+(1-J245)*'Test cases'!D249+(1-K245)*'Test cases'!E249</f>
        <v>217.64609071457357</v>
      </c>
      <c r="Q245" s="4">
        <f ca="1">(1-L245)*'Test cases'!C249+(1-M245)*'Test cases'!D249+(1-N245)*'Test cases'!E249</f>
        <v>215.75973660097844</v>
      </c>
      <c r="R245" s="4">
        <f ca="1">('Test cases'!C249/'Test cases'!$J$3)^(1/'Test cases'!$R$3)*('Test cases'!$J$3*(1-'Test cases'!$K$3))</f>
        <v>80.873441673226182</v>
      </c>
      <c r="S245" s="4">
        <f ca="1">('Test cases'!D249/'Test cases'!$J$4)^(1/'Test cases'!$R$4)*('Test cases'!$J$4*(1-'Test cases'!$K$4))</f>
        <v>78.155132899044673</v>
      </c>
      <c r="T245" s="4">
        <f ca="1">IF('Test cases'!E249&lt;='Test cases'!$L$5,('Test cases'!E249/'Test cases'!$J$5)^(1/'Test cases'!$P$5)*('Test cases'!$J$5*(1-'Test cases'!$K$5)),0)+IF('Test cases'!E249&gt;'Test cases'!$L$5,('Test cases'!E249/'Test cases'!$L$5)^(1/'Test cases'!$Q$5)*('Test cases'!$L$5*(1-'Test cases'!$M$5)),0)</f>
        <v>71.733485826492768</v>
      </c>
      <c r="U245" s="4">
        <f ca="1">(R245^'Test cases'!$R$4+S245^'Test cases'!$R$4)^(1/'Test cases'!$R$4)</f>
        <v>150.71928507134021</v>
      </c>
      <c r="V245" s="4">
        <f ca="1">R245^'Test cases'!$R$4/U245^('Test cases'!$R$4-1)</f>
        <v>76.75588319282113</v>
      </c>
      <c r="W245" s="4">
        <f ca="1">S245^'Test cases'!$R$4/U245^('Test cases'!$R$4-1)</f>
        <v>73.963401878519207</v>
      </c>
      <c r="X245" s="4">
        <f ca="1">V245*(U245/E245)^('Test cases'!$R$5-1)</f>
        <v>75.157762221941113</v>
      </c>
      <c r="Y245" s="4">
        <f ca="1">W245*(U245/E245)^('Test cases'!$R$5-1)</f>
        <v>72.423422678192011</v>
      </c>
      <c r="Z245" s="4">
        <f ca="1">T245^'Test cases'!$R$5/E245^('Test cases'!$R$5-1)</f>
        <v>67.209736600978417</v>
      </c>
      <c r="AA245" s="4">
        <f ca="1">EXP((LN(1-B245)*(LN('Test cases'!$L$3)-LN('Test cases'!$J$3))+LN(1-'Test cases'!$M$3)*LN('Test cases'!$J$3)-LN(1-'Test cases'!$K$3)*LN('Test cases'!$L$3))/(LN(1-'Test cases'!$M$3)-LN(1-'Test cases'!$K$3)))</f>
        <v>216.47637729546392</v>
      </c>
      <c r="AB245" s="4">
        <f ca="1">EXP((LN(1-C245)*(LN('Test cases'!$L$4)-LN('Test cases'!$J$4))+LN(1-'Test cases'!$M$4)*LN('Test cases'!$J$4)-LN(1-'Test cases'!$K$4)*LN('Test cases'!$L$4))/(LN(1-'Test cases'!$M$4)-LN(1-'Test cases'!$K$4)))</f>
        <v>216.5889638578048</v>
      </c>
      <c r="AC245" s="4">
        <f ca="1">IF(D245&lt;='Test cases'!$M$5,EXP((LN(1-D245)*(LN('Test cases'!$L$5)-LN('Test cases'!$J$5))+LN(1-'Test cases'!$M$5)*LN('Test cases'!$J$5)-LN(1-'Test cases'!$K$5)*LN('Test cases'!$L$5))/(LN(1-'Test cases'!$M$5)-LN(1-'Test cases'!$K$5))),EXP((LN(1-D245)*(LN('Test cases'!$N$5)-LN('Test cases'!$L$5))+LN(1-'Test cases'!$O$5)*LN('Test cases'!$L$5)-LN(1-'Test cases'!$M$5)*LN('Test cases'!$N$5))/(LN(1-'Test cases'!$O$5)-LN(1-'Test cases'!$M$5))))</f>
        <v>198.29261101943248</v>
      </c>
    </row>
    <row r="246" spans="1:29">
      <c r="A246" s="8">
        <f>'Test cases'!A250</f>
        <v>243</v>
      </c>
      <c r="B246" s="5">
        <f ca="1">1-X246/'Test cases'!C250</f>
        <v>0.15573051586859565</v>
      </c>
      <c r="C246" s="5">
        <f ca="1">1-Y246/'Test cases'!D250</f>
        <v>0.10609516868937485</v>
      </c>
      <c r="D246" s="5">
        <f ca="1">1-Z246/'Test cases'!E250</f>
        <v>9.1975155050624813E-2</v>
      </c>
      <c r="E246" s="4">
        <f ca="1">(U246^'Test cases'!$R$5+T246^'Test cases'!$R$5)^(1/'Test cases'!$R$5)</f>
        <v>215.6481387950586</v>
      </c>
      <c r="F246" s="5">
        <f ca="1">IF(B246&gt;'Test cases'!$M$3,'Test cases'!$M$3,B246)</f>
        <v>0.15</v>
      </c>
      <c r="G246" s="5">
        <f ca="1">IF(C246&gt;'Test cases'!$M$4,'Test cases'!$M$4,C246)</f>
        <v>0.1</v>
      </c>
      <c r="H246" s="5">
        <f ca="1">IF(D246&gt;'Test cases'!$O$5,'Test cases'!$O$5,D246)</f>
        <v>9.1975155050624813E-2</v>
      </c>
      <c r="I246" s="5">
        <f ca="1">IF(AA246&gt;='Test cases'!$L$3, 'Test cases'!$L$3*'Test cases'!$M$3/AA246,0)+IF(AND(AA246&gt;='Test cases'!$J$3,AA246&lt;'Test cases'!$L$3), 'Test cases'!$J$3*'Test cases'!$K$3/ AA246,0)</f>
        <v>0.13818624452566453</v>
      </c>
      <c r="J246" s="5">
        <f ca="1">IF(AB246&gt;='Test cases'!$L$4,'Test cases'!$M$4,0)+IF(AND(AB246&gt;='Test cases'!$J$4,AB246&lt;'Test cases'!$L$4),'Test cases'!$K$4,0)</f>
        <v>0.1</v>
      </c>
      <c r="K246" s="5">
        <f ca="1">IF(AC246&gt;='Test cases'!$N$5,'Test cases'!$O$5,0)+IF(AND(AC246&gt;='Test cases'!$L$5,AC246&lt;'Test cases'!$N$5),'Test cases'!$M$5,0)+IF(AND(AC246&lt;'Test cases'!$L$5,AC246&gt;='Test cases'!$J$5),'Test cases'!$K$5,0)</f>
        <v>0.08</v>
      </c>
      <c r="L246" s="5">
        <f t="shared" ca="1" si="9"/>
        <v>0.15</v>
      </c>
      <c r="M246" s="5">
        <f t="shared" ca="1" si="10"/>
        <v>0.1</v>
      </c>
      <c r="N246" s="5">
        <f t="shared" ca="1" si="11"/>
        <v>9.1975155050624813E-2</v>
      </c>
      <c r="O246" s="4">
        <f ca="1">'Test cases'!C250*(1-F246)+'Test cases'!D250*(1-G246)+'Test cases'!E250*(1-H246)</f>
        <v>216.65186337120315</v>
      </c>
      <c r="P246" s="4">
        <f ca="1">(1-I246)*'Test cases'!C250+(1-J246)*'Test cases'!D250+(1-K246)*'Test cases'!E250</f>
        <v>218.60142423721587</v>
      </c>
      <c r="Q246" s="4">
        <f ca="1">(1-L246)*'Test cases'!C250+(1-M246)*'Test cases'!D250+(1-N246)*'Test cases'!E250</f>
        <v>216.65186337120315</v>
      </c>
      <c r="R246" s="4">
        <f ca="1">('Test cases'!C250/'Test cases'!$J$3)^(1/'Test cases'!$R$3)*('Test cases'!$J$3*(1-'Test cases'!$K$3))</f>
        <v>80.873441673226182</v>
      </c>
      <c r="S246" s="4">
        <f ca="1">('Test cases'!D250/'Test cases'!$J$4)^(1/'Test cases'!$R$4)*('Test cases'!$J$4*(1-'Test cases'!$K$4))</f>
        <v>78.155132899044673</v>
      </c>
      <c r="T246" s="4">
        <f ca="1">IF('Test cases'!E250&lt;='Test cases'!$L$5,('Test cases'!E250/'Test cases'!$J$5)^(1/'Test cases'!$P$5)*('Test cases'!$J$5*(1-'Test cases'!$K$5)),0)+IF('Test cases'!E250&gt;'Test cases'!$L$5,('Test cases'!E250/'Test cases'!$L$5)^(1/'Test cases'!$Q$5)*('Test cases'!$L$5*(1-'Test cases'!$M$5)),0)</f>
        <v>72.648163964245029</v>
      </c>
      <c r="U246" s="4">
        <f ca="1">(R246^'Test cases'!$R$4+S246^'Test cases'!$R$4)^(1/'Test cases'!$R$4)</f>
        <v>150.71928507134021</v>
      </c>
      <c r="V246" s="4">
        <f ca="1">R246^'Test cases'!$R$4/U246^('Test cases'!$R$4-1)</f>
        <v>76.75588319282113</v>
      </c>
      <c r="W246" s="4">
        <f ca="1">S246^'Test cases'!$R$4/U246^('Test cases'!$R$4-1)</f>
        <v>73.963401878519207</v>
      </c>
      <c r="X246" s="4">
        <f ca="1">V246*(U246/E246)^('Test cases'!$R$5-1)</f>
        <v>75.139984087694984</v>
      </c>
      <c r="Y246" s="4">
        <f ca="1">W246*(U246/E246)^('Test cases'!$R$5-1)</f>
        <v>72.406291336160635</v>
      </c>
      <c r="Z246" s="4">
        <f ca="1">T246^'Test cases'!$R$5/E246^('Test cases'!$R$5-1)</f>
        <v>68.101863371203137</v>
      </c>
      <c r="AA246" s="4">
        <f ca="1">EXP((LN(1-B246)*(LN('Test cases'!$L$3)-LN('Test cases'!$J$3))+LN(1-'Test cases'!$M$3)*LN('Test cases'!$J$3)-LN(1-'Test cases'!$K$3)*LN('Test cases'!$L$3))/(LN(1-'Test cases'!$M$3)-LN(1-'Test cases'!$K$3)))</f>
        <v>217.09830890171037</v>
      </c>
      <c r="AB246" s="4">
        <f ca="1">EXP((LN(1-C246)*(LN('Test cases'!$L$4)-LN('Test cases'!$J$4))+LN(1-'Test cases'!$M$4)*LN('Test cases'!$J$4)-LN(1-'Test cases'!$K$4)*LN('Test cases'!$L$4))/(LN(1-'Test cases'!$M$4)-LN(1-'Test cases'!$K$4)))</f>
        <v>217.25163799190622</v>
      </c>
      <c r="AC246" s="4">
        <f ca="1">IF(D246&lt;='Test cases'!$M$5,EXP((LN(1-D246)*(LN('Test cases'!$L$5)-LN('Test cases'!$J$5))+LN(1-'Test cases'!$M$5)*LN('Test cases'!$J$5)-LN(1-'Test cases'!$K$5)*LN('Test cases'!$L$5))/(LN(1-'Test cases'!$M$5)-LN(1-'Test cases'!$K$5))),EXP((LN(1-D246)*(LN('Test cases'!$N$5)-LN('Test cases'!$L$5))+LN(1-'Test cases'!$O$5)*LN('Test cases'!$L$5)-LN(1-'Test cases'!$M$5)*LN('Test cases'!$N$5))/(LN(1-'Test cases'!$O$5)-LN(1-'Test cases'!$M$5))))</f>
        <v>198.48705889317108</v>
      </c>
    </row>
    <row r="247" spans="1:29">
      <c r="A247" s="8">
        <f>'Test cases'!A251</f>
        <v>244</v>
      </c>
      <c r="B247" s="5">
        <f ca="1">1-X247/'Test cases'!C251</f>
        <v>0.15603729997703353</v>
      </c>
      <c r="C247" s="5">
        <f ca="1">1-Y247/'Test cases'!D251</f>
        <v>0.10641998890597193</v>
      </c>
      <c r="D247" s="5">
        <f ca="1">1-Z247/'Test cases'!E251</f>
        <v>9.2180950051447552E-2</v>
      </c>
      <c r="E247" s="4">
        <f ca="1">(U247^'Test cases'!$R$5+T247^'Test cases'!$R$5)^(1/'Test cases'!$R$5)</f>
        <v>216.47266995789568</v>
      </c>
      <c r="F247" s="5">
        <f ca="1">IF(B247&gt;'Test cases'!$M$3,'Test cases'!$M$3,B247)</f>
        <v>0.15</v>
      </c>
      <c r="G247" s="5">
        <f ca="1">IF(C247&gt;'Test cases'!$M$4,'Test cases'!$M$4,C247)</f>
        <v>0.1</v>
      </c>
      <c r="H247" s="5">
        <f ca="1">IF(D247&gt;'Test cases'!$O$5,'Test cases'!$O$5,D247)</f>
        <v>9.2180950051447552E-2</v>
      </c>
      <c r="I247" s="5">
        <f ca="1">IF(AA247&gt;='Test cases'!$L$3, 'Test cases'!$L$3*'Test cases'!$M$3/AA247,0)+IF(AND(AA247&gt;='Test cases'!$J$3,AA247&lt;'Test cases'!$L$3), 'Test cases'!$J$3*'Test cases'!$K$3/ AA247,0)</f>
        <v>0.13757855170984679</v>
      </c>
      <c r="J247" s="5">
        <f ca="1">IF(AB247&gt;='Test cases'!$L$4,'Test cases'!$M$4,0)+IF(AND(AB247&gt;='Test cases'!$J$4,AB247&lt;'Test cases'!$L$4),'Test cases'!$K$4,0)</f>
        <v>0.1</v>
      </c>
      <c r="K247" s="5">
        <f ca="1">IF(AC247&gt;='Test cases'!$N$5,'Test cases'!$O$5,0)+IF(AND(AC247&gt;='Test cases'!$L$5,AC247&lt;'Test cases'!$N$5),'Test cases'!$M$5,0)+IF(AND(AC247&lt;'Test cases'!$L$5,AC247&gt;='Test cases'!$J$5),'Test cases'!$K$5,0)</f>
        <v>0.08</v>
      </c>
      <c r="L247" s="5">
        <f t="shared" ca="1" si="9"/>
        <v>0.15</v>
      </c>
      <c r="M247" s="5">
        <f t="shared" ca="1" si="10"/>
        <v>0.1</v>
      </c>
      <c r="N247" s="5">
        <f t="shared" ca="1" si="11"/>
        <v>9.2180950051447552E-2</v>
      </c>
      <c r="O247" s="4">
        <f ca="1">'Test cases'!C251*(1-F247)+'Test cases'!D251*(1-G247)+'Test cases'!E251*(1-H247)</f>
        <v>217.53642874614144</v>
      </c>
      <c r="P247" s="4">
        <f ca="1">(1-I247)*'Test cases'!C251+(1-J247)*'Test cases'!D251+(1-K247)*'Test cases'!E251</f>
        <v>219.55550889782364</v>
      </c>
      <c r="Q247" s="4">
        <f ca="1">(1-L247)*'Test cases'!C251+(1-M247)*'Test cases'!D251+(1-N247)*'Test cases'!E251</f>
        <v>217.53642874614144</v>
      </c>
      <c r="R247" s="4">
        <f ca="1">('Test cases'!C251/'Test cases'!$J$3)^(1/'Test cases'!$R$3)*('Test cases'!$J$3*(1-'Test cases'!$K$3))</f>
        <v>80.873441673226182</v>
      </c>
      <c r="S247" s="4">
        <f ca="1">('Test cases'!D251/'Test cases'!$J$4)^(1/'Test cases'!$R$4)*('Test cases'!$J$4*(1-'Test cases'!$K$4))</f>
        <v>79.044867583614533</v>
      </c>
      <c r="T247" s="4">
        <f ca="1">IF('Test cases'!E251&lt;='Test cases'!$L$5,('Test cases'!E251/'Test cases'!$J$5)^(1/'Test cases'!$P$5)*('Test cases'!$J$5*(1-'Test cases'!$K$5)),0)+IF('Test cases'!E251&gt;'Test cases'!$L$5,('Test cases'!E251/'Test cases'!$L$5)^(1/'Test cases'!$Q$5)*('Test cases'!$L$5*(1-'Test cases'!$M$5)),0)</f>
        <v>72.648163964245029</v>
      </c>
      <c r="U247" s="4">
        <f ca="1">(R247^'Test cases'!$R$4+S247^'Test cases'!$R$4)^(1/'Test cases'!$R$4)</f>
        <v>151.56150392888273</v>
      </c>
      <c r="V247" s="4">
        <f ca="1">R247^'Test cases'!$R$4/U247^('Test cases'!$R$4-1)</f>
        <v>76.719988981063111</v>
      </c>
      <c r="W247" s="4">
        <f ca="1">S247^'Test cases'!$R$4/U247^('Test cases'!$R$4-1)</f>
        <v>74.841514947819718</v>
      </c>
      <c r="X247" s="4">
        <f ca="1">V247*(U247/E247)^('Test cases'!$R$5-1)</f>
        <v>75.112680302044012</v>
      </c>
      <c r="Y247" s="4">
        <f ca="1">W247*(U247/E247)^('Test cases'!$R$5-1)</f>
        <v>73.273560909710298</v>
      </c>
      <c r="Z247" s="4">
        <f ca="1">T247^'Test cases'!$R$5/E247^('Test cases'!$R$5-1)</f>
        <v>68.086428746141436</v>
      </c>
      <c r="AA247" s="4">
        <f ca="1">EXP((LN(1-B247)*(LN('Test cases'!$L$3)-LN('Test cases'!$J$3))+LN(1-'Test cases'!$M$3)*LN('Test cases'!$J$3)-LN(1-'Test cases'!$K$3)*LN('Test cases'!$L$3))/(LN(1-'Test cases'!$M$3)-LN(1-'Test cases'!$K$3)))</f>
        <v>218.05724531299043</v>
      </c>
      <c r="AB247" s="4">
        <f ca="1">EXP((LN(1-C247)*(LN('Test cases'!$L$4)-LN('Test cases'!$J$4))+LN(1-'Test cases'!$M$4)*LN('Test cases'!$J$4)-LN(1-'Test cases'!$K$4)*LN('Test cases'!$L$4))/(LN(1-'Test cases'!$M$4)-LN(1-'Test cases'!$K$4)))</f>
        <v>218.2736351816263</v>
      </c>
      <c r="AC247" s="4">
        <f ca="1">IF(D247&lt;='Test cases'!$M$5,EXP((LN(1-D247)*(LN('Test cases'!$L$5)-LN('Test cases'!$J$5))+LN(1-'Test cases'!$M$5)*LN('Test cases'!$J$5)-LN(1-'Test cases'!$K$5)*LN('Test cases'!$L$5))/(LN(1-'Test cases'!$M$5)-LN(1-'Test cases'!$K$5))),EXP((LN(1-D247)*(LN('Test cases'!$N$5)-LN('Test cases'!$L$5))+LN(1-'Test cases'!$O$5)*LN('Test cases'!$L$5)-LN(1-'Test cases'!$M$5)*LN('Test cases'!$N$5))/(LN(1-'Test cases'!$O$5)-LN(1-'Test cases'!$M$5))))</f>
        <v>198.67354331034585</v>
      </c>
    </row>
    <row r="248" spans="1:29">
      <c r="A248" s="8">
        <f>'Test cases'!A252</f>
        <v>245</v>
      </c>
      <c r="B248" s="5">
        <f ca="1">1-X248/'Test cases'!C252</f>
        <v>0.15637532323889347</v>
      </c>
      <c r="C248" s="5">
        <f ca="1">1-Y248/'Test cases'!D252</f>
        <v>0.1067235501139705</v>
      </c>
      <c r="D248" s="5">
        <f ca="1">1-Z248/'Test cases'!E252</f>
        <v>9.237343144899568E-2</v>
      </c>
      <c r="E248" s="4">
        <f ca="1">(U248^'Test cases'!$R$5+T248^'Test cases'!$R$5)^(1/'Test cases'!$R$5)</f>
        <v>217.24688244047937</v>
      </c>
      <c r="F248" s="5">
        <f ca="1">IF(B248&gt;'Test cases'!$M$3,'Test cases'!$M$3,B248)</f>
        <v>0.15</v>
      </c>
      <c r="G248" s="5">
        <f ca="1">IF(C248&gt;'Test cases'!$M$4,'Test cases'!$M$4,C248)</f>
        <v>0.1</v>
      </c>
      <c r="H248" s="5">
        <f ca="1">IF(D248&gt;'Test cases'!$O$5,'Test cases'!$O$5,D248)</f>
        <v>9.237343144899568E-2</v>
      </c>
      <c r="I248" s="5">
        <f ca="1">IF(AA248&gt;='Test cases'!$L$3, 'Test cases'!$L$3*'Test cases'!$M$3/AA248,0)+IF(AND(AA248&gt;='Test cases'!$J$3,AA248&lt;'Test cases'!$L$3), 'Test cases'!$J$3*'Test cases'!$K$3/ AA248,0)</f>
        <v>0.1369118188223655</v>
      </c>
      <c r="J248" s="5">
        <f ca="1">IF(AB248&gt;='Test cases'!$L$4,'Test cases'!$M$4,0)+IF(AND(AB248&gt;='Test cases'!$J$4,AB248&lt;'Test cases'!$L$4),'Test cases'!$K$4,0)</f>
        <v>0.1</v>
      </c>
      <c r="K248" s="5">
        <f ca="1">IF(AC248&gt;='Test cases'!$N$5,'Test cases'!$O$5,0)+IF(AND(AC248&gt;='Test cases'!$L$5,AC248&lt;'Test cases'!$N$5),'Test cases'!$M$5,0)+IF(AND(AC248&lt;'Test cases'!$L$5,AC248&gt;='Test cases'!$J$5),'Test cases'!$K$5,0)</f>
        <v>0.08</v>
      </c>
      <c r="L248" s="5">
        <f t="shared" ca="1" si="9"/>
        <v>0.15</v>
      </c>
      <c r="M248" s="5">
        <f t="shared" ca="1" si="10"/>
        <v>0.1</v>
      </c>
      <c r="N248" s="5">
        <f t="shared" ca="1" si="11"/>
        <v>9.237343144899568E-2</v>
      </c>
      <c r="O248" s="4">
        <f ca="1">'Test cases'!C252*(1-F248)+'Test cases'!D252*(1-G248)+'Test cases'!E252*(1-H248)</f>
        <v>218.37199264132533</v>
      </c>
      <c r="P248" s="4">
        <f ca="1">(1-I248)*'Test cases'!C252+(1-J248)*'Test cases'!D252+(1-K248)*'Test cases'!E252</f>
        <v>220.4779363059871</v>
      </c>
      <c r="Q248" s="4">
        <f ca="1">(1-L248)*'Test cases'!C252+(1-M248)*'Test cases'!D252+(1-N248)*'Test cases'!E252</f>
        <v>218.37199264132533</v>
      </c>
      <c r="R248" s="4">
        <f ca="1">('Test cases'!C252/'Test cases'!$J$3)^(1/'Test cases'!$R$3)*('Test cases'!$J$3*(1-'Test cases'!$K$3))</f>
        <v>81.706814760821075</v>
      </c>
      <c r="S248" s="4">
        <f ca="1">('Test cases'!D252/'Test cases'!$J$4)^(1/'Test cases'!$R$4)*('Test cases'!$J$4*(1-'Test cases'!$K$4))</f>
        <v>79.044867583614533</v>
      </c>
      <c r="T248" s="4">
        <f ca="1">IF('Test cases'!E252&lt;='Test cases'!$L$5,('Test cases'!E252/'Test cases'!$J$5)^(1/'Test cases'!$P$5)*('Test cases'!$J$5*(1-'Test cases'!$K$5)),0)+IF('Test cases'!E252&gt;'Test cases'!$L$5,('Test cases'!E252/'Test cases'!$L$5)^(1/'Test cases'!$Q$5)*('Test cases'!$L$5*(1-'Test cases'!$M$5)),0)</f>
        <v>72.648163964245029</v>
      </c>
      <c r="U248" s="4">
        <f ca="1">(R248^'Test cases'!$R$4+S248^'Test cases'!$R$4)^(1/'Test cases'!$R$4)</f>
        <v>152.35224507877908</v>
      </c>
      <c r="V248" s="4">
        <f ca="1">R248^'Test cases'!$R$4/U248^('Test cases'!$R$4-1)</f>
        <v>77.54341385022326</v>
      </c>
      <c r="W248" s="4">
        <f ca="1">S248^'Test cases'!$R$4/U248^('Test cases'!$R$4-1)</f>
        <v>74.808831228555789</v>
      </c>
      <c r="X248" s="4">
        <f ca="1">V248*(U248/E248)^('Test cases'!$R$5-1)</f>
        <v>75.926220908499587</v>
      </c>
      <c r="Y248" s="4">
        <f ca="1">W248*(U248/E248)^('Test cases'!$R$5-1)</f>
        <v>73.248668890654415</v>
      </c>
      <c r="Z248" s="4">
        <f ca="1">T248^'Test cases'!$R$5/E248^('Test cases'!$R$5-1)</f>
        <v>68.071992641325323</v>
      </c>
      <c r="AA248" s="4">
        <f ca="1">EXP((LN(1-B248)*(LN('Test cases'!$L$3)-LN('Test cases'!$J$3))+LN(1-'Test cases'!$M$3)*LN('Test cases'!$J$3)-LN(1-'Test cases'!$K$3)*LN('Test cases'!$L$3))/(LN(1-'Test cases'!$M$3)-LN(1-'Test cases'!$K$3)))</f>
        <v>219.11914002780955</v>
      </c>
      <c r="AB248" s="4">
        <f ca="1">EXP((LN(1-C248)*(LN('Test cases'!$L$4)-LN('Test cases'!$J$4))+LN(1-'Test cases'!$M$4)*LN('Test cases'!$J$4)-LN(1-'Test cases'!$K$4)*LN('Test cases'!$L$4))/(LN(1-'Test cases'!$M$4)-LN(1-'Test cases'!$K$4)))</f>
        <v>219.23342785384162</v>
      </c>
      <c r="AC248" s="4">
        <f ca="1">IF(D248&lt;='Test cases'!$M$5,EXP((LN(1-D248)*(LN('Test cases'!$L$5)-LN('Test cases'!$J$5))+LN(1-'Test cases'!$M$5)*LN('Test cases'!$J$5)-LN(1-'Test cases'!$K$5)*LN('Test cases'!$L$5))/(LN(1-'Test cases'!$M$5)-LN(1-'Test cases'!$K$5))),EXP((LN(1-D248)*(LN('Test cases'!$N$5)-LN('Test cases'!$L$5))+LN(1-'Test cases'!$O$5)*LN('Test cases'!$L$5)-LN(1-'Test cases'!$M$5)*LN('Test cases'!$N$5))/(LN(1-'Test cases'!$O$5)-LN(1-'Test cases'!$M$5))))</f>
        <v>198.84816027889858</v>
      </c>
    </row>
    <row r="249" spans="1:29">
      <c r="A249" s="8">
        <f>'Test cases'!A253</f>
        <v>246</v>
      </c>
      <c r="B249" s="5">
        <f ca="1">1-X249/'Test cases'!C253</f>
        <v>0.1566790007264367</v>
      </c>
      <c r="C249" s="5">
        <f ca="1">1-Y249/'Test cases'!D253</f>
        <v>0.107045100627433</v>
      </c>
      <c r="D249" s="5">
        <f ca="1">1-Z249/'Test cases'!E253</f>
        <v>9.257748250839859E-2</v>
      </c>
      <c r="E249" s="4">
        <f ca="1">(U249^'Test cases'!$R$5+T249^'Test cases'!$R$5)^(1/'Test cases'!$R$5)</f>
        <v>218.07083539441399</v>
      </c>
      <c r="F249" s="5">
        <f ca="1">IF(B249&gt;'Test cases'!$M$3,'Test cases'!$M$3,B249)</f>
        <v>0.15</v>
      </c>
      <c r="G249" s="5">
        <f ca="1">IF(C249&gt;'Test cases'!$M$4,'Test cases'!$M$4,C249)</f>
        <v>0.1</v>
      </c>
      <c r="H249" s="5">
        <f ca="1">IF(D249&gt;'Test cases'!$O$5,'Test cases'!$O$5,D249)</f>
        <v>9.257748250839859E-2</v>
      </c>
      <c r="I249" s="5">
        <f ca="1">IF(AA249&gt;='Test cases'!$L$3, 'Test cases'!$L$3*'Test cases'!$M$3/AA249,0)+IF(AND(AA249&gt;='Test cases'!$J$3,AA249&lt;'Test cases'!$L$3), 'Test cases'!$J$3*'Test cases'!$K$3/ AA249,0)</f>
        <v>0.1363153606321115</v>
      </c>
      <c r="J249" s="5">
        <f ca="1">IF(AB249&gt;='Test cases'!$L$4,'Test cases'!$M$4,0)+IF(AND(AB249&gt;='Test cases'!$J$4,AB249&lt;'Test cases'!$L$4),'Test cases'!$K$4,0)</f>
        <v>0.1</v>
      </c>
      <c r="K249" s="5">
        <f ca="1">IF(AC249&gt;='Test cases'!$N$5,'Test cases'!$O$5,0)+IF(AND(AC249&gt;='Test cases'!$L$5,AC249&lt;'Test cases'!$N$5),'Test cases'!$M$5,0)+IF(AND(AC249&lt;'Test cases'!$L$5,AC249&gt;='Test cases'!$J$5),'Test cases'!$K$5,0)</f>
        <v>0.08</v>
      </c>
      <c r="L249" s="5">
        <f t="shared" ca="1" si="9"/>
        <v>0.15</v>
      </c>
      <c r="M249" s="5">
        <f t="shared" ca="1" si="10"/>
        <v>0.1</v>
      </c>
      <c r="N249" s="5">
        <f t="shared" ca="1" si="11"/>
        <v>9.257748250839859E-2</v>
      </c>
      <c r="O249" s="4">
        <f ca="1">'Test cases'!C253*(1-F249)+'Test cases'!D253*(1-G249)+'Test cases'!E253*(1-H249)</f>
        <v>219.25668881187011</v>
      </c>
      <c r="P249" s="4">
        <f ca="1">(1-I249)*'Test cases'!C253+(1-J249)*'Test cases'!D253+(1-K249)*'Test cases'!E253</f>
        <v>221.43161754310995</v>
      </c>
      <c r="Q249" s="4">
        <f ca="1">(1-L249)*'Test cases'!C253+(1-M249)*'Test cases'!D253+(1-N249)*'Test cases'!E253</f>
        <v>219.25668881187011</v>
      </c>
      <c r="R249" s="4">
        <f ca="1">('Test cases'!C253/'Test cases'!$J$3)^(1/'Test cases'!$R$3)*('Test cases'!$J$3*(1-'Test cases'!$K$3))</f>
        <v>81.706814760821075</v>
      </c>
      <c r="S249" s="4">
        <f ca="1">('Test cases'!D253/'Test cases'!$J$4)^(1/'Test cases'!$R$4)*('Test cases'!$J$4*(1-'Test cases'!$K$4))</f>
        <v>79.933762389919224</v>
      </c>
      <c r="T249" s="4">
        <f ca="1">IF('Test cases'!E253&lt;='Test cases'!$L$5,('Test cases'!E253/'Test cases'!$J$5)^(1/'Test cases'!$P$5)*('Test cases'!$J$5*(1-'Test cases'!$K$5)),0)+IF('Test cases'!E253&gt;'Test cases'!$L$5,('Test cases'!E253/'Test cases'!$L$5)^(1/'Test cases'!$Q$5)*('Test cases'!$L$5*(1-'Test cases'!$M$5)),0)</f>
        <v>72.648163964245029</v>
      </c>
      <c r="U249" s="4">
        <f ca="1">(R249^'Test cases'!$R$4+S249^'Test cases'!$R$4)^(1/'Test cases'!$R$4)</f>
        <v>153.19370473321734</v>
      </c>
      <c r="V249" s="4">
        <f ca="1">R249^'Test cases'!$R$4/U249^('Test cases'!$R$4-1)</f>
        <v>77.507571113138155</v>
      </c>
      <c r="W249" s="4">
        <f ca="1">S249^'Test cases'!$R$4/U249^('Test cases'!$R$4-1)</f>
        <v>75.686133620079133</v>
      </c>
      <c r="X249" s="4">
        <f ca="1">V249*(U249/E249)^('Test cases'!$R$5-1)</f>
        <v>75.898889934620698</v>
      </c>
      <c r="Y249" s="4">
        <f ca="1">W249*(U249/E249)^('Test cases'!$R$5-1)</f>
        <v>74.115256647923061</v>
      </c>
      <c r="Z249" s="4">
        <f ca="1">T249^'Test cases'!$R$5/E249^('Test cases'!$R$5-1)</f>
        <v>68.056688811870103</v>
      </c>
      <c r="AA249" s="4">
        <f ca="1">EXP((LN(1-B249)*(LN('Test cases'!$L$3)-LN('Test cases'!$J$3))+LN(1-'Test cases'!$M$3)*LN('Test cases'!$J$3)-LN(1-'Test cases'!$K$3)*LN('Test cases'!$L$3))/(LN(1-'Test cases'!$M$3)-LN(1-'Test cases'!$K$3)))</f>
        <v>220.07791242957668</v>
      </c>
      <c r="AB249" s="4">
        <f ca="1">EXP((LN(1-C249)*(LN('Test cases'!$L$4)-LN('Test cases'!$J$4))+LN(1-'Test cases'!$M$4)*LN('Test cases'!$J$4)-LN(1-'Test cases'!$K$4)*LN('Test cases'!$L$4))/(LN(1-'Test cases'!$M$4)-LN(1-'Test cases'!$K$4)))</f>
        <v>220.25506029378764</v>
      </c>
      <c r="AC249" s="4">
        <f ca="1">IF(D249&lt;='Test cases'!$M$5,EXP((LN(1-D249)*(LN('Test cases'!$L$5)-LN('Test cases'!$J$5))+LN(1-'Test cases'!$M$5)*LN('Test cases'!$J$5)-LN(1-'Test cases'!$K$5)*LN('Test cases'!$L$5))/(LN(1-'Test cases'!$M$5)-LN(1-'Test cases'!$K$5))),EXP((LN(1-D249)*(LN('Test cases'!$N$5)-LN('Test cases'!$L$5))+LN(1-'Test cases'!$O$5)*LN('Test cases'!$L$5)-LN(1-'Test cases'!$M$5)*LN('Test cases'!$N$5))/(LN(1-'Test cases'!$O$5)-LN(1-'Test cases'!$M$5))))</f>
        <v>199.03348120311145</v>
      </c>
    </row>
    <row r="250" spans="1:29">
      <c r="A250" s="8">
        <f>'Test cases'!A254</f>
        <v>247</v>
      </c>
      <c r="B250" s="5">
        <f ca="1">1-X250/'Test cases'!C254</f>
        <v>0.15698111001262016</v>
      </c>
      <c r="C250" s="5">
        <f ca="1">1-Y250/'Test cases'!D254</f>
        <v>0.10736499064259486</v>
      </c>
      <c r="D250" s="5">
        <f ca="1">1-Z250/'Test cases'!E254</f>
        <v>9.2780645586794108E-2</v>
      </c>
      <c r="E250" s="4">
        <f ca="1">(U250^'Test cases'!$R$5+T250^'Test cases'!$R$5)^(1/'Test cases'!$R$5)</f>
        <v>218.89449246587662</v>
      </c>
      <c r="F250" s="5">
        <f ca="1">IF(B250&gt;'Test cases'!$M$3,'Test cases'!$M$3,B250)</f>
        <v>0.15</v>
      </c>
      <c r="G250" s="5">
        <f ca="1">IF(C250&gt;'Test cases'!$M$4,'Test cases'!$M$4,C250)</f>
        <v>0.1</v>
      </c>
      <c r="H250" s="5">
        <f ca="1">IF(D250&gt;'Test cases'!$O$5,'Test cases'!$O$5,D250)</f>
        <v>9.2780645586794108E-2</v>
      </c>
      <c r="I250" s="5">
        <f ca="1">IF(AA250&gt;='Test cases'!$L$3, 'Test cases'!$L$3*'Test cases'!$M$3/AA250,0)+IF(AND(AA250&gt;='Test cases'!$J$3,AA250&lt;'Test cases'!$L$3), 'Test cases'!$J$3*'Test cases'!$K$3/ AA250,0)</f>
        <v>0.13572434920425347</v>
      </c>
      <c r="J250" s="5">
        <f ca="1">IF(AB250&gt;='Test cases'!$L$4,'Test cases'!$M$4,0)+IF(AND(AB250&gt;='Test cases'!$J$4,AB250&lt;'Test cases'!$L$4),'Test cases'!$K$4,0)</f>
        <v>0.1</v>
      </c>
      <c r="K250" s="5">
        <f ca="1">IF(AC250&gt;='Test cases'!$N$5,'Test cases'!$O$5,0)+IF(AND(AC250&gt;='Test cases'!$L$5,AC250&lt;'Test cases'!$N$5),'Test cases'!$M$5,0)+IF(AND(AC250&lt;'Test cases'!$L$5,AC250&gt;='Test cases'!$J$5),'Test cases'!$K$5,0)</f>
        <v>0.08</v>
      </c>
      <c r="L250" s="5">
        <f t="shared" ca="1" si="9"/>
        <v>0.15</v>
      </c>
      <c r="M250" s="5">
        <f t="shared" ca="1" si="10"/>
        <v>0.1</v>
      </c>
      <c r="N250" s="5">
        <f t="shared" ca="1" si="11"/>
        <v>9.2780645586794108E-2</v>
      </c>
      <c r="O250" s="4">
        <f ca="1">'Test cases'!C254*(1-F250)+'Test cases'!D254*(1-G250)+'Test cases'!E254*(1-H250)</f>
        <v>220.14145158099046</v>
      </c>
      <c r="P250" s="4">
        <f ca="1">(1-I250)*'Test cases'!C254+(1-J250)*'Test cases'!D254+(1-K250)*'Test cases'!E254</f>
        <v>222.38480857161721</v>
      </c>
      <c r="Q250" s="4">
        <f ca="1">(1-L250)*'Test cases'!C254+(1-M250)*'Test cases'!D254+(1-N250)*'Test cases'!E254</f>
        <v>220.14145158099046</v>
      </c>
      <c r="R250" s="4">
        <f ca="1">('Test cases'!C254/'Test cases'!$J$3)^(1/'Test cases'!$R$3)*('Test cases'!$J$3*(1-'Test cases'!$K$3))</f>
        <v>81.706814760821075</v>
      </c>
      <c r="S250" s="4">
        <f ca="1">('Test cases'!D254/'Test cases'!$J$4)^(1/'Test cases'!$R$4)*('Test cases'!$J$4*(1-'Test cases'!$K$4))</f>
        <v>80.821828216033026</v>
      </c>
      <c r="T250" s="4">
        <f ca="1">IF('Test cases'!E254&lt;='Test cases'!$L$5,('Test cases'!E254/'Test cases'!$J$5)^(1/'Test cases'!$P$5)*('Test cases'!$J$5*(1-'Test cases'!$K$5)),0)+IF('Test cases'!E254&gt;'Test cases'!$L$5,('Test cases'!E254/'Test cases'!$L$5)^(1/'Test cases'!$Q$5)*('Test cases'!$L$5*(1-'Test cases'!$M$5)),0)</f>
        <v>72.648163964245029</v>
      </c>
      <c r="U250" s="4">
        <f ca="1">(R250^'Test cases'!$R$4+S250^'Test cases'!$R$4)^(1/'Test cases'!$R$4)</f>
        <v>154.03477659754461</v>
      </c>
      <c r="V250" s="4">
        <f ca="1">R250^'Test cases'!$R$4/U250^('Test cases'!$R$4-1)</f>
        <v>77.471957517399588</v>
      </c>
      <c r="W250" s="4">
        <f ca="1">S250^'Test cases'!$R$4/U250^('Test cases'!$R$4-1)</f>
        <v>76.562819080145019</v>
      </c>
      <c r="X250" s="4">
        <f ca="1">V250*(U250/E250)^('Test cases'!$R$5-1)</f>
        <v>75.871700098864181</v>
      </c>
      <c r="Y250" s="4">
        <f ca="1">W250*(U250/E250)^('Test cases'!$R$5-1)</f>
        <v>74.981340786022031</v>
      </c>
      <c r="Z250" s="4">
        <f ca="1">T250^'Test cases'!$R$5/E250^('Test cases'!$R$5-1)</f>
        <v>68.04145158099044</v>
      </c>
      <c r="AA250" s="4">
        <f ca="1">EXP((LN(1-B250)*(LN('Test cases'!$L$3)-LN('Test cases'!$J$3))+LN(1-'Test cases'!$M$3)*LN('Test cases'!$J$3)-LN(1-'Test cases'!$K$3)*LN('Test cases'!$L$3))/(LN(1-'Test cases'!$M$3)-LN(1-'Test cases'!$K$3)))</f>
        <v>221.03624129265546</v>
      </c>
      <c r="AB250" s="4">
        <f ca="1">EXP((LN(1-C250)*(LN('Test cases'!$L$4)-LN('Test cases'!$J$4))+LN(1-'Test cases'!$M$4)*LN('Test cases'!$J$4)-LN(1-'Test cases'!$K$4)*LN('Test cases'!$L$4))/(LN(1-'Test cases'!$M$4)-LN(1-'Test cases'!$K$4)))</f>
        <v>221.27650861803244</v>
      </c>
      <c r="AC250" s="4">
        <f ca="1">IF(D250&lt;='Test cases'!$M$5,EXP((LN(1-D250)*(LN('Test cases'!$L$5)-LN('Test cases'!$J$5))+LN(1-'Test cases'!$M$5)*LN('Test cases'!$J$5)-LN(1-'Test cases'!$K$5)*LN('Test cases'!$L$5))/(LN(1-'Test cases'!$M$5)-LN(1-'Test cases'!$K$5))),EXP((LN(1-D250)*(LN('Test cases'!$N$5)-LN('Test cases'!$L$5))+LN(1-'Test cases'!$O$5)*LN('Test cases'!$L$5)-LN(1-'Test cases'!$M$5)*LN('Test cases'!$N$5))/(LN(1-'Test cases'!$O$5)-LN(1-'Test cases'!$M$5))))</f>
        <v>199.2182087068899</v>
      </c>
    </row>
    <row r="251" spans="1:29">
      <c r="A251" s="8">
        <f>'Test cases'!A255</f>
        <v>248</v>
      </c>
      <c r="B251" s="5">
        <f ca="1">1-X251/'Test cases'!C255</f>
        <v>0.15717657174621813</v>
      </c>
      <c r="C251" s="5">
        <f ca="1">1-Y251/'Test cases'!D255</f>
        <v>0.10757195633277272</v>
      </c>
      <c r="D251" s="5">
        <f ca="1">1-Z251/'Test cases'!E255</f>
        <v>9.2990992792382321E-2</v>
      </c>
      <c r="E251" s="4">
        <f ca="1">(U251^'Test cases'!$R$5+T251^'Test cases'!$R$5)^(1/'Test cases'!$R$5)</f>
        <v>219.75074875866656</v>
      </c>
      <c r="F251" s="5">
        <f ca="1">IF(B251&gt;'Test cases'!$M$3,'Test cases'!$M$3,B251)</f>
        <v>0.15</v>
      </c>
      <c r="G251" s="5">
        <f ca="1">IF(C251&gt;'Test cases'!$M$4,'Test cases'!$M$4,C251)</f>
        <v>0.1</v>
      </c>
      <c r="H251" s="5">
        <f ca="1">IF(D251&gt;'Test cases'!$O$5,'Test cases'!$O$5,D251)</f>
        <v>9.2990992792382321E-2</v>
      </c>
      <c r="I251" s="5">
        <f ca="1">IF(AA251&gt;='Test cases'!$L$3, 'Test cases'!$L$3*'Test cases'!$M$3/AA251,0)+IF(AND(AA251&gt;='Test cases'!$J$3,AA251&lt;'Test cases'!$L$3), 'Test cases'!$J$3*'Test cases'!$K$3/ AA251,0)</f>
        <v>0.13534322426219336</v>
      </c>
      <c r="J251" s="5">
        <f ca="1">IF(AB251&gt;='Test cases'!$L$4,'Test cases'!$M$4,0)+IF(AND(AB251&gt;='Test cases'!$J$4,AB251&lt;'Test cases'!$L$4),'Test cases'!$K$4,0)</f>
        <v>0.1</v>
      </c>
      <c r="K251" s="5">
        <f ca="1">IF(AC251&gt;='Test cases'!$N$5,'Test cases'!$O$5,0)+IF(AND(AC251&gt;='Test cases'!$L$5,AC251&lt;'Test cases'!$N$5),'Test cases'!$M$5,0)+IF(AND(AC251&lt;'Test cases'!$L$5,AC251&gt;='Test cases'!$J$5),'Test cases'!$K$5,0)</f>
        <v>0.08</v>
      </c>
      <c r="L251" s="5">
        <f t="shared" ca="1" si="9"/>
        <v>0.15</v>
      </c>
      <c r="M251" s="5">
        <f t="shared" ca="1" si="10"/>
        <v>0.1</v>
      </c>
      <c r="N251" s="5">
        <f t="shared" ca="1" si="11"/>
        <v>9.2990992792382321E-2</v>
      </c>
      <c r="O251" s="4">
        <f ca="1">'Test cases'!C255*(1-F251)+'Test cases'!D255*(1-G251)+'Test cases'!E255*(1-H251)</f>
        <v>221.03268454777896</v>
      </c>
      <c r="P251" s="4">
        <f ca="1">(1-I251)*'Test cases'!C255+(1-J251)*'Test cases'!D255+(1-K251)*'Test cases'!E255</f>
        <v>223.33910981640264</v>
      </c>
      <c r="Q251" s="4">
        <f ca="1">(1-L251)*'Test cases'!C255+(1-M251)*'Test cases'!D255+(1-N251)*'Test cases'!E255</f>
        <v>221.03268454777896</v>
      </c>
      <c r="R251" s="4">
        <f ca="1">('Test cases'!C255/'Test cases'!$J$3)^(1/'Test cases'!$R$3)*('Test cases'!$J$3*(1-'Test cases'!$K$3))</f>
        <v>81.706814760821075</v>
      </c>
      <c r="S251" s="4">
        <f ca="1">('Test cases'!D255/'Test cases'!$J$4)^(1/'Test cases'!$R$4)*('Test cases'!$J$4*(1-'Test cases'!$K$4))</f>
        <v>80.821828216033026</v>
      </c>
      <c r="T251" s="4">
        <f ca="1">IF('Test cases'!E255&lt;='Test cases'!$L$5,('Test cases'!E255/'Test cases'!$J$5)^(1/'Test cases'!$P$5)*('Test cases'!$J$5*(1-'Test cases'!$K$5)),0)+IF('Test cases'!E255&gt;'Test cases'!$L$5,('Test cases'!E255/'Test cases'!$L$5)^(1/'Test cases'!$Q$5)*('Test cases'!$L$5*(1-'Test cases'!$M$5)),0)</f>
        <v>73.562158578117732</v>
      </c>
      <c r="U251" s="4">
        <f ca="1">(R251^'Test cases'!$R$4+S251^'Test cases'!$R$4)^(1/'Test cases'!$R$4)</f>
        <v>154.03477659754461</v>
      </c>
      <c r="V251" s="4">
        <f ca="1">R251^'Test cases'!$R$4/U251^('Test cases'!$R$4-1)</f>
        <v>77.471957517399588</v>
      </c>
      <c r="W251" s="4">
        <f ca="1">S251^'Test cases'!$R$4/U251^('Test cases'!$R$4-1)</f>
        <v>76.562819080145019</v>
      </c>
      <c r="X251" s="4">
        <f ca="1">V251*(U251/E251)^('Test cases'!$R$5-1)</f>
        <v>75.854108542840365</v>
      </c>
      <c r="Y251" s="4">
        <f ca="1">W251*(U251/E251)^('Test cases'!$R$5-1)</f>
        <v>74.963955668047092</v>
      </c>
      <c r="Z251" s="4">
        <f ca="1">T251^'Test cases'!$R$5/E251^('Test cases'!$R$5-1)</f>
        <v>68.932684547778948</v>
      </c>
      <c r="AA251" s="4">
        <f ca="1">EXP((LN(1-B251)*(LN('Test cases'!$L$3)-LN('Test cases'!$J$3))+LN(1-'Test cases'!$M$3)*LN('Test cases'!$J$3)-LN(1-'Test cases'!$K$3)*LN('Test cases'!$L$3))/(LN(1-'Test cases'!$M$3)-LN(1-'Test cases'!$K$3)))</f>
        <v>221.65867677189783</v>
      </c>
      <c r="AB251" s="4">
        <f ca="1">EXP((LN(1-C251)*(LN('Test cases'!$L$4)-LN('Test cases'!$J$4))+LN(1-'Test cases'!$M$4)*LN('Test cases'!$J$4)-LN(1-'Test cases'!$K$4)*LN('Test cases'!$L$4))/(LN(1-'Test cases'!$M$4)-LN(1-'Test cases'!$K$4)))</f>
        <v>221.94009419988561</v>
      </c>
      <c r="AC251" s="4">
        <f ca="1">IF(D251&lt;='Test cases'!$M$5,EXP((LN(1-D251)*(LN('Test cases'!$L$5)-LN('Test cases'!$J$5))+LN(1-'Test cases'!$M$5)*LN('Test cases'!$J$5)-LN(1-'Test cases'!$K$5)*LN('Test cases'!$L$5))/(LN(1-'Test cases'!$M$5)-LN(1-'Test cases'!$K$5))),EXP((LN(1-D251)*(LN('Test cases'!$N$5)-LN('Test cases'!$L$5))+LN(1-'Test cases'!$O$5)*LN('Test cases'!$L$5)-LN(1-'Test cases'!$M$5)*LN('Test cases'!$N$5))/(LN(1-'Test cases'!$O$5)-LN(1-'Test cases'!$M$5))))</f>
        <v>199.40969273880006</v>
      </c>
    </row>
    <row r="252" spans="1:29">
      <c r="A252" s="8">
        <f>'Test cases'!A256</f>
        <v>249</v>
      </c>
      <c r="B252" s="5">
        <f ca="1">1-X252/'Test cases'!C256</f>
        <v>0.15737118334157552</v>
      </c>
      <c r="C252" s="5">
        <f ca="1">1-Y252/'Test cases'!D256</f>
        <v>0.10777802184957941</v>
      </c>
      <c r="D252" s="5">
        <f ca="1">1-Z252/'Test cases'!E256</f>
        <v>9.320042511708948E-2</v>
      </c>
      <c r="E252" s="4">
        <f ca="1">(U252^'Test cases'!$R$5+T252^'Test cases'!$R$5)^(1/'Test cases'!$R$5)</f>
        <v>220.60680692987762</v>
      </c>
      <c r="F252" s="5">
        <f ca="1">IF(B252&gt;'Test cases'!$M$3,'Test cases'!$M$3,B252)</f>
        <v>0.15</v>
      </c>
      <c r="G252" s="5">
        <f ca="1">IF(C252&gt;'Test cases'!$M$4,'Test cases'!$M$4,C252)</f>
        <v>0.1</v>
      </c>
      <c r="H252" s="5">
        <f ca="1">IF(D252&gt;'Test cases'!$O$5,'Test cases'!$O$5,D252)</f>
        <v>9.320042511708948E-2</v>
      </c>
      <c r="I252" s="5">
        <f ca="1">IF(AA252&gt;='Test cases'!$L$3, 'Test cases'!$L$3*'Test cases'!$M$3/AA252,0)+IF(AND(AA252&gt;='Test cases'!$J$3,AA252&lt;'Test cases'!$L$3), 'Test cases'!$J$3*'Test cases'!$K$3/ AA252,0)</f>
        <v>0.13496473278738899</v>
      </c>
      <c r="J252" s="5">
        <f ca="1">IF(AB252&gt;='Test cases'!$L$4,'Test cases'!$M$4,0)+IF(AND(AB252&gt;='Test cases'!$J$4,AB252&lt;'Test cases'!$L$4),'Test cases'!$K$4,0)</f>
        <v>0.1</v>
      </c>
      <c r="K252" s="5">
        <f ca="1">IF(AC252&gt;='Test cases'!$N$5,'Test cases'!$O$5,0)+IF(AND(AC252&gt;='Test cases'!$L$5,AC252&lt;'Test cases'!$N$5),'Test cases'!$M$5,0)+IF(AND(AC252&lt;'Test cases'!$L$5,AC252&gt;='Test cases'!$J$5),'Test cases'!$K$5,0)</f>
        <v>0.08</v>
      </c>
      <c r="L252" s="5">
        <f t="shared" ca="1" si="9"/>
        <v>0.15</v>
      </c>
      <c r="M252" s="5">
        <f t="shared" ca="1" si="10"/>
        <v>0.1</v>
      </c>
      <c r="N252" s="5">
        <f t="shared" ca="1" si="11"/>
        <v>9.320042511708948E-2</v>
      </c>
      <c r="O252" s="4">
        <f ca="1">'Test cases'!C256*(1-F252)+'Test cases'!D256*(1-G252)+'Test cases'!E256*(1-H252)</f>
        <v>221.92356726598413</v>
      </c>
      <c r="P252" s="4">
        <f ca="1">(1-I252)*'Test cases'!C256+(1-J252)*'Test cases'!D256+(1-K252)*'Test cases'!E256</f>
        <v>224.29317404913499</v>
      </c>
      <c r="Q252" s="4">
        <f ca="1">(1-L252)*'Test cases'!C256+(1-M252)*'Test cases'!D256+(1-N252)*'Test cases'!E256</f>
        <v>221.92356726598413</v>
      </c>
      <c r="R252" s="4">
        <f ca="1">('Test cases'!C256/'Test cases'!$J$3)^(1/'Test cases'!$R$3)*('Test cases'!$J$3*(1-'Test cases'!$K$3))</f>
        <v>81.706814760821075</v>
      </c>
      <c r="S252" s="4">
        <f ca="1">('Test cases'!D256/'Test cases'!$J$4)^(1/'Test cases'!$R$4)*('Test cases'!$J$4*(1-'Test cases'!$K$4))</f>
        <v>80.821828216033026</v>
      </c>
      <c r="T252" s="4">
        <f ca="1">IF('Test cases'!E256&lt;='Test cases'!$L$5,('Test cases'!E256/'Test cases'!$J$5)^(1/'Test cases'!$P$5)*('Test cases'!$J$5*(1-'Test cases'!$K$5)),0)+IF('Test cases'!E256&gt;'Test cases'!$L$5,('Test cases'!E256/'Test cases'!$L$5)^(1/'Test cases'!$Q$5)*('Test cases'!$L$5*(1-'Test cases'!$M$5)),0)</f>
        <v>74.475479163133357</v>
      </c>
      <c r="U252" s="4">
        <f ca="1">(R252^'Test cases'!$R$4+S252^'Test cases'!$R$4)^(1/'Test cases'!$R$4)</f>
        <v>154.03477659754461</v>
      </c>
      <c r="V252" s="4">
        <f ca="1">R252^'Test cases'!$R$4/U252^('Test cases'!$R$4-1)</f>
        <v>77.471957517399588</v>
      </c>
      <c r="W252" s="4">
        <f ca="1">S252^'Test cases'!$R$4/U252^('Test cases'!$R$4-1)</f>
        <v>76.562819080145019</v>
      </c>
      <c r="X252" s="4">
        <f ca="1">V252*(U252/E252)^('Test cases'!$R$5-1)</f>
        <v>75.8365934992582</v>
      </c>
      <c r="Y252" s="4">
        <f ca="1">W252*(U252/E252)^('Test cases'!$R$5-1)</f>
        <v>74.946646164635325</v>
      </c>
      <c r="Z252" s="4">
        <f ca="1">T252^'Test cases'!$R$5/E252^('Test cases'!$R$5-1)</f>
        <v>69.82356726598411</v>
      </c>
      <c r="AA252" s="4">
        <f ca="1">EXP((LN(1-B252)*(LN('Test cases'!$L$3)-LN('Test cases'!$J$3))+LN(1-'Test cases'!$M$3)*LN('Test cases'!$J$3)-LN(1-'Test cases'!$K$3)*LN('Test cases'!$L$3))/(LN(1-'Test cases'!$M$3)-LN(1-'Test cases'!$K$3)))</f>
        <v>222.28029041675086</v>
      </c>
      <c r="AB252" s="4">
        <f ca="1">EXP((LN(1-C252)*(LN('Test cases'!$L$4)-LN('Test cases'!$J$4))+LN(1-'Test cases'!$M$4)*LN('Test cases'!$J$4)-LN(1-'Test cases'!$K$4)*LN('Test cases'!$L$4))/(LN(1-'Test cases'!$M$4)-LN(1-'Test cases'!$K$4)))</f>
        <v>222.60292424077156</v>
      </c>
      <c r="AC252" s="4">
        <f ca="1">IF(D252&lt;='Test cases'!$M$5,EXP((LN(1-D252)*(LN('Test cases'!$L$5)-LN('Test cases'!$J$5))+LN(1-'Test cases'!$M$5)*LN('Test cases'!$J$5)-LN(1-'Test cases'!$K$5)*LN('Test cases'!$L$5))/(LN(1-'Test cases'!$M$5)-LN(1-'Test cases'!$K$5))),EXP((LN(1-D252)*(LN('Test cases'!$N$5)-LN('Test cases'!$L$5))+LN(1-'Test cases'!$O$5)*LN('Test cases'!$L$5)-LN(1-'Test cases'!$M$5)*LN('Test cases'!$N$5))/(LN(1-'Test cases'!$O$5)-LN(1-'Test cases'!$M$5))))</f>
        <v>199.6005709707492</v>
      </c>
    </row>
    <row r="253" spans="1:29">
      <c r="A253" s="8">
        <f>'Test cases'!A257</f>
        <v>250</v>
      </c>
      <c r="B253" s="5">
        <f ca="1">1-X253/'Test cases'!C257</f>
        <v>0.15756495196803111</v>
      </c>
      <c r="C253" s="5">
        <f ca="1">1-Y253/'Test cases'!D257</f>
        <v>0.10798319478430685</v>
      </c>
      <c r="D253" s="5">
        <f ca="1">1-Z253/'Test cases'!E257</f>
        <v>9.3408950276235636E-2</v>
      </c>
      <c r="E253" s="4">
        <f ca="1">(U253^'Test cases'!$R$5+T253^'Test cases'!$R$5)^(1/'Test cases'!$R$5)</f>
        <v>221.46266783944904</v>
      </c>
      <c r="F253" s="5">
        <f ca="1">IF(B253&gt;'Test cases'!$M$3,'Test cases'!$M$3,B253)</f>
        <v>0.15</v>
      </c>
      <c r="G253" s="5">
        <f ca="1">IF(C253&gt;'Test cases'!$M$4,'Test cases'!$M$4,C253)</f>
        <v>0.1</v>
      </c>
      <c r="H253" s="5">
        <f ca="1">IF(D253&gt;'Test cases'!$O$5,'Test cases'!$O$5,D253)</f>
        <v>9.3408950276235636E-2</v>
      </c>
      <c r="I253" s="5">
        <f ca="1">IF(AA253&gt;='Test cases'!$L$3, 'Test cases'!$L$3*'Test cases'!$M$3/AA253,0)+IF(AND(AA253&gt;='Test cases'!$J$3,AA253&lt;'Test cases'!$L$3), 'Test cases'!$J$3*'Test cases'!$K$3/ AA253,0)</f>
        <v>0.13458884587026076</v>
      </c>
      <c r="J253" s="5">
        <f ca="1">IF(AB253&gt;='Test cases'!$L$4,'Test cases'!$M$4,0)+IF(AND(AB253&gt;='Test cases'!$J$4,AB253&lt;'Test cases'!$L$4),'Test cases'!$K$4,0)</f>
        <v>0.1</v>
      </c>
      <c r="K253" s="5">
        <f ca="1">IF(AC253&gt;='Test cases'!$N$5,'Test cases'!$O$5,0)+IF(AND(AC253&gt;='Test cases'!$L$5,AC253&lt;'Test cases'!$N$5),'Test cases'!$M$5,0)+IF(AND(AC253&lt;'Test cases'!$L$5,AC253&gt;='Test cases'!$J$5),'Test cases'!$K$5,0)</f>
        <v>0.08</v>
      </c>
      <c r="L253" s="5">
        <f t="shared" ca="1" si="9"/>
        <v>0.15</v>
      </c>
      <c r="M253" s="5">
        <f t="shared" ca="1" si="10"/>
        <v>0.1</v>
      </c>
      <c r="N253" s="5">
        <f t="shared" ca="1" si="11"/>
        <v>9.3408950276235636E-2</v>
      </c>
      <c r="O253" s="4">
        <f ca="1">'Test cases'!C257*(1-F253)+'Test cases'!D257*(1-G253)+'Test cases'!E257*(1-H253)</f>
        <v>222.81410187845364</v>
      </c>
      <c r="P253" s="4">
        <f ca="1">(1-I253)*'Test cases'!C257+(1-J253)*'Test cases'!D257+(1-K253)*'Test cases'!E257</f>
        <v>225.24700387167655</v>
      </c>
      <c r="Q253" s="4">
        <f ca="1">(1-L253)*'Test cases'!C257+(1-M253)*'Test cases'!D257+(1-N253)*'Test cases'!E257</f>
        <v>222.81410187845364</v>
      </c>
      <c r="R253" s="4">
        <f ca="1">('Test cases'!C257/'Test cases'!$J$3)^(1/'Test cases'!$R$3)*('Test cases'!$J$3*(1-'Test cases'!$K$3))</f>
        <v>81.706814760821075</v>
      </c>
      <c r="S253" s="4">
        <f ca="1">('Test cases'!D257/'Test cases'!$J$4)^(1/'Test cases'!$R$4)*('Test cases'!$J$4*(1-'Test cases'!$K$4))</f>
        <v>80.821828216033026</v>
      </c>
      <c r="T253" s="4">
        <f ca="1">IF('Test cases'!E257&lt;='Test cases'!$L$5,('Test cases'!E257/'Test cases'!$J$5)^(1/'Test cases'!$P$5)*('Test cases'!$J$5*(1-'Test cases'!$K$5)),0)+IF('Test cases'!E257&gt;'Test cases'!$L$5,('Test cases'!E257/'Test cases'!$L$5)^(1/'Test cases'!$Q$5)*('Test cases'!$L$5*(1-'Test cases'!$M$5)),0)</f>
        <v>75.388134960847779</v>
      </c>
      <c r="U253" s="4">
        <f ca="1">(R253^'Test cases'!$R$4+S253^'Test cases'!$R$4)^(1/'Test cases'!$R$4)</f>
        <v>154.03477659754461</v>
      </c>
      <c r="V253" s="4">
        <f ca="1">R253^'Test cases'!$R$4/U253^('Test cases'!$R$4-1)</f>
        <v>77.471957517399588</v>
      </c>
      <c r="W253" s="4">
        <f ca="1">S253^'Test cases'!$R$4/U253^('Test cases'!$R$4-1)</f>
        <v>76.562819080145019</v>
      </c>
      <c r="X253" s="4">
        <f ca="1">V253*(U253/E253)^('Test cases'!$R$5-1)</f>
        <v>75.819154322877196</v>
      </c>
      <c r="Y253" s="4">
        <f ca="1">W253*(U253/E253)^('Test cases'!$R$5-1)</f>
        <v>74.929411638118225</v>
      </c>
      <c r="Z253" s="4">
        <f ca="1">T253^'Test cases'!$R$5/E253^('Test cases'!$R$5-1)</f>
        <v>70.714101878453619</v>
      </c>
      <c r="AA253" s="4">
        <f ca="1">EXP((LN(1-B253)*(LN('Test cases'!$L$3)-LN('Test cases'!$J$3))+LN(1-'Test cases'!$M$3)*LN('Test cases'!$J$3)-LN(1-'Test cases'!$K$3)*LN('Test cases'!$L$3))/(LN(1-'Test cases'!$M$3)-LN(1-'Test cases'!$K$3)))</f>
        <v>222.90108668380302</v>
      </c>
      <c r="AB253" s="4">
        <f ca="1">EXP((LN(1-C253)*(LN('Test cases'!$L$4)-LN('Test cases'!$J$4))+LN(1-'Test cases'!$M$4)*LN('Test cases'!$J$4)-LN(1-'Test cases'!$K$4)*LN('Test cases'!$L$4))/(LN(1-'Test cases'!$M$4)-LN(1-'Test cases'!$K$4)))</f>
        <v>223.26500270129111</v>
      </c>
      <c r="AC253" s="4">
        <f ca="1">IF(D253&lt;='Test cases'!$M$5,EXP((LN(1-D253)*(LN('Test cases'!$L$5)-LN('Test cases'!$J$5))+LN(1-'Test cases'!$M$5)*LN('Test cases'!$J$5)-LN(1-'Test cases'!$K$5)*LN('Test cases'!$L$5))/(LN(1-'Test cases'!$M$5)-LN(1-'Test cases'!$K$5))),EXP((LN(1-D253)*(LN('Test cases'!$N$5)-LN('Test cases'!$L$5))+LN(1-'Test cases'!$O$5)*LN('Test cases'!$L$5)-LN(1-'Test cases'!$M$5)*LN('Test cases'!$N$5))/(LN(1-'Test cases'!$O$5)-LN(1-'Test cases'!$M$5))))</f>
        <v>199.79084779766623</v>
      </c>
    </row>
    <row r="254" spans="1:29">
      <c r="A254" s="8">
        <f>'Test cases'!A258</f>
        <v>251</v>
      </c>
      <c r="B254" s="5">
        <f ca="1">1-X254/'Test cases'!C258</f>
        <v>0.15775788470542373</v>
      </c>
      <c r="C254" s="5">
        <f ca="1">1-Y254/'Test cases'!D258</f>
        <v>0.10818748263347988</v>
      </c>
      <c r="D254" s="5">
        <f ca="1">1-Z254/'Test cases'!E258</f>
        <v>9.3616575888830544E-2</v>
      </c>
      <c r="E254" s="4">
        <f ca="1">(U254^'Test cases'!$R$5+T254^'Test cases'!$R$5)^(1/'Test cases'!$R$5)</f>
        <v>222.31833234008198</v>
      </c>
      <c r="F254" s="5">
        <f ca="1">IF(B254&gt;'Test cases'!$M$3,'Test cases'!$M$3,B254)</f>
        <v>0.15</v>
      </c>
      <c r="G254" s="5">
        <f ca="1">IF(C254&gt;'Test cases'!$M$4,'Test cases'!$M$4,C254)</f>
        <v>0.1</v>
      </c>
      <c r="H254" s="5">
        <f ca="1">IF(D254&gt;'Test cases'!$O$5,'Test cases'!$O$5,D254)</f>
        <v>9.3616575888830544E-2</v>
      </c>
      <c r="I254" s="5">
        <f ca="1">IF(AA254&gt;='Test cases'!$L$3, 'Test cases'!$L$3*'Test cases'!$M$3/AA254,0)+IF(AND(AA254&gt;='Test cases'!$J$3,AA254&lt;'Test cases'!$L$3), 'Test cases'!$J$3*'Test cases'!$K$3/ AA254,0)</f>
        <v>0.1342155350352392</v>
      </c>
      <c r="J254" s="5">
        <f ca="1">IF(AB254&gt;='Test cases'!$L$4,'Test cases'!$M$4,0)+IF(AND(AB254&gt;='Test cases'!$J$4,AB254&lt;'Test cases'!$L$4),'Test cases'!$K$4,0)</f>
        <v>0.1</v>
      </c>
      <c r="K254" s="5">
        <f ca="1">IF(AC254&gt;='Test cases'!$N$5,'Test cases'!$O$5,0)+IF(AND(AC254&gt;='Test cases'!$L$5,AC254&lt;'Test cases'!$N$5),'Test cases'!$M$5,0)+IF(AND(AC254&lt;'Test cases'!$L$5,AC254&gt;='Test cases'!$J$5),'Test cases'!$K$5,0)</f>
        <v>0.08</v>
      </c>
      <c r="L254" s="5">
        <f t="shared" ca="1" si="9"/>
        <v>0.15</v>
      </c>
      <c r="M254" s="5">
        <f t="shared" ca="1" si="10"/>
        <v>0.1</v>
      </c>
      <c r="N254" s="5">
        <f t="shared" ca="1" si="11"/>
        <v>9.3616575888830544E-2</v>
      </c>
      <c r="O254" s="4">
        <f ca="1">'Test cases'!C258*(1-F254)+'Test cases'!D258*(1-G254)+'Test cases'!E258*(1-H254)</f>
        <v>223.70429050478242</v>
      </c>
      <c r="P254" s="4">
        <f ca="1">(1-I254)*'Test cases'!C258+(1-J254)*'Test cases'!D258+(1-K254)*'Test cases'!E258</f>
        <v>226.20060184682848</v>
      </c>
      <c r="Q254" s="4">
        <f ca="1">(1-L254)*'Test cases'!C258+(1-M254)*'Test cases'!D258+(1-N254)*'Test cases'!E258</f>
        <v>223.70429050478242</v>
      </c>
      <c r="R254" s="4">
        <f ca="1">('Test cases'!C258/'Test cases'!$J$3)^(1/'Test cases'!$R$3)*('Test cases'!$J$3*(1-'Test cases'!$K$3))</f>
        <v>81.706814760821075</v>
      </c>
      <c r="S254" s="4">
        <f ca="1">('Test cases'!D258/'Test cases'!$J$4)^(1/'Test cases'!$R$4)*('Test cases'!$J$4*(1-'Test cases'!$K$4))</f>
        <v>80.821828216033026</v>
      </c>
      <c r="T254" s="4">
        <f ca="1">IF('Test cases'!E258&lt;='Test cases'!$L$5,('Test cases'!E258/'Test cases'!$J$5)^(1/'Test cases'!$P$5)*('Test cases'!$J$5*(1-'Test cases'!$K$5)),0)+IF('Test cases'!E258&gt;'Test cases'!$L$5,('Test cases'!E258/'Test cases'!$L$5)^(1/'Test cases'!$Q$5)*('Test cases'!$L$5*(1-'Test cases'!$M$5)),0)</f>
        <v>76.300134969278602</v>
      </c>
      <c r="U254" s="4">
        <f ca="1">(R254^'Test cases'!$R$4+S254^'Test cases'!$R$4)^(1/'Test cases'!$R$4)</f>
        <v>154.03477659754461</v>
      </c>
      <c r="V254" s="4">
        <f ca="1">R254^'Test cases'!$R$4/U254^('Test cases'!$R$4-1)</f>
        <v>77.471957517399588</v>
      </c>
      <c r="W254" s="4">
        <f ca="1">S254^'Test cases'!$R$4/U254^('Test cases'!$R$4-1)</f>
        <v>76.562819080145019</v>
      </c>
      <c r="X254" s="4">
        <f ca="1">V254*(U254/E254)^('Test cases'!$R$5-1)</f>
        <v>75.80179037651186</v>
      </c>
      <c r="Y254" s="4">
        <f ca="1">W254*(U254/E254)^('Test cases'!$R$5-1)</f>
        <v>74.912251458787694</v>
      </c>
      <c r="Z254" s="4">
        <f ca="1">T254^'Test cases'!$R$5/E254^('Test cases'!$R$5-1)</f>
        <v>71.604290504782384</v>
      </c>
      <c r="AA254" s="4">
        <f ca="1">EXP((LN(1-B254)*(LN('Test cases'!$L$3)-LN('Test cases'!$J$3))+LN(1-'Test cases'!$M$3)*LN('Test cases'!$J$3)-LN(1-'Test cases'!$K$3)*LN('Test cases'!$L$3))/(LN(1-'Test cases'!$M$3)-LN(1-'Test cases'!$K$3)))</f>
        <v>223.52106998734013</v>
      </c>
      <c r="AB254" s="4">
        <f ca="1">EXP((LN(1-C254)*(LN('Test cases'!$L$4)-LN('Test cases'!$J$4))+LN(1-'Test cases'!$M$4)*LN('Test cases'!$J$4)-LN(1-'Test cases'!$K$4)*LN('Test cases'!$L$4))/(LN(1-'Test cases'!$M$4)-LN(1-'Test cases'!$K$4)))</f>
        <v>223.9263335051595</v>
      </c>
      <c r="AC254" s="4">
        <f ca="1">IF(D254&lt;='Test cases'!$M$5,EXP((LN(1-D254)*(LN('Test cases'!$L$5)-LN('Test cases'!$J$5))+LN(1-'Test cases'!$M$5)*LN('Test cases'!$J$5)-LN(1-'Test cases'!$K$5)*LN('Test cases'!$L$5))/(LN(1-'Test cases'!$M$5)-LN(1-'Test cases'!$K$5))),EXP((LN(1-D254)*(LN('Test cases'!$N$5)-LN('Test cases'!$L$5))+LN(1-'Test cases'!$O$5)*LN('Test cases'!$L$5)-LN(1-'Test cases'!$M$5)*LN('Test cases'!$N$5))/(LN(1-'Test cases'!$O$5)-LN(1-'Test cases'!$M$5))))</f>
        <v>199.98052756476579</v>
      </c>
    </row>
    <row r="255" spans="1:29">
      <c r="A255" s="8">
        <f>'Test cases'!A259</f>
        <v>252</v>
      </c>
      <c r="B255" s="5">
        <f ca="1">1-X255/'Test cases'!C259</f>
        <v>0.15794998854557085</v>
      </c>
      <c r="C255" s="5">
        <f ca="1">1-Y255/'Test cases'!D259</f>
        <v>0.10839089280042147</v>
      </c>
      <c r="D255" s="5">
        <f ca="1">1-Z255/'Test cases'!E259</f>
        <v>9.3823309479155403E-2</v>
      </c>
      <c r="E255" s="4">
        <f ca="1">(U255^'Test cases'!$R$5+T255^'Test cases'!$R$5)^(1/'Test cases'!$R$5)</f>
        <v>223.17380127733063</v>
      </c>
      <c r="F255" s="5">
        <f ca="1">IF(B255&gt;'Test cases'!$M$3,'Test cases'!$M$3,B255)</f>
        <v>0.15</v>
      </c>
      <c r="G255" s="5">
        <f ca="1">IF(C255&gt;'Test cases'!$M$4,'Test cases'!$M$4,C255)</f>
        <v>0.1</v>
      </c>
      <c r="H255" s="5">
        <f ca="1">IF(D255&gt;'Test cases'!$O$5,'Test cases'!$O$5,D255)</f>
        <v>9.3823309479155403E-2</v>
      </c>
      <c r="I255" s="5">
        <f ca="1">IF(AA255&gt;='Test cases'!$L$3, 'Test cases'!$L$3*'Test cases'!$M$3/AA255,0)+IF(AND(AA255&gt;='Test cases'!$J$3,AA255&lt;'Test cases'!$L$3), 'Test cases'!$J$3*'Test cases'!$K$3/ AA255,0)</f>
        <v>0.13384477223250968</v>
      </c>
      <c r="J255" s="5">
        <f ca="1">IF(AB255&gt;='Test cases'!$L$4,'Test cases'!$M$4,0)+IF(AND(AB255&gt;='Test cases'!$J$4,AB255&lt;'Test cases'!$L$4),'Test cases'!$K$4,0)</f>
        <v>0.1</v>
      </c>
      <c r="K255" s="5">
        <f ca="1">IF(AC255&gt;='Test cases'!$N$5,'Test cases'!$O$5,0)+IF(AND(AC255&gt;='Test cases'!$L$5,AC255&lt;'Test cases'!$N$5),'Test cases'!$M$5,0)+IF(AND(AC255&lt;'Test cases'!$L$5,AC255&gt;='Test cases'!$J$5),'Test cases'!$K$5,0)</f>
        <v>0.08</v>
      </c>
      <c r="L255" s="5">
        <f t="shared" ca="1" si="9"/>
        <v>0.15</v>
      </c>
      <c r="M255" s="5">
        <f t="shared" ca="1" si="10"/>
        <v>0.1</v>
      </c>
      <c r="N255" s="5">
        <f t="shared" ca="1" si="11"/>
        <v>9.3823309479155403E-2</v>
      </c>
      <c r="O255" s="4">
        <f ca="1">'Test cases'!C259*(1-F255)+'Test cases'!D259*(1-G255)+'Test cases'!E259*(1-H255)</f>
        <v>224.59413524166757</v>
      </c>
      <c r="P255" s="4">
        <f ca="1">(1-I255)*'Test cases'!C259+(1-J255)*'Test cases'!D259+(1-K255)*'Test cases'!E259</f>
        <v>227.15397049907415</v>
      </c>
      <c r="Q255" s="4">
        <f ca="1">(1-L255)*'Test cases'!C259+(1-M255)*'Test cases'!D259+(1-N255)*'Test cases'!E259</f>
        <v>224.59413524166757</v>
      </c>
      <c r="R255" s="4">
        <f ca="1">('Test cases'!C259/'Test cases'!$J$3)^(1/'Test cases'!$R$3)*('Test cases'!$J$3*(1-'Test cases'!$K$3))</f>
        <v>81.706814760821075</v>
      </c>
      <c r="S255" s="4">
        <f ca="1">('Test cases'!D259/'Test cases'!$J$4)^(1/'Test cases'!$R$4)*('Test cases'!$J$4*(1-'Test cases'!$K$4))</f>
        <v>80.821828216033026</v>
      </c>
      <c r="T255" s="4">
        <f ca="1">IF('Test cases'!E259&lt;='Test cases'!$L$5,('Test cases'!E259/'Test cases'!$J$5)^(1/'Test cases'!$P$5)*('Test cases'!$J$5*(1-'Test cases'!$K$5)),0)+IF('Test cases'!E259&gt;'Test cases'!$L$5,('Test cases'!E259/'Test cases'!$L$5)^(1/'Test cases'!$Q$5)*('Test cases'!$L$5*(1-'Test cases'!$M$5)),0)</f>
        <v>77.211487952323949</v>
      </c>
      <c r="U255" s="4">
        <f ca="1">(R255^'Test cases'!$R$4+S255^'Test cases'!$R$4)^(1/'Test cases'!$R$4)</f>
        <v>154.03477659754461</v>
      </c>
      <c r="V255" s="4">
        <f ca="1">R255^'Test cases'!$R$4/U255^('Test cases'!$R$4-1)</f>
        <v>77.471957517399588</v>
      </c>
      <c r="W255" s="4">
        <f ca="1">S255^'Test cases'!$R$4/U255^('Test cases'!$R$4-1)</f>
        <v>76.562819080145019</v>
      </c>
      <c r="X255" s="4">
        <f ca="1">V255*(U255/E255)^('Test cases'!$R$5-1)</f>
        <v>75.784501030898625</v>
      </c>
      <c r="Y255" s="4">
        <f ca="1">W255*(U255/E255)^('Test cases'!$R$5-1)</f>
        <v>74.895165004764593</v>
      </c>
      <c r="Z255" s="4">
        <f ca="1">T255^'Test cases'!$R$5/E255^('Test cases'!$R$5-1)</f>
        <v>72.494135241667564</v>
      </c>
      <c r="AA255" s="4">
        <f ca="1">EXP((LN(1-B255)*(LN('Test cases'!$L$3)-LN('Test cases'!$J$3))+LN(1-'Test cases'!$M$3)*LN('Test cases'!$J$3)-LN(1-'Test cases'!$K$3)*LN('Test cases'!$L$3))/(LN(1-'Test cases'!$M$3)-LN(1-'Test cases'!$K$3)))</f>
        <v>224.14024469992168</v>
      </c>
      <c r="AB255" s="4">
        <f ca="1">EXP((LN(1-C255)*(LN('Test cases'!$L$4)-LN('Test cases'!$J$4))+LN(1-'Test cases'!$M$4)*LN('Test cases'!$J$4)-LN(1-'Test cases'!$K$4)*LN('Test cases'!$L$4))/(LN(1-'Test cases'!$M$4)-LN(1-'Test cases'!$K$4)))</f>
        <v>224.58692053970634</v>
      </c>
      <c r="AC255" s="4">
        <f ca="1">IF(D255&lt;='Test cases'!$M$5,EXP((LN(1-D255)*(LN('Test cases'!$L$5)-LN('Test cases'!$J$5))+LN(1-'Test cases'!$M$5)*LN('Test cases'!$J$5)-LN(1-'Test cases'!$K$5)*LN('Test cases'!$L$5))/(LN(1-'Test cases'!$M$5)-LN(1-'Test cases'!$K$5))),EXP((LN(1-D255)*(LN('Test cases'!$N$5)-LN('Test cases'!$L$5))+LN(1-'Test cases'!$O$5)*LN('Test cases'!$L$5)-LN(1-'Test cases'!$M$5)*LN('Test cases'!$N$5))/(LN(1-'Test cases'!$O$5)-LN(1-'Test cases'!$M$5))))</f>
        <v>200.16961456830538</v>
      </c>
    </row>
    <row r="256" spans="1:29">
      <c r="A256" s="8">
        <f>'Test cases'!A260</f>
        <v>253</v>
      </c>
      <c r="B256" s="5">
        <f ca="1">1-X256/'Test cases'!C260</f>
        <v>0.15824639685950159</v>
      </c>
      <c r="C256" s="5">
        <f ca="1">1-Y256/'Test cases'!D260</f>
        <v>0.10870474631096694</v>
      </c>
      <c r="D256" s="5">
        <f ca="1">1-Z256/'Test cases'!E260</f>
        <v>9.4021266040196116E-2</v>
      </c>
      <c r="E256" s="4">
        <f ca="1">(U256^'Test cases'!$R$5+T256^'Test cases'!$R$5)^(1/'Test cases'!$R$5)</f>
        <v>223.99621956299688</v>
      </c>
      <c r="F256" s="5">
        <f ca="1">IF(B256&gt;'Test cases'!$M$3,'Test cases'!$M$3,B256)</f>
        <v>0.15</v>
      </c>
      <c r="G256" s="5">
        <f ca="1">IF(C256&gt;'Test cases'!$M$4,'Test cases'!$M$4,C256)</f>
        <v>0.1</v>
      </c>
      <c r="H256" s="5">
        <f ca="1">IF(D256&gt;'Test cases'!$O$5,'Test cases'!$O$5,D256)</f>
        <v>9.4021266040196116E-2</v>
      </c>
      <c r="I256" s="5">
        <f ca="1">IF(AA256&gt;='Test cases'!$L$3, 'Test cases'!$L$3*'Test cases'!$M$3/AA256,0)+IF(AND(AA256&gt;='Test cases'!$J$3,AA256&lt;'Test cases'!$L$3), 'Test cases'!$J$3*'Test cases'!$K$3/ AA256,0)</f>
        <v>0.13327454379123349</v>
      </c>
      <c r="J256" s="5">
        <f ca="1">IF(AB256&gt;='Test cases'!$L$4,'Test cases'!$M$4,0)+IF(AND(AB256&gt;='Test cases'!$J$4,AB256&lt;'Test cases'!$L$4),'Test cases'!$K$4,0)</f>
        <v>0.1</v>
      </c>
      <c r="K256" s="5">
        <f ca="1">IF(AC256&gt;='Test cases'!$N$5,'Test cases'!$O$5,0)+IF(AND(AC256&gt;='Test cases'!$L$5,AC256&lt;'Test cases'!$N$5),'Test cases'!$M$5,0)+IF(AND(AC256&lt;'Test cases'!$L$5,AC256&gt;='Test cases'!$J$5),'Test cases'!$K$5,0)</f>
        <v>0.08</v>
      </c>
      <c r="L256" s="5">
        <f t="shared" ca="1" si="9"/>
        <v>0.15</v>
      </c>
      <c r="M256" s="5">
        <f t="shared" ca="1" si="10"/>
        <v>0.1</v>
      </c>
      <c r="N256" s="5">
        <f t="shared" ca="1" si="11"/>
        <v>9.4021266040196116E-2</v>
      </c>
      <c r="O256" s="4">
        <f ca="1">'Test cases'!C260*(1-F256)+'Test cases'!D260*(1-G256)+'Test cases'!E260*(1-H256)</f>
        <v>225.47829871678431</v>
      </c>
      <c r="P256" s="4">
        <f ca="1">(1-I256)*'Test cases'!C260+(1-J256)*'Test cases'!D260+(1-K256)*'Test cases'!E260</f>
        <v>228.10529105878902</v>
      </c>
      <c r="Q256" s="4">
        <f ca="1">(1-L256)*'Test cases'!C260+(1-M256)*'Test cases'!D260+(1-N256)*'Test cases'!E260</f>
        <v>225.47829871678431</v>
      </c>
      <c r="R256" s="4">
        <f ca="1">('Test cases'!C260/'Test cases'!$J$3)^(1/'Test cases'!$R$3)*('Test cases'!$J$3*(1-'Test cases'!$K$3))</f>
        <v>81.706814760821075</v>
      </c>
      <c r="S256" s="4">
        <f ca="1">('Test cases'!D260/'Test cases'!$J$4)^(1/'Test cases'!$R$4)*('Test cases'!$J$4*(1-'Test cases'!$K$4))</f>
        <v>81.709075690610504</v>
      </c>
      <c r="T256" s="4">
        <f ca="1">IF('Test cases'!E260&lt;='Test cases'!$L$5,('Test cases'!E260/'Test cases'!$J$5)^(1/'Test cases'!$P$5)*('Test cases'!$J$5*(1-'Test cases'!$K$5)),0)+IF('Test cases'!E260&gt;'Test cases'!$L$5,('Test cases'!E260/'Test cases'!$L$5)^(1/'Test cases'!$Q$5)*('Test cases'!$L$5*(1-'Test cases'!$M$5)),0)</f>
        <v>77.211487952323949</v>
      </c>
      <c r="U256" s="4">
        <f ca="1">(R256^'Test cases'!$R$4+S256^'Test cases'!$R$4)^(1/'Test cases'!$R$4)</f>
        <v>154.87546314357135</v>
      </c>
      <c r="V256" s="4">
        <f ca="1">R256^'Test cases'!$R$4/U256^('Test cases'!$R$4-1)</f>
        <v>77.436570255162692</v>
      </c>
      <c r="W256" s="4">
        <f ca="1">S256^'Test cases'!$R$4/U256^('Test cases'!$R$4-1)</f>
        <v>77.438892888408773</v>
      </c>
      <c r="X256" s="4">
        <f ca="1">V256*(U256/E256)^('Test cases'!$R$5-1)</f>
        <v>75.757824282644862</v>
      </c>
      <c r="Y256" s="4">
        <f ca="1">W256*(U256/E256)^('Test cases'!$R$5-1)</f>
        <v>75.760096563567814</v>
      </c>
      <c r="Z256" s="4">
        <f ca="1">T256^'Test cases'!$R$5/E256^('Test cases'!$R$5-1)</f>
        <v>72.478298716784309</v>
      </c>
      <c r="AA256" s="4">
        <f ca="1">EXP((LN(1-B256)*(LN('Test cases'!$L$3)-LN('Test cases'!$J$3))+LN(1-'Test cases'!$M$3)*LN('Test cases'!$J$3)-LN(1-'Test cases'!$K$3)*LN('Test cases'!$L$3))/(LN(1-'Test cases'!$M$3)-LN(1-'Test cases'!$K$3)))</f>
        <v>225.09925111425017</v>
      </c>
      <c r="AB256" s="4">
        <f ca="1">EXP((LN(1-C256)*(LN('Test cases'!$L$4)-LN('Test cases'!$J$4))+LN(1-'Test cases'!$M$4)*LN('Test cases'!$J$4)-LN(1-'Test cases'!$K$4)*LN('Test cases'!$L$4))/(LN(1-'Test cases'!$M$4)-LN(1-'Test cases'!$K$4)))</f>
        <v>225.61030179809106</v>
      </c>
      <c r="AC256" s="4">
        <f ca="1">IF(D256&lt;='Test cases'!$M$5,EXP((LN(1-D256)*(LN('Test cases'!$L$5)-LN('Test cases'!$J$5))+LN(1-'Test cases'!$M$5)*LN('Test cases'!$J$5)-LN(1-'Test cases'!$K$5)*LN('Test cases'!$L$5))/(LN(1-'Test cases'!$M$5)-LN(1-'Test cases'!$K$5))),EXP((LN(1-D256)*(LN('Test cases'!$N$5)-LN('Test cases'!$L$5))+LN(1-'Test cases'!$O$5)*LN('Test cases'!$L$5)-LN(1-'Test cases'!$M$5)*LN('Test cases'!$N$5))/(LN(1-'Test cases'!$O$5)-LN(1-'Test cases'!$M$5))))</f>
        <v>200.3508817913513</v>
      </c>
    </row>
    <row r="257" spans="1:29">
      <c r="A257" s="8">
        <f>'Test cases'!A261</f>
        <v>254</v>
      </c>
      <c r="B257" s="5">
        <f ca="1">1-X257/'Test cases'!C261</f>
        <v>0.15857404784215168</v>
      </c>
      <c r="C257" s="5">
        <f ca="1">1-Y257/'Test cases'!D261</f>
        <v>0.10899808374802</v>
      </c>
      <c r="D257" s="5">
        <f ca="1">1-Z257/'Test cases'!E261</f>
        <v>9.4206433072865137E-2</v>
      </c>
      <c r="E257" s="4">
        <f ca="1">(U257^'Test cases'!$R$5+T257^'Test cases'!$R$5)^(1/'Test cases'!$R$5)</f>
        <v>224.76840988195318</v>
      </c>
      <c r="F257" s="5">
        <f ca="1">IF(B257&gt;'Test cases'!$M$3,'Test cases'!$M$3,B257)</f>
        <v>0.15</v>
      </c>
      <c r="G257" s="5">
        <f ca="1">IF(C257&gt;'Test cases'!$M$4,'Test cases'!$M$4,C257)</f>
        <v>0.1</v>
      </c>
      <c r="H257" s="5">
        <f ca="1">IF(D257&gt;'Test cases'!$O$5,'Test cases'!$O$5,D257)</f>
        <v>9.4206433072865137E-2</v>
      </c>
      <c r="I257" s="5">
        <f ca="1">IF(AA257&gt;='Test cases'!$L$3, 'Test cases'!$L$3*'Test cases'!$M$3/AA257,0)+IF(AND(AA257&gt;='Test cases'!$J$3,AA257&lt;'Test cases'!$L$3), 'Test cases'!$J$3*'Test cases'!$K$3/ AA257,0)</f>
        <v>0.13264680535060847</v>
      </c>
      <c r="J257" s="5">
        <f ca="1">IF(AB257&gt;='Test cases'!$L$4,'Test cases'!$M$4,0)+IF(AND(AB257&gt;='Test cases'!$J$4,AB257&lt;'Test cases'!$L$4),'Test cases'!$K$4,0)</f>
        <v>0.1</v>
      </c>
      <c r="K257" s="5">
        <f ca="1">IF(AC257&gt;='Test cases'!$N$5,'Test cases'!$O$5,0)+IF(AND(AC257&gt;='Test cases'!$L$5,AC257&lt;'Test cases'!$N$5),'Test cases'!$M$5,0)+IF(AND(AC257&lt;'Test cases'!$L$5,AC257&gt;='Test cases'!$J$5),'Test cases'!$K$5,0)</f>
        <v>0.08</v>
      </c>
      <c r="L257" s="5">
        <f t="shared" ca="1" si="9"/>
        <v>0.15</v>
      </c>
      <c r="M257" s="5">
        <f t="shared" ca="1" si="10"/>
        <v>0.1</v>
      </c>
      <c r="N257" s="5">
        <f t="shared" ca="1" si="11"/>
        <v>9.4206433072865137E-2</v>
      </c>
      <c r="O257" s="4">
        <f ca="1">'Test cases'!C261*(1-F257)+'Test cases'!D261*(1-G257)+'Test cases'!E261*(1-H257)</f>
        <v>226.31348535417078</v>
      </c>
      <c r="P257" s="4">
        <f ca="1">(1-I257)*'Test cases'!C261+(1-J257)*'Test cases'!D261+(1-K257)*'Test cases'!E261</f>
        <v>229.02914071309465</v>
      </c>
      <c r="Q257" s="4">
        <f ca="1">(1-L257)*'Test cases'!C261+(1-M257)*'Test cases'!D261+(1-N257)*'Test cases'!E261</f>
        <v>226.31348535417078</v>
      </c>
      <c r="R257" s="4">
        <f ca="1">('Test cases'!C261/'Test cases'!$J$3)^(1/'Test cases'!$R$3)*('Test cases'!$J$3*(1-'Test cases'!$K$3))</f>
        <v>82.539424606830423</v>
      </c>
      <c r="S257" s="4">
        <f ca="1">('Test cases'!D261/'Test cases'!$J$4)^(1/'Test cases'!$R$4)*('Test cases'!$J$4*(1-'Test cases'!$K$4))</f>
        <v>81.709075690610504</v>
      </c>
      <c r="T257" s="4">
        <f ca="1">IF('Test cases'!E261&lt;='Test cases'!$L$5,('Test cases'!E261/'Test cases'!$J$5)^(1/'Test cases'!$P$5)*('Test cases'!$J$5*(1-'Test cases'!$K$5)),0)+IF('Test cases'!E261&gt;'Test cases'!$L$5,('Test cases'!E261/'Test cases'!$L$5)^(1/'Test cases'!$Q$5)*('Test cases'!$L$5*(1-'Test cases'!$M$5)),0)</f>
        <v>77.211487952323949</v>
      </c>
      <c r="U257" s="4">
        <f ca="1">(R257^'Test cases'!$R$4+S257^'Test cases'!$R$4)^(1/'Test cases'!$R$4)</f>
        <v>155.6647261775656</v>
      </c>
      <c r="V257" s="4">
        <f ca="1">R257^'Test cases'!$R$4/U257^('Test cases'!$R$4-1)</f>
        <v>78.258867972378127</v>
      </c>
      <c r="W257" s="4">
        <f ca="1">S257^'Test cases'!$R$4/U257^('Test cases'!$R$4-1)</f>
        <v>77.405858205187457</v>
      </c>
      <c r="X257" s="4">
        <f ca="1">V257*(U257/E257)^('Test cases'!$R$5-1)</f>
        <v>76.569761646364199</v>
      </c>
      <c r="Y257" s="4">
        <f ca="1">W257*(U257/E257)^('Test cases'!$R$5-1)</f>
        <v>75.735162881418304</v>
      </c>
      <c r="Z257" s="4">
        <f ca="1">T257^'Test cases'!$R$5/E257^('Test cases'!$R$5-1)</f>
        <v>72.463485354170786</v>
      </c>
      <c r="AA257" s="4">
        <f ca="1">EXP((LN(1-B257)*(LN('Test cases'!$L$3)-LN('Test cases'!$J$3))+LN(1-'Test cases'!$M$3)*LN('Test cases'!$J$3)-LN(1-'Test cases'!$K$3)*LN('Test cases'!$L$3))/(LN(1-'Test cases'!$M$3)-LN(1-'Test cases'!$K$3)))</f>
        <v>226.16451199638627</v>
      </c>
      <c r="AB257" s="4">
        <f ca="1">EXP((LN(1-C257)*(LN('Test cases'!$L$4)-LN('Test cases'!$J$4))+LN(1-'Test cases'!$M$4)*LN('Test cases'!$J$4)-LN(1-'Test cases'!$K$4)*LN('Test cases'!$L$4))/(LN(1-'Test cases'!$M$4)-LN(1-'Test cases'!$K$4)))</f>
        <v>226.5713299073405</v>
      </c>
      <c r="AC257" s="4">
        <f ca="1">IF(D257&lt;='Test cases'!$M$5,EXP((LN(1-D257)*(LN('Test cases'!$L$5)-LN('Test cases'!$J$5))+LN(1-'Test cases'!$M$5)*LN('Test cases'!$J$5)-LN(1-'Test cases'!$K$5)*LN('Test cases'!$L$5))/(LN(1-'Test cases'!$M$5)-LN(1-'Test cases'!$K$5))),EXP((LN(1-D257)*(LN('Test cases'!$N$5)-LN('Test cases'!$L$5))+LN(1-'Test cases'!$O$5)*LN('Test cases'!$L$5)-LN(1-'Test cases'!$M$5)*LN('Test cases'!$N$5))/(LN(1-'Test cases'!$O$5)-LN(1-'Test cases'!$M$5))))</f>
        <v>200.52062222954149</v>
      </c>
    </row>
    <row r="258" spans="1:29">
      <c r="A258" s="8">
        <f>'Test cases'!A262</f>
        <v>255</v>
      </c>
      <c r="B258" s="5">
        <f ca="1">1-X258/'Test cases'!C262</f>
        <v>0.15889978101754565</v>
      </c>
      <c r="C258" s="5">
        <f ca="1">1-Y258/'Test cases'!D262</f>
        <v>0.10929001438211206</v>
      </c>
      <c r="D258" s="5">
        <f ca="1">1-Z258/'Test cases'!E262</f>
        <v>9.4390855916993921E-2</v>
      </c>
      <c r="E258" s="4">
        <f ca="1">(U258^'Test cases'!$R$5+T258^'Test cases'!$R$5)^(1/'Test cases'!$R$5)</f>
        <v>225.5403004505466</v>
      </c>
      <c r="F258" s="5">
        <f ca="1">IF(B258&gt;'Test cases'!$M$3,'Test cases'!$M$3,B258)</f>
        <v>0.15</v>
      </c>
      <c r="G258" s="5">
        <f ca="1">IF(C258&gt;'Test cases'!$M$4,'Test cases'!$M$4,C258)</f>
        <v>0.1</v>
      </c>
      <c r="H258" s="5">
        <f ca="1">IF(D258&gt;'Test cases'!$O$5,'Test cases'!$O$5,D258)</f>
        <v>9.4390855916993921E-2</v>
      </c>
      <c r="I258" s="5">
        <f ca="1">IF(AA258&gt;='Test cases'!$L$3, 'Test cases'!$L$3*'Test cases'!$M$3/AA258,0)+IF(AND(AA258&gt;='Test cases'!$J$3,AA258&lt;'Test cases'!$L$3), 'Test cases'!$J$3*'Test cases'!$K$3/ AA258,0)</f>
        <v>0.13202543138611716</v>
      </c>
      <c r="J258" s="5">
        <f ca="1">IF(AB258&gt;='Test cases'!$L$4,'Test cases'!$M$4,0)+IF(AND(AB258&gt;='Test cases'!$J$4,AB258&lt;'Test cases'!$L$4),'Test cases'!$K$4,0)</f>
        <v>0.1</v>
      </c>
      <c r="K258" s="5">
        <f ca="1">IF(AC258&gt;='Test cases'!$N$5,'Test cases'!$O$5,0)+IF(AND(AC258&gt;='Test cases'!$L$5,AC258&lt;'Test cases'!$N$5),'Test cases'!$M$5,0)+IF(AND(AC258&lt;'Test cases'!$L$5,AC258&gt;='Test cases'!$J$5),'Test cases'!$K$5,0)</f>
        <v>0.08</v>
      </c>
      <c r="L258" s="5">
        <f t="shared" ca="1" si="9"/>
        <v>0.15</v>
      </c>
      <c r="M258" s="5">
        <f t="shared" ca="1" si="10"/>
        <v>0.1</v>
      </c>
      <c r="N258" s="5">
        <f t="shared" ca="1" si="11"/>
        <v>9.4390855916993921E-2</v>
      </c>
      <c r="O258" s="4">
        <f ca="1">'Test cases'!C262*(1-F258)+'Test cases'!D262*(1-G258)+'Test cases'!E262*(1-H258)</f>
        <v>227.14873152664046</v>
      </c>
      <c r="P258" s="4">
        <f ca="1">(1-I258)*'Test cases'!C262+(1-J258)*'Test cases'!D262+(1-K258)*'Test cases'!E262</f>
        <v>229.95366031247727</v>
      </c>
      <c r="Q258" s="4">
        <f ca="1">(1-L258)*'Test cases'!C262+(1-M258)*'Test cases'!D262+(1-N258)*'Test cases'!E262</f>
        <v>227.14873152664046</v>
      </c>
      <c r="R258" s="4">
        <f ca="1">('Test cases'!C262/'Test cases'!$J$3)^(1/'Test cases'!$R$3)*('Test cases'!$J$3*(1-'Test cases'!$K$3))</f>
        <v>83.371280286411675</v>
      </c>
      <c r="S258" s="4">
        <f ca="1">('Test cases'!D262/'Test cases'!$J$4)^(1/'Test cases'!$R$4)*('Test cases'!$J$4*(1-'Test cases'!$K$4))</f>
        <v>81.709075690610504</v>
      </c>
      <c r="T258" s="4">
        <f ca="1">IF('Test cases'!E262&lt;='Test cases'!$L$5,('Test cases'!E262/'Test cases'!$J$5)^(1/'Test cases'!$P$5)*('Test cases'!$J$5*(1-'Test cases'!$K$5)),0)+IF('Test cases'!E262&gt;'Test cases'!$L$5,('Test cases'!E262/'Test cases'!$L$5)^(1/'Test cases'!$Q$5)*('Test cases'!$L$5*(1-'Test cases'!$M$5)),0)</f>
        <v>77.211487952323949</v>
      </c>
      <c r="U258" s="4">
        <f ca="1">(R258^'Test cases'!$R$4+S258^'Test cases'!$R$4)^(1/'Test cases'!$R$4)</f>
        <v>156.45360625644895</v>
      </c>
      <c r="V258" s="4">
        <f ca="1">R258^'Test cases'!$R$4/U258^('Test cases'!$R$4-1)</f>
        <v>79.08058577963736</v>
      </c>
      <c r="W258" s="4">
        <f ca="1">S258^'Test cases'!$R$4/U258^('Test cases'!$R$4-1)</f>
        <v>77.373020476811547</v>
      </c>
      <c r="X258" s="4">
        <f ca="1">V258*(U258/E258)^('Test cases'!$R$5-1)</f>
        <v>77.3812201463858</v>
      </c>
      <c r="Y258" s="4">
        <f ca="1">W258*(U258/E258)^('Test cases'!$R$5-1)</f>
        <v>75.71034877752048</v>
      </c>
      <c r="Z258" s="4">
        <f ca="1">T258^'Test cases'!$R$5/E258^('Test cases'!$R$5-1)</f>
        <v>72.448731526640486</v>
      </c>
      <c r="AA258" s="4">
        <f ca="1">EXP((LN(1-B258)*(LN('Test cases'!$L$3)-LN('Test cases'!$J$3))+LN(1-'Test cases'!$M$3)*LN('Test cases'!$J$3)-LN(1-'Test cases'!$K$3)*LN('Test cases'!$L$3))/(LN(1-'Test cases'!$M$3)-LN(1-'Test cases'!$K$3)))</f>
        <v>227.22894888533258</v>
      </c>
      <c r="AB258" s="4">
        <f ca="1">EXP((LN(1-C258)*(LN('Test cases'!$L$4)-LN('Test cases'!$J$4))+LN(1-'Test cases'!$M$4)*LN('Test cases'!$J$4)-LN(1-'Test cases'!$K$4)*LN('Test cases'!$L$4))/(LN(1-'Test cases'!$M$4)-LN(1-'Test cases'!$K$4)))</f>
        <v>227.53212948602257</v>
      </c>
      <c r="AC258" s="4">
        <f ca="1">IF(D258&lt;='Test cases'!$M$5,EXP((LN(1-D258)*(LN('Test cases'!$L$5)-LN('Test cases'!$J$5))+LN(1-'Test cases'!$M$5)*LN('Test cases'!$J$5)-LN(1-'Test cases'!$K$5)*LN('Test cases'!$L$5))/(LN(1-'Test cases'!$M$5)-LN(1-'Test cases'!$K$5))),EXP((LN(1-D258)*(LN('Test cases'!$N$5)-LN('Test cases'!$L$5))+LN(1-'Test cases'!$O$5)*LN('Test cases'!$L$5)-LN(1-'Test cases'!$M$5)*LN('Test cases'!$N$5))/(LN(1-'Test cases'!$O$5)-LN(1-'Test cases'!$M$5))))</f>
        <v>200.68985795725879</v>
      </c>
    </row>
    <row r="259" spans="1:29">
      <c r="A259" s="8">
        <f>'Test cases'!A263</f>
        <v>256</v>
      </c>
      <c r="B259" s="5">
        <f ca="1">1-X259/'Test cases'!C263</f>
        <v>0.15919187280906844</v>
      </c>
      <c r="C259" s="5">
        <f ca="1">1-Y259/'Test cases'!D263</f>
        <v>0.10959933432943247</v>
      </c>
      <c r="D259" s="5">
        <f ca="1">1-Z259/'Test cases'!E263</f>
        <v>9.4586420151875572E-2</v>
      </c>
      <c r="E259" s="4">
        <f ca="1">(U259^'Test cases'!$R$5+T259^'Test cases'!$R$5)^(1/'Test cases'!$R$5)</f>
        <v>226.36189133708467</v>
      </c>
      <c r="F259" s="5">
        <f ca="1">IF(B259&gt;'Test cases'!$M$3,'Test cases'!$M$3,B259)</f>
        <v>0.15</v>
      </c>
      <c r="G259" s="5">
        <f ca="1">IF(C259&gt;'Test cases'!$M$4,'Test cases'!$M$4,C259)</f>
        <v>0.1</v>
      </c>
      <c r="H259" s="5">
        <f ca="1">IF(D259&gt;'Test cases'!$O$5,'Test cases'!$O$5,D259)</f>
        <v>9.4586420151875572E-2</v>
      </c>
      <c r="I259" s="5">
        <f ca="1">IF(AA259&gt;='Test cases'!$L$3, 'Test cases'!$L$3*'Test cases'!$M$3/AA259,0)+IF(AND(AA259&gt;='Test cases'!$J$3,AA259&lt;'Test cases'!$L$3), 'Test cases'!$J$3*'Test cases'!$K$3/ AA259,0)</f>
        <v>0.13147050470927507</v>
      </c>
      <c r="J259" s="5">
        <f ca="1">IF(AB259&gt;='Test cases'!$L$4,'Test cases'!$M$4,0)+IF(AND(AB259&gt;='Test cases'!$J$4,AB259&lt;'Test cases'!$L$4),'Test cases'!$K$4,0)</f>
        <v>0.1</v>
      </c>
      <c r="K259" s="5">
        <f ca="1">IF(AC259&gt;='Test cases'!$N$5,'Test cases'!$O$5,0)+IF(AND(AC259&gt;='Test cases'!$L$5,AC259&lt;'Test cases'!$N$5),'Test cases'!$M$5,0)+IF(AND(AC259&lt;'Test cases'!$L$5,AC259&gt;='Test cases'!$J$5),'Test cases'!$K$5,0)</f>
        <v>0.08</v>
      </c>
      <c r="L259" s="5">
        <f t="shared" ca="1" si="9"/>
        <v>0.15</v>
      </c>
      <c r="M259" s="5">
        <f t="shared" ca="1" si="10"/>
        <v>0.1</v>
      </c>
      <c r="N259" s="5">
        <f t="shared" ca="1" si="11"/>
        <v>9.4586420151875572E-2</v>
      </c>
      <c r="O259" s="4">
        <f ca="1">'Test cases'!C263*(1-F259)+'Test cases'!D263*(1-G259)+'Test cases'!E263*(1-H259)</f>
        <v>228.03308638784998</v>
      </c>
      <c r="P259" s="4">
        <f ca="1">(1-I259)*'Test cases'!C263+(1-J259)*'Test cases'!D263+(1-K259)*'Test cases'!E263</f>
        <v>230.90471356674669</v>
      </c>
      <c r="Q259" s="4">
        <f ca="1">(1-L259)*'Test cases'!C263+(1-M259)*'Test cases'!D263+(1-N259)*'Test cases'!E263</f>
        <v>228.03308638784998</v>
      </c>
      <c r="R259" s="4">
        <f ca="1">('Test cases'!C263/'Test cases'!$J$3)^(1/'Test cases'!$R$3)*('Test cases'!$J$3*(1-'Test cases'!$K$3))</f>
        <v>83.371280286411675</v>
      </c>
      <c r="S259" s="4">
        <f ca="1">('Test cases'!D263/'Test cases'!$J$4)^(1/'Test cases'!$R$4)*('Test cases'!$J$4*(1-'Test cases'!$K$4))</f>
        <v>82.5955151826373</v>
      </c>
      <c r="T259" s="4">
        <f ca="1">IF('Test cases'!E263&lt;='Test cases'!$L$5,('Test cases'!E263/'Test cases'!$J$5)^(1/'Test cases'!$P$5)*('Test cases'!$J$5*(1-'Test cases'!$K$5)),0)+IF('Test cases'!E263&gt;'Test cases'!$L$5,('Test cases'!E263/'Test cases'!$L$5)^(1/'Test cases'!$Q$5)*('Test cases'!$L$5*(1-'Test cases'!$M$5)),0)</f>
        <v>77.211487952323949</v>
      </c>
      <c r="U259" s="4">
        <f ca="1">(R259^'Test cases'!$R$4+S259^'Test cases'!$R$4)^(1/'Test cases'!$R$4)</f>
        <v>157.2931972138289</v>
      </c>
      <c r="V259" s="4">
        <f ca="1">R259^'Test cases'!$R$4/U259^('Test cases'!$R$4-1)</f>
        <v>79.045066791639343</v>
      </c>
      <c r="W259" s="4">
        <f ca="1">S259^'Test cases'!$R$4/U259^('Test cases'!$R$4-1)</f>
        <v>78.248130422189561</v>
      </c>
      <c r="X259" s="4">
        <f ca="1">V259*(U259/E259)^('Test cases'!$R$5-1)</f>
        <v>77.3543477015657</v>
      </c>
      <c r="Y259" s="4">
        <f ca="1">W259*(U259/E259)^('Test cases'!$R$5-1)</f>
        <v>76.574457247668803</v>
      </c>
      <c r="Z259" s="4">
        <f ca="1">T259^'Test cases'!$R$5/E259^('Test cases'!$R$5-1)</f>
        <v>72.433086387849954</v>
      </c>
      <c r="AA259" s="4">
        <f ca="1">EXP((LN(1-B259)*(LN('Test cases'!$L$3)-LN('Test cases'!$J$3))+LN(1-'Test cases'!$M$3)*LN('Test cases'!$J$3)-LN(1-'Test cases'!$K$3)*LN('Test cases'!$L$3))/(LN(1-'Test cases'!$M$3)-LN(1-'Test cases'!$K$3)))</f>
        <v>228.18806443574516</v>
      </c>
      <c r="AB259" s="4">
        <f ca="1">EXP((LN(1-C259)*(LN('Test cases'!$L$4)-LN('Test cases'!$J$4))+LN(1-'Test cases'!$M$4)*LN('Test cases'!$J$4)-LN(1-'Test cases'!$K$4)*LN('Test cases'!$L$4))/(LN(1-'Test cases'!$M$4)-LN(1-'Test cases'!$K$4)))</f>
        <v>228.55495257471378</v>
      </c>
      <c r="AC259" s="4">
        <f ca="1">IF(D259&lt;='Test cases'!$M$5,EXP((LN(1-D259)*(LN('Test cases'!$L$5)-LN('Test cases'!$J$5))+LN(1-'Test cases'!$M$5)*LN('Test cases'!$J$5)-LN(1-'Test cases'!$K$5)*LN('Test cases'!$L$5))/(LN(1-'Test cases'!$M$5)-LN(1-'Test cases'!$K$5))),EXP((LN(1-D259)*(LN('Test cases'!$N$5)-LN('Test cases'!$L$5))+LN(1-'Test cases'!$O$5)*LN('Test cases'!$L$5)-LN(1-'Test cases'!$M$5)*LN('Test cases'!$N$5))/(LN(1-'Test cases'!$O$5)-LN(1-'Test cases'!$M$5))))</f>
        <v>200.86951133058753</v>
      </c>
    </row>
    <row r="260" spans="1:29">
      <c r="A260" s="8">
        <f>'Test cases'!A264</f>
        <v>257</v>
      </c>
      <c r="B260" s="5">
        <f ca="1">1-X260/'Test cases'!C264</f>
        <v>0.15951432653267916</v>
      </c>
      <c r="C260" s="5">
        <f ca="1">1-Y260/'Test cases'!D264</f>
        <v>0.10988842073158178</v>
      </c>
      <c r="D260" s="5">
        <f ca="1">1-Z260/'Test cases'!E264</f>
        <v>9.476933642737484E-2</v>
      </c>
      <c r="E260" s="4">
        <f ca="1">(U260^'Test cases'!$R$5+T260^'Test cases'!$R$5)^(1/'Test cases'!$R$5)</f>
        <v>227.13321653535488</v>
      </c>
      <c r="F260" s="5">
        <f ca="1">IF(B260&gt;'Test cases'!$M$3,'Test cases'!$M$3,B260)</f>
        <v>0.15</v>
      </c>
      <c r="G260" s="5">
        <f ca="1">IF(C260&gt;'Test cases'!$M$4,'Test cases'!$M$4,C260)</f>
        <v>0.1</v>
      </c>
      <c r="H260" s="5">
        <f ca="1">IF(D260&gt;'Test cases'!$O$5,'Test cases'!$O$5,D260)</f>
        <v>9.476933642737484E-2</v>
      </c>
      <c r="I260" s="5">
        <f ca="1">IF(AA260&gt;='Test cases'!$L$3, 'Test cases'!$L$3*'Test cases'!$M$3/AA260,0)+IF(AND(AA260&gt;='Test cases'!$J$3,AA260&lt;'Test cases'!$L$3), 'Test cases'!$J$3*'Test cases'!$K$3/ AA260,0)</f>
        <v>0.13086038124774929</v>
      </c>
      <c r="J260" s="5">
        <f ca="1">IF(AB260&gt;='Test cases'!$L$4,'Test cases'!$M$4,0)+IF(AND(AB260&gt;='Test cases'!$J$4,AB260&lt;'Test cases'!$L$4),'Test cases'!$K$4,0)</f>
        <v>0.1</v>
      </c>
      <c r="K260" s="5">
        <f ca="1">IF(AC260&gt;='Test cases'!$N$5,'Test cases'!$O$5,0)+IF(AND(AC260&gt;='Test cases'!$L$5,AC260&lt;'Test cases'!$N$5),'Test cases'!$M$5,0)+IF(AND(AC260&lt;'Test cases'!$L$5,AC260&gt;='Test cases'!$J$5),'Test cases'!$K$5,0)</f>
        <v>0.08</v>
      </c>
      <c r="L260" s="5">
        <f t="shared" ref="L260:L323" ca="1" si="12">IF(F260&lt;0,0,F260)</f>
        <v>0.15</v>
      </c>
      <c r="M260" s="5">
        <f t="shared" ref="M260:M323" ca="1" si="13">IF(G260&lt;0,0,G260)</f>
        <v>0.1</v>
      </c>
      <c r="N260" s="5">
        <f t="shared" ref="N260:N323" ca="1" si="14">IF(H260&lt;0,0,H260)</f>
        <v>9.476933642737484E-2</v>
      </c>
      <c r="O260" s="4">
        <f ca="1">'Test cases'!C264*(1-F260)+'Test cases'!D264*(1-G260)+'Test cases'!E264*(1-H260)</f>
        <v>228.86845308581002</v>
      </c>
      <c r="P260" s="4">
        <f ca="1">(1-I260)*'Test cases'!C264+(1-J260)*'Test cases'!D264+(1-K260)*'Test cases'!E264</f>
        <v>231.82998454395931</v>
      </c>
      <c r="Q260" s="4">
        <f ca="1">(1-L260)*'Test cases'!C264+(1-M260)*'Test cases'!D264+(1-N260)*'Test cases'!E264</f>
        <v>228.86845308581002</v>
      </c>
      <c r="R260" s="4">
        <f ca="1">('Test cases'!C264/'Test cases'!$J$3)^(1/'Test cases'!$R$3)*('Test cases'!$J$3*(1-'Test cases'!$K$3))</f>
        <v>84.202390669381913</v>
      </c>
      <c r="S260" s="4">
        <f ca="1">('Test cases'!D264/'Test cases'!$J$4)^(1/'Test cases'!$R$4)*('Test cases'!$J$4*(1-'Test cases'!$K$4))</f>
        <v>82.5955151826373</v>
      </c>
      <c r="T260" s="4">
        <f ca="1">IF('Test cases'!E264&lt;='Test cases'!$L$5,('Test cases'!E264/'Test cases'!$J$5)^(1/'Test cases'!$P$5)*('Test cases'!$J$5*(1-'Test cases'!$K$5)),0)+IF('Test cases'!E264&gt;'Test cases'!$L$5,('Test cases'!E264/'Test cases'!$L$5)^(1/'Test cases'!$Q$5)*('Test cases'!$L$5*(1-'Test cases'!$M$5)),0)</f>
        <v>77.211487952323949</v>
      </c>
      <c r="U260" s="4">
        <f ca="1">(R260^'Test cases'!$R$4+S260^'Test cases'!$R$4)^(1/'Test cases'!$R$4)</f>
        <v>158.08134369628763</v>
      </c>
      <c r="V260" s="4">
        <f ca="1">R260^'Test cases'!$R$4/U260^('Test cases'!$R$4-1)</f>
        <v>79.866035109277988</v>
      </c>
      <c r="W260" s="4">
        <f ca="1">S260^'Test cases'!$R$4/U260^('Test cases'!$R$4-1)</f>
        <v>78.215308587009716</v>
      </c>
      <c r="X260" s="4">
        <f ca="1">V260*(U260/E260)^('Test cases'!$R$5-1)</f>
        <v>78.165167632460836</v>
      </c>
      <c r="Y260" s="4">
        <f ca="1">W260*(U260/E260)^('Test cases'!$R$5-1)</f>
        <v>76.549595817083969</v>
      </c>
      <c r="Z260" s="4">
        <f ca="1">T260^'Test cases'!$R$5/E260^('Test cases'!$R$5-1)</f>
        <v>72.418453085810015</v>
      </c>
      <c r="AA260" s="4">
        <f ca="1">EXP((LN(1-B260)*(LN('Test cases'!$L$3)-LN('Test cases'!$J$3))+LN(1-'Test cases'!$M$3)*LN('Test cases'!$J$3)-LN(1-'Test cases'!$K$3)*LN('Test cases'!$L$3))/(LN(1-'Test cases'!$M$3)-LN(1-'Test cases'!$K$3)))</f>
        <v>229.25196850223892</v>
      </c>
      <c r="AB260" s="4">
        <f ca="1">EXP((LN(1-C260)*(LN('Test cases'!$L$4)-LN('Test cases'!$J$4))+LN(1-'Test cases'!$M$4)*LN('Test cases'!$J$4)-LN(1-'Test cases'!$K$4)*LN('Test cases'!$L$4))/(LN(1-'Test cases'!$M$4)-LN(1-'Test cases'!$K$4)))</f>
        <v>229.51534925684157</v>
      </c>
      <c r="AC260" s="4">
        <f ca="1">IF(D260&lt;='Test cases'!$M$5,EXP((LN(1-D260)*(LN('Test cases'!$L$5)-LN('Test cases'!$J$5))+LN(1-'Test cases'!$M$5)*LN('Test cases'!$J$5)-LN(1-'Test cases'!$K$5)*LN('Test cases'!$L$5))/(LN(1-'Test cases'!$M$5)-LN(1-'Test cases'!$K$5))),EXP((LN(1-D260)*(LN('Test cases'!$N$5)-LN('Test cases'!$L$5))+LN(1-'Test cases'!$O$5)*LN('Test cases'!$L$5)-LN(1-'Test cases'!$M$5)*LN('Test cases'!$N$5))/(LN(1-'Test cases'!$O$5)-LN(1-'Test cases'!$M$5))))</f>
        <v>201.03772649006797</v>
      </c>
    </row>
    <row r="261" spans="1:29">
      <c r="A261" s="8">
        <f>'Test cases'!A265</f>
        <v>258</v>
      </c>
      <c r="B261" s="5">
        <f ca="1">1-X261/'Test cases'!C265</f>
        <v>0.15980358625772184</v>
      </c>
      <c r="C261" s="5">
        <f ca="1">1-Y261/'Test cases'!D265</f>
        <v>0.11019475960064806</v>
      </c>
      <c r="D261" s="5">
        <f ca="1">1-Z261/'Test cases'!E265</f>
        <v>9.4963320742962987E-2</v>
      </c>
      <c r="E261" s="4">
        <f ca="1">(U261^'Test cases'!$R$5+T261^'Test cases'!$R$5)^(1/'Test cases'!$R$5)</f>
        <v>227.95425673333853</v>
      </c>
      <c r="F261" s="5">
        <f ca="1">IF(B261&gt;'Test cases'!$M$3,'Test cases'!$M$3,B261)</f>
        <v>0.15</v>
      </c>
      <c r="G261" s="5">
        <f ca="1">IF(C261&gt;'Test cases'!$M$4,'Test cases'!$M$4,C261)</f>
        <v>0.1</v>
      </c>
      <c r="H261" s="5">
        <f ca="1">IF(D261&gt;'Test cases'!$O$5,'Test cases'!$O$5,D261)</f>
        <v>9.4963320742962987E-2</v>
      </c>
      <c r="I261" s="5">
        <f ca="1">IF(AA261&gt;='Test cases'!$L$3, 'Test cases'!$L$3*'Test cases'!$M$3/AA261,0)+IF(AND(AA261&gt;='Test cases'!$J$3,AA261&lt;'Test cases'!$L$3), 'Test cases'!$J$3*'Test cases'!$K$3/ AA261,0)</f>
        <v>0.13031527675507418</v>
      </c>
      <c r="J261" s="5">
        <f ca="1">IF(AB261&gt;='Test cases'!$L$4,'Test cases'!$M$4,0)+IF(AND(AB261&gt;='Test cases'!$J$4,AB261&lt;'Test cases'!$L$4),'Test cases'!$K$4,0)</f>
        <v>0.1</v>
      </c>
      <c r="K261" s="5">
        <f ca="1">IF(AC261&gt;='Test cases'!$N$5,'Test cases'!$O$5,0)+IF(AND(AC261&gt;='Test cases'!$L$5,AC261&lt;'Test cases'!$N$5),'Test cases'!$M$5,0)+IF(AND(AC261&lt;'Test cases'!$L$5,AC261&gt;='Test cases'!$J$5),'Test cases'!$K$5,0)</f>
        <v>0.08</v>
      </c>
      <c r="L261" s="5">
        <f t="shared" ca="1" si="12"/>
        <v>0.15</v>
      </c>
      <c r="M261" s="5">
        <f t="shared" ca="1" si="13"/>
        <v>0.1</v>
      </c>
      <c r="N261" s="5">
        <f t="shared" ca="1" si="14"/>
        <v>9.4963320742962987E-2</v>
      </c>
      <c r="O261" s="4">
        <f ca="1">'Test cases'!C265*(1-F261)+'Test cases'!D265*(1-G261)+'Test cases'!E265*(1-H261)</f>
        <v>229.75293434056294</v>
      </c>
      <c r="P261" s="4">
        <f ca="1">(1-I261)*'Test cases'!C265+(1-J261)*'Test cases'!D265+(1-K261)*'Test cases'!E265</f>
        <v>232.78067926177812</v>
      </c>
      <c r="Q261" s="4">
        <f ca="1">(1-L261)*'Test cases'!C265+(1-M261)*'Test cases'!D265+(1-N261)*'Test cases'!E265</f>
        <v>229.75293434056294</v>
      </c>
      <c r="R261" s="4">
        <f ca="1">('Test cases'!C265/'Test cases'!$J$3)^(1/'Test cases'!$R$3)*('Test cases'!$J$3*(1-'Test cases'!$K$3))</f>
        <v>84.202390669381913</v>
      </c>
      <c r="S261" s="4">
        <f ca="1">('Test cases'!D265/'Test cases'!$J$4)^(1/'Test cases'!$R$4)*('Test cases'!$J$4*(1-'Test cases'!$K$4))</f>
        <v>83.481156810718744</v>
      </c>
      <c r="T261" s="4">
        <f ca="1">IF('Test cases'!E265&lt;='Test cases'!$L$5,('Test cases'!E265/'Test cases'!$J$5)^(1/'Test cases'!$P$5)*('Test cases'!$J$5*(1-'Test cases'!$K$5)),0)+IF('Test cases'!E265&gt;'Test cases'!$L$5,('Test cases'!E265/'Test cases'!$L$5)^(1/'Test cases'!$Q$5)*('Test cases'!$L$5*(1-'Test cases'!$M$5)),0)</f>
        <v>77.211487952323949</v>
      </c>
      <c r="U261" s="4">
        <f ca="1">(R261^'Test cases'!$R$4+S261^'Test cases'!$R$4)^(1/'Test cases'!$R$4)</f>
        <v>158.92020763673534</v>
      </c>
      <c r="V261" s="4">
        <f ca="1">R261^'Test cases'!$R$4/U261^('Test cases'!$R$4-1)</f>
        <v>79.830562299611231</v>
      </c>
      <c r="W261" s="4">
        <f ca="1">S261^'Test cases'!$R$4/U261^('Test cases'!$R$4-1)</f>
        <v>79.08964533712404</v>
      </c>
      <c r="X261" s="4">
        <f ca="1">V261*(U261/E261)^('Test cases'!$R$5-1)</f>
        <v>78.138266478031866</v>
      </c>
      <c r="Y261" s="4">
        <f ca="1">W261*(U261/E261)^('Test cases'!$R$5-1)</f>
        <v>77.413055914743623</v>
      </c>
      <c r="Z261" s="4">
        <f ca="1">T261^'Test cases'!$R$5/E261^('Test cases'!$R$5-1)</f>
        <v>72.402934340562965</v>
      </c>
      <c r="AA261" s="4">
        <f ca="1">EXP((LN(1-B261)*(LN('Test cases'!$L$3)-LN('Test cases'!$J$3))+LN(1-'Test cases'!$M$3)*LN('Test cases'!$J$3)-LN(1-'Test cases'!$K$3)*LN('Test cases'!$L$3))/(LN(1-'Test cases'!$M$3)-LN(1-'Test cases'!$K$3)))</f>
        <v>230.21092190430289</v>
      </c>
      <c r="AB261" s="4">
        <f ca="1">EXP((LN(1-C261)*(LN('Test cases'!$L$4)-LN('Test cases'!$J$4))+LN(1-'Test cases'!$M$4)*LN('Test cases'!$J$4)-LN(1-'Test cases'!$K$4)*LN('Test cases'!$L$4))/(LN(1-'Test cases'!$M$4)-LN(1-'Test cases'!$K$4)))</f>
        <v>230.53780884401206</v>
      </c>
      <c r="AC261" s="4">
        <f ca="1">IF(D261&lt;='Test cases'!$M$5,EXP((LN(1-D261)*(LN('Test cases'!$L$5)-LN('Test cases'!$J$5))+LN(1-'Test cases'!$M$5)*LN('Test cases'!$J$5)-LN(1-'Test cases'!$K$5)*LN('Test cases'!$L$5))/(LN(1-'Test cases'!$M$5)-LN(1-'Test cases'!$K$5))),EXP((LN(1-D261)*(LN('Test cases'!$N$5)-LN('Test cases'!$L$5))+LN(1-'Test cases'!$O$5)*LN('Test cases'!$L$5)-LN(1-'Test cases'!$M$5)*LN('Test cases'!$N$5))/(LN(1-'Test cases'!$O$5)-LN(1-'Test cases'!$M$5))))</f>
        <v>201.21631124904934</v>
      </c>
    </row>
    <row r="262" spans="1:29">
      <c r="A262" s="8">
        <f>'Test cases'!A266</f>
        <v>259</v>
      </c>
      <c r="B262" s="5">
        <f ca="1">1-X262/'Test cases'!C266</f>
        <v>0.16009141544041117</v>
      </c>
      <c r="C262" s="5">
        <f ca="1">1-Y262/'Test cases'!D266</f>
        <v>0.11049958346195943</v>
      </c>
      <c r="D262" s="5">
        <f ca="1">1-Z262/'Test cases'!E266</f>
        <v>9.5156500051951864E-2</v>
      </c>
      <c r="E262" s="4">
        <f ca="1">(U262^'Test cases'!$R$5+T262^'Test cases'!$R$5)^(1/'Test cases'!$R$5)</f>
        <v>228.77501501523327</v>
      </c>
      <c r="F262" s="5">
        <f ca="1">IF(B262&gt;'Test cases'!$M$3,'Test cases'!$M$3,B262)</f>
        <v>0.15</v>
      </c>
      <c r="G262" s="5">
        <f ca="1">IF(C262&gt;'Test cases'!$M$4,'Test cases'!$M$4,C262)</f>
        <v>0.1</v>
      </c>
      <c r="H262" s="5">
        <f ca="1">IF(D262&gt;'Test cases'!$O$5,'Test cases'!$O$5,D262)</f>
        <v>9.5156500051951864E-2</v>
      </c>
      <c r="I262" s="5">
        <f ca="1">IF(AA262&gt;='Test cases'!$L$3, 'Test cases'!$L$3*'Test cases'!$M$3/AA262,0)+IF(AND(AA262&gt;='Test cases'!$J$3,AA262&lt;'Test cases'!$L$3), 'Test cases'!$J$3*'Test cases'!$K$3/ AA262,0)</f>
        <v>0.12977493679810712</v>
      </c>
      <c r="J262" s="5">
        <f ca="1">IF(AB262&gt;='Test cases'!$L$4,'Test cases'!$M$4,0)+IF(AND(AB262&gt;='Test cases'!$J$4,AB262&lt;'Test cases'!$L$4),'Test cases'!$K$4,0)</f>
        <v>0.1</v>
      </c>
      <c r="K262" s="5">
        <f ca="1">IF(AC262&gt;='Test cases'!$N$5,'Test cases'!$O$5,0)+IF(AND(AC262&gt;='Test cases'!$L$5,AC262&lt;'Test cases'!$N$5),'Test cases'!$M$5,0)+IF(AND(AC262&lt;'Test cases'!$L$5,AC262&gt;='Test cases'!$J$5),'Test cases'!$K$5,0)</f>
        <v>0.08</v>
      </c>
      <c r="L262" s="5">
        <f t="shared" ca="1" si="12"/>
        <v>0.15</v>
      </c>
      <c r="M262" s="5">
        <f t="shared" ca="1" si="13"/>
        <v>0.1</v>
      </c>
      <c r="N262" s="5">
        <f t="shared" ca="1" si="14"/>
        <v>9.5156500051951864E-2</v>
      </c>
      <c r="O262" s="4">
        <f ca="1">'Test cases'!C266*(1-F262)+'Test cases'!D266*(1-G262)+'Test cases'!E266*(1-H262)</f>
        <v>230.63747999584385</v>
      </c>
      <c r="P262" s="4">
        <f ca="1">(1-I262)*'Test cases'!C266+(1-J262)*'Test cases'!D266+(1-K262)*'Test cases'!E266</f>
        <v>233.73093087777607</v>
      </c>
      <c r="Q262" s="4">
        <f ca="1">(1-L262)*'Test cases'!C266+(1-M262)*'Test cases'!D266+(1-N262)*'Test cases'!E266</f>
        <v>230.63747999584385</v>
      </c>
      <c r="R262" s="4">
        <f ca="1">('Test cases'!C266/'Test cases'!$J$3)^(1/'Test cases'!$R$3)*('Test cases'!$J$3*(1-'Test cases'!$K$3))</f>
        <v>84.202390669381913</v>
      </c>
      <c r="S262" s="4">
        <f ca="1">('Test cases'!D266/'Test cases'!$J$4)^(1/'Test cases'!$R$4)*('Test cases'!$J$4*(1-'Test cases'!$K$4))</f>
        <v>84.366010451933519</v>
      </c>
      <c r="T262" s="4">
        <f ca="1">IF('Test cases'!E266&lt;='Test cases'!$L$5,('Test cases'!E266/'Test cases'!$J$5)^(1/'Test cases'!$P$5)*('Test cases'!$J$5*(1-'Test cases'!$K$5)),0)+IF('Test cases'!E266&gt;'Test cases'!$L$5,('Test cases'!E266/'Test cases'!$L$5)^(1/'Test cases'!$Q$5)*('Test cases'!$L$5*(1-'Test cases'!$M$5)),0)</f>
        <v>77.211487952323949</v>
      </c>
      <c r="U262" s="4">
        <f ca="1">(R262^'Test cases'!$R$4+S262^'Test cases'!$R$4)^(1/'Test cases'!$R$4)</f>
        <v>159.75870005683834</v>
      </c>
      <c r="V262" s="4">
        <f ca="1">R262^'Test cases'!$R$4/U262^('Test cases'!$R$4-1)</f>
        <v>79.795307449433167</v>
      </c>
      <c r="W262" s="4">
        <f ca="1">S262^'Test cases'!$R$4/U262^('Test cases'!$R$4-1)</f>
        <v>79.963392607405183</v>
      </c>
      <c r="X262" s="4">
        <f ca="1">V262*(U262/E262)^('Test cases'!$R$5-1)</f>
        <v>78.111498364041765</v>
      </c>
      <c r="Y262" s="4">
        <f ca="1">W262*(U262/E262)^('Test cases'!$R$5-1)</f>
        <v>78.276036655347568</v>
      </c>
      <c r="Z262" s="4">
        <f ca="1">T262^'Test cases'!$R$5/E262^('Test cases'!$R$5-1)</f>
        <v>72.387479995843847</v>
      </c>
      <c r="AA262" s="4">
        <f ca="1">EXP((LN(1-B262)*(LN('Test cases'!$L$3)-LN('Test cases'!$J$3))+LN(1-'Test cases'!$M$3)*LN('Test cases'!$J$3)-LN(1-'Test cases'!$K$3)*LN('Test cases'!$L$3))/(LN(1-'Test cases'!$M$3)-LN(1-'Test cases'!$K$3)))</f>
        <v>231.16944411748369</v>
      </c>
      <c r="AB262" s="4">
        <f ca="1">EXP((LN(1-C262)*(LN('Test cases'!$L$4)-LN('Test cases'!$J$4))+LN(1-'Test cases'!$M$4)*LN('Test cases'!$J$4)-LN(1-'Test cases'!$K$4)*LN('Test cases'!$L$4))/(LN(1-'Test cases'!$M$4)-LN(1-'Test cases'!$K$4)))</f>
        <v>231.5600847699655</v>
      </c>
      <c r="AC262" s="4">
        <f ca="1">IF(D262&lt;='Test cases'!$M$5,EXP((LN(1-D262)*(LN('Test cases'!$L$5)-LN('Test cases'!$J$5))+LN(1-'Test cases'!$M$5)*LN('Test cases'!$J$5)-LN(1-'Test cases'!$K$5)*LN('Test cases'!$L$5))/(LN(1-'Test cases'!$M$5)-LN(1-'Test cases'!$K$5))),EXP((LN(1-D262)*(LN('Test cases'!$N$5)-LN('Test cases'!$L$5))+LN(1-'Test cases'!$O$5)*LN('Test cases'!$L$5)-LN(1-'Test cases'!$M$5)*LN('Test cases'!$N$5))/(LN(1-'Test cases'!$O$5)-LN(1-'Test cases'!$M$5))))</f>
        <v>201.39435065476982</v>
      </c>
    </row>
    <row r="263" spans="1:29">
      <c r="A263" s="8">
        <f>'Test cases'!A267</f>
        <v>260</v>
      </c>
      <c r="B263" s="5">
        <f ca="1">1-X263/'Test cases'!C267</f>
        <v>0.1602772759606591</v>
      </c>
      <c r="C263" s="5">
        <f ca="1">1-Y263/'Test cases'!D267</f>
        <v>0.11069641799040408</v>
      </c>
      <c r="D263" s="5">
        <f ca="1">1-Z263/'Test cases'!E267</f>
        <v>9.5356729799254358E-2</v>
      </c>
      <c r="E263" s="4">
        <f ca="1">(U263^'Test cases'!$R$5+T263^'Test cases'!$R$5)^(1/'Test cases'!$R$5)</f>
        <v>229.62903343876349</v>
      </c>
      <c r="F263" s="5">
        <f ca="1">IF(B263&gt;'Test cases'!$M$3,'Test cases'!$M$3,B263)</f>
        <v>0.15</v>
      </c>
      <c r="G263" s="5">
        <f ca="1">IF(C263&gt;'Test cases'!$M$4,'Test cases'!$M$4,C263)</f>
        <v>0.1</v>
      </c>
      <c r="H263" s="5">
        <f ca="1">IF(D263&gt;'Test cases'!$O$5,'Test cases'!$O$5,D263)</f>
        <v>9.5356729799254358E-2</v>
      </c>
      <c r="I263" s="5">
        <f ca="1">IF(AA263&gt;='Test cases'!$L$3, 'Test cases'!$L$3*'Test cases'!$M$3/AA263,0)+IF(AND(AA263&gt;='Test cases'!$J$3,AA263&lt;'Test cases'!$L$3), 'Test cases'!$J$3*'Test cases'!$K$3/ AA263,0)</f>
        <v>0.12942711511209426</v>
      </c>
      <c r="J263" s="5">
        <f ca="1">IF(AB263&gt;='Test cases'!$L$4,'Test cases'!$M$4,0)+IF(AND(AB263&gt;='Test cases'!$J$4,AB263&lt;'Test cases'!$L$4),'Test cases'!$K$4,0)</f>
        <v>0.1</v>
      </c>
      <c r="K263" s="5">
        <f ca="1">IF(AC263&gt;='Test cases'!$N$5,'Test cases'!$O$5,0)+IF(AND(AC263&gt;='Test cases'!$L$5,AC263&lt;'Test cases'!$N$5),'Test cases'!$M$5,0)+IF(AND(AC263&lt;'Test cases'!$L$5,AC263&gt;='Test cases'!$J$5),'Test cases'!$K$5,0)</f>
        <v>0.08</v>
      </c>
      <c r="L263" s="5">
        <f t="shared" ca="1" si="12"/>
        <v>0.15</v>
      </c>
      <c r="M263" s="5">
        <f t="shared" ca="1" si="13"/>
        <v>0.1</v>
      </c>
      <c r="N263" s="5">
        <f t="shared" ca="1" si="14"/>
        <v>9.5356729799254358E-2</v>
      </c>
      <c r="O263" s="4">
        <f ca="1">'Test cases'!C267*(1-F263)+'Test cases'!D267*(1-G263)+'Test cases'!E267*(1-H263)</f>
        <v>231.52610488626038</v>
      </c>
      <c r="P263" s="4">
        <f ca="1">(1-I263)*'Test cases'!C267+(1-J263)*'Test cases'!D267+(1-K263)*'Test cases'!E267</f>
        <v>234.68327829457525</v>
      </c>
      <c r="Q263" s="4">
        <f ca="1">(1-L263)*'Test cases'!C267+(1-M263)*'Test cases'!D267+(1-N263)*'Test cases'!E267</f>
        <v>231.52610488626038</v>
      </c>
      <c r="R263" s="4">
        <f ca="1">('Test cases'!C267/'Test cases'!$J$3)^(1/'Test cases'!$R$3)*('Test cases'!$J$3*(1-'Test cases'!$K$3))</f>
        <v>84.202390669381913</v>
      </c>
      <c r="S263" s="4">
        <f ca="1">('Test cases'!D267/'Test cases'!$J$4)^(1/'Test cases'!$R$4)*('Test cases'!$J$4*(1-'Test cases'!$K$4))</f>
        <v>84.366010451933519</v>
      </c>
      <c r="T263" s="4">
        <f ca="1">IF('Test cases'!E267&lt;='Test cases'!$L$5,('Test cases'!E267/'Test cases'!$J$5)^(1/'Test cases'!$P$5)*('Test cases'!$J$5*(1-'Test cases'!$K$5)),0)+IF('Test cases'!E267&gt;'Test cases'!$L$5,('Test cases'!E267/'Test cases'!$L$5)^(1/'Test cases'!$Q$5)*('Test cases'!$L$5*(1-'Test cases'!$M$5)),0)</f>
        <v>78.122202448703902</v>
      </c>
      <c r="U263" s="4">
        <f ca="1">(R263^'Test cases'!$R$4+S263^'Test cases'!$R$4)^(1/'Test cases'!$R$4)</f>
        <v>159.75870005683834</v>
      </c>
      <c r="V263" s="4">
        <f ca="1">R263^'Test cases'!$R$4/U263^('Test cases'!$R$4-1)</f>
        <v>79.795307449433167</v>
      </c>
      <c r="W263" s="4">
        <f ca="1">S263^'Test cases'!$R$4/U263^('Test cases'!$R$4-1)</f>
        <v>79.963392607405183</v>
      </c>
      <c r="X263" s="4">
        <f ca="1">V263*(U263/E263)^('Test cases'!$R$5-1)</f>
        <v>78.094213335658708</v>
      </c>
      <c r="Y263" s="4">
        <f ca="1">W263*(U263/E263)^('Test cases'!$R$5-1)</f>
        <v>78.258715216844436</v>
      </c>
      <c r="Z263" s="4">
        <f ca="1">T263^'Test cases'!$R$5/E263^('Test cases'!$R$5-1)</f>
        <v>73.276104886260399</v>
      </c>
      <c r="AA263" s="4">
        <f ca="1">EXP((LN(1-B263)*(LN('Test cases'!$L$3)-LN('Test cases'!$J$3))+LN(1-'Test cases'!$M$3)*LN('Test cases'!$J$3)-LN(1-'Test cases'!$K$3)*LN('Test cases'!$L$3))/(LN(1-'Test cases'!$M$3)-LN(1-'Test cases'!$K$3)))</f>
        <v>231.79068755428563</v>
      </c>
      <c r="AB263" s="4">
        <f ca="1">EXP((LN(1-C263)*(LN('Test cases'!$L$4)-LN('Test cases'!$J$4))+LN(1-'Test cases'!$M$4)*LN('Test cases'!$J$4)-LN(1-'Test cases'!$K$4)*LN('Test cases'!$L$4))/(LN(1-'Test cases'!$M$4)-LN(1-'Test cases'!$K$4)))</f>
        <v>232.22279558029786</v>
      </c>
      <c r="AC263" s="4">
        <f ca="1">IF(D263&lt;='Test cases'!$M$5,EXP((LN(1-D263)*(LN('Test cases'!$L$5)-LN('Test cases'!$J$5))+LN(1-'Test cases'!$M$5)*LN('Test cases'!$J$5)-LN(1-'Test cases'!$K$5)*LN('Test cases'!$L$5))/(LN(1-'Test cases'!$M$5)-LN(1-'Test cases'!$K$5))),EXP((LN(1-D263)*(LN('Test cases'!$N$5)-LN('Test cases'!$L$5))+LN(1-'Test cases'!$O$5)*LN('Test cases'!$L$5)-LN(1-'Test cases'!$M$5)*LN('Test cases'!$N$5))/(LN(1-'Test cases'!$O$5)-LN(1-'Test cases'!$M$5))))</f>
        <v>201.57909437855884</v>
      </c>
    </row>
    <row r="264" spans="1:29">
      <c r="A264" s="8">
        <f>'Test cases'!A268</f>
        <v>261</v>
      </c>
      <c r="B264" s="5">
        <f ca="1">1-X264/'Test cases'!C268</f>
        <v>0.16046236481882781</v>
      </c>
      <c r="C264" s="5">
        <f ca="1">1-Y264/'Test cases'!D268</f>
        <v>0.11089243529450632</v>
      </c>
      <c r="D264" s="5">
        <f ca="1">1-Z264/'Test cases'!E268</f>
        <v>9.5556128225828041E-2</v>
      </c>
      <c r="E264" s="4">
        <f ca="1">(U264^'Test cases'!$R$5+T264^'Test cases'!$R$5)^(1/'Test cases'!$R$5)</f>
        <v>230.48286325141461</v>
      </c>
      <c r="F264" s="5">
        <f ca="1">IF(B264&gt;'Test cases'!$M$3,'Test cases'!$M$3,B264)</f>
        <v>0.15</v>
      </c>
      <c r="G264" s="5">
        <f ca="1">IF(C264&gt;'Test cases'!$M$4,'Test cases'!$M$4,C264)</f>
        <v>0.1</v>
      </c>
      <c r="H264" s="5">
        <f ca="1">IF(D264&gt;'Test cases'!$O$5,'Test cases'!$O$5,D264)</f>
        <v>9.5556128225828041E-2</v>
      </c>
      <c r="I264" s="5">
        <f ca="1">IF(AA264&gt;='Test cases'!$L$3, 'Test cases'!$L$3*'Test cases'!$M$3/AA264,0)+IF(AND(AA264&gt;='Test cases'!$J$3,AA264&lt;'Test cases'!$L$3), 'Test cases'!$J$3*'Test cases'!$K$3/ AA264,0)</f>
        <v>0.12908158775024703</v>
      </c>
      <c r="J264" s="5">
        <f ca="1">IF(AB264&gt;='Test cases'!$L$4,'Test cases'!$M$4,0)+IF(AND(AB264&gt;='Test cases'!$J$4,AB264&lt;'Test cases'!$L$4),'Test cases'!$K$4,0)</f>
        <v>0.1</v>
      </c>
      <c r="K264" s="5">
        <f ca="1">IF(AC264&gt;='Test cases'!$N$5,'Test cases'!$O$5,0)+IF(AND(AC264&gt;='Test cases'!$L$5,AC264&lt;'Test cases'!$N$5),'Test cases'!$M$5,0)+IF(AND(AC264&lt;'Test cases'!$L$5,AC264&gt;='Test cases'!$J$5),'Test cases'!$K$5,0)</f>
        <v>0.08</v>
      </c>
      <c r="L264" s="5">
        <f t="shared" ca="1" si="12"/>
        <v>0.15</v>
      </c>
      <c r="M264" s="5">
        <f t="shared" ca="1" si="13"/>
        <v>0.1</v>
      </c>
      <c r="N264" s="5">
        <f t="shared" ca="1" si="14"/>
        <v>9.5556128225828041E-2</v>
      </c>
      <c r="O264" s="4">
        <f ca="1">'Test cases'!C268*(1-F264)+'Test cases'!D268*(1-G264)+'Test cases'!E268*(1-H264)</f>
        <v>232.41439748548208</v>
      </c>
      <c r="P264" s="4">
        <f ca="1">(1-I264)*'Test cases'!C268+(1-J264)*'Test cases'!D268+(1-K264)*'Test cases'!E268</f>
        <v>235.63541233922703</v>
      </c>
      <c r="Q264" s="4">
        <f ca="1">(1-L264)*'Test cases'!C268+(1-M264)*'Test cases'!D268+(1-N264)*'Test cases'!E268</f>
        <v>232.41439748548208</v>
      </c>
      <c r="R264" s="4">
        <f ca="1">('Test cases'!C268/'Test cases'!$J$3)^(1/'Test cases'!$R$3)*('Test cases'!$J$3*(1-'Test cases'!$K$3))</f>
        <v>84.202390669381913</v>
      </c>
      <c r="S264" s="4">
        <f ca="1">('Test cases'!D268/'Test cases'!$J$4)^(1/'Test cases'!$R$4)*('Test cases'!$J$4*(1-'Test cases'!$K$4))</f>
        <v>84.366010451933519</v>
      </c>
      <c r="T264" s="4">
        <f ca="1">IF('Test cases'!E268&lt;='Test cases'!$L$5,('Test cases'!E268/'Test cases'!$J$5)^(1/'Test cases'!$P$5)*('Test cases'!$J$5*(1-'Test cases'!$K$5)),0)+IF('Test cases'!E268&gt;'Test cases'!$L$5,('Test cases'!E268/'Test cases'!$L$5)^(1/'Test cases'!$Q$5)*('Test cases'!$L$5*(1-'Test cases'!$M$5)),0)</f>
        <v>79.032286780454129</v>
      </c>
      <c r="U264" s="4">
        <f ca="1">(R264^'Test cases'!$R$4+S264^'Test cases'!$R$4)^(1/'Test cases'!$R$4)</f>
        <v>159.75870005683834</v>
      </c>
      <c r="V264" s="4">
        <f ca="1">R264^'Test cases'!$R$4/U264^('Test cases'!$R$4-1)</f>
        <v>79.795307449433167</v>
      </c>
      <c r="W264" s="4">
        <f ca="1">S264^'Test cases'!$R$4/U264^('Test cases'!$R$4-1)</f>
        <v>79.963392607405183</v>
      </c>
      <c r="X264" s="4">
        <f ca="1">V264*(U264/E264)^('Test cases'!$R$5-1)</f>
        <v>78.077000071849014</v>
      </c>
      <c r="Y264" s="4">
        <f ca="1">W264*(U264/E264)^('Test cases'!$R$5-1)</f>
        <v>78.241465694083445</v>
      </c>
      <c r="Z264" s="4">
        <f ca="1">T264^'Test cases'!$R$5/E264^('Test cases'!$R$5-1)</f>
        <v>74.164397485482098</v>
      </c>
      <c r="AA264" s="4">
        <f ca="1">EXP((LN(1-B264)*(LN('Test cases'!$L$3)-LN('Test cases'!$J$3))+LN(1-'Test cases'!$M$3)*LN('Test cases'!$J$3)-LN(1-'Test cases'!$K$3)*LN('Test cases'!$L$3))/(LN(1-'Test cases'!$M$3)-LN(1-'Test cases'!$K$3)))</f>
        <v>232.4111480410775</v>
      </c>
      <c r="AB264" s="4">
        <f ca="1">EXP((LN(1-C264)*(LN('Test cases'!$L$4)-LN('Test cases'!$J$4))+LN(1-'Test cases'!$M$4)*LN('Test cases'!$J$4)-LN(1-'Test cases'!$K$4)*LN('Test cases'!$L$4))/(LN(1-'Test cases'!$M$4)-LN(1-'Test cases'!$K$4)))</f>
        <v>232.88478616995366</v>
      </c>
      <c r="AC264" s="4">
        <f ca="1">IF(D264&lt;='Test cases'!$M$5,EXP((LN(1-D264)*(LN('Test cases'!$L$5)-LN('Test cases'!$J$5))+LN(1-'Test cases'!$M$5)*LN('Test cases'!$J$5)-LN(1-'Test cases'!$K$5)*LN('Test cases'!$L$5))/(LN(1-'Test cases'!$M$5)-LN(1-'Test cases'!$K$5))),EXP((LN(1-D264)*(LN('Test cases'!$N$5)-LN('Test cases'!$L$5))+LN(1-'Test cases'!$O$5)*LN('Test cases'!$L$5)-LN(1-'Test cases'!$M$5)*LN('Test cases'!$N$5))/(LN(1-'Test cases'!$O$5)-LN(1-'Test cases'!$M$5))))</f>
        <v>201.76328018888185</v>
      </c>
    </row>
    <row r="265" spans="1:29">
      <c r="A265" s="8">
        <f>'Test cases'!A269</f>
        <v>262</v>
      </c>
      <c r="B265" s="5">
        <f ca="1">1-X265/'Test cases'!C269</f>
        <v>0.1607788033051919</v>
      </c>
      <c r="C265" s="5">
        <f ca="1">1-Y265/'Test cases'!D269</f>
        <v>0.11117580662441884</v>
      </c>
      <c r="D265" s="5">
        <f ca="1">1-Z265/'Test cases'!E269</f>
        <v>9.5735317278857091E-2</v>
      </c>
      <c r="E265" s="4">
        <f ca="1">(U265^'Test cases'!$R$5+T265^'Test cases'!$R$5)^(1/'Test cases'!$R$5)</f>
        <v>231.25302548949691</v>
      </c>
      <c r="F265" s="5">
        <f ca="1">IF(B265&gt;'Test cases'!$M$3,'Test cases'!$M$3,B265)</f>
        <v>0.15</v>
      </c>
      <c r="G265" s="5">
        <f ca="1">IF(C265&gt;'Test cases'!$M$4,'Test cases'!$M$4,C265)</f>
        <v>0.1</v>
      </c>
      <c r="H265" s="5">
        <f ca="1">IF(D265&gt;'Test cases'!$O$5,'Test cases'!$O$5,D265)</f>
        <v>9.5735317278857091E-2</v>
      </c>
      <c r="I265" s="5">
        <f ca="1">IF(AA265&gt;='Test cases'!$L$3, 'Test cases'!$L$3*'Test cases'!$M$3/AA265,0)+IF(AND(AA265&gt;='Test cases'!$J$3,AA265&lt;'Test cases'!$L$3), 'Test cases'!$J$3*'Test cases'!$K$3/ AA265,0)</f>
        <v>0.12849281428435919</v>
      </c>
      <c r="J265" s="5">
        <f ca="1">IF(AB265&gt;='Test cases'!$L$4,'Test cases'!$M$4,0)+IF(AND(AB265&gt;='Test cases'!$J$4,AB265&lt;'Test cases'!$L$4),'Test cases'!$K$4,0)</f>
        <v>0.1</v>
      </c>
      <c r="K265" s="5">
        <f ca="1">IF(AC265&gt;='Test cases'!$N$5,'Test cases'!$O$5,0)+IF(AND(AC265&gt;='Test cases'!$L$5,AC265&lt;'Test cases'!$N$5),'Test cases'!$M$5,0)+IF(AND(AC265&lt;'Test cases'!$L$5,AC265&gt;='Test cases'!$J$5),'Test cases'!$K$5,0)</f>
        <v>0.08</v>
      </c>
      <c r="L265" s="5">
        <f t="shared" ca="1" si="12"/>
        <v>0.15</v>
      </c>
      <c r="M265" s="5">
        <f t="shared" ca="1" si="13"/>
        <v>0.1</v>
      </c>
      <c r="N265" s="5">
        <f t="shared" ca="1" si="14"/>
        <v>9.5735317278857091E-2</v>
      </c>
      <c r="O265" s="4">
        <f ca="1">'Test cases'!C269*(1-F265)+'Test cases'!D269*(1-G265)+'Test cases'!E269*(1-H265)</f>
        <v>233.24970398313371</v>
      </c>
      <c r="P265" s="4">
        <f ca="1">(1-I265)*'Test cases'!C269+(1-J265)*'Test cases'!D269+(1-K265)*'Test cases'!E269</f>
        <v>236.56167545727024</v>
      </c>
      <c r="Q265" s="4">
        <f ca="1">(1-L265)*'Test cases'!C269+(1-M265)*'Test cases'!D269+(1-N265)*'Test cases'!E269</f>
        <v>233.24970398313371</v>
      </c>
      <c r="R265" s="4">
        <f ca="1">('Test cases'!C269/'Test cases'!$J$3)^(1/'Test cases'!$R$3)*('Test cases'!$J$3*(1-'Test cases'!$K$3))</f>
        <v>85.032764427021206</v>
      </c>
      <c r="S265" s="4">
        <f ca="1">('Test cases'!D269/'Test cases'!$J$4)^(1/'Test cases'!$R$4)*('Test cases'!$J$4*(1-'Test cases'!$K$4))</f>
        <v>84.366010451933519</v>
      </c>
      <c r="T265" s="4">
        <f ca="1">IF('Test cases'!E269&lt;='Test cases'!$L$5,('Test cases'!E269/'Test cases'!$J$5)^(1/'Test cases'!$P$5)*('Test cases'!$J$5*(1-'Test cases'!$K$5)),0)+IF('Test cases'!E269&gt;'Test cases'!$L$5,('Test cases'!E269/'Test cases'!$L$5)^(1/'Test cases'!$Q$5)*('Test cases'!$L$5*(1-'Test cases'!$M$5)),0)</f>
        <v>79.032286780454129</v>
      </c>
      <c r="U265" s="4">
        <f ca="1">(R265^'Test cases'!$R$4+S265^'Test cases'!$R$4)^(1/'Test cases'!$R$4)</f>
        <v>160.54577496254242</v>
      </c>
      <c r="V265" s="4">
        <f ca="1">R265^'Test cases'!$R$4/U265^('Test cases'!$R$4-1)</f>
        <v>80.615362635683638</v>
      </c>
      <c r="W265" s="4">
        <f ca="1">S265^'Test cases'!$R$4/U265^('Test cases'!$R$4-1)</f>
        <v>79.930412326858757</v>
      </c>
      <c r="X265" s="4">
        <f ca="1">V265*(U265/E265)^('Test cases'!$R$5-1)</f>
        <v>78.886792489311958</v>
      </c>
      <c r="Y265" s="4">
        <f ca="1">W265*(U265/E265)^('Test cases'!$R$5-1)</f>
        <v>78.216529017051144</v>
      </c>
      <c r="Z265" s="4">
        <f ca="1">T265^'Test cases'!$R$5/E265^('Test cases'!$R$5-1)</f>
        <v>74.149703983133719</v>
      </c>
      <c r="AA265" s="4">
        <f ca="1">EXP((LN(1-B265)*(LN('Test cases'!$L$3)-LN('Test cases'!$J$3))+LN(1-'Test cases'!$M$3)*LN('Test cases'!$J$3)-LN(1-'Test cases'!$K$3)*LN('Test cases'!$L$3))/(LN(1-'Test cases'!$M$3)-LN(1-'Test cases'!$K$3)))</f>
        <v>233.47609099454331</v>
      </c>
      <c r="AB265" s="4">
        <f ca="1">EXP((LN(1-C265)*(LN('Test cases'!$L$4)-LN('Test cases'!$J$4))+LN(1-'Test cases'!$M$4)*LN('Test cases'!$J$4)-LN(1-'Test cases'!$K$4)*LN('Test cases'!$L$4))/(LN(1-'Test cases'!$M$4)-LN(1-'Test cases'!$K$4)))</f>
        <v>233.84538606921433</v>
      </c>
      <c r="AC265" s="4">
        <f ca="1">IF(D265&lt;='Test cases'!$M$5,EXP((LN(1-D265)*(LN('Test cases'!$L$5)-LN('Test cases'!$J$5))+LN(1-'Test cases'!$M$5)*LN('Test cases'!$J$5)-LN(1-'Test cases'!$K$5)*LN('Test cases'!$L$5))/(LN(1-'Test cases'!$M$5)-LN(1-'Test cases'!$K$5))),EXP((LN(1-D265)*(LN('Test cases'!$N$5)-LN('Test cases'!$L$5))+LN(1-'Test cases'!$O$5)*LN('Test cases'!$L$5)-LN(1-'Test cases'!$M$5)*LN('Test cases'!$N$5))/(LN(1-'Test cases'!$O$5)-LN(1-'Test cases'!$M$5))))</f>
        <v>201.92897670790441</v>
      </c>
    </row>
    <row r="266" spans="1:29">
      <c r="A266" s="8">
        <f>'Test cases'!A270</f>
        <v>263</v>
      </c>
      <c r="B266" s="5">
        <f ca="1">1-X266/'Test cases'!C270</f>
        <v>0.16106236898872328</v>
      </c>
      <c r="C266" s="5">
        <f ca="1">1-Y266/'Test cases'!D270</f>
        <v>0.11147613273739854</v>
      </c>
      <c r="D266" s="5">
        <f ca="1">1-Z266/'Test cases'!E270</f>
        <v>9.5925374721893997E-2</v>
      </c>
      <c r="E266" s="4">
        <f ca="1">(U266^'Test cases'!$R$5+T266^'Test cases'!$R$5)^(1/'Test cases'!$R$5)</f>
        <v>232.07288077423641</v>
      </c>
      <c r="F266" s="5">
        <f ca="1">IF(B266&gt;'Test cases'!$M$3,'Test cases'!$M$3,B266)</f>
        <v>0.15</v>
      </c>
      <c r="G266" s="5">
        <f ca="1">IF(C266&gt;'Test cases'!$M$4,'Test cases'!$M$4,C266)</f>
        <v>0.1</v>
      </c>
      <c r="H266" s="5">
        <f ca="1">IF(D266&gt;'Test cases'!$O$5,'Test cases'!$O$5,D266)</f>
        <v>9.5925374721893997E-2</v>
      </c>
      <c r="I266" s="5">
        <f ca="1">IF(AA266&gt;='Test cases'!$L$3, 'Test cases'!$L$3*'Test cases'!$M$3/AA266,0)+IF(AND(AA266&gt;='Test cases'!$J$3,AA266&lt;'Test cases'!$L$3), 'Test cases'!$J$3*'Test cases'!$K$3/ AA266,0)</f>
        <v>0.12796729926886224</v>
      </c>
      <c r="J266" s="5">
        <f ca="1">IF(AB266&gt;='Test cases'!$L$4,'Test cases'!$M$4,0)+IF(AND(AB266&gt;='Test cases'!$J$4,AB266&lt;'Test cases'!$L$4),'Test cases'!$K$4,0)</f>
        <v>0.1</v>
      </c>
      <c r="K266" s="5">
        <f ca="1">IF(AC266&gt;='Test cases'!$N$5,'Test cases'!$O$5,0)+IF(AND(AC266&gt;='Test cases'!$L$5,AC266&lt;'Test cases'!$N$5),'Test cases'!$M$5,0)+IF(AND(AC266&lt;'Test cases'!$L$5,AC266&gt;='Test cases'!$J$5),'Test cases'!$K$5,0)</f>
        <v>0.08</v>
      </c>
      <c r="L266" s="5">
        <f t="shared" ca="1" si="12"/>
        <v>0.15</v>
      </c>
      <c r="M266" s="5">
        <f t="shared" ca="1" si="13"/>
        <v>0.1</v>
      </c>
      <c r="N266" s="5">
        <f t="shared" ca="1" si="14"/>
        <v>9.5925374721893997E-2</v>
      </c>
      <c r="O266" s="4">
        <f ca="1">'Test cases'!C270*(1-F266)+'Test cases'!D270*(1-G266)+'Test cases'!E270*(1-H266)</f>
        <v>234.1341192728047</v>
      </c>
      <c r="P266" s="4">
        <f ca="1">(1-I266)*'Test cases'!C270+(1-J266)*'Test cases'!D270+(1-K266)*'Test cases'!E270</f>
        <v>237.51107386872695</v>
      </c>
      <c r="Q266" s="4">
        <f ca="1">(1-L266)*'Test cases'!C270+(1-M266)*'Test cases'!D270+(1-N266)*'Test cases'!E270</f>
        <v>234.1341192728047</v>
      </c>
      <c r="R266" s="4">
        <f ca="1">('Test cases'!C270/'Test cases'!$J$3)^(1/'Test cases'!$R$3)*('Test cases'!$J$3*(1-'Test cases'!$K$3))</f>
        <v>85.032764427021206</v>
      </c>
      <c r="S266" s="4">
        <f ca="1">('Test cases'!D270/'Test cases'!$J$4)^(1/'Test cases'!$R$4)*('Test cases'!$J$4*(1-'Test cases'!$K$4))</f>
        <v>85.25008575027698</v>
      </c>
      <c r="T266" s="4">
        <f ca="1">IF('Test cases'!E270&lt;='Test cases'!$L$5,('Test cases'!E270/'Test cases'!$J$5)^(1/'Test cases'!$P$5)*('Test cases'!$J$5*(1-'Test cases'!$K$5)),0)+IF('Test cases'!E270&gt;'Test cases'!$L$5,('Test cases'!E270/'Test cases'!$L$5)^(1/'Test cases'!$Q$5)*('Test cases'!$L$5*(1-'Test cases'!$M$5)),0)</f>
        <v>79.032286780454129</v>
      </c>
      <c r="U266" s="4">
        <f ca="1">(R266^'Test cases'!$R$4+S266^'Test cases'!$R$4)^(1/'Test cases'!$R$4)</f>
        <v>161.38355343769194</v>
      </c>
      <c r="V266" s="4">
        <f ca="1">R266^'Test cases'!$R$4/U266^('Test cases'!$R$4-1)</f>
        <v>80.580150581802314</v>
      </c>
      <c r="W266" s="4">
        <f ca="1">S266^'Test cases'!$R$4/U266^('Test cases'!$R$4-1)</f>
        <v>80.803402855889672</v>
      </c>
      <c r="X266" s="4">
        <f ca="1">V266*(U266/E266)^('Test cases'!$R$5-1)</f>
        <v>78.860137315060015</v>
      </c>
      <c r="Y266" s="4">
        <f ca="1">W266*(U266/E266)^('Test cases'!$R$5-1)</f>
        <v>79.078624186371528</v>
      </c>
      <c r="Z266" s="4">
        <f ca="1">T266^'Test cases'!$R$5/E266^('Test cases'!$R$5-1)</f>
        <v>74.134119272804696</v>
      </c>
      <c r="AA266" s="4">
        <f ca="1">EXP((LN(1-B266)*(LN('Test cases'!$L$3)-LN('Test cases'!$J$3))+LN(1-'Test cases'!$M$3)*LN('Test cases'!$J$3)-LN(1-'Test cases'!$K$3)*LN('Test cases'!$L$3))/(LN(1-'Test cases'!$M$3)-LN(1-'Test cases'!$K$3)))</f>
        <v>234.43489212794364</v>
      </c>
      <c r="AB266" s="4">
        <f ca="1">EXP((LN(1-C266)*(LN('Test cases'!$L$4)-LN('Test cases'!$J$4))+LN(1-'Test cases'!$M$4)*LN('Test cases'!$J$4)-LN(1-'Test cases'!$K$4)*LN('Test cases'!$L$4))/(LN(1-'Test cases'!$M$4)-LN(1-'Test cases'!$K$4)))</f>
        <v>234.86812277800044</v>
      </c>
      <c r="AC266" s="4">
        <f ca="1">IF(D266&lt;='Test cases'!$M$5,EXP((LN(1-D266)*(LN('Test cases'!$L$5)-LN('Test cases'!$J$5))+LN(1-'Test cases'!$M$5)*LN('Test cases'!$J$5)-LN(1-'Test cases'!$K$5)*LN('Test cases'!$L$5))/(LN(1-'Test cases'!$M$5)-LN(1-'Test cases'!$K$5))),EXP((LN(1-D266)*(LN('Test cases'!$N$5)-LN('Test cases'!$L$5))+LN(1-'Test cases'!$O$5)*LN('Test cases'!$L$5)-LN(1-'Test cases'!$M$5)*LN('Test cases'!$N$5))/(LN(1-'Test cases'!$O$5)-LN(1-'Test cases'!$M$5))))</f>
        <v>202.10490789346056</v>
      </c>
    </row>
    <row r="267" spans="1:29">
      <c r="A267" s="8">
        <f>'Test cases'!A271</f>
        <v>264</v>
      </c>
      <c r="B267" s="5">
        <f ca="1">1-X267/'Test cases'!C271</f>
        <v>0.16134455703000739</v>
      </c>
      <c r="C267" s="5">
        <f ca="1">1-Y267/'Test cases'!D271</f>
        <v>0.11177499978122718</v>
      </c>
      <c r="D267" s="5">
        <f ca="1">1-Z267/'Test cases'!E271</f>
        <v>9.6114658472157832E-2</v>
      </c>
      <c r="E267" s="4">
        <f ca="1">(U267^'Test cases'!$R$5+T267^'Test cases'!$R$5)^(1/'Test cases'!$R$5)</f>
        <v>232.892459664152</v>
      </c>
      <c r="F267" s="5">
        <f ca="1">IF(B267&gt;'Test cases'!$M$3,'Test cases'!$M$3,B267)</f>
        <v>0.15</v>
      </c>
      <c r="G267" s="5">
        <f ca="1">IF(C267&gt;'Test cases'!$M$4,'Test cases'!$M$4,C267)</f>
        <v>0.1</v>
      </c>
      <c r="H267" s="5">
        <f ca="1">IF(D267&gt;'Test cases'!$O$5,'Test cases'!$O$5,D267)</f>
        <v>9.6114658472157832E-2</v>
      </c>
      <c r="I267" s="5">
        <f ca="1">IF(AA267&gt;='Test cases'!$L$3, 'Test cases'!$L$3*'Test cases'!$M$3/AA267,0)+IF(AND(AA267&gt;='Test cases'!$J$3,AA267&lt;'Test cases'!$L$3), 'Test cases'!$J$3*'Test cases'!$K$3/ AA267,0)</f>
        <v>0.12744629571616681</v>
      </c>
      <c r="J267" s="5">
        <f ca="1">IF(AB267&gt;='Test cases'!$L$4,'Test cases'!$M$4,0)+IF(AND(AB267&gt;='Test cases'!$J$4,AB267&lt;'Test cases'!$L$4),'Test cases'!$K$4,0)</f>
        <v>0.1</v>
      </c>
      <c r="K267" s="5">
        <f ca="1">IF(AC267&gt;='Test cases'!$N$5,'Test cases'!$O$5,0)+IF(AND(AC267&gt;='Test cases'!$L$5,AC267&lt;'Test cases'!$N$5),'Test cases'!$M$5,0)+IF(AND(AC267&lt;'Test cases'!$L$5,AC267&gt;='Test cases'!$J$5),'Test cases'!$K$5,0)</f>
        <v>0.08</v>
      </c>
      <c r="L267" s="5">
        <f t="shared" ca="1" si="12"/>
        <v>0.15</v>
      </c>
      <c r="M267" s="5">
        <f t="shared" ca="1" si="13"/>
        <v>0.1</v>
      </c>
      <c r="N267" s="5">
        <f t="shared" ca="1" si="14"/>
        <v>9.6114658472157832E-2</v>
      </c>
      <c r="O267" s="4">
        <f ca="1">'Test cases'!C271*(1-F267)+'Test cases'!D271*(1-G267)+'Test cases'!E271*(1-H267)</f>
        <v>235.01859800528302</v>
      </c>
      <c r="P267" s="4">
        <f ca="1">(1-I267)*'Test cases'!C271+(1-J267)*'Test cases'!D271+(1-K267)*'Test cases'!E271</f>
        <v>238.4600482026803</v>
      </c>
      <c r="Q267" s="4">
        <f ca="1">(1-L267)*'Test cases'!C271+(1-M267)*'Test cases'!D271+(1-N267)*'Test cases'!E271</f>
        <v>235.01859800528302</v>
      </c>
      <c r="R267" s="4">
        <f ca="1">('Test cases'!C271/'Test cases'!$J$3)^(1/'Test cases'!$R$3)*('Test cases'!$J$3*(1-'Test cases'!$K$3))</f>
        <v>85.032764427021206</v>
      </c>
      <c r="S267" s="4">
        <f ca="1">('Test cases'!D271/'Test cases'!$J$4)^(1/'Test cases'!$R$4)*('Test cases'!$J$4*(1-'Test cases'!$K$4))</f>
        <v>86.133392124717858</v>
      </c>
      <c r="T267" s="4">
        <f ca="1">IF('Test cases'!E271&lt;='Test cases'!$L$5,('Test cases'!E271/'Test cases'!$J$5)^(1/'Test cases'!$P$5)*('Test cases'!$J$5*(1-'Test cases'!$K$5)),0)+IF('Test cases'!E271&gt;'Test cases'!$L$5,('Test cases'!E271/'Test cases'!$L$5)^(1/'Test cases'!$Q$5)*('Test cases'!$L$5*(1-'Test cases'!$M$5)),0)</f>
        <v>79.032286780454129</v>
      </c>
      <c r="U267" s="4">
        <f ca="1">(R267^'Test cases'!$R$4+S267^'Test cases'!$R$4)^(1/'Test cases'!$R$4)</f>
        <v>162.22096700692865</v>
      </c>
      <c r="V267" s="4">
        <f ca="1">R267^'Test cases'!$R$4/U267^('Test cases'!$R$4-1)</f>
        <v>80.545151318626949</v>
      </c>
      <c r="W267" s="4">
        <f ca="1">S267^'Test cases'!$R$4/U267^('Test cases'!$R$4-1)</f>
        <v>81.675815688301711</v>
      </c>
      <c r="X267" s="4">
        <f ca="1">V267*(U267/E267)^('Test cases'!$R$5-1)</f>
        <v>78.83361163917931</v>
      </c>
      <c r="Y267" s="4">
        <f ca="1">W267*(U267/E267)^('Test cases'!$R$5-1)</f>
        <v>79.940250019689557</v>
      </c>
      <c r="Z267" s="4">
        <f ca="1">T267^'Test cases'!$R$5/E267^('Test cases'!$R$5-1)</f>
        <v>74.118598005283062</v>
      </c>
      <c r="AA267" s="4">
        <f ca="1">EXP((LN(1-B267)*(LN('Test cases'!$L$3)-LN('Test cases'!$J$3))+LN(1-'Test cases'!$M$3)*LN('Test cases'!$J$3)-LN(1-'Test cases'!$K$3)*LN('Test cases'!$L$3))/(LN(1-'Test cases'!$M$3)-LN(1-'Test cases'!$K$3)))</f>
        <v>235.39326766163862</v>
      </c>
      <c r="AB267" s="4">
        <f ca="1">EXP((LN(1-C267)*(LN('Test cases'!$L$4)-LN('Test cases'!$J$4))+LN(1-'Test cases'!$M$4)*LN('Test cases'!$J$4)-LN(1-'Test cases'!$K$4)*LN('Test cases'!$L$4))/(LN(1-'Test cases'!$M$4)-LN(1-'Test cases'!$K$4)))</f>
        <v>235.89067664750431</v>
      </c>
      <c r="AC267" s="4">
        <f ca="1">IF(D267&lt;='Test cases'!$M$5,EXP((LN(1-D267)*(LN('Test cases'!$L$5)-LN('Test cases'!$J$5))+LN(1-'Test cases'!$M$5)*LN('Test cases'!$J$5)-LN(1-'Test cases'!$K$5)*LN('Test cases'!$L$5))/(LN(1-'Test cases'!$M$5)-LN(1-'Test cases'!$K$5))),EXP((LN(1-D267)*(LN('Test cases'!$N$5)-LN('Test cases'!$L$5))+LN(1-'Test cases'!$O$5)*LN('Test cases'!$L$5)-LN(1-'Test cases'!$M$5)*LN('Test cases'!$N$5))/(LN(1-'Test cases'!$O$5)-LN(1-'Test cases'!$M$5))))</f>
        <v>202.2803120486362</v>
      </c>
    </row>
    <row r="268" spans="1:29">
      <c r="A268" s="8">
        <f>'Test cases'!A272</f>
        <v>265</v>
      </c>
      <c r="B268" s="5">
        <f ca="1">1-X268/'Test cases'!C272</f>
        <v>0.161526673263096</v>
      </c>
      <c r="C268" s="5">
        <f ca="1">1-Y268/'Test cases'!D272</f>
        <v>0.11196788017392134</v>
      </c>
      <c r="D268" s="5">
        <f ca="1">1-Z268/'Test cases'!E272</f>
        <v>9.6310939549116181E-2</v>
      </c>
      <c r="E268" s="4">
        <f ca="1">(U268^'Test cases'!$R$5+T268^'Test cases'!$R$5)^(1/'Test cases'!$R$5)</f>
        <v>233.74557551503932</v>
      </c>
      <c r="F268" s="5">
        <f ca="1">IF(B268&gt;'Test cases'!$M$3,'Test cases'!$M$3,B268)</f>
        <v>0.15</v>
      </c>
      <c r="G268" s="5">
        <f ca="1">IF(C268&gt;'Test cases'!$M$4,'Test cases'!$M$4,C268)</f>
        <v>0.1</v>
      </c>
      <c r="H268" s="5">
        <f ca="1">IF(D268&gt;'Test cases'!$O$5,'Test cases'!$O$5,D268)</f>
        <v>9.6310939549116181E-2</v>
      </c>
      <c r="I268" s="5">
        <f ca="1">IF(AA268&gt;='Test cases'!$L$3, 'Test cases'!$L$3*'Test cases'!$M$3/AA268,0)+IF(AND(AA268&gt;='Test cases'!$J$3,AA268&lt;'Test cases'!$L$3), 'Test cases'!$J$3*'Test cases'!$K$3/ AA268,0)</f>
        <v>0.12711108878268335</v>
      </c>
      <c r="J268" s="5">
        <f ca="1">IF(AB268&gt;='Test cases'!$L$4,'Test cases'!$M$4,0)+IF(AND(AB268&gt;='Test cases'!$J$4,AB268&lt;'Test cases'!$L$4),'Test cases'!$K$4,0)</f>
        <v>0.1</v>
      </c>
      <c r="K268" s="5">
        <f ca="1">IF(AC268&gt;='Test cases'!$N$5,'Test cases'!$O$5,0)+IF(AND(AC268&gt;='Test cases'!$L$5,AC268&lt;'Test cases'!$N$5),'Test cases'!$M$5,0)+IF(AND(AC268&lt;'Test cases'!$L$5,AC268&gt;='Test cases'!$J$5),'Test cases'!$K$5,0)</f>
        <v>0.08</v>
      </c>
      <c r="L268" s="5">
        <f t="shared" ca="1" si="12"/>
        <v>0.15</v>
      </c>
      <c r="M268" s="5">
        <f t="shared" ca="1" si="13"/>
        <v>0.1</v>
      </c>
      <c r="N268" s="5">
        <f t="shared" ca="1" si="14"/>
        <v>9.6310939549116181E-2</v>
      </c>
      <c r="O268" s="4">
        <f ca="1">'Test cases'!C272*(1-F268)+'Test cases'!D272*(1-G268)+'Test cases'!E272*(1-H268)</f>
        <v>235.90619201742334</v>
      </c>
      <c r="P268" s="4">
        <f ca="1">(1-I268)*'Test cases'!C272+(1-J268)*'Test cases'!D272+(1-K268)*'Test cases'!E272</f>
        <v>239.41155765442778</v>
      </c>
      <c r="Q268" s="4">
        <f ca="1">(1-L268)*'Test cases'!C272+(1-M268)*'Test cases'!D272+(1-N268)*'Test cases'!E272</f>
        <v>235.90619201742334</v>
      </c>
      <c r="R268" s="4">
        <f ca="1">('Test cases'!C272/'Test cases'!$J$3)^(1/'Test cases'!$R$3)*('Test cases'!$J$3*(1-'Test cases'!$K$3))</f>
        <v>85.032764427021206</v>
      </c>
      <c r="S268" s="4">
        <f ca="1">('Test cases'!D272/'Test cases'!$J$4)^(1/'Test cases'!$R$4)*('Test cases'!$J$4*(1-'Test cases'!$K$4))</f>
        <v>86.133392124717858</v>
      </c>
      <c r="T268" s="4">
        <f ca="1">IF('Test cases'!E272&lt;='Test cases'!$L$5,('Test cases'!E272/'Test cases'!$J$5)^(1/'Test cases'!$P$5)*('Test cases'!$J$5*(1-'Test cases'!$K$5)),0)+IF('Test cases'!E272&gt;'Test cases'!$L$5,('Test cases'!E272/'Test cases'!$L$5)^(1/'Test cases'!$Q$5)*('Test cases'!$L$5*(1-'Test cases'!$M$5)),0)</f>
        <v>79.941749060999598</v>
      </c>
      <c r="U268" s="4">
        <f ca="1">(R268^'Test cases'!$R$4+S268^'Test cases'!$R$4)^(1/'Test cases'!$R$4)</f>
        <v>162.22096700692865</v>
      </c>
      <c r="V268" s="4">
        <f ca="1">R268^'Test cases'!$R$4/U268^('Test cases'!$R$4-1)</f>
        <v>80.545151318626949</v>
      </c>
      <c r="W268" s="4">
        <f ca="1">S268^'Test cases'!$R$4/U268^('Test cases'!$R$4-1)</f>
        <v>81.675815688301711</v>
      </c>
      <c r="X268" s="4">
        <f ca="1">V268*(U268/E268)^('Test cases'!$R$5-1)</f>
        <v>78.816492713268971</v>
      </c>
      <c r="Y268" s="4">
        <f ca="1">W268*(U268/E268)^('Test cases'!$R$5-1)</f>
        <v>79.922890784347075</v>
      </c>
      <c r="Z268" s="4">
        <f ca="1">T268^'Test cases'!$R$5/E268^('Test cases'!$R$5-1)</f>
        <v>75.006192017423359</v>
      </c>
      <c r="AA268" s="4">
        <f ca="1">EXP((LN(1-B268)*(LN('Test cases'!$L$3)-LN('Test cases'!$J$3))+LN(1-'Test cases'!$M$3)*LN('Test cases'!$J$3)-LN(1-'Test cases'!$K$3)*LN('Test cases'!$L$3))/(LN(1-'Test cases'!$M$3)-LN(1-'Test cases'!$K$3)))</f>
        <v>236.01402747237717</v>
      </c>
      <c r="AB268" s="4">
        <f ca="1">EXP((LN(1-C268)*(LN('Test cases'!$L$4)-LN('Test cases'!$J$4))+LN(1-'Test cases'!$M$4)*LN('Test cases'!$J$4)-LN(1-'Test cases'!$K$4)*LN('Test cases'!$L$4))/(LN(1-'Test cases'!$M$4)-LN(1-'Test cases'!$K$4)))</f>
        <v>236.55315027466307</v>
      </c>
      <c r="AC268" s="4">
        <f ca="1">IF(D268&lt;='Test cases'!$M$5,EXP((LN(1-D268)*(LN('Test cases'!$L$5)-LN('Test cases'!$J$5))+LN(1-'Test cases'!$M$5)*LN('Test cases'!$J$5)-LN(1-'Test cases'!$K$5)*LN('Test cases'!$L$5))/(LN(1-'Test cases'!$M$5)-LN(1-'Test cases'!$K$5))),EXP((LN(1-D268)*(LN('Test cases'!$N$5)-LN('Test cases'!$L$5))+LN(1-'Test cases'!$O$5)*LN('Test cases'!$L$5)-LN(1-'Test cases'!$M$5)*LN('Test cases'!$N$5))/(LN(1-'Test cases'!$O$5)-LN(1-'Test cases'!$M$5))))</f>
        <v>202.46240006564091</v>
      </c>
    </row>
    <row r="269" spans="1:29">
      <c r="A269" s="8">
        <f>'Test cases'!A273</f>
        <v>266</v>
      </c>
      <c r="B269" s="5">
        <f ca="1">1-X269/'Test cases'!C273</f>
        <v>0.16183800930911718</v>
      </c>
      <c r="C269" s="5">
        <f ca="1">1-Y269/'Test cases'!D273</f>
        <v>0.11224647629594975</v>
      </c>
      <c r="D269" s="5">
        <f ca="1">1-Z269/'Test cases'!E273</f>
        <v>9.6487261376465905E-2</v>
      </c>
      <c r="E269" s="4">
        <f ca="1">(U269^'Test cases'!$R$5+T269^'Test cases'!$R$5)^(1/'Test cases'!$R$5)</f>
        <v>234.51476355475151</v>
      </c>
      <c r="F269" s="5">
        <f ca="1">IF(B269&gt;'Test cases'!$M$3,'Test cases'!$M$3,B269)</f>
        <v>0.15</v>
      </c>
      <c r="G269" s="5">
        <f ca="1">IF(C269&gt;'Test cases'!$M$4,'Test cases'!$M$4,C269)</f>
        <v>0.1</v>
      </c>
      <c r="H269" s="5">
        <f ca="1">IF(D269&gt;'Test cases'!$O$5,'Test cases'!$O$5,D269)</f>
        <v>9.6487261376465905E-2</v>
      </c>
      <c r="I269" s="5">
        <f ca="1">IF(AA269&gt;='Test cases'!$L$3, 'Test cases'!$L$3*'Test cases'!$M$3/AA269,0)+IF(AND(AA269&gt;='Test cases'!$J$3,AA269&lt;'Test cases'!$L$3), 'Test cases'!$J$3*'Test cases'!$K$3/ AA269,0)</f>
        <v>0.12653991017172103</v>
      </c>
      <c r="J269" s="5">
        <f ca="1">IF(AB269&gt;='Test cases'!$L$4,'Test cases'!$M$4,0)+IF(AND(AB269&gt;='Test cases'!$J$4,AB269&lt;'Test cases'!$L$4),'Test cases'!$K$4,0)</f>
        <v>0.1</v>
      </c>
      <c r="K269" s="5">
        <f ca="1">IF(AC269&gt;='Test cases'!$N$5,'Test cases'!$O$5,0)+IF(AND(AC269&gt;='Test cases'!$L$5,AC269&lt;'Test cases'!$N$5),'Test cases'!$M$5,0)+IF(AND(AC269&lt;'Test cases'!$L$5,AC269&gt;='Test cases'!$J$5),'Test cases'!$K$5,0)</f>
        <v>0.08</v>
      </c>
      <c r="L269" s="5">
        <f t="shared" ca="1" si="12"/>
        <v>0.15</v>
      </c>
      <c r="M269" s="5">
        <f t="shared" ca="1" si="13"/>
        <v>0.1</v>
      </c>
      <c r="N269" s="5">
        <f t="shared" ca="1" si="14"/>
        <v>9.6487261376465905E-2</v>
      </c>
      <c r="O269" s="4">
        <f ca="1">'Test cases'!C273*(1-F269)+'Test cases'!D273*(1-G269)+'Test cases'!E273*(1-H269)</f>
        <v>236.74155730575333</v>
      </c>
      <c r="P269" s="4">
        <f ca="1">(1-I269)*'Test cases'!C273+(1-J269)*'Test cases'!D273+(1-K269)*'Test cases'!E273</f>
        <v>240.33870853368649</v>
      </c>
      <c r="Q269" s="4">
        <f ca="1">(1-L269)*'Test cases'!C273+(1-M269)*'Test cases'!D273+(1-N269)*'Test cases'!E273</f>
        <v>236.74155730575333</v>
      </c>
      <c r="R269" s="4">
        <f ca="1">('Test cases'!C273/'Test cases'!$J$3)^(1/'Test cases'!$R$3)*('Test cases'!$J$3*(1-'Test cases'!$K$3))</f>
        <v>85.862410038580819</v>
      </c>
      <c r="S269" s="4">
        <f ca="1">('Test cases'!D273/'Test cases'!$J$4)^(1/'Test cases'!$R$4)*('Test cases'!$J$4*(1-'Test cases'!$K$4))</f>
        <v>86.133392124717858</v>
      </c>
      <c r="T269" s="4">
        <f ca="1">IF('Test cases'!E273&lt;='Test cases'!$L$5,('Test cases'!E273/'Test cases'!$J$5)^(1/'Test cases'!$P$5)*('Test cases'!$J$5*(1-'Test cases'!$K$5)),0)+IF('Test cases'!E273&gt;'Test cases'!$L$5,('Test cases'!E273/'Test cases'!$L$5)^(1/'Test cases'!$Q$5)*('Test cases'!$L$5*(1-'Test cases'!$M$5)),0)</f>
        <v>79.941749060999598</v>
      </c>
      <c r="U269" s="4">
        <f ca="1">(R269^'Test cases'!$R$4+S269^'Test cases'!$R$4)^(1/'Test cases'!$R$4)</f>
        <v>163.00698922320402</v>
      </c>
      <c r="V269" s="4">
        <f ca="1">R269^'Test cases'!$R$4/U269^('Test cases'!$R$4-1)</f>
        <v>81.364305862847175</v>
      </c>
      <c r="W269" s="4">
        <f ca="1">S269^'Test cases'!$R$4/U269^('Test cases'!$R$4-1)</f>
        <v>81.642683360356884</v>
      </c>
      <c r="X269" s="4">
        <f ca="1">V269*(U269/E269)^('Test cases'!$R$5-1)</f>
        <v>79.625389115633865</v>
      </c>
      <c r="Y269" s="4">
        <f ca="1">W269*(U269/E269)^('Test cases'!$R$5-1)</f>
        <v>79.897817133364526</v>
      </c>
      <c r="Z269" s="4">
        <f ca="1">T269^'Test cases'!$R$5/E269^('Test cases'!$R$5-1)</f>
        <v>74.991557305753332</v>
      </c>
      <c r="AA269" s="4">
        <f ca="1">EXP((LN(1-B269)*(LN('Test cases'!$L$3)-LN('Test cases'!$J$3))+LN(1-'Test cases'!$M$3)*LN('Test cases'!$J$3)-LN(1-'Test cases'!$K$3)*LN('Test cases'!$L$3))/(LN(1-'Test cases'!$M$3)-LN(1-'Test cases'!$K$3)))</f>
        <v>237.07935274561589</v>
      </c>
      <c r="AB269" s="4">
        <f ca="1">EXP((LN(1-C269)*(LN('Test cases'!$L$4)-LN('Test cases'!$J$4))+LN(1-'Test cases'!$M$4)*LN('Test cases'!$J$4)-LN(1-'Test cases'!$K$4)*LN('Test cases'!$L$4))/(LN(1-'Test cases'!$M$4)-LN(1-'Test cases'!$K$4)))</f>
        <v>237.51356729992898</v>
      </c>
      <c r="AC269" s="4">
        <f ca="1">IF(D269&lt;='Test cases'!$M$5,EXP((LN(1-D269)*(LN('Test cases'!$L$5)-LN('Test cases'!$J$5))+LN(1-'Test cases'!$M$5)*LN('Test cases'!$J$5)-LN(1-'Test cases'!$K$5)*LN('Test cases'!$L$5))/(LN(1-'Test cases'!$M$5)-LN(1-'Test cases'!$K$5))),EXP((LN(1-D269)*(LN('Test cases'!$N$5)-LN('Test cases'!$L$5))+LN(1-'Test cases'!$O$5)*LN('Test cases'!$L$5)-LN(1-'Test cases'!$M$5)*LN('Test cases'!$N$5))/(LN(1-'Test cases'!$O$5)-LN(1-'Test cases'!$M$5))))</f>
        <v>202.62614560399587</v>
      </c>
    </row>
    <row r="270" spans="1:29">
      <c r="A270" s="8">
        <f>'Test cases'!A274</f>
        <v>267</v>
      </c>
      <c r="B270" s="5">
        <f ca="1">1-X270/'Test cases'!C274</f>
        <v>0.16214760495099279</v>
      </c>
      <c r="C270" s="5">
        <f ca="1">1-Y270/'Test cases'!D274</f>
        <v>0.11252379935500068</v>
      </c>
      <c r="D270" s="5">
        <f ca="1">1-Z270/'Test cases'!E274</f>
        <v>9.6662906635295642E-2</v>
      </c>
      <c r="E270" s="4">
        <f ca="1">(U270^'Test cases'!$R$5+T270^'Test cases'!$R$5)^(1/'Test cases'!$R$5)</f>
        <v>235.28366673202498</v>
      </c>
      <c r="F270" s="5">
        <f ca="1">IF(B270&gt;'Test cases'!$M$3,'Test cases'!$M$3,B270)</f>
        <v>0.15</v>
      </c>
      <c r="G270" s="5">
        <f ca="1">IF(C270&gt;'Test cases'!$M$4,'Test cases'!$M$4,C270)</f>
        <v>0.1</v>
      </c>
      <c r="H270" s="5">
        <f ca="1">IF(D270&gt;'Test cases'!$O$5,'Test cases'!$O$5,D270)</f>
        <v>9.6662906635295642E-2</v>
      </c>
      <c r="I270" s="5">
        <f ca="1">IF(AA270&gt;='Test cases'!$L$3, 'Test cases'!$L$3*'Test cases'!$M$3/AA270,0)+IF(AND(AA270&gt;='Test cases'!$J$3,AA270&lt;'Test cases'!$L$3), 'Test cases'!$J$3*'Test cases'!$K$3/ AA270,0)</f>
        <v>0.12597426065174375</v>
      </c>
      <c r="J270" s="5">
        <f ca="1">IF(AB270&gt;='Test cases'!$L$4,'Test cases'!$M$4,0)+IF(AND(AB270&gt;='Test cases'!$J$4,AB270&lt;'Test cases'!$L$4),'Test cases'!$K$4,0)</f>
        <v>0.1</v>
      </c>
      <c r="K270" s="5">
        <f ca="1">IF(AC270&gt;='Test cases'!$N$5,'Test cases'!$O$5,0)+IF(AND(AC270&gt;='Test cases'!$L$5,AC270&lt;'Test cases'!$N$5),'Test cases'!$M$5,0)+IF(AND(AC270&lt;'Test cases'!$L$5,AC270&gt;='Test cases'!$J$5),'Test cases'!$K$5,0)</f>
        <v>0.08</v>
      </c>
      <c r="L270" s="5">
        <f t="shared" ca="1" si="12"/>
        <v>0.15</v>
      </c>
      <c r="M270" s="5">
        <f t="shared" ca="1" si="13"/>
        <v>0.1</v>
      </c>
      <c r="N270" s="5">
        <f t="shared" ca="1" si="14"/>
        <v>9.6662906635295642E-2</v>
      </c>
      <c r="O270" s="4">
        <f ca="1">'Test cases'!C274*(1-F270)+'Test cases'!D274*(1-G270)+'Test cases'!E274*(1-H270)</f>
        <v>237.57697874927044</v>
      </c>
      <c r="P270" s="4">
        <f ca="1">(1-I270)*'Test cases'!C274+(1-J270)*'Test cases'!D274+(1-K270)*'Test cases'!E274</f>
        <v>241.26647097743262</v>
      </c>
      <c r="Q270" s="4">
        <f ca="1">(1-L270)*'Test cases'!C274+(1-M270)*'Test cases'!D274+(1-N270)*'Test cases'!E274</f>
        <v>237.57697874927044</v>
      </c>
      <c r="R270" s="4">
        <f ca="1">('Test cases'!C274/'Test cases'!$J$3)^(1/'Test cases'!$R$3)*('Test cases'!$J$3*(1-'Test cases'!$K$3))</f>
        <v>86.691335797511684</v>
      </c>
      <c r="S270" s="4">
        <f ca="1">('Test cases'!D274/'Test cases'!$J$4)^(1/'Test cases'!$R$4)*('Test cases'!$J$4*(1-'Test cases'!$K$4))</f>
        <v>86.133392124717858</v>
      </c>
      <c r="T270" s="4">
        <f ca="1">IF('Test cases'!E274&lt;='Test cases'!$L$5,('Test cases'!E274/'Test cases'!$J$5)^(1/'Test cases'!$P$5)*('Test cases'!$J$5*(1-'Test cases'!$K$5)),0)+IF('Test cases'!E274&gt;'Test cases'!$L$5,('Test cases'!E274/'Test cases'!$L$5)^(1/'Test cases'!$Q$5)*('Test cases'!$L$5*(1-'Test cases'!$M$5)),0)</f>
        <v>79.941749060999598</v>
      </c>
      <c r="U270" s="4">
        <f ca="1">(R270^'Test cases'!$R$4+S270^'Test cases'!$R$4)^(1/'Test cases'!$R$4)</f>
        <v>163.7926484006112</v>
      </c>
      <c r="V270" s="4">
        <f ca="1">R270^'Test cases'!$R$4/U270^('Test cases'!$R$4-1)</f>
        <v>82.182909460327636</v>
      </c>
      <c r="W270" s="4">
        <f ca="1">S270^'Test cases'!$R$4/U270^('Test cases'!$R$4-1)</f>
        <v>81.609738940283563</v>
      </c>
      <c r="X270" s="4">
        <f ca="1">V270*(U270/E270)^('Test cases'!$R$5-1)</f>
        <v>80.433829924704696</v>
      </c>
      <c r="Y270" s="4">
        <f ca="1">W270*(U270/E270)^('Test cases'!$R$5-1)</f>
        <v>79.872858058049943</v>
      </c>
      <c r="Z270" s="4">
        <f ca="1">T270^'Test cases'!$R$5/E270^('Test cases'!$R$5-1)</f>
        <v>74.976978749270458</v>
      </c>
      <c r="AA270" s="4">
        <f ca="1">EXP((LN(1-B270)*(LN('Test cases'!$L$3)-LN('Test cases'!$J$3))+LN(1-'Test cases'!$M$3)*LN('Test cases'!$J$3)-LN(1-'Test cases'!$K$3)*LN('Test cases'!$L$3))/(LN(1-'Test cases'!$M$3)-LN(1-'Test cases'!$K$3)))</f>
        <v>238.14388625732917</v>
      </c>
      <c r="AB270" s="4">
        <f ca="1">EXP((LN(1-C270)*(LN('Test cases'!$L$4)-LN('Test cases'!$J$4))+LN(1-'Test cases'!$M$4)*LN('Test cases'!$J$4)-LN(1-'Test cases'!$K$4)*LN('Test cases'!$L$4))/(LN(1-'Test cases'!$M$4)-LN(1-'Test cases'!$K$4)))</f>
        <v>238.47376946861411</v>
      </c>
      <c r="AC270" s="4">
        <f ca="1">IF(D270&lt;='Test cases'!$M$5,EXP((LN(1-D270)*(LN('Test cases'!$L$5)-LN('Test cases'!$J$5))+LN(1-'Test cases'!$M$5)*LN('Test cases'!$J$5)-LN(1-'Test cases'!$K$5)*LN('Test cases'!$L$5))/(LN(1-'Test cases'!$M$5)-LN(1-'Test cases'!$K$5))),EXP((LN(1-D270)*(LN('Test cases'!$N$5)-LN('Test cases'!$L$5))+LN(1-'Test cases'!$O$5)*LN('Test cases'!$L$5)-LN(1-'Test cases'!$M$5)*LN('Test cases'!$N$5))/(LN(1-'Test cases'!$O$5)-LN(1-'Test cases'!$M$5))))</f>
        <v>202.78942631472873</v>
      </c>
    </row>
    <row r="271" spans="1:29">
      <c r="A271" s="8">
        <f>'Test cases'!A275</f>
        <v>268</v>
      </c>
      <c r="B271" s="5">
        <f ca="1">1-X271/'Test cases'!C275</f>
        <v>0.16232759243301009</v>
      </c>
      <c r="C271" s="5">
        <f ca="1">1-Y271/'Test cases'!D275</f>
        <v>0.11271444702474342</v>
      </c>
      <c r="D271" s="5">
        <f ca="1">1-Z271/'Test cases'!E275</f>
        <v>9.6856961542589826E-2</v>
      </c>
      <c r="E271" s="4">
        <f ca="1">(U271^'Test cases'!$R$5+T271^'Test cases'!$R$5)^(1/'Test cases'!$R$5)</f>
        <v>236.13626612462647</v>
      </c>
      <c r="F271" s="5">
        <f ca="1">IF(B271&gt;'Test cases'!$M$3,'Test cases'!$M$3,B271)</f>
        <v>0.15</v>
      </c>
      <c r="G271" s="5">
        <f ca="1">IF(C271&gt;'Test cases'!$M$4,'Test cases'!$M$4,C271)</f>
        <v>0.1</v>
      </c>
      <c r="H271" s="5">
        <f ca="1">IF(D271&gt;'Test cases'!$O$5,'Test cases'!$O$5,D271)</f>
        <v>9.6856961542589826E-2</v>
      </c>
      <c r="I271" s="5">
        <f ca="1">IF(AA271&gt;='Test cases'!$L$3, 'Test cases'!$L$3*'Test cases'!$M$3/AA271,0)+IF(AND(AA271&gt;='Test cases'!$J$3,AA271&lt;'Test cases'!$L$3), 'Test cases'!$J$3*'Test cases'!$K$3/ AA271,0)</f>
        <v>0.12564648029337658</v>
      </c>
      <c r="J271" s="5">
        <f ca="1">IF(AB271&gt;='Test cases'!$L$4,'Test cases'!$M$4,0)+IF(AND(AB271&gt;='Test cases'!$J$4,AB271&lt;'Test cases'!$L$4),'Test cases'!$K$4,0)</f>
        <v>0.1</v>
      </c>
      <c r="K271" s="5">
        <f ca="1">IF(AC271&gt;='Test cases'!$N$5,'Test cases'!$O$5,0)+IF(AND(AC271&gt;='Test cases'!$L$5,AC271&lt;'Test cases'!$N$5),'Test cases'!$M$5,0)+IF(AND(AC271&lt;'Test cases'!$L$5,AC271&gt;='Test cases'!$J$5),'Test cases'!$K$5,0)</f>
        <v>0.08</v>
      </c>
      <c r="L271" s="5">
        <f t="shared" ca="1" si="12"/>
        <v>0.15</v>
      </c>
      <c r="M271" s="5">
        <f t="shared" ca="1" si="13"/>
        <v>0.1</v>
      </c>
      <c r="N271" s="5">
        <f t="shared" ca="1" si="14"/>
        <v>9.6856961542589826E-2</v>
      </c>
      <c r="O271" s="4">
        <f ca="1">'Test cases'!C275*(1-F271)+'Test cases'!D275*(1-G271)+'Test cases'!E275*(1-H271)</f>
        <v>238.46401523042243</v>
      </c>
      <c r="P271" s="4">
        <f ca="1">(1-I271)*'Test cases'!C275+(1-J271)*'Test cases'!D275+(1-K271)*'Test cases'!E275</f>
        <v>242.21793789183585</v>
      </c>
      <c r="Q271" s="4">
        <f ca="1">(1-L271)*'Test cases'!C275+(1-M271)*'Test cases'!D275+(1-N271)*'Test cases'!E275</f>
        <v>238.46401523042243</v>
      </c>
      <c r="R271" s="4">
        <f ca="1">('Test cases'!C275/'Test cases'!$J$3)^(1/'Test cases'!$R$3)*('Test cases'!$J$3*(1-'Test cases'!$K$3))</f>
        <v>86.691335797511684</v>
      </c>
      <c r="S271" s="4">
        <f ca="1">('Test cases'!D275/'Test cases'!$J$4)^(1/'Test cases'!$R$4)*('Test cases'!$J$4*(1-'Test cases'!$K$4))</f>
        <v>86.133392124717858</v>
      </c>
      <c r="T271" s="4">
        <f ca="1">IF('Test cases'!E275&lt;='Test cases'!$L$5,('Test cases'!E275/'Test cases'!$J$5)^(1/'Test cases'!$P$5)*('Test cases'!$J$5*(1-'Test cases'!$K$5)),0)+IF('Test cases'!E275&gt;'Test cases'!$L$5,('Test cases'!E275/'Test cases'!$L$5)^(1/'Test cases'!$Q$5)*('Test cases'!$L$5*(1-'Test cases'!$M$5)),0)</f>
        <v>80.850597202833768</v>
      </c>
      <c r="U271" s="4">
        <f ca="1">(R271^'Test cases'!$R$4+S271^'Test cases'!$R$4)^(1/'Test cases'!$R$4)</f>
        <v>163.7926484006112</v>
      </c>
      <c r="V271" s="4">
        <f ca="1">R271^'Test cases'!$R$4/U271^('Test cases'!$R$4-1)</f>
        <v>82.182909460327636</v>
      </c>
      <c r="W271" s="4">
        <f ca="1">S271^'Test cases'!$R$4/U271^('Test cases'!$R$4-1)</f>
        <v>81.609738940283563</v>
      </c>
      <c r="X271" s="4">
        <f ca="1">V271*(U271/E271)^('Test cases'!$R$5-1)</f>
        <v>80.416551126431031</v>
      </c>
      <c r="Y271" s="4">
        <f ca="1">W271*(U271/E271)^('Test cases'!$R$5-1)</f>
        <v>79.855699767773089</v>
      </c>
      <c r="Z271" s="4">
        <f ca="1">T271^'Test cases'!$R$5/E271^('Test cases'!$R$5-1)</f>
        <v>75.864015230422453</v>
      </c>
      <c r="AA271" s="4">
        <f ca="1">EXP((LN(1-B271)*(LN('Test cases'!$L$3)-LN('Test cases'!$J$3))+LN(1-'Test cases'!$M$3)*LN('Test cases'!$J$3)-LN(1-'Test cases'!$K$3)*LN('Test cases'!$L$3))/(LN(1-'Test cases'!$M$3)-LN(1-'Test cases'!$K$3)))</f>
        <v>238.76514431563783</v>
      </c>
      <c r="AB271" s="4">
        <f ca="1">EXP((LN(1-C271)*(LN('Test cases'!$L$4)-LN('Test cases'!$J$4))+LN(1-'Test cases'!$M$4)*LN('Test cases'!$J$4)-LN(1-'Test cases'!$K$4)*LN('Test cases'!$L$4))/(LN(1-'Test cases'!$M$4)-LN(1-'Test cases'!$K$4)))</f>
        <v>239.1362926511957</v>
      </c>
      <c r="AC271" s="4">
        <f ca="1">IF(D271&lt;='Test cases'!$M$5,EXP((LN(1-D271)*(LN('Test cases'!$L$5)-LN('Test cases'!$J$5))+LN(1-'Test cases'!$M$5)*LN('Test cases'!$J$5)-LN(1-'Test cases'!$K$5)*LN('Test cases'!$L$5))/(LN(1-'Test cases'!$M$5)-LN(1-'Test cases'!$K$5))),EXP((LN(1-D271)*(LN('Test cases'!$N$5)-LN('Test cases'!$L$5))+LN(1-'Test cases'!$O$5)*LN('Test cases'!$L$5)-LN(1-'Test cases'!$M$5)*LN('Test cases'!$N$5))/(LN(1-'Test cases'!$O$5)-LN(1-'Test cases'!$M$5))))</f>
        <v>202.97001068090603</v>
      </c>
    </row>
    <row r="272" spans="1:29">
      <c r="A272" s="8">
        <f>'Test cases'!A276</f>
        <v>269</v>
      </c>
      <c r="B272" s="5">
        <f ca="1">1-X272/'Test cases'!C276</f>
        <v>0.16260441344602439</v>
      </c>
      <c r="C272" s="5">
        <f ca="1">1-Y272/'Test cases'!D276</f>
        <v>0.11300766342221535</v>
      </c>
      <c r="D272" s="5">
        <f ca="1">1-Z272/'Test cases'!E276</f>
        <v>9.7042544432549116E-2</v>
      </c>
      <c r="E272" s="4">
        <f ca="1">(U272^'Test cases'!$R$5+T272^'Test cases'!$R$5)^(1/'Test cases'!$R$5)</f>
        <v>236.95470520542614</v>
      </c>
      <c r="F272" s="5">
        <f ca="1">IF(B272&gt;'Test cases'!$M$3,'Test cases'!$M$3,B272)</f>
        <v>0.15</v>
      </c>
      <c r="G272" s="5">
        <f ca="1">IF(C272&gt;'Test cases'!$M$4,'Test cases'!$M$4,C272)</f>
        <v>0.1</v>
      </c>
      <c r="H272" s="5">
        <f ca="1">IF(D272&gt;'Test cases'!$O$5,'Test cases'!$O$5,D272)</f>
        <v>9.7042544432549116E-2</v>
      </c>
      <c r="I272" s="5">
        <f ca="1">IF(AA272&gt;='Test cases'!$L$3, 'Test cases'!$L$3*'Test cases'!$M$3/AA272,0)+IF(AND(AA272&gt;='Test cases'!$J$3,AA272&lt;'Test cases'!$L$3), 'Test cases'!$J$3*'Test cases'!$K$3/ AA272,0)</f>
        <v>0.12514388065864543</v>
      </c>
      <c r="J272" s="5">
        <f ca="1">IF(AB272&gt;='Test cases'!$L$4,'Test cases'!$M$4,0)+IF(AND(AB272&gt;='Test cases'!$J$4,AB272&lt;'Test cases'!$L$4),'Test cases'!$K$4,0)</f>
        <v>0.1</v>
      </c>
      <c r="K272" s="5">
        <f ca="1">IF(AC272&gt;='Test cases'!$N$5,'Test cases'!$O$5,0)+IF(AND(AC272&gt;='Test cases'!$L$5,AC272&lt;'Test cases'!$N$5),'Test cases'!$M$5,0)+IF(AND(AC272&lt;'Test cases'!$L$5,AC272&gt;='Test cases'!$J$5),'Test cases'!$K$5,0)</f>
        <v>0.08</v>
      </c>
      <c r="L272" s="5">
        <f t="shared" ca="1" si="12"/>
        <v>0.15</v>
      </c>
      <c r="M272" s="5">
        <f t="shared" ca="1" si="13"/>
        <v>0.1</v>
      </c>
      <c r="N272" s="5">
        <f t="shared" ca="1" si="14"/>
        <v>9.7042544432549116E-2</v>
      </c>
      <c r="O272" s="4">
        <f ca="1">'Test cases'!C276*(1-F272)+'Test cases'!D276*(1-G272)+'Test cases'!E276*(1-H272)</f>
        <v>239.34842626766587</v>
      </c>
      <c r="P272" s="4">
        <f ca="1">(1-I272)*'Test cases'!C276+(1-J272)*'Test cases'!D276+(1-K272)*'Test cases'!E276</f>
        <v>243.16618745677005</v>
      </c>
      <c r="Q272" s="4">
        <f ca="1">(1-L272)*'Test cases'!C276+(1-M272)*'Test cases'!D276+(1-N272)*'Test cases'!E276</f>
        <v>239.34842626766587</v>
      </c>
      <c r="R272" s="4">
        <f ca="1">('Test cases'!C276/'Test cases'!$J$3)^(1/'Test cases'!$R$3)*('Test cases'!$J$3*(1-'Test cases'!$K$3))</f>
        <v>86.691335797511684</v>
      </c>
      <c r="S272" s="4">
        <f ca="1">('Test cases'!D276/'Test cases'!$J$4)^(1/'Test cases'!$R$4)*('Test cases'!$J$4*(1-'Test cases'!$K$4))</f>
        <v>87.015938776890181</v>
      </c>
      <c r="T272" s="4">
        <f ca="1">IF('Test cases'!E276&lt;='Test cases'!$L$5,('Test cases'!E276/'Test cases'!$J$5)^(1/'Test cases'!$P$5)*('Test cases'!$J$5*(1-'Test cases'!$K$5)),0)+IF('Test cases'!E276&gt;'Test cases'!$L$5,('Test cases'!E276/'Test cases'!$L$5)^(1/'Test cases'!$Q$5)*('Test cases'!$L$5*(1-'Test cases'!$M$5)),0)</f>
        <v>80.850597202833768</v>
      </c>
      <c r="U272" s="4">
        <f ca="1">(R272^'Test cases'!$R$4+S272^'Test cases'!$R$4)^(1/'Test cases'!$R$4)</f>
        <v>164.62902395488138</v>
      </c>
      <c r="V272" s="4">
        <f ca="1">R272^'Test cases'!$R$4/U272^('Test cases'!$R$4-1)</f>
        <v>82.147781097032777</v>
      </c>
      <c r="W272" s="4">
        <f ca="1">S272^'Test cases'!$R$4/U272^('Test cases'!$R$4-1)</f>
        <v>82.481242857848613</v>
      </c>
      <c r="X272" s="4">
        <f ca="1">V272*(U272/E272)^('Test cases'!$R$5-1)</f>
        <v>80.389976309181662</v>
      </c>
      <c r="Y272" s="4">
        <f ca="1">W272*(U272/E272)^('Test cases'!$R$5-1)</f>
        <v>80.716302628578404</v>
      </c>
      <c r="Z272" s="4">
        <f ca="1">T272^'Test cases'!$R$5/E272^('Test cases'!$R$5-1)</f>
        <v>75.848426267665872</v>
      </c>
      <c r="AA272" s="4">
        <f ca="1">EXP((LN(1-B272)*(LN('Test cases'!$L$3)-LN('Test cases'!$J$3))+LN(1-'Test cases'!$M$3)*LN('Test cases'!$J$3)-LN(1-'Test cases'!$K$3)*LN('Test cases'!$L$3))/(LN(1-'Test cases'!$M$3)-LN(1-'Test cases'!$K$3)))</f>
        <v>239.72406674706616</v>
      </c>
      <c r="AB272" s="4">
        <f ca="1">EXP((LN(1-C272)*(LN('Test cases'!$L$4)-LN('Test cases'!$J$4))+LN(1-'Test cases'!$M$4)*LN('Test cases'!$J$4)-LN(1-'Test cases'!$K$4)*LN('Test cases'!$L$4))/(LN(1-'Test cases'!$M$4)-LN(1-'Test cases'!$K$4)))</f>
        <v>240.15912789830705</v>
      </c>
      <c r="AC272" s="4">
        <f ca="1">IF(D272&lt;='Test cases'!$M$5,EXP((LN(1-D272)*(LN('Test cases'!$L$5)-LN('Test cases'!$J$5))+LN(1-'Test cases'!$M$5)*LN('Test cases'!$J$5)-LN(1-'Test cases'!$K$5)*LN('Test cases'!$L$5))/(LN(1-'Test cases'!$M$5)-LN(1-'Test cases'!$K$5))),EXP((LN(1-D272)*(LN('Test cases'!$N$5)-LN('Test cases'!$L$5))+LN(1-'Test cases'!$O$5)*LN('Test cases'!$L$5)-LN(1-'Test cases'!$M$5)*LN('Test cases'!$N$5))/(LN(1-'Test cases'!$O$5)-LN(1-'Test cases'!$M$5))))</f>
        <v>203.1428979037085</v>
      </c>
    </row>
    <row r="273" spans="1:29">
      <c r="A273" s="8">
        <f>'Test cases'!A277</f>
        <v>270</v>
      </c>
      <c r="B273" s="5">
        <f ca="1">1-X273/'Test cases'!C277</f>
        <v>0.16287991878036934</v>
      </c>
      <c r="C273" s="5">
        <f ca="1">1-Y273/'Test cases'!D277</f>
        <v>0.11329948621681085</v>
      </c>
      <c r="D273" s="5">
        <f ca="1">1-Z273/'Test cases'!E277</f>
        <v>9.7227388629340217E-2</v>
      </c>
      <c r="E273" s="4">
        <f ca="1">(U273^'Test cases'!$R$5+T273^'Test cases'!$R$5)^(1/'Test cases'!$R$5)</f>
        <v>237.77287442027341</v>
      </c>
      <c r="F273" s="5">
        <f ca="1">IF(B273&gt;'Test cases'!$M$3,'Test cases'!$M$3,B273)</f>
        <v>0.15</v>
      </c>
      <c r="G273" s="5">
        <f ca="1">IF(C273&gt;'Test cases'!$M$4,'Test cases'!$M$4,C273)</f>
        <v>0.1</v>
      </c>
      <c r="H273" s="5">
        <f ca="1">IF(D273&gt;'Test cases'!$O$5,'Test cases'!$O$5,D273)</f>
        <v>9.7227388629340217E-2</v>
      </c>
      <c r="I273" s="5">
        <f ca="1">IF(AA273&gt;='Test cases'!$L$3, 'Test cases'!$L$3*'Test cases'!$M$3/AA273,0)+IF(AND(AA273&gt;='Test cases'!$J$3,AA273&lt;'Test cases'!$L$3), 'Test cases'!$J$3*'Test cases'!$K$3/ AA273,0)</f>
        <v>0.12464550193741779</v>
      </c>
      <c r="J273" s="5">
        <f ca="1">IF(AB273&gt;='Test cases'!$L$4,'Test cases'!$M$4,0)+IF(AND(AB273&gt;='Test cases'!$J$4,AB273&lt;'Test cases'!$L$4),'Test cases'!$K$4,0)</f>
        <v>0.1</v>
      </c>
      <c r="K273" s="5">
        <f ca="1">IF(AC273&gt;='Test cases'!$N$5,'Test cases'!$O$5,0)+IF(AND(AC273&gt;='Test cases'!$L$5,AC273&lt;'Test cases'!$N$5),'Test cases'!$M$5,0)+IF(AND(AC273&lt;'Test cases'!$L$5,AC273&gt;='Test cases'!$J$5),'Test cases'!$K$5,0)</f>
        <v>0.08</v>
      </c>
      <c r="L273" s="5">
        <f t="shared" ca="1" si="12"/>
        <v>0.15</v>
      </c>
      <c r="M273" s="5">
        <f t="shared" ca="1" si="13"/>
        <v>0.1</v>
      </c>
      <c r="N273" s="5">
        <f t="shared" ca="1" si="14"/>
        <v>9.7227388629340217E-2</v>
      </c>
      <c r="O273" s="4">
        <f ca="1">'Test cases'!C277*(1-F273)+'Test cases'!D277*(1-G273)+'Test cases'!E277*(1-H273)</f>
        <v>240.2328993551354</v>
      </c>
      <c r="P273" s="4">
        <f ca="1">(1-I273)*'Test cases'!C277+(1-J273)*'Test cases'!D277+(1-K273)*'Test cases'!E277</f>
        <v>244.11403181400792</v>
      </c>
      <c r="Q273" s="4">
        <f ca="1">(1-L273)*'Test cases'!C277+(1-M273)*'Test cases'!D277+(1-N273)*'Test cases'!E277</f>
        <v>240.2328993551354</v>
      </c>
      <c r="R273" s="4">
        <f ca="1">('Test cases'!C277/'Test cases'!$J$3)^(1/'Test cases'!$R$3)*('Test cases'!$J$3*(1-'Test cases'!$K$3))</f>
        <v>86.691335797511684</v>
      </c>
      <c r="S273" s="4">
        <f ca="1">('Test cases'!D277/'Test cases'!$J$4)^(1/'Test cases'!$R$4)*('Test cases'!$J$4*(1-'Test cases'!$K$4))</f>
        <v>87.897734698440445</v>
      </c>
      <c r="T273" s="4">
        <f ca="1">IF('Test cases'!E277&lt;='Test cases'!$L$5,('Test cases'!E277/'Test cases'!$J$5)^(1/'Test cases'!$P$5)*('Test cases'!$J$5*(1-'Test cases'!$K$5)),0)+IF('Test cases'!E277&gt;'Test cases'!$L$5,('Test cases'!E277/'Test cases'!$L$5)^(1/'Test cases'!$Q$5)*('Test cases'!$L$5*(1-'Test cases'!$M$5)),0)</f>
        <v>80.850597202833768</v>
      </c>
      <c r="U273" s="4">
        <f ca="1">(R273^'Test cases'!$R$4+S273^'Test cases'!$R$4)^(1/'Test cases'!$R$4)</f>
        <v>165.46504299072342</v>
      </c>
      <c r="V273" s="4">
        <f ca="1">R273^'Test cases'!$R$4/U273^('Test cases'!$R$4-1)</f>
        <v>82.112860499590198</v>
      </c>
      <c r="W273" s="4">
        <f ca="1">S273^'Test cases'!$R$4/U273^('Test cases'!$R$4-1)</f>
        <v>83.352182491133192</v>
      </c>
      <c r="X273" s="4">
        <f ca="1">V273*(U273/E273)^('Test cases'!$R$5-1)</f>
        <v>80.363527797084544</v>
      </c>
      <c r="Y273" s="4">
        <f ca="1">W273*(U273/E273)^('Test cases'!$R$5-1)</f>
        <v>81.5764472680534</v>
      </c>
      <c r="Z273" s="4">
        <f ca="1">T273^'Test cases'!$R$5/E273^('Test cases'!$R$5-1)</f>
        <v>75.832899355135424</v>
      </c>
      <c r="AA273" s="4">
        <f ca="1">EXP((LN(1-B273)*(LN('Test cases'!$L$3)-LN('Test cases'!$J$3))+LN(1-'Test cases'!$M$3)*LN('Test cases'!$J$3)-LN(1-'Test cases'!$K$3)*LN('Test cases'!$L$3))/(LN(1-'Test cases'!$M$3)-LN(1-'Test cases'!$K$3)))</f>
        <v>240.68257204389491</v>
      </c>
      <c r="AB273" s="4">
        <f ca="1">EXP((LN(1-C273)*(LN('Test cases'!$L$4)-LN('Test cases'!$J$4))+LN(1-'Test cases'!$M$4)*LN('Test cases'!$J$4)-LN(1-'Test cases'!$K$4)*LN('Test cases'!$L$4))/(LN(1-'Test cases'!$M$4)-LN(1-'Test cases'!$K$4)))</f>
        <v>241.18178342861842</v>
      </c>
      <c r="AC273" s="4">
        <f ca="1">IF(D273&lt;='Test cases'!$M$5,EXP((LN(1-D273)*(LN('Test cases'!$L$5)-LN('Test cases'!$J$5))+LN(1-'Test cases'!$M$5)*LN('Test cases'!$J$5)-LN(1-'Test cases'!$K$5)*LN('Test cases'!$L$5))/(LN(1-'Test cases'!$M$5)-LN(1-'Test cases'!$K$5))),EXP((LN(1-D273)*(LN('Test cases'!$N$5)-LN('Test cases'!$L$5))+LN(1-'Test cases'!$O$5)*LN('Test cases'!$L$5)-LN(1-'Test cases'!$M$5)*LN('Test cases'!$N$5))/(LN(1-'Test cases'!$O$5)-LN(1-'Test cases'!$M$5))))</f>
        <v>203.31527872185862</v>
      </c>
    </row>
    <row r="274" spans="1:29">
      <c r="A274" s="8">
        <f>'Test cases'!A278</f>
        <v>271</v>
      </c>
      <c r="B274" s="5">
        <f ca="1">1-X274/'Test cases'!C278</f>
        <v>0.1631846201054854</v>
      </c>
      <c r="C274" s="5">
        <f ca="1">1-Y274/'Test cases'!D278</f>
        <v>0.11357222716916116</v>
      </c>
      <c r="D274" s="5">
        <f ca="1">1-Z274/'Test cases'!E278</f>
        <v>9.7400274938695297E-2</v>
      </c>
      <c r="E274" s="4">
        <f ca="1">(U274^'Test cases'!$R$5+T274^'Test cases'!$R$5)^(1/'Test cases'!$R$5)</f>
        <v>238.5408238553548</v>
      </c>
      <c r="F274" s="5">
        <f ca="1">IF(B274&gt;'Test cases'!$M$3,'Test cases'!$M$3,B274)</f>
        <v>0.15</v>
      </c>
      <c r="G274" s="5">
        <f ca="1">IF(C274&gt;'Test cases'!$M$4,'Test cases'!$M$4,C274)</f>
        <v>0.1</v>
      </c>
      <c r="H274" s="5">
        <f ca="1">IF(D274&gt;'Test cases'!$O$5,'Test cases'!$O$5,D274)</f>
        <v>9.7400274938695297E-2</v>
      </c>
      <c r="I274" s="5">
        <f ca="1">IF(AA274&gt;='Test cases'!$L$3, 'Test cases'!$L$3*'Test cases'!$M$3/AA274,0)+IF(AND(AA274&gt;='Test cases'!$J$3,AA274&lt;'Test cases'!$L$3), 'Test cases'!$J$3*'Test cases'!$K$3/ AA274,0)</f>
        <v>0.12409643002468071</v>
      </c>
      <c r="J274" s="5">
        <f ca="1">IF(AB274&gt;='Test cases'!$L$4,'Test cases'!$M$4,0)+IF(AND(AB274&gt;='Test cases'!$J$4,AB274&lt;'Test cases'!$L$4),'Test cases'!$K$4,0)</f>
        <v>0.1</v>
      </c>
      <c r="K274" s="5">
        <f ca="1">IF(AC274&gt;='Test cases'!$N$5,'Test cases'!$O$5,0)+IF(AND(AC274&gt;='Test cases'!$L$5,AC274&lt;'Test cases'!$N$5),'Test cases'!$M$5,0)+IF(AND(AC274&lt;'Test cases'!$L$5,AC274&gt;='Test cases'!$J$5),'Test cases'!$K$5,0)</f>
        <v>0.08</v>
      </c>
      <c r="L274" s="5">
        <f t="shared" ca="1" si="12"/>
        <v>0.15</v>
      </c>
      <c r="M274" s="5">
        <f t="shared" ca="1" si="13"/>
        <v>0.1</v>
      </c>
      <c r="N274" s="5">
        <f t="shared" ca="1" si="14"/>
        <v>9.7400274938695297E-2</v>
      </c>
      <c r="O274" s="4">
        <f ca="1">'Test cases'!C278*(1-F274)+'Test cases'!D278*(1-G274)+'Test cases'!E278*(1-H274)</f>
        <v>241.06837690514959</v>
      </c>
      <c r="P274" s="4">
        <f ca="1">(1-I274)*'Test cases'!C278+(1-J274)*'Test cases'!D278+(1-K274)*'Test cases'!E278</f>
        <v>245.04264628760595</v>
      </c>
      <c r="Q274" s="4">
        <f ca="1">(1-L274)*'Test cases'!C278+(1-M274)*'Test cases'!D278+(1-N274)*'Test cases'!E278</f>
        <v>241.06837690514959</v>
      </c>
      <c r="R274" s="4">
        <f ca="1">('Test cases'!C278/'Test cases'!$J$3)^(1/'Test cases'!$R$3)*('Test cases'!$J$3*(1-'Test cases'!$K$3))</f>
        <v>87.519549817428071</v>
      </c>
      <c r="S274" s="4">
        <f ca="1">('Test cases'!D278/'Test cases'!$J$4)^(1/'Test cases'!$R$4)*('Test cases'!$J$4*(1-'Test cases'!$K$4))</f>
        <v>87.897734698440445</v>
      </c>
      <c r="T274" s="4">
        <f ca="1">IF('Test cases'!E278&lt;='Test cases'!$L$5,('Test cases'!E278/'Test cases'!$J$5)^(1/'Test cases'!$P$5)*('Test cases'!$J$5*(1-'Test cases'!$K$5)),0)+IF('Test cases'!E278&gt;'Test cases'!$L$5,('Test cases'!E278/'Test cases'!$L$5)^(1/'Test cases'!$Q$5)*('Test cases'!$L$5*(1-'Test cases'!$M$5)),0)</f>
        <v>80.850597202833768</v>
      </c>
      <c r="U274" s="4">
        <f ca="1">(R274^'Test cases'!$R$4+S274^'Test cases'!$R$4)^(1/'Test cases'!$R$4)</f>
        <v>166.24967380645569</v>
      </c>
      <c r="V274" s="4">
        <f ca="1">R274^'Test cases'!$R$4/U274^('Test cases'!$R$4-1)</f>
        <v>82.930583920405837</v>
      </c>
      <c r="W274" s="4">
        <f ca="1">S274^'Test cases'!$R$4/U274^('Test cases'!$R$4-1)</f>
        <v>83.319089886049852</v>
      </c>
      <c r="X274" s="4">
        <f ca="1">V274*(U274/E274)^('Test cases'!$R$5-1)</f>
        <v>81.171091849767919</v>
      </c>
      <c r="Y274" s="4">
        <f ca="1">W274*(U274/E274)^('Test cases'!$R$5-1)</f>
        <v>81.551355100437178</v>
      </c>
      <c r="Z274" s="4">
        <f ca="1">T274^'Test cases'!$R$5/E274^('Test cases'!$R$5-1)</f>
        <v>75.818376905149591</v>
      </c>
      <c r="AA274" s="4">
        <f ca="1">EXP((LN(1-B274)*(LN('Test cases'!$L$3)-LN('Test cases'!$J$3))+LN(1-'Test cases'!$M$3)*LN('Test cases'!$J$3)-LN(1-'Test cases'!$K$3)*LN('Test cases'!$L$3))/(LN(1-'Test cases'!$M$3)-LN(1-'Test cases'!$K$3)))</f>
        <v>241.74748616083073</v>
      </c>
      <c r="AB274" s="4">
        <f ca="1">EXP((LN(1-C274)*(LN('Test cases'!$L$4)-LN('Test cases'!$J$4))+LN(1-'Test cases'!$M$4)*LN('Test cases'!$J$4)-LN(1-'Test cases'!$K$4)*LN('Test cases'!$L$4))/(LN(1-'Test cases'!$M$4)-LN(1-'Test cases'!$K$4)))</f>
        <v>242.14181181011543</v>
      </c>
      <c r="AC274" s="4">
        <f ca="1">IF(D274&lt;='Test cases'!$M$5,EXP((LN(1-D274)*(LN('Test cases'!$L$5)-LN('Test cases'!$J$5))+LN(1-'Test cases'!$M$5)*LN('Test cases'!$J$5)-LN(1-'Test cases'!$K$5)*LN('Test cases'!$L$5))/(LN(1-'Test cases'!$M$5)-LN(1-'Test cases'!$K$5))),EXP((LN(1-D274)*(LN('Test cases'!$N$5)-LN('Test cases'!$L$5))+LN(1-'Test cases'!$O$5)*LN('Test cases'!$L$5)-LN(1-'Test cases'!$M$5)*LN('Test cases'!$N$5))/(LN(1-'Test cases'!$O$5)-LN(1-'Test cases'!$M$5))))</f>
        <v>203.47667230228069</v>
      </c>
    </row>
    <row r="275" spans="1:29">
      <c r="A275" s="8">
        <f>'Test cases'!A279</f>
        <v>272</v>
      </c>
      <c r="B275" s="5">
        <f ca="1">1-X275/'Test cases'!C279</f>
        <v>0.16336179066124712</v>
      </c>
      <c r="C275" s="5">
        <f ca="1">1-Y275/'Test cases'!D279</f>
        <v>0.11375990166096472</v>
      </c>
      <c r="D275" s="5">
        <f ca="1">1-Z275/'Test cases'!E279</f>
        <v>9.7591373356293754E-2</v>
      </c>
      <c r="E275" s="4">
        <f ca="1">(U275^'Test cases'!$R$5+T275^'Test cases'!$R$5)^(1/'Test cases'!$R$5)</f>
        <v>239.39272861776524</v>
      </c>
      <c r="F275" s="5">
        <f ca="1">IF(B275&gt;'Test cases'!$M$3,'Test cases'!$M$3,B275)</f>
        <v>0.15</v>
      </c>
      <c r="G275" s="5">
        <f ca="1">IF(C275&gt;'Test cases'!$M$4,'Test cases'!$M$4,C275)</f>
        <v>0.1</v>
      </c>
      <c r="H275" s="5">
        <f ca="1">IF(D275&gt;'Test cases'!$O$5,'Test cases'!$O$5,D275)</f>
        <v>9.7591373356293754E-2</v>
      </c>
      <c r="I275" s="5">
        <f ca="1">IF(AA275&gt;='Test cases'!$L$3, 'Test cases'!$L$3*'Test cases'!$M$3/AA275,0)+IF(AND(AA275&gt;='Test cases'!$J$3,AA275&lt;'Test cases'!$L$3), 'Test cases'!$J$3*'Test cases'!$K$3/ AA275,0)</f>
        <v>0.12377818985897202</v>
      </c>
      <c r="J275" s="5">
        <f ca="1">IF(AB275&gt;='Test cases'!$L$4,'Test cases'!$M$4,0)+IF(AND(AB275&gt;='Test cases'!$J$4,AB275&lt;'Test cases'!$L$4),'Test cases'!$K$4,0)</f>
        <v>0.1</v>
      </c>
      <c r="K275" s="5">
        <f ca="1">IF(AC275&gt;='Test cases'!$N$5,'Test cases'!$O$5,0)+IF(AND(AC275&gt;='Test cases'!$L$5,AC275&lt;'Test cases'!$N$5),'Test cases'!$M$5,0)+IF(AND(AC275&lt;'Test cases'!$L$5,AC275&gt;='Test cases'!$J$5),'Test cases'!$K$5,0)</f>
        <v>0.08</v>
      </c>
      <c r="L275" s="5">
        <f t="shared" ca="1" si="12"/>
        <v>0.15</v>
      </c>
      <c r="M275" s="5">
        <f t="shared" ca="1" si="13"/>
        <v>0.1</v>
      </c>
      <c r="N275" s="5">
        <f t="shared" ca="1" si="14"/>
        <v>9.7591373356293754E-2</v>
      </c>
      <c r="O275" s="4">
        <f ca="1">'Test cases'!C279*(1-F275)+'Test cases'!D279*(1-G275)+'Test cases'!E279*(1-H275)</f>
        <v>241.95473326471503</v>
      </c>
      <c r="P275" s="4">
        <f ca="1">(1-I275)*'Test cases'!C279+(1-J275)*'Test cases'!D279+(1-K275)*'Test cases'!E279</f>
        <v>245.99351558367971</v>
      </c>
      <c r="Q275" s="4">
        <f ca="1">(1-L275)*'Test cases'!C279+(1-M275)*'Test cases'!D279+(1-N275)*'Test cases'!E279</f>
        <v>241.95473326471503</v>
      </c>
      <c r="R275" s="4">
        <f ca="1">('Test cases'!C279/'Test cases'!$J$3)^(1/'Test cases'!$R$3)*('Test cases'!$J$3*(1-'Test cases'!$K$3))</f>
        <v>87.519549817428071</v>
      </c>
      <c r="S275" s="4">
        <f ca="1">('Test cases'!D279/'Test cases'!$J$4)^(1/'Test cases'!$R$4)*('Test cases'!$J$4*(1-'Test cases'!$K$4))</f>
        <v>87.897734698440445</v>
      </c>
      <c r="T275" s="4">
        <f ca="1">IF('Test cases'!E279&lt;='Test cases'!$L$5,('Test cases'!E279/'Test cases'!$J$5)^(1/'Test cases'!$P$5)*('Test cases'!$J$5*(1-'Test cases'!$K$5)),0)+IF('Test cases'!E279&gt;'Test cases'!$L$5,('Test cases'!E279/'Test cases'!$L$5)^(1/'Test cases'!$Q$5)*('Test cases'!$L$5*(1-'Test cases'!$M$5)),0)</f>
        <v>81.758838924827117</v>
      </c>
      <c r="U275" s="4">
        <f ca="1">(R275^'Test cases'!$R$4+S275^'Test cases'!$R$4)^(1/'Test cases'!$R$4)</f>
        <v>166.24967380645569</v>
      </c>
      <c r="V275" s="4">
        <f ca="1">R275^'Test cases'!$R$4/U275^('Test cases'!$R$4-1)</f>
        <v>82.930583920405837</v>
      </c>
      <c r="W275" s="4">
        <f ca="1">S275^'Test cases'!$R$4/U275^('Test cases'!$R$4-1)</f>
        <v>83.319089886049852</v>
      </c>
      <c r="X275" s="4">
        <f ca="1">V275*(U275/E275)^('Test cases'!$R$5-1)</f>
        <v>81.153906305859024</v>
      </c>
      <c r="Y275" s="4">
        <f ca="1">W275*(U275/E275)^('Test cases'!$R$5-1)</f>
        <v>81.534089047191245</v>
      </c>
      <c r="Z275" s="4">
        <f ca="1">T275^'Test cases'!$R$5/E275^('Test cases'!$R$5-1)</f>
        <v>76.704733264715031</v>
      </c>
      <c r="AA275" s="4">
        <f ca="1">EXP((LN(1-B275)*(LN('Test cases'!$L$3)-LN('Test cases'!$J$3))+LN(1-'Test cases'!$M$3)*LN('Test cases'!$J$3)-LN(1-'Test cases'!$K$3)*LN('Test cases'!$L$3))/(LN(1-'Test cases'!$M$3)-LN(1-'Test cases'!$K$3)))</f>
        <v>242.36903152470413</v>
      </c>
      <c r="AB275" s="4">
        <f ca="1">EXP((LN(1-C275)*(LN('Test cases'!$L$4)-LN('Test cases'!$J$4))+LN(1-'Test cases'!$M$4)*LN('Test cases'!$J$4)-LN(1-'Test cases'!$K$4)*LN('Test cases'!$L$4))/(LN(1-'Test cases'!$M$4)-LN(1-'Test cases'!$K$4)))</f>
        <v>242.80480335031913</v>
      </c>
      <c r="AC275" s="4">
        <f ca="1">IF(D275&lt;='Test cases'!$M$5,EXP((LN(1-D275)*(LN('Test cases'!$L$5)-LN('Test cases'!$J$5))+LN(1-'Test cases'!$M$5)*LN('Test cases'!$J$5)-LN(1-'Test cases'!$K$5)*LN('Test cases'!$L$5))/(LN(1-'Test cases'!$M$5)-LN(1-'Test cases'!$K$5))),EXP((LN(1-D275)*(LN('Test cases'!$N$5)-LN('Test cases'!$L$5))+LN(1-'Test cases'!$O$5)*LN('Test cases'!$L$5)-LN(1-'Test cases'!$M$5)*LN('Test cases'!$N$5))/(LN(1-'Test cases'!$O$5)-LN(1-'Test cases'!$M$5))))</f>
        <v>203.65525242371032</v>
      </c>
    </row>
    <row r="276" spans="1:29">
      <c r="A276" s="8">
        <f>'Test cases'!A280</f>
        <v>273</v>
      </c>
      <c r="B276" s="5">
        <f ca="1">1-X276/'Test cases'!C280</f>
        <v>0.1636340674574811</v>
      </c>
      <c r="C276" s="5">
        <f ca="1">1-Y276/'Test cases'!D280</f>
        <v>0.11404832097050155</v>
      </c>
      <c r="D276" s="5">
        <f ca="1">1-Z276/'Test cases'!E280</f>
        <v>9.7774072783170962E-2</v>
      </c>
      <c r="E276" s="4">
        <f ca="1">(U276^'Test cases'!$R$5+T276^'Test cases'!$R$5)^(1/'Test cases'!$R$5)</f>
        <v>240.2102054197984</v>
      </c>
      <c r="F276" s="5">
        <f ca="1">IF(B276&gt;'Test cases'!$M$3,'Test cases'!$M$3,B276)</f>
        <v>0.15</v>
      </c>
      <c r="G276" s="5">
        <f ca="1">IF(C276&gt;'Test cases'!$M$4,'Test cases'!$M$4,C276)</f>
        <v>0.1</v>
      </c>
      <c r="H276" s="5">
        <f ca="1">IF(D276&gt;'Test cases'!$O$5,'Test cases'!$O$5,D276)</f>
        <v>9.7774072783170962E-2</v>
      </c>
      <c r="I276" s="5">
        <f ca="1">IF(AA276&gt;='Test cases'!$L$3, 'Test cases'!$L$3*'Test cases'!$M$3/AA276,0)+IF(AND(AA276&gt;='Test cases'!$J$3,AA276&lt;'Test cases'!$L$3), 'Test cases'!$J$3*'Test cases'!$K$3/ AA276,0)</f>
        <v>0.12329057582813019</v>
      </c>
      <c r="J276" s="5">
        <f ca="1">IF(AB276&gt;='Test cases'!$L$4,'Test cases'!$M$4,0)+IF(AND(AB276&gt;='Test cases'!$J$4,AB276&lt;'Test cases'!$L$4),'Test cases'!$K$4,0)</f>
        <v>0.1</v>
      </c>
      <c r="K276" s="5">
        <f ca="1">IF(AC276&gt;='Test cases'!$N$5,'Test cases'!$O$5,0)+IF(AND(AC276&gt;='Test cases'!$L$5,AC276&lt;'Test cases'!$N$5),'Test cases'!$M$5,0)+IF(AND(AC276&lt;'Test cases'!$L$5,AC276&gt;='Test cases'!$J$5),'Test cases'!$K$5,0)</f>
        <v>0.08</v>
      </c>
      <c r="L276" s="5">
        <f t="shared" ca="1" si="12"/>
        <v>0.15</v>
      </c>
      <c r="M276" s="5">
        <f t="shared" ca="1" si="13"/>
        <v>0.1</v>
      </c>
      <c r="N276" s="5">
        <f t="shared" ca="1" si="14"/>
        <v>9.7774072783170962E-2</v>
      </c>
      <c r="O276" s="4">
        <f ca="1">'Test cases'!C280*(1-F276)+'Test cases'!D280*(1-G276)+'Test cases'!E280*(1-H276)</f>
        <v>242.83920381343046</v>
      </c>
      <c r="P276" s="4">
        <f ca="1">(1-I276)*'Test cases'!C280+(1-J276)*'Test cases'!D280+(1-K276)*'Test cases'!E280</f>
        <v>246.94081414467138</v>
      </c>
      <c r="Q276" s="4">
        <f ca="1">(1-L276)*'Test cases'!C280+(1-M276)*'Test cases'!D280+(1-N276)*'Test cases'!E280</f>
        <v>242.83920381343046</v>
      </c>
      <c r="R276" s="4">
        <f ca="1">('Test cases'!C280/'Test cases'!$J$3)^(1/'Test cases'!$R$3)*('Test cases'!$J$3*(1-'Test cases'!$K$3))</f>
        <v>87.519549817428071</v>
      </c>
      <c r="S276" s="4">
        <f ca="1">('Test cases'!D280/'Test cases'!$J$4)^(1/'Test cases'!$R$4)*('Test cases'!$J$4*(1-'Test cases'!$K$4))</f>
        <v>88.778788678049509</v>
      </c>
      <c r="T276" s="4">
        <f ca="1">IF('Test cases'!E280&lt;='Test cases'!$L$5,('Test cases'!E280/'Test cases'!$J$5)^(1/'Test cases'!$P$5)*('Test cases'!$J$5*(1-'Test cases'!$K$5)),0)+IF('Test cases'!E280&gt;'Test cases'!$L$5,('Test cases'!E280/'Test cases'!$L$5)^(1/'Test cases'!$Q$5)*('Test cases'!$L$5*(1-'Test cases'!$M$5)),0)</f>
        <v>81.758838924827117</v>
      </c>
      <c r="U276" s="4">
        <f ca="1">(R276^'Test cases'!$R$4+S276^'Test cases'!$R$4)^(1/'Test cases'!$R$4)</f>
        <v>167.08500755240945</v>
      </c>
      <c r="V276" s="4">
        <f ca="1">R276^'Test cases'!$R$4/U276^('Test cases'!$R$4-1)</f>
        <v>82.895701823723925</v>
      </c>
      <c r="W276" s="4">
        <f ca="1">S276^'Test cases'!$R$4/U276^('Test cases'!$R$4-1)</f>
        <v>84.189305728685483</v>
      </c>
      <c r="X276" s="4">
        <f ca="1">V276*(U276/E276)^('Test cases'!$R$5-1)</f>
        <v>81.127495456624331</v>
      </c>
      <c r="Y276" s="4">
        <f ca="1">W276*(U276/E276)^('Test cases'!$R$5-1)</f>
        <v>82.393506149743359</v>
      </c>
      <c r="Z276" s="4">
        <f ca="1">T276^'Test cases'!$R$5/E276^('Test cases'!$R$5-1)</f>
        <v>76.689203813430467</v>
      </c>
      <c r="AA276" s="4">
        <f ca="1">EXP((LN(1-B276)*(LN('Test cases'!$L$3)-LN('Test cases'!$J$3))+LN(1-'Test cases'!$M$3)*LN('Test cases'!$J$3)-LN(1-'Test cases'!$K$3)*LN('Test cases'!$L$3))/(LN(1-'Test cases'!$M$3)-LN(1-'Test cases'!$K$3)))</f>
        <v>243.32760065798271</v>
      </c>
      <c r="AB276" s="4">
        <f ca="1">EXP((LN(1-C276)*(LN('Test cases'!$L$4)-LN('Test cases'!$J$4))+LN(1-'Test cases'!$M$4)*LN('Test cases'!$J$4)-LN(1-'Test cases'!$K$4)*LN('Test cases'!$L$4))/(LN(1-'Test cases'!$M$4)-LN(1-'Test cases'!$K$4)))</f>
        <v>243.8275083295951</v>
      </c>
      <c r="AC276" s="4">
        <f ca="1">IF(D276&lt;='Test cases'!$M$5,EXP((LN(1-D276)*(LN('Test cases'!$L$5)-LN('Test cases'!$J$5))+LN(1-'Test cases'!$M$5)*LN('Test cases'!$J$5)-LN(1-'Test cases'!$K$5)*LN('Test cases'!$L$5))/(LN(1-'Test cases'!$M$5)-LN(1-'Test cases'!$K$5))),EXP((LN(1-D276)*(LN('Test cases'!$N$5)-LN('Test cases'!$L$5))+LN(1-'Test cases'!$O$5)*LN('Test cases'!$L$5)-LN(1-'Test cases'!$M$5)*LN('Test cases'!$N$5))/(LN(1-'Test cases'!$O$5)-LN(1-'Test cases'!$M$5))))</f>
        <v>203.82616570335546</v>
      </c>
    </row>
    <row r="277" spans="1:29">
      <c r="A277" s="8">
        <f>'Test cases'!A281</f>
        <v>274</v>
      </c>
      <c r="B277" s="5">
        <f ca="1">1-X277/'Test cases'!C281</f>
        <v>0.16393522348935752</v>
      </c>
      <c r="C277" s="5">
        <f ca="1">1-Y277/'Test cases'!D281</f>
        <v>0.11431787916912095</v>
      </c>
      <c r="D277" s="5">
        <f ca="1">1-Z277/'Test cases'!E281</f>
        <v>9.7944950718649948E-2</v>
      </c>
      <c r="E277" s="4">
        <f ca="1">(U277^'Test cases'!$R$5+T277^'Test cases'!$R$5)^(1/'Test cases'!$R$5)</f>
        <v>240.97746452422939</v>
      </c>
      <c r="F277" s="5">
        <f ca="1">IF(B277&gt;'Test cases'!$M$3,'Test cases'!$M$3,B277)</f>
        <v>0.15</v>
      </c>
      <c r="G277" s="5">
        <f ca="1">IF(C277&gt;'Test cases'!$M$4,'Test cases'!$M$4,C277)</f>
        <v>0.1</v>
      </c>
      <c r="H277" s="5">
        <f ca="1">IF(D277&gt;'Test cases'!$O$5,'Test cases'!$O$5,D277)</f>
        <v>9.7944950718649948E-2</v>
      </c>
      <c r="I277" s="5">
        <f ca="1">IF(AA277&gt;='Test cases'!$L$3, 'Test cases'!$L$3*'Test cases'!$M$3/AA277,0)+IF(AND(AA277&gt;='Test cases'!$J$3,AA277&lt;'Test cases'!$L$3), 'Test cases'!$J$3*'Test cases'!$K$3/ AA277,0)</f>
        <v>0.12275329593003419</v>
      </c>
      <c r="J277" s="5">
        <f ca="1">IF(AB277&gt;='Test cases'!$L$4,'Test cases'!$M$4,0)+IF(AND(AB277&gt;='Test cases'!$J$4,AB277&lt;'Test cases'!$L$4),'Test cases'!$K$4,0)</f>
        <v>0.1</v>
      </c>
      <c r="K277" s="5">
        <f ca="1">IF(AC277&gt;='Test cases'!$N$5,'Test cases'!$O$5,0)+IF(AND(AC277&gt;='Test cases'!$L$5,AC277&lt;'Test cases'!$N$5),'Test cases'!$M$5,0)+IF(AND(AC277&lt;'Test cases'!$L$5,AC277&gt;='Test cases'!$J$5),'Test cases'!$K$5,0)</f>
        <v>0.08</v>
      </c>
      <c r="L277" s="5">
        <f t="shared" ca="1" si="12"/>
        <v>0.15</v>
      </c>
      <c r="M277" s="5">
        <f t="shared" ca="1" si="13"/>
        <v>0.1</v>
      </c>
      <c r="N277" s="5">
        <f t="shared" ca="1" si="14"/>
        <v>9.7944950718649948E-2</v>
      </c>
      <c r="O277" s="4">
        <f ca="1">'Test cases'!C281*(1-F277)+'Test cases'!D281*(1-G277)+'Test cases'!E281*(1-H277)</f>
        <v>243.67467918891475</v>
      </c>
      <c r="P277" s="4">
        <f ca="1">(1-I277)*'Test cases'!C281+(1-J277)*'Test cases'!D281+(1-K277)*'Test cases'!E281</f>
        <v>247.87017699885666</v>
      </c>
      <c r="Q277" s="4">
        <f ca="1">(1-L277)*'Test cases'!C281+(1-M277)*'Test cases'!D281+(1-N277)*'Test cases'!E281</f>
        <v>243.67467918891475</v>
      </c>
      <c r="R277" s="4">
        <f ca="1">('Test cases'!C281/'Test cases'!$J$3)^(1/'Test cases'!$R$3)*('Test cases'!$J$3*(1-'Test cases'!$K$3))</f>
        <v>88.347060037820469</v>
      </c>
      <c r="S277" s="4">
        <f ca="1">('Test cases'!D281/'Test cases'!$J$4)^(1/'Test cases'!$R$4)*('Test cases'!$J$4*(1-'Test cases'!$K$4))</f>
        <v>88.778788678049509</v>
      </c>
      <c r="T277" s="4">
        <f ca="1">IF('Test cases'!E281&lt;='Test cases'!$L$5,('Test cases'!E281/'Test cases'!$J$5)^(1/'Test cases'!$P$5)*('Test cases'!$J$5*(1-'Test cases'!$K$5)),0)+IF('Test cases'!E281&gt;'Test cases'!$L$5,('Test cases'!E281/'Test cases'!$L$5)^(1/'Test cases'!$Q$5)*('Test cases'!$L$5*(1-'Test cases'!$M$5)),0)</f>
        <v>81.758838924827117</v>
      </c>
      <c r="U277" s="4">
        <f ca="1">(R277^'Test cases'!$R$4+S277^'Test cases'!$R$4)^(1/'Test cases'!$R$4)</f>
        <v>167.86895459586339</v>
      </c>
      <c r="V277" s="4">
        <f ca="1">R277^'Test cases'!$R$4/U277^('Test cases'!$R$4-1)</f>
        <v>83.712721805914228</v>
      </c>
      <c r="W277" s="4">
        <f ca="1">S277^'Test cases'!$R$4/U277^('Test cases'!$R$4-1)</f>
        <v>84.156232789949215</v>
      </c>
      <c r="X277" s="4">
        <f ca="1">V277*(U277/E277)^('Test cases'!$R$5-1)</f>
        <v>81.93434809804296</v>
      </c>
      <c r="Y277" s="4">
        <f ca="1">W277*(U277/E277)^('Test cases'!$R$5-1)</f>
        <v>82.368437237271749</v>
      </c>
      <c r="Z277" s="4">
        <f ca="1">T277^'Test cases'!$R$5/E277^('Test cases'!$R$5-1)</f>
        <v>76.674679188914752</v>
      </c>
      <c r="AA277" s="4">
        <f ca="1">EXP((LN(1-B277)*(LN('Test cases'!$L$3)-LN('Test cases'!$J$3))+LN(1-'Test cases'!$M$3)*LN('Test cases'!$J$3)-LN(1-'Test cases'!$K$3)*LN('Test cases'!$L$3))/(LN(1-'Test cases'!$M$3)-LN(1-'Test cases'!$K$3)))</f>
        <v>244.39262320988212</v>
      </c>
      <c r="AB277" s="4">
        <f ca="1">EXP((LN(1-C277)*(LN('Test cases'!$L$4)-LN('Test cases'!$J$4))+LN(1-'Test cases'!$M$4)*LN('Test cases'!$J$4)-LN(1-'Test cases'!$K$4)*LN('Test cases'!$L$4))/(LN(1-'Test cases'!$M$4)-LN(1-'Test cases'!$K$4)))</f>
        <v>244.7875306064189</v>
      </c>
      <c r="AC277" s="4">
        <f ca="1">IF(D277&lt;='Test cases'!$M$5,EXP((LN(1-D277)*(LN('Test cases'!$L$5)-LN('Test cases'!$J$5))+LN(1-'Test cases'!$M$5)*LN('Test cases'!$J$5)-LN(1-'Test cases'!$K$5)*LN('Test cases'!$L$5))/(LN(1-'Test cases'!$M$5)-LN(1-'Test cases'!$K$5))),EXP((LN(1-D277)*(LN('Test cases'!$N$5)-LN('Test cases'!$L$5))+LN(1-'Test cases'!$O$5)*LN('Test cases'!$L$5)-LN(1-'Test cases'!$M$5)*LN('Test cases'!$N$5))/(LN(1-'Test cases'!$O$5)-LN(1-'Test cases'!$M$5))))</f>
        <v>203.98618128490259</v>
      </c>
    </row>
    <row r="278" spans="1:29">
      <c r="A278" s="8">
        <f>'Test cases'!A282</f>
        <v>275</v>
      </c>
      <c r="B278" s="5">
        <f ca="1">1-X278/'Test cases'!C282</f>
        <v>0.16420502549957194</v>
      </c>
      <c r="C278" s="5">
        <f ca="1">1-Y278/'Test cases'!D282</f>
        <v>0.11460369292820405</v>
      </c>
      <c r="D278" s="5">
        <f ca="1">1-Z278/'Test cases'!E282</f>
        <v>9.8126265925591705E-2</v>
      </c>
      <c r="E278" s="4">
        <f ca="1">(U278^'Test cases'!$R$5+T278^'Test cases'!$R$5)^(1/'Test cases'!$R$5)</f>
        <v>241.7944277621155</v>
      </c>
      <c r="F278" s="5">
        <f ca="1">IF(B278&gt;'Test cases'!$M$3,'Test cases'!$M$3,B278)</f>
        <v>0.15</v>
      </c>
      <c r="G278" s="5">
        <f ca="1">IF(C278&gt;'Test cases'!$M$4,'Test cases'!$M$4,C278)</f>
        <v>0.1</v>
      </c>
      <c r="H278" s="5">
        <f ca="1">IF(D278&gt;'Test cases'!$O$5,'Test cases'!$O$5,D278)</f>
        <v>9.8126265925591705E-2</v>
      </c>
      <c r="I278" s="5">
        <f ca="1">IF(AA278&gt;='Test cases'!$L$3, 'Test cases'!$L$3*'Test cases'!$M$3/AA278,0)+IF(AND(AA278&gt;='Test cases'!$J$3,AA278&lt;'Test cases'!$L$3), 'Test cases'!$J$3*'Test cases'!$K$3/ AA278,0)</f>
        <v>0.12227377876760509</v>
      </c>
      <c r="J278" s="5">
        <f ca="1">IF(AB278&gt;='Test cases'!$L$4,'Test cases'!$M$4,0)+IF(AND(AB278&gt;='Test cases'!$J$4,AB278&lt;'Test cases'!$L$4),'Test cases'!$K$4,0)</f>
        <v>0.1</v>
      </c>
      <c r="K278" s="5">
        <f ca="1">IF(AC278&gt;='Test cases'!$N$5,'Test cases'!$O$5,0)+IF(AND(AC278&gt;='Test cases'!$L$5,AC278&lt;'Test cases'!$N$5),'Test cases'!$M$5,0)+IF(AND(AC278&lt;'Test cases'!$L$5,AC278&gt;='Test cases'!$J$5),'Test cases'!$K$5,0)</f>
        <v>0.08</v>
      </c>
      <c r="L278" s="5">
        <f t="shared" ca="1" si="12"/>
        <v>0.15</v>
      </c>
      <c r="M278" s="5">
        <f t="shared" ca="1" si="13"/>
        <v>0.1</v>
      </c>
      <c r="N278" s="5">
        <f t="shared" ca="1" si="14"/>
        <v>9.8126265925591705E-2</v>
      </c>
      <c r="O278" s="4">
        <f ca="1">'Test cases'!C282*(1-F278)+'Test cases'!D282*(1-G278)+'Test cases'!E282*(1-H278)</f>
        <v>244.55926739632471</v>
      </c>
      <c r="P278" s="4">
        <f ca="1">(1-I278)*'Test cases'!C282+(1-J278)*'Test cases'!D282+(1-K278)*'Test cases'!E282</f>
        <v>248.81716968077473</v>
      </c>
      <c r="Q278" s="4">
        <f ca="1">(1-L278)*'Test cases'!C282+(1-M278)*'Test cases'!D282+(1-N278)*'Test cases'!E282</f>
        <v>244.55926739632471</v>
      </c>
      <c r="R278" s="4">
        <f ca="1">('Test cases'!C282/'Test cases'!$J$3)^(1/'Test cases'!$R$3)*('Test cases'!$J$3*(1-'Test cases'!$K$3))</f>
        <v>88.347060037820469</v>
      </c>
      <c r="S278" s="4">
        <f ca="1">('Test cases'!D282/'Test cases'!$J$4)^(1/'Test cases'!$R$4)*('Test cases'!$J$4*(1-'Test cases'!$K$4))</f>
        <v>89.659109308146483</v>
      </c>
      <c r="T278" s="4">
        <f ca="1">IF('Test cases'!E282&lt;='Test cases'!$L$5,('Test cases'!E282/'Test cases'!$J$5)^(1/'Test cases'!$P$5)*('Test cases'!$J$5*(1-'Test cases'!$K$5)),0)+IF('Test cases'!E282&gt;'Test cases'!$L$5,('Test cases'!E282/'Test cases'!$L$5)^(1/'Test cases'!$Q$5)*('Test cases'!$L$5*(1-'Test cases'!$M$5)),0)</f>
        <v>81.758838924827117</v>
      </c>
      <c r="U278" s="4">
        <f ca="1">(R278^'Test cases'!$R$4+S278^'Test cases'!$R$4)^(1/'Test cases'!$R$4)</f>
        <v>168.70361080405388</v>
      </c>
      <c r="V278" s="4">
        <f ca="1">R278^'Test cases'!$R$4/U278^('Test cases'!$R$4-1)</f>
        <v>83.677877674394921</v>
      </c>
      <c r="W278" s="4">
        <f ca="1">S278^'Test cases'!$R$4/U278^('Test cases'!$R$4-1)</f>
        <v>85.025733129658988</v>
      </c>
      <c r="X278" s="4">
        <f ca="1">V278*(U278/E278)^('Test cases'!$R$5-1)</f>
        <v>81.907907501041947</v>
      </c>
      <c r="Y278" s="4">
        <f ca="1">W278*(U278/E278)^('Test cases'!$R$5-1)</f>
        <v>83.22725286474882</v>
      </c>
      <c r="Z278" s="4">
        <f ca="1">T278^'Test cases'!$R$5/E278^('Test cases'!$R$5-1)</f>
        <v>76.659267396324708</v>
      </c>
      <c r="AA278" s="4">
        <f ca="1">EXP((LN(1-B278)*(LN('Test cases'!$L$3)-LN('Test cases'!$J$3))+LN(1-'Test cases'!$M$3)*LN('Test cases'!$J$3)-LN(1-'Test cases'!$K$3)*LN('Test cases'!$L$3))/(LN(1-'Test cases'!$M$3)-LN(1-'Test cases'!$K$3)))</f>
        <v>245.35104993375836</v>
      </c>
      <c r="AB278" s="4">
        <f ca="1">EXP((LN(1-C278)*(LN('Test cases'!$L$4)-LN('Test cases'!$J$4))+LN(1-'Test cases'!$M$4)*LN('Test cases'!$J$4)-LN(1-'Test cases'!$K$4)*LN('Test cases'!$L$4))/(LN(1-'Test cases'!$M$4)-LN(1-'Test cases'!$K$4)))</f>
        <v>245.80989667773846</v>
      </c>
      <c r="AC278" s="4">
        <f ca="1">IF(D278&lt;='Test cases'!$M$5,EXP((LN(1-D278)*(LN('Test cases'!$L$5)-LN('Test cases'!$J$5))+LN(1-'Test cases'!$M$5)*LN('Test cases'!$J$5)-LN(1-'Test cases'!$K$5)*LN('Test cases'!$L$5))/(LN(1-'Test cases'!$M$5)-LN(1-'Test cases'!$K$5))),EXP((LN(1-D278)*(LN('Test cases'!$N$5)-LN('Test cases'!$L$5))+LN(1-'Test cases'!$O$5)*LN('Test cases'!$L$5)-LN(1-'Test cases'!$M$5)*LN('Test cases'!$N$5))/(LN(1-'Test cases'!$O$5)-LN(1-'Test cases'!$M$5))))</f>
        <v>204.15614121988358</v>
      </c>
    </row>
    <row r="279" spans="1:29">
      <c r="A279" s="8">
        <f>'Test cases'!A283</f>
        <v>276</v>
      </c>
      <c r="B279" s="5">
        <f ca="1">1-X279/'Test cases'!C283</f>
        <v>0.16450335953408357</v>
      </c>
      <c r="C279" s="5">
        <f ca="1">1-Y279/'Test cases'!D283</f>
        <v>0.11487081207813366</v>
      </c>
      <c r="D279" s="5">
        <f ca="1">1-Z279/'Test cases'!E283</f>
        <v>9.8295844503823893E-2</v>
      </c>
      <c r="E279" s="4">
        <f ca="1">(U279^'Test cases'!$R$5+T279^'Test cases'!$R$5)^(1/'Test cases'!$R$5)</f>
        <v>242.56116428795616</v>
      </c>
      <c r="F279" s="5">
        <f ca="1">IF(B279&gt;'Test cases'!$M$3,'Test cases'!$M$3,B279)</f>
        <v>0.15</v>
      </c>
      <c r="G279" s="5">
        <f ca="1">IF(C279&gt;'Test cases'!$M$4,'Test cases'!$M$4,C279)</f>
        <v>0.1</v>
      </c>
      <c r="H279" s="5">
        <f ca="1">IF(D279&gt;'Test cases'!$O$5,'Test cases'!$O$5,D279)</f>
        <v>9.8295844503823893E-2</v>
      </c>
      <c r="I279" s="5">
        <f ca="1">IF(AA279&gt;='Test cases'!$L$3, 'Test cases'!$L$3*'Test cases'!$M$3/AA279,0)+IF(AND(AA279&gt;='Test cases'!$J$3,AA279&lt;'Test cases'!$L$3), 'Test cases'!$J$3*'Test cases'!$K$3/ AA279,0)</f>
        <v>0.12174555319849607</v>
      </c>
      <c r="J279" s="5">
        <f ca="1">IF(AB279&gt;='Test cases'!$L$4,'Test cases'!$M$4,0)+IF(AND(AB279&gt;='Test cases'!$J$4,AB279&lt;'Test cases'!$L$4),'Test cases'!$K$4,0)</f>
        <v>0.1</v>
      </c>
      <c r="K279" s="5">
        <f ca="1">IF(AC279&gt;='Test cases'!$N$5,'Test cases'!$O$5,0)+IF(AND(AC279&gt;='Test cases'!$L$5,AC279&lt;'Test cases'!$N$5),'Test cases'!$M$5,0)+IF(AND(AC279&lt;'Test cases'!$L$5,AC279&gt;='Test cases'!$J$5),'Test cases'!$K$5,0)</f>
        <v>0.08</v>
      </c>
      <c r="L279" s="5">
        <f t="shared" ca="1" si="12"/>
        <v>0.15</v>
      </c>
      <c r="M279" s="5">
        <f t="shared" ca="1" si="13"/>
        <v>0.1</v>
      </c>
      <c r="N279" s="5">
        <f t="shared" ca="1" si="14"/>
        <v>9.8295844503823893E-2</v>
      </c>
      <c r="O279" s="4">
        <f ca="1">'Test cases'!C283*(1-F279)+'Test cases'!D283*(1-G279)+'Test cases'!E283*(1-H279)</f>
        <v>245.39485321717495</v>
      </c>
      <c r="P279" s="4">
        <f ca="1">(1-I279)*'Test cases'!C283+(1-J279)*'Test cases'!D283+(1-K279)*'Test cases'!E283</f>
        <v>249.74719023334887</v>
      </c>
      <c r="Q279" s="4">
        <f ca="1">(1-L279)*'Test cases'!C283+(1-M279)*'Test cases'!D283+(1-N279)*'Test cases'!E283</f>
        <v>245.39485321717495</v>
      </c>
      <c r="R279" s="4">
        <f ca="1">('Test cases'!C283/'Test cases'!$J$3)^(1/'Test cases'!$R$3)*('Test cases'!$J$3*(1-'Test cases'!$K$3))</f>
        <v>89.173874229530469</v>
      </c>
      <c r="S279" s="4">
        <f ca="1">('Test cases'!D283/'Test cases'!$J$4)^(1/'Test cases'!$R$4)*('Test cases'!$J$4*(1-'Test cases'!$K$4))</f>
        <v>89.659109308146483</v>
      </c>
      <c r="T279" s="4">
        <f ca="1">IF('Test cases'!E283&lt;='Test cases'!$L$5,('Test cases'!E283/'Test cases'!$J$5)^(1/'Test cases'!$P$5)*('Test cases'!$J$5*(1-'Test cases'!$K$5)),0)+IF('Test cases'!E283&gt;'Test cases'!$L$5,('Test cases'!E283/'Test cases'!$L$5)^(1/'Test cases'!$Q$5)*('Test cases'!$L$5*(1-'Test cases'!$M$5)),0)</f>
        <v>81.758838924827117</v>
      </c>
      <c r="U279" s="4">
        <f ca="1">(R279^'Test cases'!$R$4+S279^'Test cases'!$R$4)^(1/'Test cases'!$R$4)</f>
        <v>169.48688179671544</v>
      </c>
      <c r="V279" s="4">
        <f ca="1">R279^'Test cases'!$R$4/U279^('Test cases'!$R$4-1)</f>
        <v>84.494202068506482</v>
      </c>
      <c r="W279" s="4">
        <f ca="1">S279^'Test cases'!$R$4/U279^('Test cases'!$R$4-1)</f>
        <v>84.992679728208955</v>
      </c>
      <c r="X279" s="4">
        <f ca="1">V279*(U279/E279)^('Test cases'!$R$5-1)</f>
        <v>82.714167406125725</v>
      </c>
      <c r="Y279" s="4">
        <f ca="1">W279*(U279/E279)^('Test cases'!$R$5-1)</f>
        <v>83.202143664655438</v>
      </c>
      <c r="Z279" s="4">
        <f ca="1">T279^'Test cases'!$R$5/E279^('Test cases'!$R$5-1)</f>
        <v>76.644853217174969</v>
      </c>
      <c r="AA279" s="4">
        <f ca="1">EXP((LN(1-B279)*(LN('Test cases'!$L$3)-LN('Test cases'!$J$3))+LN(1-'Test cases'!$M$3)*LN('Test cases'!$J$3)-LN(1-'Test cases'!$K$3)*LN('Test cases'!$L$3))/(LN(1-'Test cases'!$M$3)-LN(1-'Test cases'!$K$3)))</f>
        <v>246.41557093331758</v>
      </c>
      <c r="AB279" s="4">
        <f ca="1">EXP((LN(1-C279)*(LN('Test cases'!$L$4)-LN('Test cases'!$J$4))+LN(1-'Test cases'!$M$4)*LN('Test cases'!$J$4)-LN(1-'Test cases'!$K$4)*LN('Test cases'!$L$4))/(LN(1-'Test cases'!$M$4)-LN(1-'Test cases'!$K$4)))</f>
        <v>246.769551453725</v>
      </c>
      <c r="AC279" s="4">
        <f ca="1">IF(D279&lt;='Test cases'!$M$5,EXP((LN(1-D279)*(LN('Test cases'!$L$5)-LN('Test cases'!$J$5))+LN(1-'Test cases'!$M$5)*LN('Test cases'!$J$5)-LN(1-'Test cases'!$K$5)*LN('Test cases'!$L$5))/(LN(1-'Test cases'!$M$5)-LN(1-'Test cases'!$K$5))),EXP((LN(1-D279)*(LN('Test cases'!$N$5)-LN('Test cases'!$L$5))+LN(1-'Test cases'!$O$5)*LN('Test cases'!$L$5)-LN(1-'Test cases'!$M$5)*LN('Test cases'!$N$5))/(LN(1-'Test cases'!$O$5)-LN(1-'Test cases'!$M$5))))</f>
        <v>204.31525867600814</v>
      </c>
    </row>
    <row r="280" spans="1:29">
      <c r="A280" s="8">
        <f>'Test cases'!A284</f>
        <v>277</v>
      </c>
      <c r="B280" s="5">
        <f ca="1">1-X280/'Test cases'!C284</f>
        <v>0.16467715246329673</v>
      </c>
      <c r="C280" s="5">
        <f ca="1">1-Y280/'Test cases'!D284</f>
        <v>0.11505492914916715</v>
      </c>
      <c r="D280" s="5">
        <f ca="1">1-Z280/'Test cases'!E284</f>
        <v>9.8483409359117258E-2</v>
      </c>
      <c r="E280" s="4">
        <f ca="1">(U280^'Test cases'!$R$5+T280^'Test cases'!$R$5)^(1/'Test cases'!$R$5)</f>
        <v>243.4122253612278</v>
      </c>
      <c r="F280" s="5">
        <f ca="1">IF(B280&gt;'Test cases'!$M$3,'Test cases'!$M$3,B280)</f>
        <v>0.15</v>
      </c>
      <c r="G280" s="5">
        <f ca="1">IF(C280&gt;'Test cases'!$M$4,'Test cases'!$M$4,C280)</f>
        <v>0.1</v>
      </c>
      <c r="H280" s="5">
        <f ca="1">IF(D280&gt;'Test cases'!$O$5,'Test cases'!$O$5,D280)</f>
        <v>9.8483409359117258E-2</v>
      </c>
      <c r="I280" s="5">
        <f ca="1">IF(AA280&gt;='Test cases'!$L$3, 'Test cases'!$L$3*'Test cases'!$M$3/AA280,0)+IF(AND(AA280&gt;='Test cases'!$J$3,AA280&lt;'Test cases'!$L$3), 'Test cases'!$J$3*'Test cases'!$K$3/ AA280,0)</f>
        <v>0.12143880411729333</v>
      </c>
      <c r="J280" s="5">
        <f ca="1">IF(AB280&gt;='Test cases'!$L$4,'Test cases'!$M$4,0)+IF(AND(AB280&gt;='Test cases'!$J$4,AB280&lt;'Test cases'!$L$4),'Test cases'!$K$4,0)</f>
        <v>0.1</v>
      </c>
      <c r="K280" s="5">
        <f ca="1">IF(AC280&gt;='Test cases'!$N$5,'Test cases'!$O$5,0)+IF(AND(AC280&gt;='Test cases'!$L$5,AC280&lt;'Test cases'!$N$5),'Test cases'!$M$5,0)+IF(AND(AC280&lt;'Test cases'!$L$5,AC280&gt;='Test cases'!$J$5),'Test cases'!$K$5,0)</f>
        <v>0.08</v>
      </c>
      <c r="L280" s="5">
        <f t="shared" ca="1" si="12"/>
        <v>0.15</v>
      </c>
      <c r="M280" s="5">
        <f t="shared" ca="1" si="13"/>
        <v>0.1</v>
      </c>
      <c r="N280" s="5">
        <f t="shared" ca="1" si="14"/>
        <v>9.8483409359117258E-2</v>
      </c>
      <c r="O280" s="4">
        <f ca="1">'Test cases'!C284*(1-F280)+'Test cases'!D284*(1-G280)+'Test cases'!E284*(1-H280)</f>
        <v>246.28042679511591</v>
      </c>
      <c r="P280" s="4">
        <f ca="1">(1-I280)*'Test cases'!C284+(1-J280)*'Test cases'!D284+(1-K280)*'Test cases'!E284</f>
        <v>250.69755839238798</v>
      </c>
      <c r="Q280" s="4">
        <f ca="1">(1-L280)*'Test cases'!C284+(1-M280)*'Test cases'!D284+(1-N280)*'Test cases'!E284</f>
        <v>246.28042679511591</v>
      </c>
      <c r="R280" s="4">
        <f ca="1">('Test cases'!C284/'Test cases'!$J$3)^(1/'Test cases'!$R$3)*('Test cases'!$J$3*(1-'Test cases'!$K$3))</f>
        <v>89.173874229530469</v>
      </c>
      <c r="S280" s="4">
        <f ca="1">('Test cases'!D284/'Test cases'!$J$4)^(1/'Test cases'!$R$4)*('Test cases'!$J$4*(1-'Test cases'!$K$4))</f>
        <v>89.659109308146483</v>
      </c>
      <c r="T280" s="4">
        <f ca="1">IF('Test cases'!E284&lt;='Test cases'!$L$5,('Test cases'!E284/'Test cases'!$J$5)^(1/'Test cases'!$P$5)*('Test cases'!$J$5*(1-'Test cases'!$K$5)),0)+IF('Test cases'!E284&gt;'Test cases'!$L$5,('Test cases'!E284/'Test cases'!$L$5)^(1/'Test cases'!$Q$5)*('Test cases'!$L$5*(1-'Test cases'!$M$5)),0)</f>
        <v>82.666481759186965</v>
      </c>
      <c r="U280" s="4">
        <f ca="1">(R280^'Test cases'!$R$4+S280^'Test cases'!$R$4)^(1/'Test cases'!$R$4)</f>
        <v>169.48688179671544</v>
      </c>
      <c r="V280" s="4">
        <f ca="1">R280^'Test cases'!$R$4/U280^('Test cases'!$R$4-1)</f>
        <v>84.494202068506482</v>
      </c>
      <c r="W280" s="4">
        <f ca="1">S280^'Test cases'!$R$4/U280^('Test cases'!$R$4-1)</f>
        <v>84.992679728208955</v>
      </c>
      <c r="X280" s="4">
        <f ca="1">V280*(U280/E280)^('Test cases'!$R$5-1)</f>
        <v>82.696961906133623</v>
      </c>
      <c r="Y280" s="4">
        <f ca="1">W280*(U280/E280)^('Test cases'!$R$5-1)</f>
        <v>83.184836659978288</v>
      </c>
      <c r="Z280" s="4">
        <f ca="1">T280^'Test cases'!$R$5/E280^('Test cases'!$R$5-1)</f>
        <v>77.530426795115915</v>
      </c>
      <c r="AA280" s="4">
        <f ca="1">EXP((LN(1-B280)*(LN('Test cases'!$L$3)-LN('Test cases'!$J$3))+LN(1-'Test cases'!$M$3)*LN('Test cases'!$J$3)-LN(1-'Test cases'!$K$3)*LN('Test cases'!$L$3))/(LN(1-'Test cases'!$M$3)-LN(1-'Test cases'!$K$3)))</f>
        <v>247.03800583398441</v>
      </c>
      <c r="AB280" s="4">
        <f ca="1">EXP((LN(1-C280)*(LN('Test cases'!$L$4)-LN('Test cases'!$J$4))+LN(1-'Test cases'!$M$4)*LN('Test cases'!$J$4)-LN(1-'Test cases'!$K$4)*LN('Test cases'!$L$4))/(LN(1-'Test cases'!$M$4)-LN(1-'Test cases'!$K$4)))</f>
        <v>247.43336186689754</v>
      </c>
      <c r="AC280" s="4">
        <f ca="1">IF(D280&lt;='Test cases'!$M$5,EXP((LN(1-D280)*(LN('Test cases'!$L$5)-LN('Test cases'!$J$5))+LN(1-'Test cases'!$M$5)*LN('Test cases'!$J$5)-LN(1-'Test cases'!$K$5)*LN('Test cases'!$L$5))/(LN(1-'Test cases'!$M$5)-LN(1-'Test cases'!$K$5))),EXP((LN(1-D280)*(LN('Test cases'!$N$5)-LN('Test cases'!$L$5))+LN(1-'Test cases'!$O$5)*LN('Test cases'!$L$5)-LN(1-'Test cases'!$M$5)*LN('Test cases'!$N$5))/(LN(1-'Test cases'!$O$5)-LN(1-'Test cases'!$M$5))))</f>
        <v>204.49143220242397</v>
      </c>
    </row>
    <row r="281" spans="1:29">
      <c r="A281" s="8">
        <f>'Test cases'!A285</f>
        <v>278</v>
      </c>
      <c r="B281" s="5">
        <f ca="1">1-X281/'Test cases'!C285</f>
        <v>0.16497324487899534</v>
      </c>
      <c r="C281" s="5">
        <f ca="1">1-Y281/'Test cases'!D285</f>
        <v>0.11532020722532443</v>
      </c>
      <c r="D281" s="5">
        <f ca="1">1-Z281/'Test cases'!E285</f>
        <v>9.8651701278406279E-2</v>
      </c>
      <c r="E281" s="4">
        <f ca="1">(U281^'Test cases'!$R$5+T281^'Test cases'!$R$5)^(1/'Test cases'!$R$5)</f>
        <v>244.17852972297695</v>
      </c>
      <c r="F281" s="5">
        <f ca="1">IF(B281&gt;'Test cases'!$M$3,'Test cases'!$M$3,B281)</f>
        <v>0.15</v>
      </c>
      <c r="G281" s="5">
        <f ca="1">IF(C281&gt;'Test cases'!$M$4,'Test cases'!$M$4,C281)</f>
        <v>0.1</v>
      </c>
      <c r="H281" s="5">
        <f ca="1">IF(D281&gt;'Test cases'!$O$5,'Test cases'!$O$5,D281)</f>
        <v>9.8651701278406279E-2</v>
      </c>
      <c r="I281" s="5">
        <f ca="1">IF(AA281&gt;='Test cases'!$L$3, 'Test cases'!$L$3*'Test cases'!$M$3/AA281,0)+IF(AND(AA281&gt;='Test cases'!$J$3,AA281&lt;'Test cases'!$L$3), 'Test cases'!$J$3*'Test cases'!$K$3/ AA281,0)</f>
        <v>0.12091782605211147</v>
      </c>
      <c r="J281" s="5">
        <f ca="1">IF(AB281&gt;='Test cases'!$L$4,'Test cases'!$M$4,0)+IF(AND(AB281&gt;='Test cases'!$J$4,AB281&lt;'Test cases'!$L$4),'Test cases'!$K$4,0)</f>
        <v>0.1</v>
      </c>
      <c r="K281" s="5">
        <f ca="1">IF(AC281&gt;='Test cases'!$N$5,'Test cases'!$O$5,0)+IF(AND(AC281&gt;='Test cases'!$L$5,AC281&lt;'Test cases'!$N$5),'Test cases'!$M$5,0)+IF(AND(AC281&lt;'Test cases'!$L$5,AC281&gt;='Test cases'!$J$5),'Test cases'!$K$5,0)</f>
        <v>0.08</v>
      </c>
      <c r="L281" s="5">
        <f t="shared" ca="1" si="12"/>
        <v>0.15</v>
      </c>
      <c r="M281" s="5">
        <f t="shared" ca="1" si="13"/>
        <v>0.1</v>
      </c>
      <c r="N281" s="5">
        <f t="shared" ca="1" si="14"/>
        <v>9.8651701278406279E-2</v>
      </c>
      <c r="O281" s="4">
        <f ca="1">'Test cases'!C285*(1-F281)+'Test cases'!D285*(1-G281)+'Test cases'!E285*(1-H281)</f>
        <v>247.1159536900571</v>
      </c>
      <c r="P281" s="4">
        <f ca="1">(1-I281)*'Test cases'!C285+(1-J281)*'Test cases'!D285+(1-K281)*'Test cases'!E285</f>
        <v>251.62821739478886</v>
      </c>
      <c r="Q281" s="4">
        <f ca="1">(1-L281)*'Test cases'!C285+(1-M281)*'Test cases'!D285+(1-N281)*'Test cases'!E285</f>
        <v>247.1159536900571</v>
      </c>
      <c r="R281" s="4">
        <f ca="1">('Test cases'!C285/'Test cases'!$J$3)^(1/'Test cases'!$R$3)*('Test cases'!$J$3*(1-'Test cases'!$K$3))</f>
        <v>90</v>
      </c>
      <c r="S281" s="4">
        <f ca="1">('Test cases'!D285/'Test cases'!$J$4)^(1/'Test cases'!$R$4)*('Test cases'!$J$4*(1-'Test cases'!$K$4))</f>
        <v>89.659109308146483</v>
      </c>
      <c r="T281" s="4">
        <f ca="1">IF('Test cases'!E285&lt;='Test cases'!$L$5,('Test cases'!E285/'Test cases'!$J$5)^(1/'Test cases'!$P$5)*('Test cases'!$J$5*(1-'Test cases'!$K$5)),0)+IF('Test cases'!E285&gt;'Test cases'!$L$5,('Test cases'!E285/'Test cases'!$L$5)^(1/'Test cases'!$Q$5)*('Test cases'!$L$5*(1-'Test cases'!$M$5)),0)</f>
        <v>82.666481759186965</v>
      </c>
      <c r="U281" s="4">
        <f ca="1">(R281^'Test cases'!$R$4+S281^'Test cases'!$R$4)^(1/'Test cases'!$R$4)</f>
        <v>170.26980601065694</v>
      </c>
      <c r="V281" s="4">
        <f ca="1">R281^'Test cases'!$R$4/U281^('Test cases'!$R$4-1)</f>
        <v>85.309999996686599</v>
      </c>
      <c r="W281" s="4">
        <f ca="1">S281^'Test cases'!$R$4/U281^('Test cases'!$R$4-1)</f>
        <v>84.959806013970379</v>
      </c>
      <c r="X281" s="4">
        <f ca="1">V281*(U281/E281)^('Test cases'!$R$5-1)</f>
        <v>83.502675512100467</v>
      </c>
      <c r="Y281" s="4">
        <f ca="1">W281*(U281/E281)^('Test cases'!$R$5-1)</f>
        <v>83.159900520819505</v>
      </c>
      <c r="Z281" s="4">
        <f ca="1">T281^'Test cases'!$R$5/E281^('Test cases'!$R$5-1)</f>
        <v>77.51595369005706</v>
      </c>
      <c r="AA281" s="4">
        <f ca="1">EXP((LN(1-B281)*(LN('Test cases'!$L$3)-LN('Test cases'!$J$3))+LN(1-'Test cases'!$M$3)*LN('Test cases'!$J$3)-LN(1-'Test cases'!$K$3)*LN('Test cases'!$L$3))/(LN(1-'Test cases'!$M$3)-LN(1-'Test cases'!$K$3)))</f>
        <v>248.1023764607794</v>
      </c>
      <c r="AB281" s="4">
        <f ca="1">EXP((LN(1-C281)*(LN('Test cases'!$L$4)-LN('Test cases'!$J$4))+LN(1-'Test cases'!$M$4)*LN('Test cases'!$J$4)-LN(1-'Test cases'!$K$4)*LN('Test cases'!$L$4))/(LN(1-'Test cases'!$M$4)-LN(1-'Test cases'!$K$4)))</f>
        <v>248.39317308536002</v>
      </c>
      <c r="AC281" s="4">
        <f ca="1">IF(D281&lt;='Test cases'!$M$5,EXP((LN(1-D281)*(LN('Test cases'!$L$5)-LN('Test cases'!$J$5))+LN(1-'Test cases'!$M$5)*LN('Test cases'!$J$5)-LN(1-'Test cases'!$K$5)*LN('Test cases'!$L$5))/(LN(1-'Test cases'!$M$5)-LN(1-'Test cases'!$K$5))),EXP((LN(1-D281)*(LN('Test cases'!$N$5)-LN('Test cases'!$L$5))+LN(1-'Test cases'!$O$5)*LN('Test cases'!$L$5)-LN(1-'Test cases'!$M$5)*LN('Test cases'!$N$5))/(LN(1-'Test cases'!$O$5)-LN(1-'Test cases'!$M$5))))</f>
        <v>204.64966382185088</v>
      </c>
    </row>
    <row r="282" spans="1:29">
      <c r="A282" s="8">
        <f>'Test cases'!A286</f>
        <v>279</v>
      </c>
      <c r="B282" s="5">
        <f ca="1">1-X282/'Test cases'!C286</f>
        <v>0.16523878091461452</v>
      </c>
      <c r="C282" s="5">
        <f ca="1">1-Y282/'Test cases'!D286</f>
        <v>0.11560153277989449</v>
      </c>
      <c r="D282" s="5">
        <f ca="1">1-Z282/'Test cases'!E286</f>
        <v>9.8830301956515654E-2</v>
      </c>
      <c r="E282" s="4">
        <f ca="1">(U282^'Test cases'!$R$5+T282^'Test cases'!$R$5)^(1/'Test cases'!$R$5)</f>
        <v>244.99457032618812</v>
      </c>
      <c r="F282" s="5">
        <f ca="1">IF(B282&gt;'Test cases'!$M$3,'Test cases'!$M$3,B282)</f>
        <v>0.15</v>
      </c>
      <c r="G282" s="5">
        <f ca="1">IF(C282&gt;'Test cases'!$M$4,'Test cases'!$M$4,C282)</f>
        <v>0.1</v>
      </c>
      <c r="H282" s="5">
        <f ca="1">IF(D282&gt;'Test cases'!$O$5,'Test cases'!$O$5,D282)</f>
        <v>9.8830301956515654E-2</v>
      </c>
      <c r="I282" s="5">
        <f ca="1">IF(AA282&gt;='Test cases'!$L$3, 'Test cases'!$L$3*'Test cases'!$M$3/AA282,0)+IF(AND(AA282&gt;='Test cases'!$J$3,AA282&lt;'Test cases'!$L$3), 'Test cases'!$J$3*'Test cases'!$K$3/ AA282,0)</f>
        <v>0.12045235731594649</v>
      </c>
      <c r="J282" s="5">
        <f ca="1">IF(AB282&gt;='Test cases'!$L$4,'Test cases'!$M$4,0)+IF(AND(AB282&gt;='Test cases'!$J$4,AB282&lt;'Test cases'!$L$4),'Test cases'!$K$4,0)</f>
        <v>0.1</v>
      </c>
      <c r="K282" s="5">
        <f ca="1">IF(AC282&gt;='Test cases'!$N$5,'Test cases'!$O$5,0)+IF(AND(AC282&gt;='Test cases'!$L$5,AC282&lt;'Test cases'!$N$5),'Test cases'!$M$5,0)+IF(AND(AC282&lt;'Test cases'!$L$5,AC282&gt;='Test cases'!$J$5),'Test cases'!$K$5,0)</f>
        <v>0.08</v>
      </c>
      <c r="L282" s="5">
        <f t="shared" ca="1" si="12"/>
        <v>0.15</v>
      </c>
      <c r="M282" s="5">
        <f t="shared" ca="1" si="13"/>
        <v>0.1</v>
      </c>
      <c r="N282" s="5">
        <f t="shared" ca="1" si="14"/>
        <v>9.8830301956515654E-2</v>
      </c>
      <c r="O282" s="4">
        <f ca="1">'Test cases'!C286*(1-F282)+'Test cases'!D286*(1-G282)+'Test cases'!E286*(1-H282)</f>
        <v>248.00059403173964</v>
      </c>
      <c r="P282" s="4">
        <f ca="1">(1-I282)*'Test cases'!C286+(1-J282)*'Test cases'!D286+(1-K282)*'Test cases'!E286</f>
        <v>252.57476426840537</v>
      </c>
      <c r="Q282" s="4">
        <f ca="1">(1-L282)*'Test cases'!C286+(1-M282)*'Test cases'!D286+(1-N282)*'Test cases'!E286</f>
        <v>248.00059403173964</v>
      </c>
      <c r="R282" s="4">
        <f ca="1">('Test cases'!C286/'Test cases'!$J$3)^(1/'Test cases'!$R$3)*('Test cases'!$J$3*(1-'Test cases'!$K$3))</f>
        <v>90</v>
      </c>
      <c r="S282" s="4">
        <f ca="1">('Test cases'!D286/'Test cases'!$J$4)^(1/'Test cases'!$R$4)*('Test cases'!$J$4*(1-'Test cases'!$K$4))</f>
        <v>90.538704991331684</v>
      </c>
      <c r="T282" s="4">
        <f ca="1">IF('Test cases'!E286&lt;='Test cases'!$L$5,('Test cases'!E286/'Test cases'!$J$5)^(1/'Test cases'!$P$5)*('Test cases'!$J$5*(1-'Test cases'!$K$5)),0)+IF('Test cases'!E286&gt;'Test cases'!$L$5,('Test cases'!E286/'Test cases'!$L$5)^(1/'Test cases'!$Q$5)*('Test cases'!$L$5*(1-'Test cases'!$M$5)),0)</f>
        <v>82.666481759186965</v>
      </c>
      <c r="U282" s="4">
        <f ca="1">(R282^'Test cases'!$R$4+S282^'Test cases'!$R$4)^(1/'Test cases'!$R$4)</f>
        <v>171.10347054928079</v>
      </c>
      <c r="V282" s="4">
        <f ca="1">R282^'Test cases'!$R$4/U282^('Test cases'!$R$4-1)</f>
        <v>85.275031870021905</v>
      </c>
      <c r="W282" s="4">
        <f ca="1">S282^'Test cases'!$R$4/U282^('Test cases'!$R$4-1)</f>
        <v>85.828438679258852</v>
      </c>
      <c r="X282" s="4">
        <f ca="1">V282*(U282/E282)^('Test cases'!$R$5-1)</f>
        <v>83.476121908538545</v>
      </c>
      <c r="Y282" s="4">
        <f ca="1">W282*(U282/E282)^('Test cases'!$R$5-1)</f>
        <v>84.017854385910027</v>
      </c>
      <c r="Z282" s="4">
        <f ca="1">T282^'Test cases'!$R$5/E282^('Test cases'!$R$5-1)</f>
        <v>77.500594031739652</v>
      </c>
      <c r="AA282" s="4">
        <f ca="1">EXP((LN(1-B282)*(LN('Test cases'!$L$3)-LN('Test cases'!$J$3))+LN(1-'Test cases'!$M$3)*LN('Test cases'!$J$3)-LN(1-'Test cases'!$K$3)*LN('Test cases'!$L$3))/(LN(1-'Test cases'!$M$3)-LN(1-'Test cases'!$K$3)))</f>
        <v>249.0611281380738</v>
      </c>
      <c r="AB282" s="4">
        <f ca="1">EXP((LN(1-C282)*(LN('Test cases'!$L$4)-LN('Test cases'!$J$4))+LN(1-'Test cases'!$M$4)*LN('Test cases'!$J$4)-LN(1-'Test cases'!$K$4)*LN('Test cases'!$L$4))/(LN(1-'Test cases'!$M$4)-LN(1-'Test cases'!$K$4)))</f>
        <v>249.41543075594672</v>
      </c>
      <c r="AC282" s="4">
        <f ca="1">IF(D282&lt;='Test cases'!$M$5,EXP((LN(1-D282)*(LN('Test cases'!$L$5)-LN('Test cases'!$J$5))+LN(1-'Test cases'!$M$5)*LN('Test cases'!$J$5)-LN(1-'Test cases'!$K$5)*LN('Test cases'!$L$5))/(LN(1-'Test cases'!$M$5)-LN(1-'Test cases'!$K$5))),EXP((LN(1-D282)*(LN('Test cases'!$N$5)-LN('Test cases'!$L$5))+LN(1-'Test cases'!$O$5)*LN('Test cases'!$L$5)-LN(1-'Test cases'!$M$5)*LN('Test cases'!$N$5))/(LN(1-'Test cases'!$O$5)-LN(1-'Test cases'!$M$5))))</f>
        <v>204.81775422841977</v>
      </c>
    </row>
    <row r="283" spans="1:29">
      <c r="A283" s="8">
        <f>'Test cases'!A287</f>
        <v>280</v>
      </c>
      <c r="B283" s="5">
        <f ca="1">1-X283/'Test cases'!C287</f>
        <v>0.16550310355077213</v>
      </c>
      <c r="C283" s="5">
        <f ca="1">1-Y283/'Test cases'!D287</f>
        <v>0.11588157278286226</v>
      </c>
      <c r="D283" s="5">
        <f ca="1">1-Z283/'Test cases'!E287</f>
        <v>9.9008217142549038E-2</v>
      </c>
      <c r="E283" s="4">
        <f ca="1">(U283^'Test cases'!$R$5+T283^'Test cases'!$R$5)^(1/'Test cases'!$R$5)</f>
        <v>245.81035198350872</v>
      </c>
      <c r="F283" s="5">
        <f ca="1">IF(B283&gt;'Test cases'!$M$3,'Test cases'!$M$3,B283)</f>
        <v>0.15</v>
      </c>
      <c r="G283" s="5">
        <f ca="1">IF(C283&gt;'Test cases'!$M$4,'Test cases'!$M$4,C283)</f>
        <v>0.1</v>
      </c>
      <c r="H283" s="5">
        <f ca="1">IF(D283&gt;'Test cases'!$O$5,'Test cases'!$O$5,D283)</f>
        <v>9.9008217142549038E-2</v>
      </c>
      <c r="I283" s="5">
        <f ca="1">IF(AA283&gt;='Test cases'!$L$3, 'Test cases'!$L$3*'Test cases'!$M$3/AA283,0)+IF(AND(AA283&gt;='Test cases'!$J$3,AA283&lt;'Test cases'!$L$3), 'Test cases'!$J$3*'Test cases'!$K$3/ AA283,0)</f>
        <v>0.11999064891975578</v>
      </c>
      <c r="J283" s="5">
        <f ca="1">IF(AB283&gt;='Test cases'!$L$4,'Test cases'!$M$4,0)+IF(AND(AB283&gt;='Test cases'!$J$4,AB283&lt;'Test cases'!$L$4),'Test cases'!$K$4,0)</f>
        <v>0.1</v>
      </c>
      <c r="K283" s="5">
        <f ca="1">IF(AC283&gt;='Test cases'!$N$5,'Test cases'!$O$5,0)+IF(AND(AC283&gt;='Test cases'!$L$5,AC283&lt;'Test cases'!$N$5),'Test cases'!$M$5,0)+IF(AND(AC283&lt;'Test cases'!$L$5,AC283&gt;='Test cases'!$J$5),'Test cases'!$K$5,0)</f>
        <v>0.08</v>
      </c>
      <c r="L283" s="5">
        <f t="shared" ca="1" si="12"/>
        <v>0.15</v>
      </c>
      <c r="M283" s="5">
        <f t="shared" ca="1" si="13"/>
        <v>0.1</v>
      </c>
      <c r="N283" s="5">
        <f t="shared" ca="1" si="14"/>
        <v>9.9008217142549038E-2</v>
      </c>
      <c r="O283" s="4">
        <f ca="1">'Test cases'!C287*(1-F283)+'Test cases'!D287*(1-G283)+'Test cases'!E287*(1-H283)</f>
        <v>248.8852933257408</v>
      </c>
      <c r="P283" s="4">
        <f ca="1">(1-I283)*'Test cases'!C287+(1-J283)*'Test cases'!D287+(1-K283)*'Test cases'!E287</f>
        <v>253.52093510802445</v>
      </c>
      <c r="Q283" s="4">
        <f ca="1">(1-L283)*'Test cases'!C287+(1-M283)*'Test cases'!D287+(1-N283)*'Test cases'!E287</f>
        <v>248.8852933257408</v>
      </c>
      <c r="R283" s="4">
        <f ca="1">('Test cases'!C287/'Test cases'!$J$3)^(1/'Test cases'!$R$3)*('Test cases'!$J$3*(1-'Test cases'!$K$3))</f>
        <v>90</v>
      </c>
      <c r="S283" s="4">
        <f ca="1">('Test cases'!D287/'Test cases'!$J$4)^(1/'Test cases'!$R$4)*('Test cases'!$J$4*(1-'Test cases'!$K$4))</f>
        <v>91.417583946523905</v>
      </c>
      <c r="T283" s="4">
        <f ca="1">IF('Test cases'!E287&lt;='Test cases'!$L$5,('Test cases'!E287/'Test cases'!$J$5)^(1/'Test cases'!$P$5)*('Test cases'!$J$5*(1-'Test cases'!$K$5)),0)+IF('Test cases'!E287&gt;'Test cases'!$L$5,('Test cases'!E287/'Test cases'!$L$5)^(1/'Test cases'!$Q$5)*('Test cases'!$L$5*(1-'Test cases'!$M$5)),0)</f>
        <v>82.666481759186965</v>
      </c>
      <c r="U283" s="4">
        <f ca="1">(R283^'Test cases'!$R$4+S283^'Test cases'!$R$4)^(1/'Test cases'!$R$4)</f>
        <v>171.9367942742573</v>
      </c>
      <c r="V283" s="4">
        <f ca="1">R283^'Test cases'!$R$4/U283^('Test cases'!$R$4-1)</f>
        <v>85.240262116299931</v>
      </c>
      <c r="W283" s="4">
        <f ca="1">S283^'Test cases'!$R$4/U283^('Test cases'!$R$4-1)</f>
        <v>86.696532157957336</v>
      </c>
      <c r="X283" s="4">
        <f ca="1">V283*(U283/E283)^('Test cases'!$R$5-1)</f>
        <v>83.449689644922785</v>
      </c>
      <c r="Y283" s="4">
        <f ca="1">W283*(U283/E283)^('Test cases'!$R$5-1)</f>
        <v>84.875369012845226</v>
      </c>
      <c r="Z283" s="4">
        <f ca="1">T283^'Test cases'!$R$5/E283^('Test cases'!$R$5-1)</f>
        <v>77.485293325740784</v>
      </c>
      <c r="AA283" s="4">
        <f ca="1">EXP((LN(1-B283)*(LN('Test cases'!$L$3)-LN('Test cases'!$J$3))+LN(1-'Test cases'!$M$3)*LN('Test cases'!$J$3)-LN(1-'Test cases'!$K$3)*LN('Test cases'!$L$3))/(LN(1-'Test cases'!$M$3)-LN(1-'Test cases'!$K$3)))</f>
        <v>250.01948293539624</v>
      </c>
      <c r="AB283" s="4">
        <f ca="1">EXP((LN(1-C283)*(LN('Test cases'!$L$4)-LN('Test cases'!$J$4))+LN(1-'Test cases'!$M$4)*LN('Test cases'!$J$4)-LN(1-'Test cases'!$K$4)*LN('Test cases'!$L$4))/(LN(1-'Test cases'!$M$4)-LN(1-'Test cases'!$K$4)))</f>
        <v>250.4375203523731</v>
      </c>
      <c r="AC283" s="4">
        <f ca="1">IF(D283&lt;='Test cases'!$M$5,EXP((LN(1-D283)*(LN('Test cases'!$L$5)-LN('Test cases'!$J$5))+LN(1-'Test cases'!$M$5)*LN('Test cases'!$J$5)-LN(1-'Test cases'!$K$5)*LN('Test cases'!$L$5))/(LN(1-'Test cases'!$M$5)-LN(1-'Test cases'!$K$5))),EXP((LN(1-D283)*(LN('Test cases'!$N$5)-LN('Test cases'!$L$5))+LN(1-'Test cases'!$O$5)*LN('Test cases'!$L$5)-LN(1-'Test cases'!$M$5)*LN('Test cases'!$N$5))/(LN(1-'Test cases'!$O$5)-LN(1-'Test cases'!$M$5))))</f>
        <v>204.98536991677503</v>
      </c>
    </row>
    <row r="284" spans="1:29">
      <c r="A284" s="8">
        <f>'Test cases'!A288</f>
        <v>281</v>
      </c>
      <c r="B284" s="5">
        <f ca="1">1-X284/'Test cases'!C288</f>
        <v>0.16567426339241431</v>
      </c>
      <c r="C284" s="5">
        <f ca="1">1-Y284/'Test cases'!D288</f>
        <v>0.11606291026972337</v>
      </c>
      <c r="D284" s="5">
        <f ca="1">1-Z284/'Test cases'!E288</f>
        <v>9.9193015446210508E-2</v>
      </c>
      <c r="E284" s="4">
        <f ca="1">(U284^'Test cases'!$R$5+T284^'Test cases'!$R$5)^(1/'Test cases'!$R$5)</f>
        <v>246.66074193104484</v>
      </c>
      <c r="F284" s="5">
        <f ca="1">IF(B284&gt;'Test cases'!$M$3,'Test cases'!$M$3,B284)</f>
        <v>0.15</v>
      </c>
      <c r="G284" s="5">
        <f ca="1">IF(C284&gt;'Test cases'!$M$4,'Test cases'!$M$4,C284)</f>
        <v>0.1</v>
      </c>
      <c r="H284" s="5">
        <f ca="1">IF(D284&gt;'Test cases'!$O$5,'Test cases'!$O$5,D284)</f>
        <v>9.9193015446210508E-2</v>
      </c>
      <c r="I284" s="5">
        <f ca="1">IF(AA284&gt;='Test cases'!$L$3, 'Test cases'!$L$3*'Test cases'!$M$3/AA284,0)+IF(AND(AA284&gt;='Test cases'!$J$3,AA284&lt;'Test cases'!$L$3), 'Test cases'!$J$3*'Test cases'!$K$3/ AA284,0)</f>
        <v>0.119692540433013</v>
      </c>
      <c r="J284" s="5">
        <f ca="1">IF(AB284&gt;='Test cases'!$L$4,'Test cases'!$M$4,0)+IF(AND(AB284&gt;='Test cases'!$J$4,AB284&lt;'Test cases'!$L$4),'Test cases'!$K$4,0)</f>
        <v>0.1</v>
      </c>
      <c r="K284" s="5">
        <f ca="1">IF(AC284&gt;='Test cases'!$N$5,'Test cases'!$O$5,0)+IF(AND(AC284&gt;='Test cases'!$L$5,AC284&lt;'Test cases'!$N$5),'Test cases'!$M$5,0)+IF(AND(AC284&lt;'Test cases'!$L$5,AC284&gt;='Test cases'!$J$5),'Test cases'!$K$5,0)</f>
        <v>0.08</v>
      </c>
      <c r="L284" s="5">
        <f t="shared" ca="1" si="12"/>
        <v>0.15</v>
      </c>
      <c r="M284" s="5">
        <f t="shared" ca="1" si="13"/>
        <v>0.1</v>
      </c>
      <c r="N284" s="5">
        <f t="shared" ca="1" si="14"/>
        <v>9.9193015446210508E-2</v>
      </c>
      <c r="O284" s="4">
        <f ca="1">'Test cases'!C288*(1-F284)+'Test cases'!D288*(1-G284)+'Test cases'!E288*(1-H284)</f>
        <v>249.77020765617971</v>
      </c>
      <c r="P284" s="4">
        <f ca="1">(1-I284)*'Test cases'!C288+(1-J284)*'Test cases'!D288+(1-K284)*'Test cases'!E288</f>
        <v>254.47074595669869</v>
      </c>
      <c r="Q284" s="4">
        <f ca="1">(1-L284)*'Test cases'!C288+(1-M284)*'Test cases'!D288+(1-N284)*'Test cases'!E288</f>
        <v>249.77020765617971</v>
      </c>
      <c r="R284" s="4">
        <f ca="1">('Test cases'!C288/'Test cases'!$J$3)^(1/'Test cases'!$R$3)*('Test cases'!$J$3*(1-'Test cases'!$K$3))</f>
        <v>90</v>
      </c>
      <c r="S284" s="4">
        <f ca="1">('Test cases'!D288/'Test cases'!$J$4)^(1/'Test cases'!$R$4)*('Test cases'!$J$4*(1-'Test cases'!$K$4))</f>
        <v>91.417583946523905</v>
      </c>
      <c r="T284" s="4">
        <f ca="1">IF('Test cases'!E288&lt;='Test cases'!$L$5,('Test cases'!E288/'Test cases'!$J$5)^(1/'Test cases'!$P$5)*('Test cases'!$J$5*(1-'Test cases'!$K$5)),0)+IF('Test cases'!E288&gt;'Test cases'!$L$5,('Test cases'!E288/'Test cases'!$L$5)^(1/'Test cases'!$Q$5)*('Test cases'!$L$5*(1-'Test cases'!$M$5)),0)</f>
        <v>83.573533058089012</v>
      </c>
      <c r="U284" s="4">
        <f ca="1">(R284^'Test cases'!$R$4+S284^'Test cases'!$R$4)^(1/'Test cases'!$R$4)</f>
        <v>171.9367942742573</v>
      </c>
      <c r="V284" s="4">
        <f ca="1">R284^'Test cases'!$R$4/U284^('Test cases'!$R$4-1)</f>
        <v>85.240262116299931</v>
      </c>
      <c r="W284" s="4">
        <f ca="1">S284^'Test cases'!$R$4/U284^('Test cases'!$R$4-1)</f>
        <v>86.696532157957336</v>
      </c>
      <c r="X284" s="4">
        <f ca="1">V284*(U284/E284)^('Test cases'!$R$5-1)</f>
        <v>83.432573660758564</v>
      </c>
      <c r="Y284" s="4">
        <f ca="1">W284*(U284/E284)^('Test cases'!$R$5-1)</f>
        <v>84.85796061410656</v>
      </c>
      <c r="Z284" s="4">
        <f ca="1">T284^'Test cases'!$R$5/E284^('Test cases'!$R$5-1)</f>
        <v>78.370207656179687</v>
      </c>
      <c r="AA284" s="4">
        <f ca="1">EXP((LN(1-B284)*(LN('Test cases'!$L$3)-LN('Test cases'!$J$3))+LN(1-'Test cases'!$M$3)*LN('Test cases'!$J$3)-LN(1-'Test cases'!$K$3)*LN('Test cases'!$L$3))/(LN(1-'Test cases'!$M$3)-LN(1-'Test cases'!$K$3)))</f>
        <v>250.64218615018677</v>
      </c>
      <c r="AB284" s="4">
        <f ca="1">EXP((LN(1-C284)*(LN('Test cases'!$L$4)-LN('Test cases'!$J$4))+LN(1-'Test cases'!$M$4)*LN('Test cases'!$J$4)-LN(1-'Test cases'!$K$4)*LN('Test cases'!$L$4))/(LN(1-'Test cases'!$M$4)-LN(1-'Test cases'!$K$4)))</f>
        <v>251.101772326538</v>
      </c>
      <c r="AC284" s="4">
        <f ca="1">IF(D284&lt;='Test cases'!$M$5,EXP((LN(1-D284)*(LN('Test cases'!$L$5)-LN('Test cases'!$J$5))+LN(1-'Test cases'!$M$5)*LN('Test cases'!$J$5)-LN(1-'Test cases'!$K$5)*LN('Test cases'!$L$5))/(LN(1-'Test cases'!$M$5)-LN(1-'Test cases'!$K$5))),EXP((LN(1-D284)*(LN('Test cases'!$N$5)-LN('Test cases'!$L$5))+LN(1-'Test cases'!$O$5)*LN('Test cases'!$L$5)-LN(1-'Test cases'!$M$5)*LN('Test cases'!$N$5))/(LN(1-'Test cases'!$O$5)-LN(1-'Test cases'!$M$5))))</f>
        <v>205.15965058647566</v>
      </c>
    </row>
    <row r="285" spans="1:29">
      <c r="A285" s="8">
        <f>'Test cases'!A289</f>
        <v>282</v>
      </c>
      <c r="B285" s="5">
        <f ca="1">1-X285/'Test cases'!C289</f>
        <v>0.16596586028562021</v>
      </c>
      <c r="C285" s="5">
        <f ca="1">1-Y285/'Test cases'!D289</f>
        <v>0.11632397866698063</v>
      </c>
      <c r="D285" s="5">
        <f ca="1">1-Z285/'Test cases'!E289</f>
        <v>9.9358766523789055E-2</v>
      </c>
      <c r="E285" s="4">
        <f ca="1">(U285^'Test cases'!$R$5+T285^'Test cases'!$R$5)^(1/'Test cases'!$R$5)</f>
        <v>247.4261334715525</v>
      </c>
      <c r="F285" s="5">
        <f ca="1">IF(B285&gt;'Test cases'!$M$3,'Test cases'!$M$3,B285)</f>
        <v>0.15</v>
      </c>
      <c r="G285" s="5">
        <f ca="1">IF(C285&gt;'Test cases'!$M$4,'Test cases'!$M$4,C285)</f>
        <v>0.1</v>
      </c>
      <c r="H285" s="5">
        <f ca="1">IF(D285&gt;'Test cases'!$O$5,'Test cases'!$O$5,D285)</f>
        <v>9.9358766523789055E-2</v>
      </c>
      <c r="I285" s="5">
        <f ca="1">IF(AA285&gt;='Test cases'!$L$3, 'Test cases'!$L$3*'Test cases'!$M$3/AA285,0)+IF(AND(AA285&gt;='Test cases'!$J$3,AA285&lt;'Test cases'!$L$3), 'Test cases'!$J$3*'Test cases'!$K$3/ AA285,0)</f>
        <v>0.11918623176718632</v>
      </c>
      <c r="J285" s="5">
        <f ca="1">IF(AB285&gt;='Test cases'!$L$4,'Test cases'!$M$4,0)+IF(AND(AB285&gt;='Test cases'!$J$4,AB285&lt;'Test cases'!$L$4),'Test cases'!$K$4,0)</f>
        <v>0.1</v>
      </c>
      <c r="K285" s="5">
        <f ca="1">IF(AC285&gt;='Test cases'!$N$5,'Test cases'!$O$5,0)+IF(AND(AC285&gt;='Test cases'!$L$5,AC285&lt;'Test cases'!$N$5),'Test cases'!$M$5,0)+IF(AND(AC285&lt;'Test cases'!$L$5,AC285&gt;='Test cases'!$J$5),'Test cases'!$K$5,0)</f>
        <v>0.08</v>
      </c>
      <c r="L285" s="5">
        <f t="shared" ca="1" si="12"/>
        <v>0.15</v>
      </c>
      <c r="M285" s="5">
        <f t="shared" ca="1" si="13"/>
        <v>0.1</v>
      </c>
      <c r="N285" s="5">
        <f t="shared" ca="1" si="14"/>
        <v>9.9358766523789055E-2</v>
      </c>
      <c r="O285" s="4">
        <f ca="1">'Test cases'!C289*(1-F285)+'Test cases'!D289*(1-G285)+'Test cases'!E289*(1-H285)</f>
        <v>250.60578731243035</v>
      </c>
      <c r="P285" s="4">
        <f ca="1">(1-I285)*'Test cases'!C289+(1-J285)*'Test cases'!D289+(1-K285)*'Test cases'!E289</f>
        <v>255.40219059151417</v>
      </c>
      <c r="Q285" s="4">
        <f ca="1">(1-L285)*'Test cases'!C289+(1-M285)*'Test cases'!D289+(1-N285)*'Test cases'!E289</f>
        <v>250.60578731243035</v>
      </c>
      <c r="R285" s="4">
        <f ca="1">('Test cases'!C289/'Test cases'!$J$3)^(1/'Test cases'!$R$3)*('Test cases'!$J$3*(1-'Test cases'!$K$3))</f>
        <v>90.825444798306293</v>
      </c>
      <c r="S285" s="4">
        <f ca="1">('Test cases'!D289/'Test cases'!$J$4)^(1/'Test cases'!$R$4)*('Test cases'!$J$4*(1-'Test cases'!$K$4))</f>
        <v>91.417583946523905</v>
      </c>
      <c r="T285" s="4">
        <f ca="1">IF('Test cases'!E289&lt;='Test cases'!$L$5,('Test cases'!E289/'Test cases'!$J$5)^(1/'Test cases'!$P$5)*('Test cases'!$J$5*(1-'Test cases'!$K$5)),0)+IF('Test cases'!E289&gt;'Test cases'!$L$5,('Test cases'!E289/'Test cases'!$L$5)^(1/'Test cases'!$Q$5)*('Test cases'!$L$5*(1-'Test cases'!$M$5)),0)</f>
        <v>83.573533058089012</v>
      </c>
      <c r="U285" s="4">
        <f ca="1">(R285^'Test cases'!$R$4+S285^'Test cases'!$R$4)^(1/'Test cases'!$R$4)</f>
        <v>172.71873567101073</v>
      </c>
      <c r="V285" s="4">
        <f ca="1">R285^'Test cases'!$R$4/U285^('Test cases'!$R$4-1)</f>
        <v>86.055218223882434</v>
      </c>
      <c r="W285" s="4">
        <f ca="1">S285^'Test cases'!$R$4/U285^('Test cases'!$R$4-1)</f>
        <v>86.663517447128285</v>
      </c>
      <c r="X285" s="4">
        <f ca="1">V285*(U285/E285)^('Test cases'!$R$5-1)</f>
        <v>84.237448111152361</v>
      </c>
      <c r="Y285" s="4">
        <f ca="1">W285*(U285/E285)^('Test cases'!$R$5-1)</f>
        <v>84.832898047969863</v>
      </c>
      <c r="Z285" s="4">
        <f ca="1">T285^'Test cases'!$R$5/E285^('Test cases'!$R$5-1)</f>
        <v>78.355787312430351</v>
      </c>
      <c r="AA285" s="4">
        <f ca="1">EXP((LN(1-B285)*(LN('Test cases'!$L$3)-LN('Test cases'!$J$3))+LN(1-'Test cases'!$M$3)*LN('Test cases'!$J$3)-LN(1-'Test cases'!$K$3)*LN('Test cases'!$L$3))/(LN(1-'Test cases'!$M$3)-LN(1-'Test cases'!$K$3)))</f>
        <v>251.70692583519894</v>
      </c>
      <c r="AB285" s="4">
        <f ca="1">EXP((LN(1-C285)*(LN('Test cases'!$L$4)-LN('Test cases'!$J$4))+LN(1-'Test cases'!$M$4)*LN('Test cases'!$J$4)-LN(1-'Test cases'!$K$4)*LN('Test cases'!$L$4))/(LN(1-'Test cases'!$M$4)-LN(1-'Test cases'!$K$4)))</f>
        <v>252.06142013870027</v>
      </c>
      <c r="AC285" s="4">
        <f ca="1">IF(D285&lt;='Test cases'!$M$5,EXP((LN(1-D285)*(LN('Test cases'!$L$5)-LN('Test cases'!$J$5))+LN(1-'Test cases'!$M$5)*LN('Test cases'!$J$5)-LN(1-'Test cases'!$K$5)*LN('Test cases'!$L$5))/(LN(1-'Test cases'!$M$5)-LN(1-'Test cases'!$K$5))),EXP((LN(1-D285)*(LN('Test cases'!$N$5)-LN('Test cases'!$L$5))+LN(1-'Test cases'!$O$5)*LN('Test cases'!$L$5)-LN(1-'Test cases'!$M$5)*LN('Test cases'!$N$5))/(LN(1-'Test cases'!$O$5)-LN(1-'Test cases'!$M$5))))</f>
        <v>205.3161245905535</v>
      </c>
    </row>
    <row r="286" spans="1:29">
      <c r="A286" s="8">
        <f>'Test cases'!A290</f>
        <v>283</v>
      </c>
      <c r="B286" s="5">
        <f ca="1">1-X286/'Test cases'!C290</f>
        <v>0.16613574424354782</v>
      </c>
      <c r="C286" s="5">
        <f ca="1">1-Y286/'Test cases'!D290</f>
        <v>0.11650397415263447</v>
      </c>
      <c r="D286" s="5">
        <f ca="1">1-Z286/'Test cases'!E290</f>
        <v>9.9542217644229436E-2</v>
      </c>
      <c r="E286" s="4">
        <f ca="1">(U286^'Test cases'!$R$5+T286^'Test cases'!$R$5)^(1/'Test cases'!$R$5)</f>
        <v>248.27619316005672</v>
      </c>
      <c r="F286" s="5">
        <f ca="1">IF(B286&gt;'Test cases'!$M$3,'Test cases'!$M$3,B286)</f>
        <v>0.15</v>
      </c>
      <c r="G286" s="5">
        <f ca="1">IF(C286&gt;'Test cases'!$M$4,'Test cases'!$M$4,C286)</f>
        <v>0.1</v>
      </c>
      <c r="H286" s="5">
        <f ca="1">IF(D286&gt;'Test cases'!$O$5,'Test cases'!$O$5,D286)</f>
        <v>9.9542217644229436E-2</v>
      </c>
      <c r="I286" s="5">
        <f ca="1">IF(AA286&gt;='Test cases'!$L$3, 'Test cases'!$L$3*'Test cases'!$M$3/AA286,0)+IF(AND(AA286&gt;='Test cases'!$J$3,AA286&lt;'Test cases'!$L$3), 'Test cases'!$J$3*'Test cases'!$K$3/ AA286,0)</f>
        <v>0.11889216371846077</v>
      </c>
      <c r="J286" s="5">
        <f ca="1">IF(AB286&gt;='Test cases'!$L$4,'Test cases'!$M$4,0)+IF(AND(AB286&gt;='Test cases'!$J$4,AB286&lt;'Test cases'!$L$4),'Test cases'!$K$4,0)</f>
        <v>0.1</v>
      </c>
      <c r="K286" s="5">
        <f ca="1">IF(AC286&gt;='Test cases'!$N$5,'Test cases'!$O$5,0)+IF(AND(AC286&gt;='Test cases'!$L$5,AC286&lt;'Test cases'!$N$5),'Test cases'!$M$5,0)+IF(AND(AC286&lt;'Test cases'!$L$5,AC286&gt;='Test cases'!$J$5),'Test cases'!$K$5,0)</f>
        <v>0.08</v>
      </c>
      <c r="L286" s="5">
        <f t="shared" ca="1" si="12"/>
        <v>0.15</v>
      </c>
      <c r="M286" s="5">
        <f t="shared" ca="1" si="13"/>
        <v>0.1</v>
      </c>
      <c r="N286" s="5">
        <f t="shared" ca="1" si="14"/>
        <v>9.9542217644229436E-2</v>
      </c>
      <c r="O286" s="4">
        <f ca="1">'Test cases'!C290*(1-F286)+'Test cases'!D290*(1-G286)+'Test cases'!E290*(1-H286)</f>
        <v>251.49028484730781</v>
      </c>
      <c r="P286" s="4">
        <f ca="1">(1-I286)*'Test cases'!C290+(1-J286)*'Test cases'!D290+(1-K286)*'Test cases'!E290</f>
        <v>256.35189146443543</v>
      </c>
      <c r="Q286" s="4">
        <f ca="1">(1-L286)*'Test cases'!C290+(1-M286)*'Test cases'!D290+(1-N286)*'Test cases'!E290</f>
        <v>251.49028484730781</v>
      </c>
      <c r="R286" s="4">
        <f ca="1">('Test cases'!C290/'Test cases'!$J$3)^(1/'Test cases'!$R$3)*('Test cases'!$J$3*(1-'Test cases'!$K$3))</f>
        <v>90.825444798306293</v>
      </c>
      <c r="S286" s="4">
        <f ca="1">('Test cases'!D290/'Test cases'!$J$4)^(1/'Test cases'!$R$4)*('Test cases'!$J$4*(1-'Test cases'!$K$4))</f>
        <v>91.417583946523905</v>
      </c>
      <c r="T286" s="4">
        <f ca="1">IF('Test cases'!E290&lt;='Test cases'!$L$5,('Test cases'!E290/'Test cases'!$J$5)^(1/'Test cases'!$P$5)*('Test cases'!$J$5*(1-'Test cases'!$K$5)),0)+IF('Test cases'!E290&gt;'Test cases'!$L$5,('Test cases'!E290/'Test cases'!$L$5)^(1/'Test cases'!$Q$5)*('Test cases'!$L$5*(1-'Test cases'!$M$5)),0)</f>
        <v>84.47999999999999</v>
      </c>
      <c r="U286" s="4">
        <f ca="1">(R286^'Test cases'!$R$4+S286^'Test cases'!$R$4)^(1/'Test cases'!$R$4)</f>
        <v>172.71873567101073</v>
      </c>
      <c r="V286" s="4">
        <f ca="1">R286^'Test cases'!$R$4/U286^('Test cases'!$R$4-1)</f>
        <v>86.055218223882434</v>
      </c>
      <c r="W286" s="4">
        <f ca="1">S286^'Test cases'!$R$4/U286^('Test cases'!$R$4-1)</f>
        <v>86.663517447128285</v>
      </c>
      <c r="X286" s="4">
        <f ca="1">V286*(U286/E286)^('Test cases'!$R$5-1)</f>
        <v>84.220289831401672</v>
      </c>
      <c r="Y286" s="4">
        <f ca="1">W286*(U286/E286)^('Test cases'!$R$5-1)</f>
        <v>84.815618481347087</v>
      </c>
      <c r="Z286" s="4">
        <f ca="1">T286^'Test cases'!$R$5/E286^('Test cases'!$R$5-1)</f>
        <v>79.240284847307805</v>
      </c>
      <c r="AA286" s="4">
        <f ca="1">EXP((LN(1-B286)*(LN('Test cases'!$L$3)-LN('Test cases'!$J$3))+LN(1-'Test cases'!$M$3)*LN('Test cases'!$J$3)-LN(1-'Test cases'!$K$3)*LN('Test cases'!$L$3))/(LN(1-'Test cases'!$M$3)-LN(1-'Test cases'!$K$3)))</f>
        <v>252.32949810755107</v>
      </c>
      <c r="AB286" s="4">
        <f ca="1">EXP((LN(1-C286)*(LN('Test cases'!$L$4)-LN('Test cases'!$J$4))+LN(1-'Test cases'!$M$4)*LN('Test cases'!$J$4)-LN(1-'Test cases'!$K$4)*LN('Test cases'!$L$4))/(LN(1-'Test cases'!$M$4)-LN(1-'Test cases'!$K$4)))</f>
        <v>252.72535725717762</v>
      </c>
      <c r="AC286" s="4">
        <f ca="1">IF(D286&lt;='Test cases'!$M$5,EXP((LN(1-D286)*(LN('Test cases'!$L$5)-LN('Test cases'!$J$5))+LN(1-'Test cases'!$M$5)*LN('Test cases'!$J$5)-LN(1-'Test cases'!$K$5)*LN('Test cases'!$L$5))/(LN(1-'Test cases'!$M$5)-LN(1-'Test cases'!$K$5))),EXP((LN(1-D286)*(LN('Test cases'!$N$5)-LN('Test cases'!$L$5))+LN(1-'Test cases'!$O$5)*LN('Test cases'!$L$5)-LN(1-'Test cases'!$M$5)*LN('Test cases'!$N$5))/(LN(1-'Test cases'!$O$5)-LN(1-'Test cases'!$M$5))))</f>
        <v>205.48948072837243</v>
      </c>
    </row>
    <row r="287" spans="1:29">
      <c r="A287" s="8">
        <f>'Test cases'!A291</f>
        <v>284</v>
      </c>
      <c r="B287" s="5">
        <f ca="1">1-X287/'Test cases'!C291</f>
        <v>0.16630497875777128</v>
      </c>
      <c r="C287" s="5">
        <f ca="1">1-Y287/'Test cases'!D291</f>
        <v>0.11668328153956287</v>
      </c>
      <c r="D287" s="5">
        <f ca="1">1-Z287/'Test cases'!E291</f>
        <v>9.9724967455512736E-2</v>
      </c>
      <c r="E287" s="4">
        <f ca="1">(U287^'Test cases'!$R$5+T287^'Test cases'!$R$5)^(1/'Test cases'!$R$5)</f>
        <v>249.12608001412659</v>
      </c>
      <c r="F287" s="5">
        <f ca="1">IF(B287&gt;'Test cases'!$M$3,'Test cases'!$M$3,B287)</f>
        <v>0.15</v>
      </c>
      <c r="G287" s="5">
        <f ca="1">IF(C287&gt;'Test cases'!$M$4,'Test cases'!$M$4,C287)</f>
        <v>0.1</v>
      </c>
      <c r="H287" s="5">
        <f ca="1">IF(D287&gt;'Test cases'!$O$5,'Test cases'!$O$5,D287)</f>
        <v>9.9724967455512736E-2</v>
      </c>
      <c r="I287" s="5">
        <f ca="1">IF(AA287&gt;='Test cases'!$L$3, 'Test cases'!$L$3*'Test cases'!$M$3/AA287,0)+IF(AND(AA287&gt;='Test cases'!$J$3,AA287&lt;'Test cases'!$L$3), 'Test cases'!$J$3*'Test cases'!$K$3/ AA287,0)</f>
        <v>0.11859988189954622</v>
      </c>
      <c r="J287" s="5">
        <f ca="1">IF(AB287&gt;='Test cases'!$L$4,'Test cases'!$M$4,0)+IF(AND(AB287&gt;='Test cases'!$J$4,AB287&lt;'Test cases'!$L$4),'Test cases'!$K$4,0)</f>
        <v>0.1</v>
      </c>
      <c r="K287" s="5">
        <f ca="1">IF(AC287&gt;='Test cases'!$N$5,'Test cases'!$O$5,0)+IF(AND(AC287&gt;='Test cases'!$L$5,AC287&lt;'Test cases'!$N$5),'Test cases'!$M$5,0)+IF(AND(AC287&lt;'Test cases'!$L$5,AC287&gt;='Test cases'!$J$5),'Test cases'!$K$5,0)</f>
        <v>0.08</v>
      </c>
      <c r="L287" s="5">
        <f t="shared" ca="1" si="12"/>
        <v>0.15</v>
      </c>
      <c r="M287" s="5">
        <f t="shared" ca="1" si="13"/>
        <v>0.1</v>
      </c>
      <c r="N287" s="5">
        <f t="shared" ca="1" si="14"/>
        <v>9.9724967455512736E-2</v>
      </c>
      <c r="O287" s="4">
        <f ca="1">'Test cases'!C291*(1-F287)+'Test cases'!D291*(1-G287)+'Test cases'!E291*(1-H287)</f>
        <v>252.37447789645938</v>
      </c>
      <c r="P287" s="4">
        <f ca="1">(1-I287)*'Test cases'!C291+(1-J287)*'Test cases'!D291+(1-K287)*'Test cases'!E291</f>
        <v>257.30141192814585</v>
      </c>
      <c r="Q287" s="4">
        <f ca="1">(1-L287)*'Test cases'!C291+(1-M287)*'Test cases'!D291+(1-N287)*'Test cases'!E291</f>
        <v>252.37447789645938</v>
      </c>
      <c r="R287" s="4">
        <f ca="1">('Test cases'!C291/'Test cases'!$J$3)^(1/'Test cases'!$R$3)*('Test cases'!$J$3*(1-'Test cases'!$K$3))</f>
        <v>90.825444798306293</v>
      </c>
      <c r="S287" s="4">
        <f ca="1">('Test cases'!D291/'Test cases'!$J$4)^(1/'Test cases'!$R$4)*('Test cases'!$J$4*(1-'Test cases'!$K$4))</f>
        <v>91.417583946523905</v>
      </c>
      <c r="T287" s="4">
        <f ca="1">IF('Test cases'!E291&lt;='Test cases'!$L$5,('Test cases'!E291/'Test cases'!$J$5)^(1/'Test cases'!$P$5)*('Test cases'!$J$5*(1-'Test cases'!$K$5)),0)+IF('Test cases'!E291&gt;'Test cases'!$L$5,('Test cases'!E291/'Test cases'!$L$5)^(1/'Test cases'!$Q$5)*('Test cases'!$L$5*(1-'Test cases'!$M$5)),0)</f>
        <v>85.385889595708733</v>
      </c>
      <c r="U287" s="4">
        <f ca="1">(R287^'Test cases'!$R$4+S287^'Test cases'!$R$4)^(1/'Test cases'!$R$4)</f>
        <v>172.71873567101073</v>
      </c>
      <c r="V287" s="4">
        <f ca="1">R287^'Test cases'!$R$4/U287^('Test cases'!$R$4-1)</f>
        <v>86.055218223882434</v>
      </c>
      <c r="W287" s="4">
        <f ca="1">S287^'Test cases'!$R$4/U287^('Test cases'!$R$4-1)</f>
        <v>86.663517447128285</v>
      </c>
      <c r="X287" s="4">
        <f ca="1">V287*(U287/E287)^('Test cases'!$R$5-1)</f>
        <v>84.203197145465097</v>
      </c>
      <c r="Y287" s="4">
        <f ca="1">W287*(U287/E287)^('Test cases'!$R$5-1)</f>
        <v>84.798404972201965</v>
      </c>
      <c r="Z287" s="4">
        <f ca="1">T287^'Test cases'!$R$5/E287^('Test cases'!$R$5-1)</f>
        <v>80.124477896459368</v>
      </c>
      <c r="AA287" s="4">
        <f ca="1">EXP((LN(1-B287)*(LN('Test cases'!$L$3)-LN('Test cases'!$J$3))+LN(1-'Test cases'!$M$3)*LN('Test cases'!$J$3)-LN(1-'Test cases'!$K$3)*LN('Test cases'!$L$3))/(LN(1-'Test cases'!$M$3)-LN(1-'Test cases'!$K$3)))</f>
        <v>252.95134800732703</v>
      </c>
      <c r="AB287" s="4">
        <f ca="1">EXP((LN(1-C287)*(LN('Test cases'!$L$4)-LN('Test cases'!$J$4))+LN(1-'Test cases'!$M$4)*LN('Test cases'!$J$4)-LN(1-'Test cases'!$K$4)*LN('Test cases'!$L$4))/(LN(1-'Test cases'!$M$4)-LN(1-'Test cases'!$K$4)))</f>
        <v>253.38863007490042</v>
      </c>
      <c r="AC287" s="4">
        <f ca="1">IF(D287&lt;='Test cases'!$M$5,EXP((LN(1-D287)*(LN('Test cases'!$L$5)-LN('Test cases'!$J$5))+LN(1-'Test cases'!$M$5)*LN('Test cases'!$J$5)-LN(1-'Test cases'!$K$5)*LN('Test cases'!$L$5))/(LN(1-'Test cases'!$M$5)-LN(1-'Test cases'!$K$5))),EXP((LN(1-D287)*(LN('Test cases'!$N$5)-LN('Test cases'!$L$5))+LN(1-'Test cases'!$O$5)*LN('Test cases'!$L$5)-LN(1-'Test cases'!$M$5)*LN('Test cases'!$N$5))/(LN(1-'Test cases'!$O$5)-LN(1-'Test cases'!$M$5))))</f>
        <v>205.66235484518168</v>
      </c>
    </row>
    <row r="288" spans="1:29">
      <c r="A288" s="8">
        <f>'Test cases'!A292</f>
        <v>285</v>
      </c>
      <c r="B288" s="5">
        <f ca="1">1-X288/'Test cases'!C292</f>
        <v>0.16647356864452811</v>
      </c>
      <c r="C288" s="5">
        <f ca="1">1-Y288/'Test cases'!D292</f>
        <v>0.11686190593066659</v>
      </c>
      <c r="D288" s="5">
        <f ca="1">1-Z288/'Test cases'!E292</f>
        <v>9.9907021158508913E-2</v>
      </c>
      <c r="E288" s="4">
        <f ca="1">(U288^'Test cases'!$R$5+T288^'Test cases'!$R$5)^(1/'Test cases'!$R$5)</f>
        <v>249.97579469329281</v>
      </c>
      <c r="F288" s="5">
        <f ca="1">IF(B288&gt;'Test cases'!$M$3,'Test cases'!$M$3,B288)</f>
        <v>0.15</v>
      </c>
      <c r="G288" s="5">
        <f ca="1">IF(C288&gt;'Test cases'!$M$4,'Test cases'!$M$4,C288)</f>
        <v>0.1</v>
      </c>
      <c r="H288" s="5">
        <f ca="1">IF(D288&gt;'Test cases'!$O$5,'Test cases'!$O$5,D288)</f>
        <v>9.9907021158508913E-2</v>
      </c>
      <c r="I288" s="5">
        <f ca="1">IF(AA288&gt;='Test cases'!$L$3, 'Test cases'!$L$3*'Test cases'!$M$3/AA288,0)+IF(AND(AA288&gt;='Test cases'!$J$3,AA288&lt;'Test cases'!$L$3), 'Test cases'!$J$3*'Test cases'!$K$3/ AA288,0)</f>
        <v>0.11830936906417071</v>
      </c>
      <c r="J288" s="5">
        <f ca="1">IF(AB288&gt;='Test cases'!$L$4,'Test cases'!$M$4,0)+IF(AND(AB288&gt;='Test cases'!$J$4,AB288&lt;'Test cases'!$L$4),'Test cases'!$K$4,0)</f>
        <v>0.1</v>
      </c>
      <c r="K288" s="5">
        <f ca="1">IF(AC288&gt;='Test cases'!$N$5,'Test cases'!$O$5,0)+IF(AND(AC288&gt;='Test cases'!$L$5,AC288&lt;'Test cases'!$N$5),'Test cases'!$M$5,0)+IF(AND(AC288&lt;'Test cases'!$L$5,AC288&gt;='Test cases'!$J$5),'Test cases'!$K$5,0)</f>
        <v>0.08</v>
      </c>
      <c r="L288" s="5">
        <f t="shared" ca="1" si="12"/>
        <v>0.15</v>
      </c>
      <c r="M288" s="5">
        <f t="shared" ca="1" si="13"/>
        <v>0.1</v>
      </c>
      <c r="N288" s="5">
        <f t="shared" ca="1" si="14"/>
        <v>9.9907021158508913E-2</v>
      </c>
      <c r="O288" s="4">
        <f ca="1">'Test cases'!C292*(1-F288)+'Test cases'!D292*(1-G288)+'Test cases'!E292*(1-H288)</f>
        <v>253.2583680957342</v>
      </c>
      <c r="P288" s="4">
        <f ca="1">(1-I288)*'Test cases'!C292+(1-J288)*'Test cases'!D292+(1-K288)*'Test cases'!E292</f>
        <v>258.25075372451875</v>
      </c>
      <c r="Q288" s="4">
        <f ca="1">(1-L288)*'Test cases'!C292+(1-M288)*'Test cases'!D292+(1-N288)*'Test cases'!E292</f>
        <v>253.2583680957342</v>
      </c>
      <c r="R288" s="4">
        <f ca="1">('Test cases'!C292/'Test cases'!$J$3)^(1/'Test cases'!$R$3)*('Test cases'!$J$3*(1-'Test cases'!$K$3))</f>
        <v>90.825444798306293</v>
      </c>
      <c r="S288" s="4">
        <f ca="1">('Test cases'!D292/'Test cases'!$J$4)^(1/'Test cases'!$R$4)*('Test cases'!$J$4*(1-'Test cases'!$K$4))</f>
        <v>91.417583946523905</v>
      </c>
      <c r="T288" s="4">
        <f ca="1">IF('Test cases'!E292&lt;='Test cases'!$L$5,('Test cases'!E292/'Test cases'!$J$5)^(1/'Test cases'!$P$5)*('Test cases'!$J$5*(1-'Test cases'!$K$5)),0)+IF('Test cases'!E292&gt;'Test cases'!$L$5,('Test cases'!E292/'Test cases'!$L$5)^(1/'Test cases'!$Q$5)*('Test cases'!$L$5*(1-'Test cases'!$M$5)),0)</f>
        <v>86.291208694082584</v>
      </c>
      <c r="U288" s="4">
        <f ca="1">(R288^'Test cases'!$R$4+S288^'Test cases'!$R$4)^(1/'Test cases'!$R$4)</f>
        <v>172.71873567101073</v>
      </c>
      <c r="V288" s="4">
        <f ca="1">R288^'Test cases'!$R$4/U288^('Test cases'!$R$4-1)</f>
        <v>86.055218223882434</v>
      </c>
      <c r="W288" s="4">
        <f ca="1">S288^'Test cases'!$R$4/U288^('Test cases'!$R$4-1)</f>
        <v>86.663517447128285</v>
      </c>
      <c r="X288" s="4">
        <f ca="1">V288*(U288/E288)^('Test cases'!$R$5-1)</f>
        <v>84.186169566902663</v>
      </c>
      <c r="Y288" s="4">
        <f ca="1">W288*(U288/E288)^('Test cases'!$R$5-1)</f>
        <v>84.781257030656008</v>
      </c>
      <c r="Z288" s="4">
        <f ca="1">T288^'Test cases'!$R$5/E288^('Test cases'!$R$5-1)</f>
        <v>81.008368095734198</v>
      </c>
      <c r="AA288" s="4">
        <f ca="1">EXP((LN(1-B288)*(LN('Test cases'!$L$3)-LN('Test cases'!$J$3))+LN(1-'Test cases'!$M$3)*LN('Test cases'!$J$3)-LN(1-'Test cases'!$K$3)*LN('Test cases'!$L$3))/(LN(1-'Test cases'!$M$3)-LN(1-'Test cases'!$K$3)))</f>
        <v>253.57247897863502</v>
      </c>
      <c r="AB288" s="4">
        <f ca="1">EXP((LN(1-C288)*(LN('Test cases'!$L$4)-LN('Test cases'!$J$4))+LN(1-'Test cases'!$M$4)*LN('Test cases'!$J$4)-LN(1-'Test cases'!$K$4)*LN('Test cases'!$L$4))/(LN(1-'Test cases'!$M$4)-LN(1-'Test cases'!$K$4)))</f>
        <v>254.05124165355184</v>
      </c>
      <c r="AC288" s="4">
        <f ca="1">IF(D288&lt;='Test cases'!$M$5,EXP((LN(1-D288)*(LN('Test cases'!$L$5)-LN('Test cases'!$J$5))+LN(1-'Test cases'!$M$5)*LN('Test cases'!$J$5)-LN(1-'Test cases'!$K$5)*LN('Test cases'!$L$5))/(LN(1-'Test cases'!$M$5)-LN(1-'Test cases'!$K$5))),EXP((LN(1-D288)*(LN('Test cases'!$N$5)-LN('Test cases'!$L$5))+LN(1-'Test cases'!$O$5)*LN('Test cases'!$L$5)-LN(1-'Test cases'!$M$5)*LN('Test cases'!$N$5))/(LN(1-'Test cases'!$O$5)-LN(1-'Test cases'!$M$5))))</f>
        <v>205.83475001590648</v>
      </c>
    </row>
    <row r="289" spans="1:29">
      <c r="A289" s="8">
        <f>'Test cases'!A293</f>
        <v>286</v>
      </c>
      <c r="B289" s="5">
        <f ca="1">1-X289/'Test cases'!C293</f>
        <v>0.16673299391658769</v>
      </c>
      <c r="C289" s="5">
        <f ca="1">1-Y289/'Test cases'!D293</f>
        <v>0.11713677224767927</v>
      </c>
      <c r="D289" s="5">
        <f ca="1">1-Z289/'Test cases'!E293</f>
        <v>0.10008094151398217</v>
      </c>
      <c r="E289" s="4">
        <f ca="1">(U289^'Test cases'!$R$5+T289^'Test cases'!$R$5)^(1/'Test cases'!$R$5)</f>
        <v>250.79041597014123</v>
      </c>
      <c r="F289" s="5">
        <f ca="1">IF(B289&gt;'Test cases'!$M$3,'Test cases'!$M$3,B289)</f>
        <v>0.15</v>
      </c>
      <c r="G289" s="5">
        <f ca="1">IF(C289&gt;'Test cases'!$M$4,'Test cases'!$M$4,C289)</f>
        <v>0.1</v>
      </c>
      <c r="H289" s="5">
        <f ca="1">IF(D289&gt;'Test cases'!$O$5,'Test cases'!$O$5,D289)</f>
        <v>0.10008094151398217</v>
      </c>
      <c r="I289" s="5">
        <f ca="1">IF(AA289&gt;='Test cases'!$L$3, 'Test cases'!$L$3*'Test cases'!$M$3/AA289,0)+IF(AND(AA289&gt;='Test cases'!$J$3,AA289&lt;'Test cases'!$L$3), 'Test cases'!$J$3*'Test cases'!$K$3/ AA289,0)</f>
        <v>0.11786360456610183</v>
      </c>
      <c r="J289" s="5">
        <f ca="1">IF(AB289&gt;='Test cases'!$L$4,'Test cases'!$M$4,0)+IF(AND(AB289&gt;='Test cases'!$J$4,AB289&lt;'Test cases'!$L$4),'Test cases'!$K$4,0)</f>
        <v>0.1</v>
      </c>
      <c r="K289" s="5">
        <f ca="1">IF(AC289&gt;='Test cases'!$N$5,'Test cases'!$O$5,0)+IF(AND(AC289&gt;='Test cases'!$L$5,AC289&lt;'Test cases'!$N$5),'Test cases'!$M$5,0)+IF(AND(AC289&lt;'Test cases'!$L$5,AC289&gt;='Test cases'!$J$5),'Test cases'!$K$5,0)</f>
        <v>0.08</v>
      </c>
      <c r="L289" s="5">
        <f t="shared" ca="1" si="12"/>
        <v>0.15</v>
      </c>
      <c r="M289" s="5">
        <f t="shared" ca="1" si="13"/>
        <v>0.1</v>
      </c>
      <c r="N289" s="5">
        <f t="shared" ca="1" si="14"/>
        <v>0.10008094151398217</v>
      </c>
      <c r="O289" s="4">
        <f ca="1">'Test cases'!C293*(1-F289)+'Test cases'!D293*(1-G289)+'Test cases'!E293*(1-H289)</f>
        <v>254.14271526374159</v>
      </c>
      <c r="P289" s="4">
        <f ca="1">(1-I289)*'Test cases'!C293+(1-J289)*'Test cases'!D293+(1-K289)*'Test cases'!E293</f>
        <v>259.19577593882372</v>
      </c>
      <c r="Q289" s="4">
        <f ca="1">(1-L289)*'Test cases'!C293+(1-M289)*'Test cases'!D293+(1-N289)*'Test cases'!E293</f>
        <v>254.14271526374159</v>
      </c>
      <c r="R289" s="4">
        <f ca="1">('Test cases'!C293/'Test cases'!$J$3)^(1/'Test cases'!$R$3)*('Test cases'!$J$3*(1-'Test cases'!$K$3))</f>
        <v>90.825444798306293</v>
      </c>
      <c r="S289" s="4">
        <f ca="1">('Test cases'!D293/'Test cases'!$J$4)^(1/'Test cases'!$R$4)*('Test cases'!$J$4*(1-'Test cases'!$K$4))</f>
        <v>92.29575421484661</v>
      </c>
      <c r="T289" s="4">
        <f ca="1">IF('Test cases'!E293&lt;='Test cases'!$L$5,('Test cases'!E293/'Test cases'!$J$5)^(1/'Test cases'!$P$5)*('Test cases'!$J$5*(1-'Test cases'!$K$5)),0)+IF('Test cases'!E293&gt;'Test cases'!$L$5,('Test cases'!E293/'Test cases'!$L$5)^(1/'Test cases'!$Q$5)*('Test cases'!$L$5*(1-'Test cases'!$M$5)),0)</f>
        <v>86.291208694082584</v>
      </c>
      <c r="U289" s="4">
        <f ca="1">(R289^'Test cases'!$R$4+S289^'Test cases'!$R$4)^(1/'Test cases'!$R$4)</f>
        <v>173.5514041315258</v>
      </c>
      <c r="V289" s="4">
        <f ca="1">R289^'Test cases'!$R$4/U289^('Test cases'!$R$4-1)</f>
        <v>86.020484908701889</v>
      </c>
      <c r="W289" s="4">
        <f ca="1">S289^'Test cases'!$R$4/U289^('Test cases'!$R$4-1)</f>
        <v>87.530919222823982</v>
      </c>
      <c r="X289" s="4">
        <f ca="1">V289*(U289/E289)^('Test cases'!$R$5-1)</f>
        <v>84.159967614424644</v>
      </c>
      <c r="Y289" s="4">
        <f ca="1">W289*(U289/E289)^('Test cases'!$R$5-1)</f>
        <v>85.637733091975107</v>
      </c>
      <c r="Z289" s="4">
        <f ca="1">T289^'Test cases'!$R$5/E289^('Test cases'!$R$5-1)</f>
        <v>80.992715263741601</v>
      </c>
      <c r="AA289" s="4">
        <f ca="1">EXP((LN(1-B289)*(LN('Test cases'!$L$3)-LN('Test cases'!$J$3))+LN(1-'Test cases'!$M$3)*LN('Test cases'!$J$3)-LN(1-'Test cases'!$K$3)*LN('Test cases'!$L$3))/(LN(1-'Test cases'!$M$3)-LN(1-'Test cases'!$K$3)))</f>
        <v>254.53149944328237</v>
      </c>
      <c r="AB289" s="4">
        <f ca="1">EXP((LN(1-C289)*(LN('Test cases'!$L$4)-LN('Test cases'!$J$4))+LN(1-'Test cases'!$M$4)*LN('Test cases'!$J$4)-LN(1-'Test cases'!$K$4)*LN('Test cases'!$L$4))/(LN(1-'Test cases'!$M$4)-LN(1-'Test cases'!$K$4)))</f>
        <v>255.07451446271145</v>
      </c>
      <c r="AC289" s="4">
        <f ca="1">IF(D289&lt;='Test cases'!$M$5,EXP((LN(1-D289)*(LN('Test cases'!$L$5)-LN('Test cases'!$J$5))+LN(1-'Test cases'!$M$5)*LN('Test cases'!$J$5)-LN(1-'Test cases'!$K$5)*LN('Test cases'!$L$5))/(LN(1-'Test cases'!$M$5)-LN(1-'Test cases'!$K$5))),EXP((LN(1-D289)*(LN('Test cases'!$N$5)-LN('Test cases'!$L$5))+LN(1-'Test cases'!$O$5)*LN('Test cases'!$L$5)-LN(1-'Test cases'!$M$5)*LN('Test cases'!$N$5))/(LN(1-'Test cases'!$O$5)-LN(1-'Test cases'!$M$5))))</f>
        <v>205.99961091669101</v>
      </c>
    </row>
    <row r="290" spans="1:29">
      <c r="A290" s="8">
        <f>'Test cases'!A294</f>
        <v>287</v>
      </c>
      <c r="B290" s="5">
        <f ca="1">1-X290/'Test cases'!C294</f>
        <v>0.16699125671442461</v>
      </c>
      <c r="C290" s="5">
        <f ca="1">1-Y290/'Test cases'!D294</f>
        <v>0.11741040689976767</v>
      </c>
      <c r="D290" s="5">
        <f ca="1">1-Z290/'Test cases'!E294</f>
        <v>0.1002542106715606</v>
      </c>
      <c r="E290" s="4">
        <f ca="1">(U290^'Test cases'!$R$5+T290^'Test cases'!$R$5)^(1/'Test cases'!$R$5)</f>
        <v>251.60478423522522</v>
      </c>
      <c r="F290" s="5">
        <f ca="1">IF(B290&gt;'Test cases'!$M$3,'Test cases'!$M$3,B290)</f>
        <v>0.15</v>
      </c>
      <c r="G290" s="5">
        <f ca="1">IF(C290&gt;'Test cases'!$M$4,'Test cases'!$M$4,C290)</f>
        <v>0.1</v>
      </c>
      <c r="H290" s="5">
        <f ca="1">IF(D290&gt;'Test cases'!$O$5,'Test cases'!$O$5,D290)</f>
        <v>0.1002542106715606</v>
      </c>
      <c r="I290" s="5">
        <f ca="1">IF(AA290&gt;='Test cases'!$L$3, 'Test cases'!$L$3*'Test cases'!$M$3/AA290,0)+IF(AND(AA290&gt;='Test cases'!$J$3,AA290&lt;'Test cases'!$L$3), 'Test cases'!$J$3*'Test cases'!$K$3/ AA290,0)</f>
        <v>0.1174213687080648</v>
      </c>
      <c r="J290" s="5">
        <f ca="1">IF(AB290&gt;='Test cases'!$L$4,'Test cases'!$M$4,0)+IF(AND(AB290&gt;='Test cases'!$J$4,AB290&lt;'Test cases'!$L$4),'Test cases'!$K$4,0)</f>
        <v>0.1</v>
      </c>
      <c r="K290" s="5">
        <f ca="1">IF(AC290&gt;='Test cases'!$N$5,'Test cases'!$O$5,0)+IF(AND(AC290&gt;='Test cases'!$L$5,AC290&lt;'Test cases'!$N$5),'Test cases'!$M$5,0)+IF(AND(AC290&lt;'Test cases'!$L$5,AC290&gt;='Test cases'!$J$5),'Test cases'!$K$5,0)</f>
        <v>0.08</v>
      </c>
      <c r="L290" s="5">
        <f t="shared" ca="1" si="12"/>
        <v>0.15</v>
      </c>
      <c r="M290" s="5">
        <f t="shared" ca="1" si="13"/>
        <v>0.1</v>
      </c>
      <c r="N290" s="5">
        <f t="shared" ca="1" si="14"/>
        <v>0.1002542106715606</v>
      </c>
      <c r="O290" s="4">
        <f ca="1">'Test cases'!C294*(1-F290)+'Test cases'!D294*(1-G290)+'Test cases'!E294*(1-H290)</f>
        <v>255.02712103955957</v>
      </c>
      <c r="P290" s="4">
        <f ca="1">(1-I290)*'Test cases'!C294+(1-J290)*'Test cases'!D294+(1-K290)*'Test cases'!E294</f>
        <v>260.14044176048549</v>
      </c>
      <c r="Q290" s="4">
        <f ca="1">(1-L290)*'Test cases'!C294+(1-M290)*'Test cases'!D294+(1-N290)*'Test cases'!E294</f>
        <v>255.02712103955957</v>
      </c>
      <c r="R290" s="4">
        <f ca="1">('Test cases'!C294/'Test cases'!$J$3)^(1/'Test cases'!$R$3)*('Test cases'!$J$3*(1-'Test cases'!$K$3))</f>
        <v>90.825444798306293</v>
      </c>
      <c r="S290" s="4">
        <f ca="1">('Test cases'!D294/'Test cases'!$J$4)^(1/'Test cases'!$R$4)*('Test cases'!$J$4*(1-'Test cases'!$K$4))</f>
        <v>93.173223665266931</v>
      </c>
      <c r="T290" s="4">
        <f ca="1">IF('Test cases'!E294&lt;='Test cases'!$L$5,('Test cases'!E294/'Test cases'!$J$5)^(1/'Test cases'!$P$5)*('Test cases'!$J$5*(1-'Test cases'!$K$5)),0)+IF('Test cases'!E294&gt;'Test cases'!$L$5,('Test cases'!E294/'Test cases'!$L$5)^(1/'Test cases'!$Q$5)*('Test cases'!$L$5*(1-'Test cases'!$M$5)),0)</f>
        <v>86.291208694082584</v>
      </c>
      <c r="U290" s="4">
        <f ca="1">(R290^'Test cases'!$R$4+S290^'Test cases'!$R$4)^(1/'Test cases'!$R$4)</f>
        <v>174.38373738595772</v>
      </c>
      <c r="V290" s="4">
        <f ca="1">R290^'Test cases'!$R$4/U290^('Test cases'!$R$4-1)</f>
        <v>85.985945632020147</v>
      </c>
      <c r="W290" s="4">
        <f ca="1">S290^'Test cases'!$R$4/U290^('Test cases'!$R$4-1)</f>
        <v>88.397791753937668</v>
      </c>
      <c r="X290" s="4">
        <f ca="1">V290*(U290/E290)^('Test cases'!$R$5-1)</f>
        <v>84.133883071843115</v>
      </c>
      <c r="Y290" s="4">
        <f ca="1">W290*(U290/E290)^('Test cases'!$R$5-1)</f>
        <v>86.493780123822773</v>
      </c>
      <c r="Z290" s="4">
        <f ca="1">T290^'Test cases'!$R$5/E290^('Test cases'!$R$5-1)</f>
        <v>80.977121039559549</v>
      </c>
      <c r="AA290" s="4">
        <f ca="1">EXP((LN(1-B290)*(LN('Test cases'!$L$3)-LN('Test cases'!$J$3))+LN(1-'Test cases'!$M$3)*LN('Test cases'!$J$3)-LN(1-'Test cases'!$K$3)*LN('Test cases'!$L$3))/(LN(1-'Test cases'!$M$3)-LN(1-'Test cases'!$K$3)))</f>
        <v>255.49012356163689</v>
      </c>
      <c r="AB290" s="4">
        <f ca="1">EXP((LN(1-C290)*(LN('Test cases'!$L$4)-LN('Test cases'!$J$4))+LN(1-'Test cases'!$M$4)*LN('Test cases'!$J$4)-LN(1-'Test cases'!$K$4)*LN('Test cases'!$L$4))/(LN(1-'Test cases'!$M$4)-LN(1-'Test cases'!$K$4)))</f>
        <v>256.09761430065487</v>
      </c>
      <c r="AC290" s="4">
        <f ca="1">IF(D290&lt;='Test cases'!$M$5,EXP((LN(1-D290)*(LN('Test cases'!$L$5)-LN('Test cases'!$J$5))+LN(1-'Test cases'!$M$5)*LN('Test cases'!$J$5)-LN(1-'Test cases'!$K$5)*LN('Test cases'!$L$5))/(LN(1-'Test cases'!$M$5)-LN(1-'Test cases'!$K$5))),EXP((LN(1-D290)*(LN('Test cases'!$N$5)-LN('Test cases'!$L$5))+LN(1-'Test cases'!$O$5)*LN('Test cases'!$L$5)-LN(1-'Test cases'!$M$5)*LN('Test cases'!$N$5))/(LN(1-'Test cases'!$O$5)-LN(1-'Test cases'!$M$5))))</f>
        <v>206.16401756653366</v>
      </c>
    </row>
    <row r="291" spans="1:29">
      <c r="A291" s="8">
        <f>'Test cases'!A295</f>
        <v>288</v>
      </c>
      <c r="B291" s="5">
        <f ca="1">1-X291/'Test cases'!C295</f>
        <v>0.16724836740622973</v>
      </c>
      <c r="C291" s="5">
        <f ca="1">1-Y291/'Test cases'!D295</f>
        <v>0.11768282087223958</v>
      </c>
      <c r="D291" s="5">
        <f ca="1">1-Z291/'Test cases'!E295</f>
        <v>0.10042683339852898</v>
      </c>
      <c r="E291" s="4">
        <f ca="1">(U291^'Test cases'!$R$5+T291^'Test cases'!$R$5)^(1/'Test cases'!$R$5)</f>
        <v>252.4189006197515</v>
      </c>
      <c r="F291" s="5">
        <f ca="1">IF(B291&gt;'Test cases'!$M$3,'Test cases'!$M$3,B291)</f>
        <v>0.15</v>
      </c>
      <c r="G291" s="5">
        <f ca="1">IF(C291&gt;'Test cases'!$M$4,'Test cases'!$M$4,C291)</f>
        <v>0.1</v>
      </c>
      <c r="H291" s="5">
        <f ca="1">IF(D291&gt;'Test cases'!$O$5,'Test cases'!$O$5,D291)</f>
        <v>0.10042683339852898</v>
      </c>
      <c r="I291" s="5">
        <f ca="1">IF(AA291&gt;='Test cases'!$L$3, 'Test cases'!$L$3*'Test cases'!$M$3/AA291,0)+IF(AND(AA291&gt;='Test cases'!$J$3,AA291&lt;'Test cases'!$L$3), 'Test cases'!$J$3*'Test cases'!$K$3/ AA291,0)</f>
        <v>0.11698261844160986</v>
      </c>
      <c r="J291" s="5">
        <f ca="1">IF(AB291&gt;='Test cases'!$L$4,'Test cases'!$M$4,0)+IF(AND(AB291&gt;='Test cases'!$J$4,AB291&lt;'Test cases'!$L$4),'Test cases'!$K$4,0)</f>
        <v>0.1</v>
      </c>
      <c r="K291" s="5">
        <f ca="1">IF(AC291&gt;='Test cases'!$N$5,'Test cases'!$O$5,0)+IF(AND(AC291&gt;='Test cases'!$L$5,AC291&lt;'Test cases'!$N$5),'Test cases'!$M$5,0)+IF(AND(AC291&lt;'Test cases'!$L$5,AC291&gt;='Test cases'!$J$5),'Test cases'!$K$5,0)</f>
        <v>0.08</v>
      </c>
      <c r="L291" s="5">
        <f t="shared" ca="1" si="12"/>
        <v>0.15</v>
      </c>
      <c r="M291" s="5">
        <f t="shared" ca="1" si="13"/>
        <v>0.1</v>
      </c>
      <c r="N291" s="5">
        <f t="shared" ca="1" si="14"/>
        <v>0.10042683339852898</v>
      </c>
      <c r="O291" s="4">
        <f ca="1">'Test cases'!C295*(1-F291)+'Test cases'!D295*(1-G291)+'Test cases'!E295*(1-H291)</f>
        <v>255.9115849941324</v>
      </c>
      <c r="P291" s="4">
        <f ca="1">(1-I291)*'Test cases'!C295+(1-J291)*'Test cases'!D295+(1-K291)*'Test cases'!E295</f>
        <v>261.08475553739743</v>
      </c>
      <c r="Q291" s="4">
        <f ca="1">(1-L291)*'Test cases'!C295+(1-M291)*'Test cases'!D295+(1-N291)*'Test cases'!E295</f>
        <v>255.9115849941324</v>
      </c>
      <c r="R291" s="4">
        <f ca="1">('Test cases'!C295/'Test cases'!$J$3)^(1/'Test cases'!$R$3)*('Test cases'!$J$3*(1-'Test cases'!$K$3))</f>
        <v>90.825444798306293</v>
      </c>
      <c r="S291" s="4">
        <f ca="1">('Test cases'!D295/'Test cases'!$J$4)^(1/'Test cases'!$R$4)*('Test cases'!$J$4*(1-'Test cases'!$K$4))</f>
        <v>94.05</v>
      </c>
      <c r="T291" s="4">
        <f ca="1">IF('Test cases'!E295&lt;='Test cases'!$L$5,('Test cases'!E295/'Test cases'!$J$5)^(1/'Test cases'!$P$5)*('Test cases'!$J$5*(1-'Test cases'!$K$5)),0)+IF('Test cases'!E295&gt;'Test cases'!$L$5,('Test cases'!E295/'Test cases'!$L$5)^(1/'Test cases'!$Q$5)*('Test cases'!$L$5*(1-'Test cases'!$M$5)),0)</f>
        <v>86.291208694082584</v>
      </c>
      <c r="U291" s="4">
        <f ca="1">(R291^'Test cases'!$R$4+S291^'Test cases'!$R$4)^(1/'Test cases'!$R$4)</f>
        <v>175.21573730210974</v>
      </c>
      <c r="V291" s="4">
        <f ca="1">R291^'Test cases'!$R$4/U291^('Test cases'!$R$4-1)</f>
        <v>85.951598314523977</v>
      </c>
      <c r="W291" s="4">
        <f ca="1">S291^'Test cases'!$R$4/U291^('Test cases'!$R$4-1)</f>
        <v>89.264138987585852</v>
      </c>
      <c r="X291" s="4">
        <f ca="1">V291*(U291/E291)^('Test cases'!$R$5-1)</f>
        <v>84.107914891970793</v>
      </c>
      <c r="Y291" s="4">
        <f ca="1">W291*(U291/E291)^('Test cases'!$R$5-1)</f>
        <v>87.349400733648281</v>
      </c>
      <c r="Z291" s="4">
        <f ca="1">T291^'Test cases'!$R$5/E291^('Test cases'!$R$5-1)</f>
        <v>80.961584994132394</v>
      </c>
      <c r="AA291" s="4">
        <f ca="1">EXP((LN(1-B291)*(LN('Test cases'!$L$3)-LN('Test cases'!$J$3))+LN(1-'Test cases'!$M$3)*LN('Test cases'!$J$3)-LN(1-'Test cases'!$K$3)*LN('Test cases'!$L$3))/(LN(1-'Test cases'!$M$3)-LN(1-'Test cases'!$K$3)))</f>
        <v>256.44835446194134</v>
      </c>
      <c r="AB291" s="4">
        <f ca="1">EXP((LN(1-C291)*(LN('Test cases'!$L$4)-LN('Test cases'!$J$4))+LN(1-'Test cases'!$M$4)*LN('Test cases'!$J$4)-LN(1-'Test cases'!$K$4)*LN('Test cases'!$L$4))/(LN(1-'Test cases'!$M$4)-LN(1-'Test cases'!$K$4)))</f>
        <v>257.12054332098091</v>
      </c>
      <c r="AC291" s="4">
        <f ca="1">IF(D291&lt;='Test cases'!$M$5,EXP((LN(1-D291)*(LN('Test cases'!$L$5)-LN('Test cases'!$J$5))+LN(1-'Test cases'!$M$5)*LN('Test cases'!$J$5)-LN(1-'Test cases'!$K$5)*LN('Test cases'!$L$5))/(LN(1-'Test cases'!$M$5)-LN(1-'Test cases'!$K$5))),EXP((LN(1-D291)*(LN('Test cases'!$N$5)-LN('Test cases'!$L$5))+LN(1-'Test cases'!$O$5)*LN('Test cases'!$L$5)-LN(1-'Test cases'!$M$5)*LN('Test cases'!$N$5))/(LN(1-'Test cases'!$O$5)-LN(1-'Test cases'!$M$5))))</f>
        <v>206.32797285243726</v>
      </c>
    </row>
    <row r="292" spans="1:29">
      <c r="A292" s="8">
        <f>'Test cases'!A296</f>
        <v>289</v>
      </c>
      <c r="B292" s="5">
        <f ca="1">1-X292/'Test cases'!C296</f>
        <v>0.16741444453482601</v>
      </c>
      <c r="C292" s="5">
        <f ca="1">1-Y292/'Test cases'!D296</f>
        <v>0.11785878294530616</v>
      </c>
      <c r="D292" s="5">
        <f ca="1">1-Z292/'Test cases'!E296</f>
        <v>0.100606236863649</v>
      </c>
      <c r="E292" s="4">
        <f ca="1">(U292^'Test cases'!$R$5+T292^'Test cases'!$R$5)^(1/'Test cases'!$R$5)</f>
        <v>253.26795403580508</v>
      </c>
      <c r="F292" s="5">
        <f ca="1">IF(B292&gt;'Test cases'!$M$3,'Test cases'!$M$3,B292)</f>
        <v>0.15</v>
      </c>
      <c r="G292" s="5">
        <f ca="1">IF(C292&gt;'Test cases'!$M$4,'Test cases'!$M$4,C292)</f>
        <v>0.1</v>
      </c>
      <c r="H292" s="5">
        <f ca="1">IF(D292&gt;'Test cases'!$O$5,'Test cases'!$O$5,D292)</f>
        <v>0.100606236863649</v>
      </c>
      <c r="I292" s="5">
        <f ca="1">IF(AA292&gt;='Test cases'!$L$3, 'Test cases'!$L$3*'Test cases'!$M$3/AA292,0)+IF(AND(AA292&gt;='Test cases'!$J$3,AA292&lt;'Test cases'!$L$3), 'Test cases'!$J$3*'Test cases'!$K$3/ AA292,0)</f>
        <v>0.11670001388134077</v>
      </c>
      <c r="J292" s="5">
        <f ca="1">IF(AB292&gt;='Test cases'!$L$4,'Test cases'!$M$4,0)+IF(AND(AB292&gt;='Test cases'!$J$4,AB292&lt;'Test cases'!$L$4),'Test cases'!$K$4,0)</f>
        <v>0.1</v>
      </c>
      <c r="K292" s="5">
        <f ca="1">IF(AC292&gt;='Test cases'!$N$5,'Test cases'!$O$5,0)+IF(AND(AC292&gt;='Test cases'!$L$5,AC292&lt;'Test cases'!$N$5),'Test cases'!$M$5,0)+IF(AND(AC292&lt;'Test cases'!$L$5,AC292&gt;='Test cases'!$J$5),'Test cases'!$K$5,0)</f>
        <v>0.08</v>
      </c>
      <c r="L292" s="5">
        <f t="shared" ca="1" si="12"/>
        <v>0.15</v>
      </c>
      <c r="M292" s="5">
        <f t="shared" ca="1" si="13"/>
        <v>0.1</v>
      </c>
      <c r="N292" s="5">
        <f t="shared" ca="1" si="14"/>
        <v>0.100606236863649</v>
      </c>
      <c r="O292" s="4">
        <f ca="1">'Test cases'!C296*(1-F292)+'Test cases'!D296*(1-G292)+'Test cases'!E296*(1-H292)</f>
        <v>256.79483244540791</v>
      </c>
      <c r="P292" s="4">
        <f ca="1">(1-I292)*'Test cases'!C296+(1-J292)*'Test cases'!D296+(1-K292)*'Test cases'!E296</f>
        <v>262.03329859798458</v>
      </c>
      <c r="Q292" s="4">
        <f ca="1">(1-L292)*'Test cases'!C296+(1-M292)*'Test cases'!D296+(1-N292)*'Test cases'!E296</f>
        <v>256.79483244540791</v>
      </c>
      <c r="R292" s="4">
        <f ca="1">('Test cases'!C296/'Test cases'!$J$3)^(1/'Test cases'!$R$3)*('Test cases'!$J$3*(1-'Test cases'!$K$3))</f>
        <v>90.825444798306293</v>
      </c>
      <c r="S292" s="4">
        <f ca="1">('Test cases'!D296/'Test cases'!$J$4)^(1/'Test cases'!$R$4)*('Test cases'!$J$4*(1-'Test cases'!$K$4))</f>
        <v>94.05</v>
      </c>
      <c r="T292" s="4">
        <f ca="1">IF('Test cases'!E296&lt;='Test cases'!$L$5,('Test cases'!E296/'Test cases'!$J$5)^(1/'Test cases'!$P$5)*('Test cases'!$J$5*(1-'Test cases'!$K$5)),0)+IF('Test cases'!E296&gt;'Test cases'!$L$5,('Test cases'!E296/'Test cases'!$L$5)^(1/'Test cases'!$Q$5)*('Test cases'!$L$5*(1-'Test cases'!$M$5)),0)</f>
        <v>87.19596398756444</v>
      </c>
      <c r="U292" s="4">
        <f ca="1">(R292^'Test cases'!$R$4+S292^'Test cases'!$R$4)^(1/'Test cases'!$R$4)</f>
        <v>175.21573730210974</v>
      </c>
      <c r="V292" s="4">
        <f ca="1">R292^'Test cases'!$R$4/U292^('Test cases'!$R$4-1)</f>
        <v>85.951598314523977</v>
      </c>
      <c r="W292" s="4">
        <f ca="1">S292^'Test cases'!$R$4/U292^('Test cases'!$R$4-1)</f>
        <v>89.264138987585852</v>
      </c>
      <c r="X292" s="4">
        <f ca="1">V292*(U292/E292)^('Test cases'!$R$5-1)</f>
        <v>84.091141101982572</v>
      </c>
      <c r="Y292" s="4">
        <f ca="1">W292*(U292/E292)^('Test cases'!$R$5-1)</f>
        <v>87.331980488414686</v>
      </c>
      <c r="Z292" s="4">
        <f ca="1">T292^'Test cases'!$R$5/E292^('Test cases'!$R$5-1)</f>
        <v>81.844832445407945</v>
      </c>
      <c r="AA292" s="4">
        <f ca="1">EXP((LN(1-B292)*(LN('Test cases'!$L$3)-LN('Test cases'!$J$3))+LN(1-'Test cases'!$M$3)*LN('Test cases'!$J$3)-LN(1-'Test cases'!$K$3)*LN('Test cases'!$L$3))/(LN(1-'Test cases'!$M$3)-LN(1-'Test cases'!$K$3)))</f>
        <v>257.06937816223103</v>
      </c>
      <c r="AB292" s="4">
        <f ca="1">EXP((LN(1-C292)*(LN('Test cases'!$L$4)-LN('Test cases'!$J$4))+LN(1-'Test cases'!$M$4)*LN('Test cases'!$J$4)-LN(1-'Test cases'!$K$4)*LN('Test cases'!$L$4))/(LN(1-'Test cases'!$M$4)-LN(1-'Test cases'!$K$4)))</f>
        <v>257.78362994701899</v>
      </c>
      <c r="AC292" s="4">
        <f ca="1">IF(D292&lt;='Test cases'!$M$5,EXP((LN(1-D292)*(LN('Test cases'!$L$5)-LN('Test cases'!$J$5))+LN(1-'Test cases'!$M$5)*LN('Test cases'!$J$5)-LN(1-'Test cases'!$K$5)*LN('Test cases'!$L$5))/(LN(1-'Test cases'!$M$5)-LN(1-'Test cases'!$K$5))),EXP((LN(1-D292)*(LN('Test cases'!$N$5)-LN('Test cases'!$L$5))+LN(1-'Test cases'!$O$5)*LN('Test cases'!$L$5)-LN(1-'Test cases'!$M$5)*LN('Test cases'!$N$5))/(LN(1-'Test cases'!$O$5)-LN(1-'Test cases'!$M$5))))</f>
        <v>206.49853997053248</v>
      </c>
    </row>
    <row r="293" spans="1:29">
      <c r="A293" s="8">
        <f>'Test cases'!A297</f>
        <v>290</v>
      </c>
      <c r="B293" s="5">
        <f ca="1">1-X293/'Test cases'!C297</f>
        <v>0.1676697981255606</v>
      </c>
      <c r="C293" s="5">
        <f ca="1">1-Y293/'Test cases'!D297</f>
        <v>0.1181293352336944</v>
      </c>
      <c r="D293" s="5">
        <f ca="1">1-Z293/'Test cases'!E297</f>
        <v>0.10077757406170751</v>
      </c>
      <c r="E293" s="4">
        <f ca="1">(U293^'Test cases'!$R$5+T293^'Test cases'!$R$5)^(1/'Test cases'!$R$5)</f>
        <v>254.08165762633359</v>
      </c>
      <c r="F293" s="5">
        <f ca="1">IF(B293&gt;'Test cases'!$M$3,'Test cases'!$M$3,B293)</f>
        <v>0.15</v>
      </c>
      <c r="G293" s="5">
        <f ca="1">IF(C293&gt;'Test cases'!$M$4,'Test cases'!$M$4,C293)</f>
        <v>0.1</v>
      </c>
      <c r="H293" s="5">
        <f ca="1">IF(D293&gt;'Test cases'!$O$5,'Test cases'!$O$5,D293)</f>
        <v>0.10077757406170751</v>
      </c>
      <c r="I293" s="5">
        <f ca="1">IF(AA293&gt;='Test cases'!$L$3, 'Test cases'!$L$3*'Test cases'!$M$3/AA293,0)+IF(AND(AA293&gt;='Test cases'!$J$3,AA293&lt;'Test cases'!$L$3), 'Test cases'!$J$3*'Test cases'!$K$3/ AA293,0)</f>
        <v>0.11626671416881064</v>
      </c>
      <c r="J293" s="5">
        <f ca="1">IF(AB293&gt;='Test cases'!$L$4,'Test cases'!$M$4,0)+IF(AND(AB293&gt;='Test cases'!$J$4,AB293&lt;'Test cases'!$L$4),'Test cases'!$K$4,0)</f>
        <v>0.1</v>
      </c>
      <c r="K293" s="5">
        <f ca="1">IF(AC293&gt;='Test cases'!$N$5,'Test cases'!$O$5,0)+IF(AND(AC293&gt;='Test cases'!$L$5,AC293&lt;'Test cases'!$N$5),'Test cases'!$M$5,0)+IF(AND(AC293&lt;'Test cases'!$L$5,AC293&gt;='Test cases'!$J$5),'Test cases'!$K$5,0)</f>
        <v>0.08</v>
      </c>
      <c r="L293" s="5">
        <f t="shared" ca="1" si="12"/>
        <v>0.15</v>
      </c>
      <c r="M293" s="5">
        <f t="shared" ca="1" si="13"/>
        <v>0.1</v>
      </c>
      <c r="N293" s="5">
        <f t="shared" ca="1" si="14"/>
        <v>0.10077757406170751</v>
      </c>
      <c r="O293" s="4">
        <f ca="1">'Test cases'!C297*(1-F293)+'Test cases'!D297*(1-G293)+'Test cases'!E297*(1-H293)</f>
        <v>257.67924076038463</v>
      </c>
      <c r="P293" s="4">
        <f ca="1">(1-I293)*'Test cases'!C297+(1-J293)*'Test cases'!D297+(1-K293)*'Test cases'!E297</f>
        <v>262.97706186895016</v>
      </c>
      <c r="Q293" s="4">
        <f ca="1">(1-L293)*'Test cases'!C297+(1-M293)*'Test cases'!D297+(1-N293)*'Test cases'!E297</f>
        <v>257.67924076038463</v>
      </c>
      <c r="R293" s="4">
        <f ca="1">('Test cases'!C297/'Test cases'!$J$3)^(1/'Test cases'!$R$3)*('Test cases'!$J$3*(1-'Test cases'!$K$3))</f>
        <v>90.825444798306293</v>
      </c>
      <c r="S293" s="4">
        <f ca="1">('Test cases'!D297/'Test cases'!$J$4)^(1/'Test cases'!$R$4)*('Test cases'!$J$4*(1-'Test cases'!$K$4))</f>
        <v>94.926090759690808</v>
      </c>
      <c r="T293" s="4">
        <f ca="1">IF('Test cases'!E297&lt;='Test cases'!$L$5,('Test cases'!E297/'Test cases'!$J$5)^(1/'Test cases'!$P$5)*('Test cases'!$J$5*(1-'Test cases'!$K$5)),0)+IF('Test cases'!E297&gt;'Test cases'!$L$5,('Test cases'!E297/'Test cases'!$L$5)^(1/'Test cases'!$Q$5)*('Test cases'!$L$5*(1-'Test cases'!$M$5)),0)</f>
        <v>87.19596398756444</v>
      </c>
      <c r="U293" s="4">
        <f ca="1">(R293^'Test cases'!$R$4+S293^'Test cases'!$R$4)^(1/'Test cases'!$R$4)</f>
        <v>176.04740572782117</v>
      </c>
      <c r="V293" s="4">
        <f ca="1">R293^'Test cases'!$R$4/U293^('Test cases'!$R$4-1)</f>
        <v>85.917440909738318</v>
      </c>
      <c r="W293" s="4">
        <f ca="1">S293^'Test cases'!$R$4/U293^('Test cases'!$R$4-1)</f>
        <v>90.129964818082826</v>
      </c>
      <c r="X293" s="4">
        <f ca="1">V293*(U293/E293)^('Test cases'!$R$5-1)</f>
        <v>84.065350389318382</v>
      </c>
      <c r="Y293" s="4">
        <f ca="1">W293*(U293/E293)^('Test cases'!$R$5-1)</f>
        <v>88.187066476630562</v>
      </c>
      <c r="Z293" s="4">
        <f ca="1">T293^'Test cases'!$R$5/E293^('Test cases'!$R$5-1)</f>
        <v>81.829240760384621</v>
      </c>
      <c r="AA293" s="4">
        <f ca="1">EXP((LN(1-B293)*(LN('Test cases'!$L$3)-LN('Test cases'!$J$3))+LN(1-'Test cases'!$M$3)*LN('Test cases'!$J$3)-LN(1-'Test cases'!$K$3)*LN('Test cases'!$L$3))/(LN(1-'Test cases'!$M$3)-LN(1-'Test cases'!$K$3)))</f>
        <v>258.02741751557738</v>
      </c>
      <c r="AB293" s="4">
        <f ca="1">EXP((LN(1-C293)*(LN('Test cases'!$L$4)-LN('Test cases'!$J$4))+LN(1-'Test cases'!$M$4)*LN('Test cases'!$J$4)-LN(1-'Test cases'!$K$4)*LN('Test cases'!$L$4))/(LN(1-'Test cases'!$M$4)-LN(1-'Test cases'!$K$4)))</f>
        <v>258.80676252699863</v>
      </c>
      <c r="AC293" s="4">
        <f ca="1">IF(D293&lt;='Test cases'!$M$5,EXP((LN(1-D293)*(LN('Test cases'!$L$5)-LN('Test cases'!$J$5))+LN(1-'Test cases'!$M$5)*LN('Test cases'!$J$5)-LN(1-'Test cases'!$K$5)*LN('Test cases'!$L$5))/(LN(1-'Test cases'!$M$5)-LN(1-'Test cases'!$K$5))),EXP((LN(1-D293)*(LN('Test cases'!$N$5)-LN('Test cases'!$L$5))+LN(1-'Test cases'!$O$5)*LN('Test cases'!$L$5)-LN(1-'Test cases'!$M$5)*LN('Test cases'!$N$5))/(LN(1-'Test cases'!$O$5)-LN(1-'Test cases'!$M$5))))</f>
        <v>206.66160155771041</v>
      </c>
    </row>
    <row r="294" spans="1:29">
      <c r="A294" s="8">
        <f>'Test cases'!A298</f>
        <v>291</v>
      </c>
      <c r="B294" s="5">
        <f ca="1">1-X294/'Test cases'!C298</f>
        <v>0.1679240243820187</v>
      </c>
      <c r="C294" s="5">
        <f ca="1">1-Y294/'Test cases'!D298</f>
        <v>0.11839869308863993</v>
      </c>
      <c r="D294" s="5">
        <f ca="1">1-Z294/'Test cases'!E298</f>
        <v>0.10094827876512547</v>
      </c>
      <c r="E294" s="4">
        <f ca="1">(U294^'Test cases'!$R$5+T294^'Test cases'!$R$5)^(1/'Test cases'!$R$5)</f>
        <v>254.89511216783706</v>
      </c>
      <c r="F294" s="5">
        <f ca="1">IF(B294&gt;'Test cases'!$M$3,'Test cases'!$M$3,B294)</f>
        <v>0.15</v>
      </c>
      <c r="G294" s="5">
        <f ca="1">IF(C294&gt;'Test cases'!$M$4,'Test cases'!$M$4,C294)</f>
        <v>0.1</v>
      </c>
      <c r="H294" s="5">
        <f ca="1">IF(D294&gt;'Test cases'!$O$5,'Test cases'!$O$5,D294)</f>
        <v>0.10094827876512547</v>
      </c>
      <c r="I294" s="5">
        <f ca="1">IF(AA294&gt;='Test cases'!$L$3, 'Test cases'!$L$3*'Test cases'!$M$3/AA294,0)+IF(AND(AA294&gt;='Test cases'!$J$3,AA294&lt;'Test cases'!$L$3), 'Test cases'!$J$3*'Test cases'!$K$3/ AA294,0)</f>
        <v>0.11583679422949415</v>
      </c>
      <c r="J294" s="5">
        <f ca="1">IF(AB294&gt;='Test cases'!$L$4,'Test cases'!$M$4,0)+IF(AND(AB294&gt;='Test cases'!$J$4,AB294&lt;'Test cases'!$L$4),'Test cases'!$K$4,0)</f>
        <v>0.1</v>
      </c>
      <c r="K294" s="5">
        <f ca="1">IF(AC294&gt;='Test cases'!$N$5,'Test cases'!$O$5,0)+IF(AND(AC294&gt;='Test cases'!$L$5,AC294&lt;'Test cases'!$N$5),'Test cases'!$M$5,0)+IF(AND(AC294&lt;'Test cases'!$L$5,AC294&gt;='Test cases'!$J$5),'Test cases'!$K$5,0)</f>
        <v>0.08</v>
      </c>
      <c r="L294" s="5">
        <f t="shared" ca="1" si="12"/>
        <v>0.15</v>
      </c>
      <c r="M294" s="5">
        <f t="shared" ca="1" si="13"/>
        <v>0.1</v>
      </c>
      <c r="N294" s="5">
        <f t="shared" ca="1" si="14"/>
        <v>0.10094827876512547</v>
      </c>
      <c r="O294" s="4">
        <f ca="1">'Test cases'!C298*(1-F294)+'Test cases'!D298*(1-G294)+'Test cases'!E298*(1-H294)</f>
        <v>258.56370663237357</v>
      </c>
      <c r="P294" s="4">
        <f ca="1">(1-I294)*'Test cases'!C298+(1-J294)*'Test cases'!D298+(1-K294)*'Test cases'!E298</f>
        <v>263.92048378282107</v>
      </c>
      <c r="Q294" s="4">
        <f ca="1">(1-L294)*'Test cases'!C298+(1-M294)*'Test cases'!D298+(1-N294)*'Test cases'!E298</f>
        <v>258.56370663237357</v>
      </c>
      <c r="R294" s="4">
        <f ca="1">('Test cases'!C298/'Test cases'!$J$3)^(1/'Test cases'!$R$3)*('Test cases'!$J$3*(1-'Test cases'!$K$3))</f>
        <v>90.825444798306293</v>
      </c>
      <c r="S294" s="4">
        <f ca="1">('Test cases'!D298/'Test cases'!$J$4)^(1/'Test cases'!$R$4)*('Test cases'!$J$4*(1-'Test cases'!$K$4))</f>
        <v>95.801503328384797</v>
      </c>
      <c r="T294" s="4">
        <f ca="1">IF('Test cases'!E298&lt;='Test cases'!$L$5,('Test cases'!E298/'Test cases'!$J$5)^(1/'Test cases'!$P$5)*('Test cases'!$J$5*(1-'Test cases'!$K$5)),0)+IF('Test cases'!E298&gt;'Test cases'!$L$5,('Test cases'!E298/'Test cases'!$L$5)^(1/'Test cases'!$Q$5)*('Test cases'!$L$5*(1-'Test cases'!$M$5)),0)</f>
        <v>87.19596398756444</v>
      </c>
      <c r="U294" s="4">
        <f ca="1">(R294^'Test cases'!$R$4+S294^'Test cases'!$R$4)^(1/'Test cases'!$R$4)</f>
        <v>176.87874449128154</v>
      </c>
      <c r="V294" s="4">
        <f ca="1">R294^'Test cases'!$R$4/U294^('Test cases'!$R$4-1)</f>
        <v>85.88347140334271</v>
      </c>
      <c r="W294" s="4">
        <f ca="1">S294^'Test cases'!$R$4/U294^('Test cases'!$R$4-1)</f>
        <v>90.995273087938855</v>
      </c>
      <c r="X294" s="4">
        <f ca="1">V294*(U294/E294)^('Test cases'!$R$5-1)</f>
        <v>84.039673537416107</v>
      </c>
      <c r="Y294" s="4">
        <f ca="1">W294*(U294/E294)^('Test cases'!$R$5-1)</f>
        <v>89.041731998047368</v>
      </c>
      <c r="Z294" s="4">
        <f ca="1">T294^'Test cases'!$R$5/E294^('Test cases'!$R$5-1)</f>
        <v>81.813706632373581</v>
      </c>
      <c r="AA294" s="4">
        <f ca="1">EXP((LN(1-B294)*(LN('Test cases'!$L$3)-LN('Test cases'!$J$3))+LN(1-'Test cases'!$M$3)*LN('Test cases'!$J$3)-LN(1-'Test cases'!$K$3)*LN('Test cases'!$L$3))/(LN(1-'Test cases'!$M$3)-LN(1-'Test cases'!$K$3)))</f>
        <v>258.98506773732396</v>
      </c>
      <c r="AB294" s="4">
        <f ca="1">EXP((LN(1-C294)*(LN('Test cases'!$L$4)-LN('Test cases'!$J$4))+LN(1-'Test cases'!$M$4)*LN('Test cases'!$J$4)-LN(1-'Test cases'!$K$4)*LN('Test cases'!$L$4))/(LN(1-'Test cases'!$M$4)-LN(1-'Test cases'!$K$4)))</f>
        <v>259.82972579556946</v>
      </c>
      <c r="AC294" s="4">
        <f ca="1">IF(D294&lt;='Test cases'!$M$5,EXP((LN(1-D294)*(LN('Test cases'!$L$5)-LN('Test cases'!$J$5))+LN(1-'Test cases'!$M$5)*LN('Test cases'!$J$5)-LN(1-'Test cases'!$K$5)*LN('Test cases'!$L$5))/(LN(1-'Test cases'!$M$5)-LN(1-'Test cases'!$K$5))),EXP((LN(1-D294)*(LN('Test cases'!$N$5)-LN('Test cases'!$L$5))+LN(1-'Test cases'!$O$5)*LN('Test cases'!$L$5)-LN(1-'Test cases'!$M$5)*LN('Test cases'!$N$5))/(LN(1-'Test cases'!$O$5)-LN(1-'Test cases'!$M$5))))</f>
        <v>206.82422018644499</v>
      </c>
    </row>
    <row r="295" spans="1:29">
      <c r="A295" s="8">
        <f>'Test cases'!A299</f>
        <v>292</v>
      </c>
      <c r="B295" s="5">
        <f ca="1">1-X295/'Test cases'!C299</f>
        <v>0.16820625524639188</v>
      </c>
      <c r="C295" s="5">
        <f ca="1">1-Y295/'Test cases'!D299</f>
        <v>0.11865045110300099</v>
      </c>
      <c r="D295" s="5">
        <f ca="1">1-Z295/'Test cases'!E299</f>
        <v>0.10110794102022436</v>
      </c>
      <c r="E295" s="4">
        <f ca="1">(U295^'Test cases'!$R$5+T295^'Test cases'!$R$5)^(1/'Test cases'!$R$5)</f>
        <v>255.65844377062459</v>
      </c>
      <c r="F295" s="5">
        <f ca="1">IF(B295&gt;'Test cases'!$M$3,'Test cases'!$M$3,B295)</f>
        <v>0.15</v>
      </c>
      <c r="G295" s="5">
        <f ca="1">IF(C295&gt;'Test cases'!$M$4,'Test cases'!$M$4,C295)</f>
        <v>0.1</v>
      </c>
      <c r="H295" s="5">
        <f ca="1">IF(D295&gt;'Test cases'!$O$5,'Test cases'!$O$5,D295)</f>
        <v>0.10110794102022436</v>
      </c>
      <c r="I295" s="5">
        <f ca="1">IF(AA295&gt;='Test cases'!$L$3, 'Test cases'!$L$3*'Test cases'!$M$3/AA295,0)+IF(AND(AA295&gt;='Test cases'!$J$3,AA295&lt;'Test cases'!$L$3), 'Test cases'!$J$3*'Test cases'!$K$3/ AA295,0)</f>
        <v>0.11536122474461571</v>
      </c>
      <c r="J295" s="5">
        <f ca="1">IF(AB295&gt;='Test cases'!$L$4,'Test cases'!$M$4,0)+IF(AND(AB295&gt;='Test cases'!$J$4,AB295&lt;'Test cases'!$L$4),'Test cases'!$K$4,0)</f>
        <v>0.1</v>
      </c>
      <c r="K295" s="5">
        <f ca="1">IF(AC295&gt;='Test cases'!$N$5,'Test cases'!$O$5,0)+IF(AND(AC295&gt;='Test cases'!$L$5,AC295&lt;'Test cases'!$N$5),'Test cases'!$M$5,0)+IF(AND(AC295&lt;'Test cases'!$L$5,AC295&gt;='Test cases'!$J$5),'Test cases'!$K$5,0)</f>
        <v>0.08</v>
      </c>
      <c r="L295" s="5">
        <f t="shared" ca="1" si="12"/>
        <v>0.15</v>
      </c>
      <c r="M295" s="5">
        <f t="shared" ca="1" si="13"/>
        <v>0.1</v>
      </c>
      <c r="N295" s="5">
        <f t="shared" ca="1" si="14"/>
        <v>0.10110794102022436</v>
      </c>
      <c r="O295" s="4">
        <f ca="1">'Test cases'!C299*(1-F295)+'Test cases'!D299*(1-G295)+'Test cases'!E299*(1-H295)</f>
        <v>259.39917736715961</v>
      </c>
      <c r="P295" s="4">
        <f ca="1">(1-I295)*'Test cases'!C299+(1-J295)*'Test cases'!D299+(1-K295)*'Test cases'!E299</f>
        <v>264.85315507604923</v>
      </c>
      <c r="Q295" s="4">
        <f ca="1">(1-L295)*'Test cases'!C299+(1-M295)*'Test cases'!D299+(1-N295)*'Test cases'!E299</f>
        <v>259.39917736715961</v>
      </c>
      <c r="R295" s="4">
        <f ca="1">('Test cases'!C299/'Test cases'!$J$3)^(1/'Test cases'!$R$3)*('Test cases'!$J$3*(1-'Test cases'!$K$3))</f>
        <v>91.650215919993443</v>
      </c>
      <c r="S295" s="4">
        <f ca="1">('Test cases'!D299/'Test cases'!$J$4)^(1/'Test cases'!$R$4)*('Test cases'!$J$4*(1-'Test cases'!$K$4))</f>
        <v>95.801503328384797</v>
      </c>
      <c r="T295" s="4">
        <f ca="1">IF('Test cases'!E299&lt;='Test cases'!$L$5,('Test cases'!E299/'Test cases'!$J$5)^(1/'Test cases'!$P$5)*('Test cases'!$J$5*(1-'Test cases'!$K$5)),0)+IF('Test cases'!E299&gt;'Test cases'!$L$5,('Test cases'!E299/'Test cases'!$L$5)^(1/'Test cases'!$Q$5)*('Test cases'!$L$5*(1-'Test cases'!$M$5)),0)</f>
        <v>87.19596398756444</v>
      </c>
      <c r="U295" s="4">
        <f ca="1">(R295^'Test cases'!$R$4+S295^'Test cases'!$R$4)^(1/'Test cases'!$R$4)</f>
        <v>177.65879058441757</v>
      </c>
      <c r="V295" s="4">
        <f ca="1">R295^'Test cases'!$R$4/U295^('Test cases'!$R$4-1)</f>
        <v>86.697121896850462</v>
      </c>
      <c r="W295" s="4">
        <f ca="1">S295^'Test cases'!$R$4/U295^('Test cases'!$R$4-1)</f>
        <v>90.961668687567155</v>
      </c>
      <c r="X295" s="4">
        <f ca="1">V295*(U295/E295)^('Test cases'!$R$5-1)</f>
        <v>84.842961964868024</v>
      </c>
      <c r="Y295" s="4">
        <f ca="1">W295*(U295/E295)^('Test cases'!$R$5-1)</f>
        <v>89.016304438596904</v>
      </c>
      <c r="Z295" s="4">
        <f ca="1">T295^'Test cases'!$R$5/E295^('Test cases'!$R$5-1)</f>
        <v>81.799177367159587</v>
      </c>
      <c r="AA295" s="4">
        <f ca="1">EXP((LN(1-B295)*(LN('Test cases'!$L$3)-LN('Test cases'!$J$3))+LN(1-'Test cases'!$M$3)*LN('Test cases'!$J$3)-LN(1-'Test cases'!$K$3)*LN('Test cases'!$L$3))/(LN(1-'Test cases'!$M$3)-LN(1-'Test cases'!$K$3)))</f>
        <v>260.05271759565119</v>
      </c>
      <c r="AB295" s="4">
        <f ca="1">EXP((LN(1-C295)*(LN('Test cases'!$L$4)-LN('Test cases'!$J$4))+LN(1-'Test cases'!$M$4)*LN('Test cases'!$J$4)-LN(1-'Test cases'!$K$4)*LN('Test cases'!$L$4))/(LN(1-'Test cases'!$M$4)-LN(1-'Test cases'!$K$4)))</f>
        <v>260.78978828109825</v>
      </c>
      <c r="AC295" s="4">
        <f ca="1">IF(D295&lt;='Test cases'!$M$5,EXP((LN(1-D295)*(LN('Test cases'!$L$5)-LN('Test cases'!$J$5))+LN(1-'Test cases'!$M$5)*LN('Test cases'!$J$5)-LN(1-'Test cases'!$K$5)*LN('Test cases'!$L$5))/(LN(1-'Test cases'!$M$5)-LN(1-'Test cases'!$K$5))),EXP((LN(1-D295)*(LN('Test cases'!$N$5)-LN('Test cases'!$L$5))+LN(1-'Test cases'!$O$5)*LN('Test cases'!$L$5)-LN(1-'Test cases'!$M$5)*LN('Test cases'!$N$5))/(LN(1-'Test cases'!$O$5)-LN(1-'Test cases'!$M$5))))</f>
        <v>206.97646322495271</v>
      </c>
    </row>
    <row r="296" spans="1:29">
      <c r="A296" s="8">
        <f>'Test cases'!A300</f>
        <v>293</v>
      </c>
      <c r="B296" s="5">
        <f ca="1">1-X296/'Test cases'!C300</f>
        <v>0.16848703414607136</v>
      </c>
      <c r="C296" s="5">
        <f ca="1">1-Y296/'Test cases'!D300</f>
        <v>0.11890116118233351</v>
      </c>
      <c r="D296" s="5">
        <f ca="1">1-Z296/'Test cases'!E300</f>
        <v>0.10126704527663855</v>
      </c>
      <c r="E296" s="4">
        <f ca="1">(U296^'Test cases'!$R$5+T296^'Test cases'!$R$5)^(1/'Test cases'!$R$5)</f>
        <v>256.4215170833649</v>
      </c>
      <c r="F296" s="5">
        <f ca="1">IF(B296&gt;'Test cases'!$M$3,'Test cases'!$M$3,B296)</f>
        <v>0.15</v>
      </c>
      <c r="G296" s="5">
        <f ca="1">IF(C296&gt;'Test cases'!$M$4,'Test cases'!$M$4,C296)</f>
        <v>0.1</v>
      </c>
      <c r="H296" s="5">
        <f ca="1">IF(D296&gt;'Test cases'!$O$5,'Test cases'!$O$5,D296)</f>
        <v>0.10126704527663855</v>
      </c>
      <c r="I296" s="5">
        <f ca="1">IF(AA296&gt;='Test cases'!$L$3, 'Test cases'!$L$3*'Test cases'!$M$3/AA296,0)+IF(AND(AA296&gt;='Test cases'!$J$3,AA296&lt;'Test cases'!$L$3), 'Test cases'!$J$3*'Test cases'!$K$3/ AA296,0)</f>
        <v>0.11488988013910099</v>
      </c>
      <c r="J296" s="5">
        <f ca="1">IF(AB296&gt;='Test cases'!$L$4,'Test cases'!$M$4,0)+IF(AND(AB296&gt;='Test cases'!$J$4,AB296&lt;'Test cases'!$L$4),'Test cases'!$K$4,0)</f>
        <v>0.1</v>
      </c>
      <c r="K296" s="5">
        <f ca="1">IF(AC296&gt;='Test cases'!$N$5,'Test cases'!$O$5,0)+IF(AND(AC296&gt;='Test cases'!$L$5,AC296&lt;'Test cases'!$N$5),'Test cases'!$M$5,0)+IF(AND(AC296&lt;'Test cases'!$L$5,AC296&gt;='Test cases'!$J$5),'Test cases'!$K$5,0)</f>
        <v>0.08</v>
      </c>
      <c r="L296" s="5">
        <f t="shared" ca="1" si="12"/>
        <v>0.15</v>
      </c>
      <c r="M296" s="5">
        <f t="shared" ca="1" si="13"/>
        <v>0.1</v>
      </c>
      <c r="N296" s="5">
        <f t="shared" ca="1" si="14"/>
        <v>0.10126704527663855</v>
      </c>
      <c r="O296" s="4">
        <f ca="1">'Test cases'!C300*(1-F296)+'Test cases'!D300*(1-G296)+'Test cases'!E300*(1-H296)</f>
        <v>260.23469887982588</v>
      </c>
      <c r="P296" s="4">
        <f ca="1">(1-I296)*'Test cases'!C300+(1-J296)*'Test cases'!D300+(1-K296)*'Test cases'!E300</f>
        <v>265.78634234567261</v>
      </c>
      <c r="Q296" s="4">
        <f ca="1">(1-L296)*'Test cases'!C300+(1-M296)*'Test cases'!D300+(1-N296)*'Test cases'!E300</f>
        <v>260.23469887982588</v>
      </c>
      <c r="R296" s="4">
        <f ca="1">('Test cases'!C300/'Test cases'!$J$3)^(1/'Test cases'!$R$3)*('Test cases'!$J$3*(1-'Test cases'!$K$3))</f>
        <v>92.474320511710616</v>
      </c>
      <c r="S296" s="4">
        <f ca="1">('Test cases'!D300/'Test cases'!$J$4)^(1/'Test cases'!$R$4)*('Test cases'!$J$4*(1-'Test cases'!$K$4))</f>
        <v>95.801503328384797</v>
      </c>
      <c r="T296" s="4">
        <f ca="1">IF('Test cases'!E300&lt;='Test cases'!$L$5,('Test cases'!E300/'Test cases'!$J$5)^(1/'Test cases'!$P$5)*('Test cases'!$J$5*(1-'Test cases'!$K$5)),0)+IF('Test cases'!E300&gt;'Test cases'!$L$5,('Test cases'!E300/'Test cases'!$L$5)^(1/'Test cases'!$Q$5)*('Test cases'!$L$5*(1-'Test cases'!$M$5)),0)</f>
        <v>87.19596398756444</v>
      </c>
      <c r="U296" s="4">
        <f ca="1">(R296^'Test cases'!$R$4+S296^'Test cases'!$R$4)^(1/'Test cases'!$R$4)</f>
        <v>178.43850768238102</v>
      </c>
      <c r="V296" s="4">
        <f ca="1">R296^'Test cases'!$R$4/U296^('Test cases'!$R$4-1)</f>
        <v>87.510269770131728</v>
      </c>
      <c r="W296" s="4">
        <f ca="1">S296^'Test cases'!$R$4/U296^('Test cases'!$R$4-1)</f>
        <v>90.928237912249315</v>
      </c>
      <c r="X296" s="4">
        <f ca="1">V296*(U296/E296)^('Test cases'!$R$5-1)</f>
        <v>85.645835482954652</v>
      </c>
      <c r="Y296" s="4">
        <f ca="1">W296*(U296/E296)^('Test cases'!$R$5-1)</f>
        <v>88.990982720584313</v>
      </c>
      <c r="Z296" s="4">
        <f ca="1">T296^'Test cases'!$R$5/E296^('Test cases'!$R$5-1)</f>
        <v>81.784698879825896</v>
      </c>
      <c r="AA296" s="4">
        <f ca="1">EXP((LN(1-B296)*(LN('Test cases'!$L$3)-LN('Test cases'!$J$3))+LN(1-'Test cases'!$M$3)*LN('Test cases'!$J$3)-LN(1-'Test cases'!$K$3)*LN('Test cases'!$L$3))/(LN(1-'Test cases'!$M$3)-LN(1-'Test cases'!$K$3)))</f>
        <v>261.11960395187117</v>
      </c>
      <c r="AB296" s="4">
        <f ca="1">EXP((LN(1-C296)*(LN('Test cases'!$L$4)-LN('Test cases'!$J$4))+LN(1-'Test cases'!$M$4)*LN('Test cases'!$J$4)-LN(1-'Test cases'!$K$4)*LN('Test cases'!$L$4))/(LN(1-'Test cases'!$M$4)-LN(1-'Test cases'!$K$4)))</f>
        <v>261.74965387880764</v>
      </c>
      <c r="AC296" s="4">
        <f ca="1">IF(D296&lt;='Test cases'!$M$5,EXP((LN(1-D296)*(LN('Test cases'!$L$5)-LN('Test cases'!$J$5))+LN(1-'Test cases'!$M$5)*LN('Test cases'!$J$5)-LN(1-'Test cases'!$K$5)*LN('Test cases'!$L$5))/(LN(1-'Test cases'!$M$5)-LN(1-'Test cases'!$K$5))),EXP((LN(1-D296)*(LN('Test cases'!$N$5)-LN('Test cases'!$L$5))+LN(1-'Test cases'!$O$5)*LN('Test cases'!$L$5)-LN(1-'Test cases'!$M$5)*LN('Test cases'!$N$5))/(LN(1-'Test cases'!$O$5)-LN(1-'Test cases'!$M$5))))</f>
        <v>207.12831260498515</v>
      </c>
    </row>
    <row r="297" spans="1:29">
      <c r="A297" s="8">
        <f>'Test cases'!A301</f>
        <v>294</v>
      </c>
      <c r="B297" s="5">
        <f ca="1">1-X297/'Test cases'!C301</f>
        <v>0.16876637834656649</v>
      </c>
      <c r="C297" s="5">
        <f ca="1">1-Y297/'Test cases'!D301</f>
        <v>0.11915083207908217</v>
      </c>
      <c r="D297" s="5">
        <f ca="1">1-Z297/'Test cases'!E301</f>
        <v>0.10142559540250773</v>
      </c>
      <c r="E297" s="4">
        <f ca="1">(U297^'Test cases'!$R$5+T297^'Test cases'!$R$5)^(1/'Test cases'!$R$5)</f>
        <v>257.18433343034184</v>
      </c>
      <c r="F297" s="5">
        <f ca="1">IF(B297&gt;'Test cases'!$M$3,'Test cases'!$M$3,B297)</f>
        <v>0.15</v>
      </c>
      <c r="G297" s="5">
        <f ca="1">IF(C297&gt;'Test cases'!$M$4,'Test cases'!$M$4,C297)</f>
        <v>0.1</v>
      </c>
      <c r="H297" s="5">
        <f ca="1">IF(D297&gt;'Test cases'!$O$5,'Test cases'!$O$5,D297)</f>
        <v>0.10142559540250773</v>
      </c>
      <c r="I297" s="5">
        <f ca="1">IF(AA297&gt;='Test cases'!$L$3, 'Test cases'!$L$3*'Test cases'!$M$3/AA297,0)+IF(AND(AA297&gt;='Test cases'!$J$3,AA297&lt;'Test cases'!$L$3), 'Test cases'!$J$3*'Test cases'!$K$3/ AA297,0)</f>
        <v>0.11442269806856493</v>
      </c>
      <c r="J297" s="5">
        <f ca="1">IF(AB297&gt;='Test cases'!$L$4,'Test cases'!$M$4,0)+IF(AND(AB297&gt;='Test cases'!$J$4,AB297&lt;'Test cases'!$L$4),'Test cases'!$K$4,0)</f>
        <v>0.1</v>
      </c>
      <c r="K297" s="5">
        <f ca="1">IF(AC297&gt;='Test cases'!$N$5,'Test cases'!$O$5,0)+IF(AND(AC297&gt;='Test cases'!$L$5,AC297&lt;'Test cases'!$N$5),'Test cases'!$M$5,0)+IF(AND(AC297&lt;'Test cases'!$L$5,AC297&gt;='Test cases'!$J$5),'Test cases'!$K$5,0)</f>
        <v>0.08</v>
      </c>
      <c r="L297" s="5">
        <f t="shared" ca="1" si="12"/>
        <v>0.15</v>
      </c>
      <c r="M297" s="5">
        <f t="shared" ca="1" si="13"/>
        <v>0.1</v>
      </c>
      <c r="N297" s="5">
        <f t="shared" ca="1" si="14"/>
        <v>0.10142559540250773</v>
      </c>
      <c r="O297" s="4">
        <f ca="1">'Test cases'!C301*(1-F297)+'Test cases'!D301*(1-G297)+'Test cases'!E301*(1-H297)</f>
        <v>261.0702708183718</v>
      </c>
      <c r="P297" s="4">
        <f ca="1">(1-I297)*'Test cases'!C301+(1-J297)*'Test cases'!D301+(1-K297)*'Test cases'!E301</f>
        <v>266.72003940086927</v>
      </c>
      <c r="Q297" s="4">
        <f ca="1">(1-L297)*'Test cases'!C301+(1-M297)*'Test cases'!D301+(1-N297)*'Test cases'!E301</f>
        <v>261.0702708183718</v>
      </c>
      <c r="R297" s="4">
        <f ca="1">('Test cases'!C301/'Test cases'!$J$3)^(1/'Test cases'!$R$3)*('Test cases'!$J$3*(1-'Test cases'!$K$3))</f>
        <v>93.297765575666531</v>
      </c>
      <c r="S297" s="4">
        <f ca="1">('Test cases'!D301/'Test cases'!$J$4)^(1/'Test cases'!$R$4)*('Test cases'!$J$4*(1-'Test cases'!$K$4))</f>
        <v>95.801503328384797</v>
      </c>
      <c r="T297" s="4">
        <f ca="1">IF('Test cases'!E301&lt;='Test cases'!$L$5,('Test cases'!E301/'Test cases'!$J$5)^(1/'Test cases'!$P$5)*('Test cases'!$J$5*(1-'Test cases'!$K$5)),0)+IF('Test cases'!E301&gt;'Test cases'!$L$5,('Test cases'!E301/'Test cases'!$L$5)^(1/'Test cases'!$Q$5)*('Test cases'!$L$5*(1-'Test cases'!$M$5)),0)</f>
        <v>87.19596398756444</v>
      </c>
      <c r="U297" s="4">
        <f ca="1">(R297^'Test cases'!$R$4+S297^'Test cases'!$R$4)^(1/'Test cases'!$R$4)</f>
        <v>179.2178977030164</v>
      </c>
      <c r="V297" s="4">
        <f ca="1">R297^'Test cases'!$R$4/U297^('Test cases'!$R$4-1)</f>
        <v>88.322918671819437</v>
      </c>
      <c r="W297" s="4">
        <f ca="1">S297^'Test cases'!$R$4/U297^('Test cases'!$R$4-1)</f>
        <v>90.894979031196868</v>
      </c>
      <c r="X297" s="4">
        <f ca="1">V297*(U297/E297)^('Test cases'!$R$5-1)</f>
        <v>86.448296651957079</v>
      </c>
      <c r="Y297" s="4">
        <f ca="1">W297*(U297/E297)^('Test cases'!$R$5-1)</f>
        <v>88.965765960012703</v>
      </c>
      <c r="Z297" s="4">
        <f ca="1">T297^'Test cases'!$R$5/E297^('Test cases'!$R$5-1)</f>
        <v>81.770270818371799</v>
      </c>
      <c r="AA297" s="4">
        <f ca="1">EXP((LN(1-B297)*(LN('Test cases'!$L$3)-LN('Test cases'!$J$3))+LN(1-'Test cases'!$M$3)*LN('Test cases'!$J$3)-LN(1-'Test cases'!$K$3)*LN('Test cases'!$L$3))/(LN(1-'Test cases'!$M$3)-LN(1-'Test cases'!$K$3)))</f>
        <v>262.18574204589419</v>
      </c>
      <c r="AB297" s="4">
        <f ca="1">EXP((LN(1-C297)*(LN('Test cases'!$L$4)-LN('Test cases'!$J$4))+LN(1-'Test cases'!$M$4)*LN('Test cases'!$J$4)-LN(1-'Test cases'!$K$4)*LN('Test cases'!$L$4))/(LN(1-'Test cases'!$M$4)-LN(1-'Test cases'!$K$4)))</f>
        <v>262.7093247739669</v>
      </c>
      <c r="AC297" s="4">
        <f ca="1">IF(D297&lt;='Test cases'!$M$5,EXP((LN(1-D297)*(LN('Test cases'!$L$5)-LN('Test cases'!$J$5))+LN(1-'Test cases'!$M$5)*LN('Test cases'!$J$5)-LN(1-'Test cases'!$K$5)*LN('Test cases'!$L$5))/(LN(1-'Test cases'!$M$5)-LN(1-'Test cases'!$K$5))),EXP((LN(1-D297)*(LN('Test cases'!$N$5)-LN('Test cases'!$L$5))+LN(1-'Test cases'!$O$5)*LN('Test cases'!$L$5)-LN(1-'Test cases'!$M$5)*LN('Test cases'!$N$5))/(LN(1-'Test cases'!$O$5)-LN(1-'Test cases'!$M$5))))</f>
        <v>207.27977071914771</v>
      </c>
    </row>
    <row r="298" spans="1:29">
      <c r="A298" s="8">
        <f>'Test cases'!A302</f>
        <v>295</v>
      </c>
      <c r="B298" s="5">
        <f ca="1">1-X298/'Test cases'!C302</f>
        <v>0.16901635292113049</v>
      </c>
      <c r="C298" s="5">
        <f ca="1">1-Y298/'Test cases'!D302</f>
        <v>0.11941572739884621</v>
      </c>
      <c r="D298" s="5">
        <f ca="1">1-Z298/'Test cases'!E302</f>
        <v>0.10159392813902735</v>
      </c>
      <c r="E298" s="4">
        <f ca="1">(U298^'Test cases'!$R$5+T298^'Test cases'!$R$5)^(1/'Test cases'!$R$5)</f>
        <v>257.99684764086868</v>
      </c>
      <c r="F298" s="5">
        <f ca="1">IF(B298&gt;'Test cases'!$M$3,'Test cases'!$M$3,B298)</f>
        <v>0.15</v>
      </c>
      <c r="G298" s="5">
        <f ca="1">IF(C298&gt;'Test cases'!$M$4,'Test cases'!$M$4,C298)</f>
        <v>0.1</v>
      </c>
      <c r="H298" s="5">
        <f ca="1">IF(D298&gt;'Test cases'!$O$5,'Test cases'!$O$5,D298)</f>
        <v>0.10159392813902735</v>
      </c>
      <c r="I298" s="5">
        <f ca="1">IF(AA298&gt;='Test cases'!$L$3, 'Test cases'!$L$3*'Test cases'!$M$3/AA298,0)+IF(AND(AA298&gt;='Test cases'!$J$3,AA298&lt;'Test cases'!$L$3), 'Test cases'!$J$3*'Test cases'!$K$3/ AA298,0)</f>
        <v>0.11400611295976286</v>
      </c>
      <c r="J298" s="5">
        <f ca="1">IF(AB298&gt;='Test cases'!$L$4,'Test cases'!$M$4,0)+IF(AND(AB298&gt;='Test cases'!$J$4,AB298&lt;'Test cases'!$L$4),'Test cases'!$K$4,0)</f>
        <v>0.1</v>
      </c>
      <c r="K298" s="5">
        <f ca="1">IF(AC298&gt;='Test cases'!$N$5,'Test cases'!$O$5,0)+IF(AND(AC298&gt;='Test cases'!$L$5,AC298&lt;'Test cases'!$N$5),'Test cases'!$M$5,0)+IF(AND(AC298&lt;'Test cases'!$L$5,AC298&gt;='Test cases'!$J$5),'Test cases'!$K$5,0)</f>
        <v>0.08</v>
      </c>
      <c r="L298" s="5">
        <f t="shared" ca="1" si="12"/>
        <v>0.15</v>
      </c>
      <c r="M298" s="5">
        <f t="shared" ca="1" si="13"/>
        <v>0.1</v>
      </c>
      <c r="N298" s="5">
        <f t="shared" ca="1" si="14"/>
        <v>0.10159392813902735</v>
      </c>
      <c r="O298" s="4">
        <f ca="1">'Test cases'!C302*(1-F298)+'Test cases'!D302*(1-G298)+'Test cases'!E302*(1-H298)</f>
        <v>261.95495253934848</v>
      </c>
      <c r="P298" s="4">
        <f ca="1">(1-I298)*'Test cases'!C302+(1-J298)*'Test cases'!D302+(1-K298)*'Test cases'!E302</f>
        <v>267.66336425218469</v>
      </c>
      <c r="Q298" s="4">
        <f ca="1">(1-L298)*'Test cases'!C302+(1-M298)*'Test cases'!D302+(1-N298)*'Test cases'!E302</f>
        <v>261.95495253934848</v>
      </c>
      <c r="R298" s="4">
        <f ca="1">('Test cases'!C302/'Test cases'!$J$3)^(1/'Test cases'!$R$3)*('Test cases'!$J$3*(1-'Test cases'!$K$3))</f>
        <v>93.297765575666531</v>
      </c>
      <c r="S298" s="4">
        <f ca="1">('Test cases'!D302/'Test cases'!$J$4)^(1/'Test cases'!$R$4)*('Test cases'!$J$4*(1-'Test cases'!$K$4))</f>
        <v>96.67624493829797</v>
      </c>
      <c r="T298" s="4">
        <f ca="1">IF('Test cases'!E302&lt;='Test cases'!$L$5,('Test cases'!E302/'Test cases'!$J$5)^(1/'Test cases'!$P$5)*('Test cases'!$J$5*(1-'Test cases'!$K$5)),0)+IF('Test cases'!E302&gt;'Test cases'!$L$5,('Test cases'!E302/'Test cases'!$L$5)^(1/'Test cases'!$Q$5)*('Test cases'!$L$5*(1-'Test cases'!$M$5)),0)</f>
        <v>87.19596398756444</v>
      </c>
      <c r="U298" s="4">
        <f ca="1">(R298^'Test cases'!$R$4+S298^'Test cases'!$R$4)^(1/'Test cases'!$R$4)</f>
        <v>180.0479949883202</v>
      </c>
      <c r="V298" s="4">
        <f ca="1">R298^'Test cases'!$R$4/U298^('Test cases'!$R$4-1)</f>
        <v>88.288665425429514</v>
      </c>
      <c r="W298" s="4">
        <f ca="1">S298^'Test cases'!$R$4/U298^('Test cases'!$R$4-1)</f>
        <v>91.759329562890585</v>
      </c>
      <c r="X298" s="4">
        <f ca="1">V298*(U298/E298)^('Test cases'!$R$5-1)</f>
        <v>86.422299296202425</v>
      </c>
      <c r="Y298" s="4">
        <f ca="1">W298*(U298/E298)^('Test cases'!$R$5-1)</f>
        <v>89.819595805317689</v>
      </c>
      <c r="Z298" s="4">
        <f ca="1">T298^'Test cases'!$R$5/E298^('Test cases'!$R$5-1)</f>
        <v>81.754952539348508</v>
      </c>
      <c r="AA298" s="4">
        <f ca="1">EXP((LN(1-B298)*(LN('Test cases'!$L$3)-LN('Test cases'!$J$3))+LN(1-'Test cases'!$M$3)*LN('Test cases'!$J$3)-LN(1-'Test cases'!$K$3)*LN('Test cases'!$L$3))/(LN(1-'Test cases'!$M$3)-LN(1-'Test cases'!$K$3)))</f>
        <v>263.14378432135612</v>
      </c>
      <c r="AB298" s="4">
        <f ca="1">EXP((LN(1-C298)*(LN('Test cases'!$L$4)-LN('Test cases'!$J$4))+LN(1-'Test cases'!$M$4)*LN('Test cases'!$J$4)-LN(1-'Test cases'!$K$4)*LN('Test cases'!$L$4))/(LN(1-'Test cases'!$M$4)-LN(1-'Test cases'!$K$4)))</f>
        <v>263.73166075752852</v>
      </c>
      <c r="AC298" s="4">
        <f ca="1">IF(D298&lt;='Test cases'!$M$5,EXP((LN(1-D298)*(LN('Test cases'!$L$5)-LN('Test cases'!$J$5))+LN(1-'Test cases'!$M$5)*LN('Test cases'!$J$5)-LN(1-'Test cases'!$K$5)*LN('Test cases'!$L$5))/(LN(1-'Test cases'!$M$5)-LN(1-'Test cases'!$K$5))),EXP((LN(1-D298)*(LN('Test cases'!$N$5)-LN('Test cases'!$L$5))+LN(1-'Test cases'!$O$5)*LN('Test cases'!$L$5)-LN(1-'Test cases'!$M$5)*LN('Test cases'!$N$5))/(LN(1-'Test cases'!$O$5)-LN(1-'Test cases'!$M$5))))</f>
        <v>207.44072436158552</v>
      </c>
    </row>
    <row r="299" spans="1:29">
      <c r="A299" s="8">
        <f>'Test cases'!A303</f>
        <v>296</v>
      </c>
      <c r="B299" s="5">
        <f ca="1">1-X299/'Test cases'!C303</f>
        <v>0.16929325187157562</v>
      </c>
      <c r="C299" s="5">
        <f ca="1">1-Y299/'Test cases'!D303</f>
        <v>0.11966329271699583</v>
      </c>
      <c r="D299" s="5">
        <f ca="1">1-Z299/'Test cases'!E303</f>
        <v>0.10175135444808958</v>
      </c>
      <c r="E299" s="4">
        <f ca="1">(U299^'Test cases'!$R$5+T299^'Test cases'!$R$5)^(1/'Test cases'!$R$5)</f>
        <v>258.75917944157516</v>
      </c>
      <c r="F299" s="5">
        <f ca="1">IF(B299&gt;'Test cases'!$M$3,'Test cases'!$M$3,B299)</f>
        <v>0.15</v>
      </c>
      <c r="G299" s="5">
        <f ca="1">IF(C299&gt;'Test cases'!$M$4,'Test cases'!$M$4,C299)</f>
        <v>0.1</v>
      </c>
      <c r="H299" s="5">
        <f ca="1">IF(D299&gt;'Test cases'!$O$5,'Test cases'!$O$5,D299)</f>
        <v>0.10175135444808958</v>
      </c>
      <c r="I299" s="5">
        <f ca="1">IF(AA299&gt;='Test cases'!$L$3, 'Test cases'!$L$3*'Test cases'!$M$3/AA299,0)+IF(AND(AA299&gt;='Test cases'!$J$3,AA299&lt;'Test cases'!$L$3), 'Test cases'!$J$3*'Test cases'!$K$3/ AA299,0)</f>
        <v>0.11354628294271848</v>
      </c>
      <c r="J299" s="5">
        <f ca="1">IF(AB299&gt;='Test cases'!$L$4,'Test cases'!$M$4,0)+IF(AND(AB299&gt;='Test cases'!$J$4,AB299&lt;'Test cases'!$L$4),'Test cases'!$K$4,0)</f>
        <v>0.1</v>
      </c>
      <c r="K299" s="5">
        <f ca="1">IF(AC299&gt;='Test cases'!$N$5,'Test cases'!$O$5,0)+IF(AND(AC299&gt;='Test cases'!$L$5,AC299&lt;'Test cases'!$N$5),'Test cases'!$M$5,0)+IF(AND(AC299&lt;'Test cases'!$L$5,AC299&gt;='Test cases'!$J$5),'Test cases'!$K$5,0)</f>
        <v>0.08</v>
      </c>
      <c r="L299" s="5">
        <f t="shared" ca="1" si="12"/>
        <v>0.15</v>
      </c>
      <c r="M299" s="5">
        <f t="shared" ca="1" si="13"/>
        <v>0.1</v>
      </c>
      <c r="N299" s="5">
        <f t="shared" ca="1" si="14"/>
        <v>0.10175135444808958</v>
      </c>
      <c r="O299" s="4">
        <f ca="1">'Test cases'!C303*(1-F299)+'Test cases'!D303*(1-G299)+'Test cases'!E303*(1-H299)</f>
        <v>262.79062674522385</v>
      </c>
      <c r="P299" s="4">
        <f ca="1">(1-I299)*'Test cases'!C303+(1-J299)*'Test cases'!D303+(1-K299)*'Test cases'!E303</f>
        <v>268.59764029101456</v>
      </c>
      <c r="Q299" s="4">
        <f ca="1">(1-L299)*'Test cases'!C303+(1-M299)*'Test cases'!D303+(1-N299)*'Test cases'!E303</f>
        <v>262.79062674522385</v>
      </c>
      <c r="R299" s="4">
        <f ca="1">('Test cases'!C303/'Test cases'!$J$3)^(1/'Test cases'!$R$3)*('Test cases'!$J$3*(1-'Test cases'!$K$3))</f>
        <v>94.120557973909044</v>
      </c>
      <c r="S299" s="4">
        <f ca="1">('Test cases'!D303/'Test cases'!$J$4)^(1/'Test cases'!$R$4)*('Test cases'!$J$4*(1-'Test cases'!$K$4))</f>
        <v>96.67624493829797</v>
      </c>
      <c r="T299" s="4">
        <f ca="1">IF('Test cases'!E303&lt;='Test cases'!$L$5,('Test cases'!E303/'Test cases'!$J$5)^(1/'Test cases'!$P$5)*('Test cases'!$J$5*(1-'Test cases'!$K$5)),0)+IF('Test cases'!E303&gt;'Test cases'!$L$5,('Test cases'!E303/'Test cases'!$L$5)^(1/'Test cases'!$Q$5)*('Test cases'!$L$5*(1-'Test cases'!$M$5)),0)</f>
        <v>87.19596398756444</v>
      </c>
      <c r="U299" s="4">
        <f ca="1">(R299^'Test cases'!$R$4+S299^'Test cases'!$R$4)^(1/'Test cases'!$R$4)</f>
        <v>180.8267583983843</v>
      </c>
      <c r="V299" s="4">
        <f ca="1">R299^'Test cases'!$R$4/U299^('Test cases'!$R$4-1)</f>
        <v>89.10066570054137</v>
      </c>
      <c r="W299" s="4">
        <f ca="1">S299^'Test cases'!$R$4/U299^('Test cases'!$R$4-1)</f>
        <v>91.726092697842901</v>
      </c>
      <c r="X299" s="4">
        <f ca="1">V299*(U299/E299)^('Test cases'!$R$5-1)</f>
        <v>87.224208553484559</v>
      </c>
      <c r="Y299" s="4">
        <f ca="1">W299*(U299/E299)^('Test cases'!$R$5-1)</f>
        <v>89.794344142866422</v>
      </c>
      <c r="Z299" s="4">
        <f ca="1">T299^'Test cases'!$R$5/E299^('Test cases'!$R$5-1)</f>
        <v>81.74062674522385</v>
      </c>
      <c r="AA299" s="4">
        <f ca="1">EXP((LN(1-B299)*(LN('Test cases'!$L$3)-LN('Test cases'!$J$3))+LN(1-'Test cases'!$M$3)*LN('Test cases'!$J$3)-LN(1-'Test cases'!$K$3)*LN('Test cases'!$L$3))/(LN(1-'Test cases'!$M$3)-LN(1-'Test cases'!$K$3)))</f>
        <v>264.2094414938648</v>
      </c>
      <c r="AB299" s="4">
        <f ca="1">EXP((LN(1-C299)*(LN('Test cases'!$L$4)-LN('Test cases'!$J$4))+LN(1-'Test cases'!$M$4)*LN('Test cases'!$J$4)-LN(1-'Test cases'!$K$4)*LN('Test cases'!$L$4))/(LN(1-'Test cases'!$M$4)-LN(1-'Test cases'!$K$4)))</f>
        <v>264.69098923026758</v>
      </c>
      <c r="AC299" s="4">
        <f ca="1">IF(D299&lt;='Test cases'!$M$5,EXP((LN(1-D299)*(LN('Test cases'!$L$5)-LN('Test cases'!$J$5))+LN(1-'Test cases'!$M$5)*LN('Test cases'!$J$5)-LN(1-'Test cases'!$K$5)*LN('Test cases'!$L$5))/(LN(1-'Test cases'!$M$5)-LN(1-'Test cases'!$K$5))),EXP((LN(1-D299)*(LN('Test cases'!$N$5)-LN('Test cases'!$L$5))+LN(1-'Test cases'!$O$5)*LN('Test cases'!$L$5)-LN(1-'Test cases'!$M$5)*LN('Test cases'!$N$5))/(LN(1-'Test cases'!$O$5)-LN(1-'Test cases'!$M$5))))</f>
        <v>207.59139009253872</v>
      </c>
    </row>
    <row r="300" spans="1:29">
      <c r="A300" s="8">
        <f>'Test cases'!A304</f>
        <v>297</v>
      </c>
      <c r="B300" s="5">
        <f ca="1">1-X300/'Test cases'!C304</f>
        <v>0.16945463175356179</v>
      </c>
      <c r="C300" s="5">
        <f ca="1">1-Y300/'Test cases'!D304</f>
        <v>0.11983431412045686</v>
      </c>
      <c r="D300" s="5">
        <f ca="1">1-Z300/'Test cases'!E304</f>
        <v>0.10192585557106693</v>
      </c>
      <c r="E300" s="4">
        <f ca="1">(U300^'Test cases'!$R$5+T300^'Test cases'!$R$5)^(1/'Test cases'!$R$5)</f>
        <v>259.60698491305135</v>
      </c>
      <c r="F300" s="5">
        <f ca="1">IF(B300&gt;'Test cases'!$M$3,'Test cases'!$M$3,B300)</f>
        <v>0.15</v>
      </c>
      <c r="G300" s="5">
        <f ca="1">IF(C300&gt;'Test cases'!$M$4,'Test cases'!$M$4,C300)</f>
        <v>0.1</v>
      </c>
      <c r="H300" s="5">
        <f ca="1">IF(D300&gt;'Test cases'!$O$5,'Test cases'!$O$5,D300)</f>
        <v>0.10192585557106693</v>
      </c>
      <c r="I300" s="5">
        <f ca="1">IF(AA300&gt;='Test cases'!$L$3, 'Test cases'!$L$3*'Test cases'!$M$3/AA300,0)+IF(AND(AA300&gt;='Test cases'!$J$3,AA300&lt;'Test cases'!$L$3), 'Test cases'!$J$3*'Test cases'!$K$3/ AA300,0)</f>
        <v>0.11327907427430164</v>
      </c>
      <c r="J300" s="5">
        <f ca="1">IF(AB300&gt;='Test cases'!$L$4,'Test cases'!$M$4,0)+IF(AND(AB300&gt;='Test cases'!$J$4,AB300&lt;'Test cases'!$L$4),'Test cases'!$K$4,0)</f>
        <v>0.1</v>
      </c>
      <c r="K300" s="5">
        <f ca="1">IF(AC300&gt;='Test cases'!$N$5,'Test cases'!$O$5,0)+IF(AND(AC300&gt;='Test cases'!$L$5,AC300&lt;'Test cases'!$N$5),'Test cases'!$M$5,0)+IF(AND(AC300&lt;'Test cases'!$L$5,AC300&gt;='Test cases'!$J$5),'Test cases'!$K$5,0)</f>
        <v>0.08</v>
      </c>
      <c r="L300" s="5">
        <f t="shared" ca="1" si="12"/>
        <v>0.15</v>
      </c>
      <c r="M300" s="5">
        <f t="shared" ca="1" si="13"/>
        <v>0.1</v>
      </c>
      <c r="N300" s="5">
        <f t="shared" ca="1" si="14"/>
        <v>0.10192585557106693</v>
      </c>
      <c r="O300" s="4">
        <f ca="1">'Test cases'!C304*(1-F300)+'Test cases'!D304*(1-G300)+'Test cases'!E304*(1-H300)</f>
        <v>263.67282128746183</v>
      </c>
      <c r="P300" s="4">
        <f ca="1">(1-I300)*'Test cases'!C304+(1-J300)*'Test cases'!D304+(1-K300)*'Test cases'!E304</f>
        <v>269.54569720119832</v>
      </c>
      <c r="Q300" s="4">
        <f ca="1">(1-L300)*'Test cases'!C304+(1-M300)*'Test cases'!D304+(1-N300)*'Test cases'!E304</f>
        <v>263.67282128746183</v>
      </c>
      <c r="R300" s="4">
        <f ca="1">('Test cases'!C304/'Test cases'!$J$3)^(1/'Test cases'!$R$3)*('Test cases'!$J$3*(1-'Test cases'!$K$3))</f>
        <v>94.120557973909044</v>
      </c>
      <c r="S300" s="4">
        <f ca="1">('Test cases'!D304/'Test cases'!$J$4)^(1/'Test cases'!$R$4)*('Test cases'!$J$4*(1-'Test cases'!$K$4))</f>
        <v>96.67624493829797</v>
      </c>
      <c r="T300" s="4">
        <f ca="1">IF('Test cases'!E304&lt;='Test cases'!$L$5,('Test cases'!E304/'Test cases'!$J$5)^(1/'Test cases'!$P$5)*('Test cases'!$J$5*(1-'Test cases'!$K$5)),0)+IF('Test cases'!E304&gt;'Test cases'!$L$5,('Test cases'!E304/'Test cases'!$L$5)^(1/'Test cases'!$Q$5)*('Test cases'!$L$5*(1-'Test cases'!$M$5)),0)</f>
        <v>88.100162017424623</v>
      </c>
      <c r="U300" s="4">
        <f ca="1">(R300^'Test cases'!$R$4+S300^'Test cases'!$R$4)^(1/'Test cases'!$R$4)</f>
        <v>180.8267583983843</v>
      </c>
      <c r="V300" s="4">
        <f ca="1">R300^'Test cases'!$R$4/U300^('Test cases'!$R$4-1)</f>
        <v>89.10066570054137</v>
      </c>
      <c r="W300" s="4">
        <f ca="1">S300^'Test cases'!$R$4/U300^('Test cases'!$R$4-1)</f>
        <v>91.726092697842901</v>
      </c>
      <c r="X300" s="4">
        <f ca="1">V300*(U300/E300)^('Test cases'!$R$5-1)</f>
        <v>87.207263665876013</v>
      </c>
      <c r="Y300" s="4">
        <f ca="1">W300*(U300/E300)^('Test cases'!$R$5-1)</f>
        <v>89.776899959713404</v>
      </c>
      <c r="Z300" s="4">
        <f ca="1">T300^'Test cases'!$R$5/E300^('Test cases'!$R$5-1)</f>
        <v>82.622821287461846</v>
      </c>
      <c r="AA300" s="4">
        <f ca="1">EXP((LN(1-B300)*(LN('Test cases'!$L$3)-LN('Test cases'!$J$3))+LN(1-'Test cases'!$M$3)*LN('Test cases'!$J$3)-LN(1-'Test cases'!$K$3)*LN('Test cases'!$L$3))/(LN(1-'Test cases'!$M$3)-LN(1-'Test cases'!$K$3)))</f>
        <v>264.83267269077396</v>
      </c>
      <c r="AB300" s="4">
        <f ca="1">EXP((LN(1-C300)*(LN('Test cases'!$L$4)-LN('Test cases'!$J$4))+LN(1-'Test cases'!$M$4)*LN('Test cases'!$J$4)-LN(1-'Test cases'!$K$4)*LN('Test cases'!$L$4))/(LN(1-'Test cases'!$M$4)-LN(1-'Test cases'!$K$4)))</f>
        <v>265.3559015187879</v>
      </c>
      <c r="AC300" s="4">
        <f ca="1">IF(D300&lt;='Test cases'!$M$5,EXP((LN(1-D300)*(LN('Test cases'!$L$5)-LN('Test cases'!$J$5))+LN(1-'Test cases'!$M$5)*LN('Test cases'!$J$5)-LN(1-'Test cases'!$K$5)*LN('Test cases'!$L$5))/(LN(1-'Test cases'!$M$5)-LN(1-'Test cases'!$K$5))),EXP((LN(1-D300)*(LN('Test cases'!$N$5)-LN('Test cases'!$L$5))+LN(1-'Test cases'!$O$5)*LN('Test cases'!$L$5)-LN(1-'Test cases'!$M$5)*LN('Test cases'!$N$5))/(LN(1-'Test cases'!$O$5)-LN(1-'Test cases'!$M$5))))</f>
        <v>207.75855614597072</v>
      </c>
    </row>
    <row r="301" spans="1:29">
      <c r="A301" s="8">
        <f>'Test cases'!A305</f>
        <v>298</v>
      </c>
      <c r="B301" s="5">
        <f ca="1">1-X301/'Test cases'!C305</f>
        <v>0.16972958348681721</v>
      </c>
      <c r="C301" s="5">
        <f ca="1">1-Y301/'Test cases'!D305</f>
        <v>0.12008028739210774</v>
      </c>
      <c r="D301" s="5">
        <f ca="1">1-Z301/'Test cases'!E305</f>
        <v>0.10208216701305939</v>
      </c>
      <c r="E301" s="4">
        <f ca="1">(U301^'Test cases'!$R$5+T301^'Test cases'!$R$5)^(1/'Test cases'!$R$5)</f>
        <v>260.36891547120115</v>
      </c>
      <c r="F301" s="5">
        <f ca="1">IF(B301&gt;'Test cases'!$M$3,'Test cases'!$M$3,B301)</f>
        <v>0.15</v>
      </c>
      <c r="G301" s="5">
        <f ca="1">IF(C301&gt;'Test cases'!$M$4,'Test cases'!$M$4,C301)</f>
        <v>0.1</v>
      </c>
      <c r="H301" s="5">
        <f ca="1">IF(D301&gt;'Test cases'!$O$5,'Test cases'!$O$5,D301)</f>
        <v>0.10208216701305939</v>
      </c>
      <c r="I301" s="5">
        <f ca="1">IF(AA301&gt;='Test cases'!$L$3, 'Test cases'!$L$3*'Test cases'!$M$3/AA301,0)+IF(AND(AA301&gt;='Test cases'!$J$3,AA301&lt;'Test cases'!$L$3), 'Test cases'!$J$3*'Test cases'!$K$3/ AA301,0)</f>
        <v>0.11282514480601678</v>
      </c>
      <c r="J301" s="5">
        <f ca="1">IF(AB301&gt;='Test cases'!$L$4,'Test cases'!$M$4,0)+IF(AND(AB301&gt;='Test cases'!$J$4,AB301&lt;'Test cases'!$L$4),'Test cases'!$K$4,0)</f>
        <v>0.1</v>
      </c>
      <c r="K301" s="5">
        <f ca="1">IF(AC301&gt;='Test cases'!$N$5,'Test cases'!$O$5,0)+IF(AND(AC301&gt;='Test cases'!$L$5,AC301&lt;'Test cases'!$N$5),'Test cases'!$M$5,0)+IF(AND(AC301&lt;'Test cases'!$L$5,AC301&gt;='Test cases'!$J$5),'Test cases'!$K$5,0)</f>
        <v>0.08</v>
      </c>
      <c r="L301" s="5">
        <f t="shared" ca="1" si="12"/>
        <v>0.15</v>
      </c>
      <c r="M301" s="5">
        <f t="shared" ca="1" si="13"/>
        <v>0.1</v>
      </c>
      <c r="N301" s="5">
        <f t="shared" ca="1" si="14"/>
        <v>0.10208216701305939</v>
      </c>
      <c r="O301" s="4">
        <f ca="1">'Test cases'!C305*(1-F301)+'Test cases'!D305*(1-G301)+'Test cases'!E305*(1-H301)</f>
        <v>264.50844063479849</v>
      </c>
      <c r="P301" s="4">
        <f ca="1">(1-I301)*'Test cases'!C305+(1-J301)*'Test cases'!D305+(1-K301)*'Test cases'!E305</f>
        <v>270.48053465056222</v>
      </c>
      <c r="Q301" s="4">
        <f ca="1">(1-L301)*'Test cases'!C305+(1-M301)*'Test cases'!D305+(1-N301)*'Test cases'!E305</f>
        <v>264.50844063479849</v>
      </c>
      <c r="R301" s="4">
        <f ca="1">('Test cases'!C305/'Test cases'!$J$3)^(1/'Test cases'!$R$3)*('Test cases'!$J$3*(1-'Test cases'!$K$3))</f>
        <v>94.942704432438518</v>
      </c>
      <c r="S301" s="4">
        <f ca="1">('Test cases'!D305/'Test cases'!$J$4)^(1/'Test cases'!$R$4)*('Test cases'!$J$4*(1-'Test cases'!$K$4))</f>
        <v>96.67624493829797</v>
      </c>
      <c r="T301" s="4">
        <f ca="1">IF('Test cases'!E305&lt;='Test cases'!$L$5,('Test cases'!E305/'Test cases'!$J$5)^(1/'Test cases'!$P$5)*('Test cases'!$J$5*(1-'Test cases'!$K$5)),0)+IF('Test cases'!E305&gt;'Test cases'!$L$5,('Test cases'!E305/'Test cases'!$L$5)^(1/'Test cases'!$Q$5)*('Test cases'!$L$5*(1-'Test cases'!$M$5)),0)</f>
        <v>88.100162017424623</v>
      </c>
      <c r="U301" s="4">
        <f ca="1">(R301^'Test cases'!$R$4+S301^'Test cases'!$R$4)^(1/'Test cases'!$R$4)</f>
        <v>181.60520002885102</v>
      </c>
      <c r="V301" s="4">
        <f ca="1">R301^'Test cases'!$R$4/U301^('Test cases'!$R$4-1)</f>
        <v>89.912175763562161</v>
      </c>
      <c r="W301" s="4">
        <f ca="1">S301^'Test cases'!$R$4/U301^('Test cases'!$R$4-1)</f>
        <v>91.693024265288798</v>
      </c>
      <c r="X301" s="4">
        <f ca="1">V301*(U301/E301)^('Test cases'!$R$5-1)</f>
        <v>88.008664150397379</v>
      </c>
      <c r="Y301" s="4">
        <f ca="1">W301*(U301/E301)^('Test cases'!$R$5-1)</f>
        <v>89.751810686005015</v>
      </c>
      <c r="Z301" s="4">
        <f ca="1">T301^'Test cases'!$R$5/E301^('Test cases'!$R$5-1)</f>
        <v>82.608440634798541</v>
      </c>
      <c r="AA301" s="4">
        <f ca="1">EXP((LN(1-B301)*(LN('Test cases'!$L$3)-LN('Test cases'!$J$3))+LN(1-'Test cases'!$M$3)*LN('Test cases'!$J$3)-LN(1-'Test cases'!$K$3)*LN('Test cases'!$L$3))/(LN(1-'Test cases'!$M$3)-LN(1-'Test cases'!$K$3)))</f>
        <v>265.89817413112814</v>
      </c>
      <c r="AB301" s="4">
        <f ca="1">EXP((LN(1-C301)*(LN('Test cases'!$L$4)-LN('Test cases'!$J$4))+LN(1-'Test cases'!$M$4)*LN('Test cases'!$J$4)-LN(1-'Test cases'!$K$4)*LN('Test cases'!$L$4))/(LN(1-'Test cases'!$M$4)-LN(1-'Test cases'!$K$4)))</f>
        <v>266.31537584015456</v>
      </c>
      <c r="AC301" s="4">
        <f ca="1">IF(D301&lt;='Test cases'!$M$5,EXP((LN(1-D301)*(LN('Test cases'!$L$5)-LN('Test cases'!$J$5))+LN(1-'Test cases'!$M$5)*LN('Test cases'!$J$5)-LN(1-'Test cases'!$K$5)*LN('Test cases'!$L$5))/(LN(1-'Test cases'!$M$5)-LN(1-'Test cases'!$K$5))),EXP((LN(1-D301)*(LN('Test cases'!$N$5)-LN('Test cases'!$L$5))+LN(1-'Test cases'!$O$5)*LN('Test cases'!$L$5)-LN(1-'Test cases'!$M$5)*LN('Test cases'!$N$5))/(LN(1-'Test cases'!$O$5)-LN(1-'Test cases'!$M$5))))</f>
        <v>207.90843901858008</v>
      </c>
    </row>
    <row r="302" spans="1:29">
      <c r="A302" s="8">
        <f>'Test cases'!A306</f>
        <v>299</v>
      </c>
      <c r="B302" s="5">
        <f ca="1">1-X302/'Test cases'!C306</f>
        <v>0.16997587046182161</v>
      </c>
      <c r="C302" s="5">
        <f ca="1">1-Y302/'Test cases'!D306</f>
        <v>0.12034130206871729</v>
      </c>
      <c r="D302" s="5">
        <f ca="1">1-Z302/'Test cases'!E306</f>
        <v>0.10224814806816684</v>
      </c>
      <c r="E302" s="4">
        <f ca="1">(U302^'Test cases'!$R$5+T302^'Test cases'!$R$5)^(1/'Test cases'!$R$5)</f>
        <v>261.18057399569778</v>
      </c>
      <c r="F302" s="5">
        <f ca="1">IF(B302&gt;'Test cases'!$M$3,'Test cases'!$M$3,B302)</f>
        <v>0.15</v>
      </c>
      <c r="G302" s="5">
        <f ca="1">IF(C302&gt;'Test cases'!$M$4,'Test cases'!$M$4,C302)</f>
        <v>0.1</v>
      </c>
      <c r="H302" s="5">
        <f ca="1">IF(D302&gt;'Test cases'!$O$5,'Test cases'!$O$5,D302)</f>
        <v>0.10224814806816684</v>
      </c>
      <c r="I302" s="5">
        <f ca="1">IF(AA302&gt;='Test cases'!$L$3, 'Test cases'!$L$3*'Test cases'!$M$3/AA302,0)+IF(AND(AA302&gt;='Test cases'!$J$3,AA302&lt;'Test cases'!$L$3), 'Test cases'!$J$3*'Test cases'!$K$3/ AA302,0)</f>
        <v>0.11241995688899413</v>
      </c>
      <c r="J302" s="5">
        <f ca="1">IF(AB302&gt;='Test cases'!$L$4,'Test cases'!$M$4,0)+IF(AND(AB302&gt;='Test cases'!$J$4,AB302&lt;'Test cases'!$L$4),'Test cases'!$K$4,0)</f>
        <v>0.1</v>
      </c>
      <c r="K302" s="5">
        <f ca="1">IF(AC302&gt;='Test cases'!$N$5,'Test cases'!$O$5,0)+IF(AND(AC302&gt;='Test cases'!$L$5,AC302&lt;'Test cases'!$N$5),'Test cases'!$M$5,0)+IF(AND(AC302&lt;'Test cases'!$L$5,AC302&gt;='Test cases'!$J$5),'Test cases'!$K$5,0)</f>
        <v>0.08</v>
      </c>
      <c r="L302" s="5">
        <f t="shared" ca="1" si="12"/>
        <v>0.15</v>
      </c>
      <c r="M302" s="5">
        <f t="shared" ca="1" si="13"/>
        <v>0.1</v>
      </c>
      <c r="N302" s="5">
        <f t="shared" ca="1" si="14"/>
        <v>0.10224814806816684</v>
      </c>
      <c r="O302" s="4">
        <f ca="1">'Test cases'!C306*(1-F302)+'Test cases'!D306*(1-G302)+'Test cases'!E306*(1-H302)</f>
        <v>265.39317037772867</v>
      </c>
      <c r="P302" s="4">
        <f ca="1">(1-I302)*'Test cases'!C306+(1-J302)*'Test cases'!D306+(1-K302)*'Test cases'!E306</f>
        <v>271.42348456976663</v>
      </c>
      <c r="Q302" s="4">
        <f ca="1">(1-L302)*'Test cases'!C306+(1-M302)*'Test cases'!D306+(1-N302)*'Test cases'!E306</f>
        <v>265.39317037772867</v>
      </c>
      <c r="R302" s="4">
        <f ca="1">('Test cases'!C306/'Test cases'!$J$3)^(1/'Test cases'!$R$3)*('Test cases'!$J$3*(1-'Test cases'!$K$3))</f>
        <v>94.942704432438518</v>
      </c>
      <c r="S302" s="4">
        <f ca="1">('Test cases'!D306/'Test cases'!$J$4)^(1/'Test cases'!$R$4)*('Test cases'!$J$4*(1-'Test cases'!$K$4))</f>
        <v>97.550322674396199</v>
      </c>
      <c r="T302" s="4">
        <f ca="1">IF('Test cases'!E306&lt;='Test cases'!$L$5,('Test cases'!E306/'Test cases'!$J$5)^(1/'Test cases'!$P$5)*('Test cases'!$J$5*(1-'Test cases'!$K$5)),0)+IF('Test cases'!E306&gt;'Test cases'!$L$5,('Test cases'!E306/'Test cases'!$L$5)^(1/'Test cases'!$Q$5)*('Test cases'!$L$5*(1-'Test cases'!$M$5)),0)</f>
        <v>88.100162017424623</v>
      </c>
      <c r="U302" s="4">
        <f ca="1">(R302^'Test cases'!$R$4+S302^'Test cases'!$R$4)^(1/'Test cases'!$R$4)</f>
        <v>182.43437807968351</v>
      </c>
      <c r="V302" s="4">
        <f ca="1">R302^'Test cases'!$R$4/U302^('Test cases'!$R$4-1)</f>
        <v>89.877801436989841</v>
      </c>
      <c r="W302" s="4">
        <f ca="1">S302^'Test cases'!$R$4/U302^('Test cases'!$R$4-1)</f>
        <v>92.556576642693543</v>
      </c>
      <c r="X302" s="4">
        <f ca="1">V302*(U302/E302)^('Test cases'!$R$5-1)</f>
        <v>87.98255773104691</v>
      </c>
      <c r="Y302" s="4">
        <f ca="1">W302*(U302/E302)^('Test cases'!$R$5-1)</f>
        <v>90.604845886922121</v>
      </c>
      <c r="Z302" s="4">
        <f ca="1">T302^'Test cases'!$R$5/E302^('Test cases'!$R$5-1)</f>
        <v>82.593170377728654</v>
      </c>
      <c r="AA302" s="4">
        <f ca="1">EXP((LN(1-B302)*(LN('Test cases'!$L$3)-LN('Test cases'!$J$3))+LN(1-'Test cases'!$M$3)*LN('Test cases'!$J$3)-LN(1-'Test cases'!$K$3)*LN('Test cases'!$L$3))/(LN(1-'Test cases'!$M$3)-LN(1-'Test cases'!$K$3)))</f>
        <v>266.8565335745738</v>
      </c>
      <c r="AB302" s="4">
        <f ca="1">EXP((LN(1-C302)*(LN('Test cases'!$L$4)-LN('Test cases'!$J$4))+LN(1-'Test cases'!$M$4)*LN('Test cases'!$J$4)-LN(1-'Test cases'!$K$4)*LN('Test cases'!$L$4))/(LN(1-'Test cases'!$M$4)-LN(1-'Test cases'!$K$4)))</f>
        <v>267.33761183387219</v>
      </c>
      <c r="AC302" s="4">
        <f ca="1">IF(D302&lt;='Test cases'!$M$5,EXP((LN(1-D302)*(LN('Test cases'!$L$5)-LN('Test cases'!$J$5))+LN(1-'Test cases'!$M$5)*LN('Test cases'!$J$5)-LN(1-'Test cases'!$K$5)*LN('Test cases'!$L$5))/(LN(1-'Test cases'!$M$5)-LN(1-'Test cases'!$K$5))),EXP((LN(1-D302)*(LN('Test cases'!$N$5)-LN('Test cases'!$L$5))+LN(1-'Test cases'!$O$5)*LN('Test cases'!$L$5)-LN(1-'Test cases'!$M$5)*LN('Test cases'!$N$5))/(LN(1-'Test cases'!$O$5)-LN(1-'Test cases'!$M$5))))</f>
        <v>208.0677407950883</v>
      </c>
    </row>
    <row r="303" spans="1:29">
      <c r="A303" s="8">
        <f>'Test cases'!A307</f>
        <v>300</v>
      </c>
      <c r="B303" s="5">
        <f ca="1">1-X303/'Test cases'!C307</f>
        <v>0.1702484510555704</v>
      </c>
      <c r="C303" s="5">
        <f ca="1">1-Y303/'Test cases'!D307</f>
        <v>0.12058522959251561</v>
      </c>
      <c r="D303" s="5">
        <f ca="1">1-Z303/'Test cases'!E307</f>
        <v>0.10240336632360414</v>
      </c>
      <c r="E303" s="4">
        <f ca="1">(U303^'Test cases'!$R$5+T303^'Test cases'!$R$5)^(1/'Test cases'!$R$5)</f>
        <v>261.94202738725335</v>
      </c>
      <c r="F303" s="5">
        <f ca="1">IF(B303&gt;'Test cases'!$M$3,'Test cases'!$M$3,B303)</f>
        <v>0.15</v>
      </c>
      <c r="G303" s="5">
        <f ca="1">IF(C303&gt;'Test cases'!$M$4,'Test cases'!$M$4,C303)</f>
        <v>0.1</v>
      </c>
      <c r="H303" s="5">
        <f ca="1">IF(D303&gt;'Test cases'!$O$5,'Test cases'!$O$5,D303)</f>
        <v>0.10240336632360414</v>
      </c>
      <c r="I303" s="5">
        <f ca="1">IF(AA303&gt;='Test cases'!$L$3, 'Test cases'!$L$3*'Test cases'!$M$3/AA303,0)+IF(AND(AA303&gt;='Test cases'!$J$3,AA303&lt;'Test cases'!$L$3), 'Test cases'!$J$3*'Test cases'!$K$3/ AA303,0)</f>
        <v>0.11197306794329932</v>
      </c>
      <c r="J303" s="5">
        <f ca="1">IF(AB303&gt;='Test cases'!$L$4,'Test cases'!$M$4,0)+IF(AND(AB303&gt;='Test cases'!$J$4,AB303&lt;'Test cases'!$L$4),'Test cases'!$K$4,0)</f>
        <v>0.1</v>
      </c>
      <c r="K303" s="5">
        <f ca="1">IF(AC303&gt;='Test cases'!$N$5,'Test cases'!$O$5,0)+IF(AND(AC303&gt;='Test cases'!$L$5,AC303&lt;'Test cases'!$N$5),'Test cases'!$M$5,0)+IF(AND(AC303&lt;'Test cases'!$L$5,AC303&gt;='Test cases'!$J$5),'Test cases'!$K$5,0)</f>
        <v>0.08</v>
      </c>
      <c r="L303" s="5">
        <f t="shared" ca="1" si="12"/>
        <v>0.15</v>
      </c>
      <c r="M303" s="5">
        <f t="shared" ca="1" si="13"/>
        <v>0.1</v>
      </c>
      <c r="N303" s="5">
        <f t="shared" ca="1" si="14"/>
        <v>0.10240336632360414</v>
      </c>
      <c r="O303" s="4">
        <f ca="1">'Test cases'!C307*(1-F303)+'Test cases'!D307*(1-G303)+'Test cases'!E307*(1-H303)</f>
        <v>266.22889029822841</v>
      </c>
      <c r="P303" s="4">
        <f ca="1">(1-I303)*'Test cases'!C307+(1-J303)*'Test cases'!D307+(1-K303)*'Test cases'!E307</f>
        <v>272.35888173006697</v>
      </c>
      <c r="Q303" s="4">
        <f ca="1">(1-L303)*'Test cases'!C307+(1-M303)*'Test cases'!D307+(1-N303)*'Test cases'!E307</f>
        <v>266.22889029822841</v>
      </c>
      <c r="R303" s="4">
        <f ca="1">('Test cases'!C307/'Test cases'!$J$3)^(1/'Test cases'!$R$3)*('Test cases'!$J$3*(1-'Test cases'!$K$3))</f>
        <v>95.764211545162738</v>
      </c>
      <c r="S303" s="4">
        <f ca="1">('Test cases'!D307/'Test cases'!$J$4)^(1/'Test cases'!$R$4)*('Test cases'!$J$4*(1-'Test cases'!$K$4))</f>
        <v>97.550322674396199</v>
      </c>
      <c r="T303" s="4">
        <f ca="1">IF('Test cases'!E307&lt;='Test cases'!$L$5,('Test cases'!E307/'Test cases'!$J$5)^(1/'Test cases'!$P$5)*('Test cases'!$J$5*(1-'Test cases'!$K$5)),0)+IF('Test cases'!E307&gt;'Test cases'!$L$5,('Test cases'!E307/'Test cases'!$L$5)^(1/'Test cases'!$Q$5)*('Test cases'!$L$5*(1-'Test cases'!$M$5)),0)</f>
        <v>88.100162017424623</v>
      </c>
      <c r="U303" s="4">
        <f ca="1">(R303^'Test cases'!$R$4+S303^'Test cases'!$R$4)^(1/'Test cases'!$R$4)</f>
        <v>183.21220296825686</v>
      </c>
      <c r="V303" s="4">
        <f ca="1">R303^'Test cases'!$R$4/U303^('Test cases'!$R$4-1)</f>
        <v>90.688674653135166</v>
      </c>
      <c r="W303" s="4">
        <f ca="1">S303^'Test cases'!$R$4/U303^('Test cases'!$R$4-1)</f>
        <v>92.523528315121638</v>
      </c>
      <c r="X303" s="4">
        <f ca="1">V303*(U303/E303)^('Test cases'!$R$5-1)</f>
        <v>88.783415737053971</v>
      </c>
      <c r="Y303" s="4">
        <f ca="1">W303*(U303/E303)^('Test cases'!$R$5-1)</f>
        <v>90.579721351970889</v>
      </c>
      <c r="Z303" s="4">
        <f ca="1">T303^'Test cases'!$R$5/E303^('Test cases'!$R$5-1)</f>
        <v>82.578890298228416</v>
      </c>
      <c r="AA303" s="4">
        <f ca="1">EXP((LN(1-B303)*(LN('Test cases'!$L$3)-LN('Test cases'!$J$3))+LN(1-'Test cases'!$M$3)*LN('Test cases'!$J$3)-LN(1-'Test cases'!$K$3)*LN('Test cases'!$L$3))/(LN(1-'Test cases'!$M$3)-LN(1-'Test cases'!$K$3)))</f>
        <v>267.92156856139133</v>
      </c>
      <c r="AB303" s="4">
        <f ca="1">EXP((LN(1-C303)*(LN('Test cases'!$L$4)-LN('Test cases'!$J$4))+LN(1-'Test cases'!$M$4)*LN('Test cases'!$J$4)-LN(1-'Test cases'!$K$4)*LN('Test cases'!$L$4))/(LN(1-'Test cases'!$M$4)-LN(1-'Test cases'!$K$4)))</f>
        <v>268.29675016101498</v>
      </c>
      <c r="AC303" s="4">
        <f ca="1">IF(D303&lt;='Test cases'!$M$5,EXP((LN(1-D303)*(LN('Test cases'!$L$5)-LN('Test cases'!$J$5))+LN(1-'Test cases'!$M$5)*LN('Test cases'!$J$5)-LN(1-'Test cases'!$K$5)*LN('Test cases'!$L$5))/(LN(1-'Test cases'!$M$5)-LN(1-'Test cases'!$K$5))),EXP((LN(1-D303)*(LN('Test cases'!$N$5)-LN('Test cases'!$L$5))+LN(1-'Test cases'!$O$5)*LN('Test cases'!$L$5)-LN(1-'Test cases'!$M$5)*LN('Test cases'!$N$5))/(LN(1-'Test cases'!$O$5)-LN(1-'Test cases'!$M$5))))</f>
        <v>208.21685000283151</v>
      </c>
    </row>
    <row r="304" spans="1:29">
      <c r="A304" s="8">
        <f>'Test cases'!A308</f>
        <v>301</v>
      </c>
      <c r="B304" s="5">
        <f ca="1">1-X304/'Test cases'!C308</f>
        <v>0.17040757486446756</v>
      </c>
      <c r="C304" s="5">
        <f ca="1">1-Y304/'Test cases'!D308</f>
        <v>0.12075387745830835</v>
      </c>
      <c r="D304" s="5">
        <f ca="1">1-Z304/'Test cases'!E308</f>
        <v>0.10257550097690615</v>
      </c>
      <c r="E304" s="4">
        <f ca="1">(U304^'Test cases'!$R$5+T304^'Test cases'!$R$5)^(1/'Test cases'!$R$5)</f>
        <v>262.78921852044374</v>
      </c>
      <c r="F304" s="5">
        <f ca="1">IF(B304&gt;'Test cases'!$M$3,'Test cases'!$M$3,B304)</f>
        <v>0.15</v>
      </c>
      <c r="G304" s="5">
        <f ca="1">IF(C304&gt;'Test cases'!$M$4,'Test cases'!$M$4,C304)</f>
        <v>0.1</v>
      </c>
      <c r="H304" s="5">
        <f ca="1">IF(D304&gt;'Test cases'!$O$5,'Test cases'!$O$5,D304)</f>
        <v>0.10257550097690615</v>
      </c>
      <c r="I304" s="5">
        <f ca="1">IF(AA304&gt;='Test cases'!$L$3, 'Test cases'!$L$3*'Test cases'!$M$3/AA304,0)+IF(AND(AA304&gt;='Test cases'!$J$3,AA304&lt;'Test cases'!$L$3), 'Test cases'!$J$3*'Test cases'!$K$3/ AA304,0)</f>
        <v>0.11171294260065055</v>
      </c>
      <c r="J304" s="5">
        <f ca="1">IF(AB304&gt;='Test cases'!$L$4,'Test cases'!$M$4,0)+IF(AND(AB304&gt;='Test cases'!$J$4,AB304&lt;'Test cases'!$L$4),'Test cases'!$K$4,0)</f>
        <v>0.1</v>
      </c>
      <c r="K304" s="5">
        <f ca="1">IF(AC304&gt;='Test cases'!$N$5,'Test cases'!$O$5,0)+IF(AND(AC304&gt;='Test cases'!$L$5,AC304&lt;'Test cases'!$N$5),'Test cases'!$M$5,0)+IF(AND(AC304&lt;'Test cases'!$L$5,AC304&gt;='Test cases'!$J$5),'Test cases'!$K$5,0)</f>
        <v>0.08</v>
      </c>
      <c r="L304" s="5">
        <f t="shared" ca="1" si="12"/>
        <v>0.15</v>
      </c>
      <c r="M304" s="5">
        <f t="shared" ca="1" si="13"/>
        <v>0.1</v>
      </c>
      <c r="N304" s="5">
        <f t="shared" ca="1" si="14"/>
        <v>0.10257550097690615</v>
      </c>
      <c r="O304" s="4">
        <f ca="1">'Test cases'!C308*(1-F304)+'Test cases'!D308*(1-G304)+'Test cases'!E308*(1-H304)</f>
        <v>267.11047840914773</v>
      </c>
      <c r="P304" s="4">
        <f ca="1">(1-I304)*'Test cases'!C308+(1-J304)*'Test cases'!D308+(1-K304)*'Test cases'!E308</f>
        <v>273.30671514173036</v>
      </c>
      <c r="Q304" s="4">
        <f ca="1">(1-L304)*'Test cases'!C308+(1-M304)*'Test cases'!D308+(1-N304)*'Test cases'!E308</f>
        <v>267.11047840914773</v>
      </c>
      <c r="R304" s="4">
        <f ca="1">('Test cases'!C308/'Test cases'!$J$3)^(1/'Test cases'!$R$3)*('Test cases'!$J$3*(1-'Test cases'!$K$3))</f>
        <v>95.764211545162738</v>
      </c>
      <c r="S304" s="4">
        <f ca="1">('Test cases'!D308/'Test cases'!$J$4)^(1/'Test cases'!$R$4)*('Test cases'!$J$4*(1-'Test cases'!$K$4))</f>
        <v>97.550322674396199</v>
      </c>
      <c r="T304" s="4">
        <f ca="1">IF('Test cases'!E308&lt;='Test cases'!$L$5,('Test cases'!E308/'Test cases'!$J$5)^(1/'Test cases'!$P$5)*('Test cases'!$J$5*(1-'Test cases'!$K$5)),0)+IF('Test cases'!E308&gt;'Test cases'!$L$5,('Test cases'!E308/'Test cases'!$L$5)^(1/'Test cases'!$Q$5)*('Test cases'!$L$5*(1-'Test cases'!$M$5)),0)</f>
        <v>89.003809178781609</v>
      </c>
      <c r="U304" s="4">
        <f ca="1">(R304^'Test cases'!$R$4+S304^'Test cases'!$R$4)^(1/'Test cases'!$R$4)</f>
        <v>183.21220296825686</v>
      </c>
      <c r="V304" s="4">
        <f ca="1">R304^'Test cases'!$R$4/U304^('Test cases'!$R$4-1)</f>
        <v>90.688674653135166</v>
      </c>
      <c r="W304" s="4">
        <f ca="1">S304^'Test cases'!$R$4/U304^('Test cases'!$R$4-1)</f>
        <v>92.523528315121638</v>
      </c>
      <c r="X304" s="4">
        <f ca="1">V304*(U304/E304)^('Test cases'!$R$5-1)</f>
        <v>88.766389489501975</v>
      </c>
      <c r="Y304" s="4">
        <f ca="1">W304*(U304/E304)^('Test cases'!$R$5-1)</f>
        <v>90.562350621794238</v>
      </c>
      <c r="Z304" s="4">
        <f ca="1">T304^'Test cases'!$R$5/E304^('Test cases'!$R$5-1)</f>
        <v>83.460478409147726</v>
      </c>
      <c r="AA304" s="4">
        <f ca="1">EXP((LN(1-B304)*(LN('Test cases'!$L$3)-LN('Test cases'!$J$3))+LN(1-'Test cases'!$M$3)*LN('Test cases'!$J$3)-LN(1-'Test cases'!$K$3)*LN('Test cases'!$L$3))/(LN(1-'Test cases'!$M$3)-LN(1-'Test cases'!$K$3)))</f>
        <v>268.54542814473581</v>
      </c>
      <c r="AB304" s="4">
        <f ca="1">EXP((LN(1-C304)*(LN('Test cases'!$L$4)-LN('Test cases'!$J$4))+LN(1-'Test cases'!$M$4)*LN('Test cases'!$J$4)-LN(1-'Test cases'!$K$4)*LN('Test cases'!$L$4))/(LN(1-'Test cases'!$M$4)-LN(1-'Test cases'!$K$4)))</f>
        <v>268.96205167244153</v>
      </c>
      <c r="AC304" s="4">
        <f ca="1">IF(D304&lt;='Test cases'!$M$5,EXP((LN(1-D304)*(LN('Test cases'!$L$5)-LN('Test cases'!$J$5))+LN(1-'Test cases'!$M$5)*LN('Test cases'!$J$5)-LN(1-'Test cases'!$K$5)*LN('Test cases'!$L$5))/(LN(1-'Test cases'!$M$5)-LN(1-'Test cases'!$K$5))),EXP((LN(1-D304)*(LN('Test cases'!$N$5)-LN('Test cases'!$L$5))+LN(1-'Test cases'!$O$5)*LN('Test cases'!$L$5)-LN(1-'Test cases'!$M$5)*LN('Test cases'!$N$5))/(LN(1-'Test cases'!$O$5)-LN(1-'Test cases'!$M$5))))</f>
        <v>208.38236497131078</v>
      </c>
    </row>
    <row r="305" spans="1:29">
      <c r="A305" s="8">
        <f>'Test cases'!A309</f>
        <v>302</v>
      </c>
      <c r="B305" s="5">
        <f ca="1">1-X305/'Test cases'!C309</f>
        <v>0.17067826699327349</v>
      </c>
      <c r="C305" s="5">
        <f ca="1">1-Y305/'Test cases'!D309</f>
        <v>0.12099625723307006</v>
      </c>
      <c r="D305" s="5">
        <f ca="1">1-Z305/'Test cases'!E309</f>
        <v>0.10272963435500615</v>
      </c>
      <c r="E305" s="4">
        <f ca="1">(U305^'Test cases'!$R$5+T305^'Test cases'!$R$5)^(1/'Test cases'!$R$5)</f>
        <v>263.55027667470478</v>
      </c>
      <c r="F305" s="5">
        <f ca="1">IF(B305&gt;'Test cases'!$M$3,'Test cases'!$M$3,B305)</f>
        <v>0.15</v>
      </c>
      <c r="G305" s="5">
        <f ca="1">IF(C305&gt;'Test cases'!$M$4,'Test cases'!$M$4,C305)</f>
        <v>0.1</v>
      </c>
      <c r="H305" s="5">
        <f ca="1">IF(D305&gt;'Test cases'!$O$5,'Test cases'!$O$5,D305)</f>
        <v>0.10272963435500615</v>
      </c>
      <c r="I305" s="5">
        <f ca="1">IF(AA305&gt;='Test cases'!$L$3, 'Test cases'!$L$3*'Test cases'!$M$3/AA305,0)+IF(AND(AA305&gt;='Test cases'!$J$3,AA305&lt;'Test cases'!$L$3), 'Test cases'!$J$3*'Test cases'!$K$3/ AA305,0)</f>
        <v>0.11127170612333367</v>
      </c>
      <c r="J305" s="5">
        <f ca="1">IF(AB305&gt;='Test cases'!$L$4,'Test cases'!$M$4,0)+IF(AND(AB305&gt;='Test cases'!$J$4,AB305&lt;'Test cases'!$L$4),'Test cases'!$K$4,0)</f>
        <v>0.1</v>
      </c>
      <c r="K305" s="5">
        <f ca="1">IF(AC305&gt;='Test cases'!$N$5,'Test cases'!$O$5,0)+IF(AND(AC305&gt;='Test cases'!$L$5,AC305&lt;'Test cases'!$N$5),'Test cases'!$M$5,0)+IF(AND(AC305&lt;'Test cases'!$L$5,AC305&gt;='Test cases'!$J$5),'Test cases'!$K$5,0)</f>
        <v>0.08</v>
      </c>
      <c r="L305" s="5">
        <f t="shared" ca="1" si="12"/>
        <v>0.15</v>
      </c>
      <c r="M305" s="5">
        <f t="shared" ca="1" si="13"/>
        <v>0.1</v>
      </c>
      <c r="N305" s="5">
        <f t="shared" ca="1" si="14"/>
        <v>0.10272963435500615</v>
      </c>
      <c r="O305" s="4">
        <f ca="1">'Test cases'!C309*(1-F305)+'Test cases'!D309*(1-G305)+'Test cases'!E309*(1-H305)</f>
        <v>267.94614400498443</v>
      </c>
      <c r="P305" s="4">
        <f ca="1">(1-I305)*'Test cases'!C309+(1-J305)*'Test cases'!D309+(1-K305)*'Test cases'!E309</f>
        <v>274.24265573867996</v>
      </c>
      <c r="Q305" s="4">
        <f ca="1">(1-L305)*'Test cases'!C309+(1-M305)*'Test cases'!D309+(1-N305)*'Test cases'!E309</f>
        <v>267.94614400498443</v>
      </c>
      <c r="R305" s="4">
        <f ca="1">('Test cases'!C309/'Test cases'!$J$3)^(1/'Test cases'!$R$3)*('Test cases'!$J$3*(1-'Test cases'!$K$3))</f>
        <v>96.585085777700911</v>
      </c>
      <c r="S305" s="4">
        <f ca="1">('Test cases'!D309/'Test cases'!$J$4)^(1/'Test cases'!$R$4)*('Test cases'!$J$4*(1-'Test cases'!$K$4))</f>
        <v>97.550322674396199</v>
      </c>
      <c r="T305" s="4">
        <f ca="1">IF('Test cases'!E309&lt;='Test cases'!$L$5,('Test cases'!E309/'Test cases'!$J$5)^(1/'Test cases'!$P$5)*('Test cases'!$J$5*(1-'Test cases'!$K$5)),0)+IF('Test cases'!E309&gt;'Test cases'!$L$5,('Test cases'!E309/'Test cases'!$L$5)^(1/'Test cases'!$Q$5)*('Test cases'!$L$5*(1-'Test cases'!$M$5)),0)</f>
        <v>89.003809178781609</v>
      </c>
      <c r="U305" s="4">
        <f ca="1">(R305^'Test cases'!$R$4+S305^'Test cases'!$R$4)^(1/'Test cases'!$R$4)</f>
        <v>183.98971121082135</v>
      </c>
      <c r="V305" s="4">
        <f ca="1">R305^'Test cases'!$R$4/U305^('Test cases'!$R$4-1)</f>
        <v>91.499066127210739</v>
      </c>
      <c r="W305" s="4">
        <f ca="1">S305^'Test cases'!$R$4/U305^('Test cases'!$R$4-1)</f>
        <v>92.490645083610545</v>
      </c>
      <c r="X305" s="4">
        <f ca="1">V305*(U305/E305)^('Test cases'!$R$5-1)</f>
        <v>89.566747164726465</v>
      </c>
      <c r="Y305" s="4">
        <f ca="1">W305*(U305/E305)^('Test cases'!$R$5-1)</f>
        <v>90.537385504993779</v>
      </c>
      <c r="Z305" s="4">
        <f ca="1">T305^'Test cases'!$R$5/E305^('Test cases'!$R$5-1)</f>
        <v>83.446144004984433</v>
      </c>
      <c r="AA305" s="4">
        <f ca="1">EXP((LN(1-B305)*(LN('Test cases'!$L$3)-LN('Test cases'!$J$3))+LN(1-'Test cases'!$M$3)*LN('Test cases'!$J$3)-LN(1-'Test cases'!$K$3)*LN('Test cases'!$L$3))/(LN(1-'Test cases'!$M$3)-LN(1-'Test cases'!$K$3)))</f>
        <v>269.61031735010846</v>
      </c>
      <c r="AB305" s="4">
        <f ca="1">EXP((LN(1-C305)*(LN('Test cases'!$L$4)-LN('Test cases'!$J$4))+LN(1-'Test cases'!$M$4)*LN('Test cases'!$J$4)-LN(1-'Test cases'!$K$4)*LN('Test cases'!$L$4))/(LN(1-'Test cases'!$M$4)-LN(1-'Test cases'!$K$4)))</f>
        <v>269.92133428174571</v>
      </c>
      <c r="AC305" s="4">
        <f ca="1">IF(D305&lt;='Test cases'!$M$5,EXP((LN(1-D305)*(LN('Test cases'!$L$5)-LN('Test cases'!$J$5))+LN(1-'Test cases'!$M$5)*LN('Test cases'!$J$5)-LN(1-'Test cases'!$K$5)*LN('Test cases'!$L$5))/(LN(1-'Test cases'!$M$5)-LN(1-'Test cases'!$K$5))),EXP((LN(1-D305)*(LN('Test cases'!$N$5)-LN('Test cases'!$L$5))+LN(1-'Test cases'!$O$5)*LN('Test cases'!$L$5)-LN(1-'Test cases'!$M$5)*LN('Test cases'!$N$5))/(LN(1-'Test cases'!$O$5)-LN(1-'Test cases'!$M$5))))</f>
        <v>208.5307095505332</v>
      </c>
    </row>
    <row r="306" spans="1:29">
      <c r="A306" s="8">
        <f>'Test cases'!A310</f>
        <v>303</v>
      </c>
      <c r="B306" s="5">
        <f ca="1">1-X306/'Test cases'!C310</f>
        <v>0.17092096980651283</v>
      </c>
      <c r="C306" s="5">
        <f ca="1">1-Y306/'Test cases'!D310</f>
        <v>0.12125349959478271</v>
      </c>
      <c r="D306" s="5">
        <f ca="1">1-Z306/'Test cases'!E310</f>
        <v>0.10289332686859975</v>
      </c>
      <c r="E306" s="4">
        <f ca="1">(U306^'Test cases'!$R$5+T306^'Test cases'!$R$5)^(1/'Test cases'!$R$5)</f>
        <v>264.36109190425947</v>
      </c>
      <c r="F306" s="5">
        <f ca="1">IF(B306&gt;'Test cases'!$M$3,'Test cases'!$M$3,B306)</f>
        <v>0.15</v>
      </c>
      <c r="G306" s="5">
        <f ca="1">IF(C306&gt;'Test cases'!$M$4,'Test cases'!$M$4,C306)</f>
        <v>0.1</v>
      </c>
      <c r="H306" s="5">
        <f ca="1">IF(D306&gt;'Test cases'!$O$5,'Test cases'!$O$5,D306)</f>
        <v>0.10289332686859975</v>
      </c>
      <c r="I306" s="5">
        <f ca="1">IF(AA306&gt;='Test cases'!$L$3, 'Test cases'!$L$3*'Test cases'!$M$3/AA306,0)+IF(AND(AA306&gt;='Test cases'!$J$3,AA306&lt;'Test cases'!$L$3), 'Test cases'!$J$3*'Test cases'!$K$3/ AA306,0)</f>
        <v>0.11087745327887315</v>
      </c>
      <c r="J306" s="5">
        <f ca="1">IF(AB306&gt;='Test cases'!$L$4,'Test cases'!$M$4,0)+IF(AND(AB306&gt;='Test cases'!$J$4,AB306&lt;'Test cases'!$L$4),'Test cases'!$K$4,0)</f>
        <v>0.1</v>
      </c>
      <c r="K306" s="5">
        <f ca="1">IF(AC306&gt;='Test cases'!$N$5,'Test cases'!$O$5,0)+IF(AND(AC306&gt;='Test cases'!$L$5,AC306&lt;'Test cases'!$N$5),'Test cases'!$M$5,0)+IF(AND(AC306&lt;'Test cases'!$L$5,AC306&gt;='Test cases'!$J$5),'Test cases'!$K$5,0)</f>
        <v>0.08</v>
      </c>
      <c r="L306" s="5">
        <f t="shared" ca="1" si="12"/>
        <v>0.15</v>
      </c>
      <c r="M306" s="5">
        <f t="shared" ca="1" si="13"/>
        <v>0.1</v>
      </c>
      <c r="N306" s="5">
        <f t="shared" ca="1" si="14"/>
        <v>0.10289332686859975</v>
      </c>
      <c r="O306" s="4">
        <f ca="1">'Test cases'!C310*(1-F306)+'Test cases'!D310*(1-G306)+'Test cases'!E310*(1-H306)</f>
        <v>268.83092060122021</v>
      </c>
      <c r="P306" s="4">
        <f ca="1">(1-I306)*'Test cases'!C310+(1-J306)*'Test cases'!D310+(1-K306)*'Test cases'!E310</f>
        <v>275.18523504588171</v>
      </c>
      <c r="Q306" s="4">
        <f ca="1">(1-L306)*'Test cases'!C310+(1-M306)*'Test cases'!D310+(1-N306)*'Test cases'!E310</f>
        <v>268.83092060122021</v>
      </c>
      <c r="R306" s="4">
        <f ca="1">('Test cases'!C310/'Test cases'!$J$3)^(1/'Test cases'!$R$3)*('Test cases'!$J$3*(1-'Test cases'!$K$3))</f>
        <v>96.585085777700911</v>
      </c>
      <c r="S306" s="4">
        <f ca="1">('Test cases'!D310/'Test cases'!$J$4)^(1/'Test cases'!$R$4)*('Test cases'!$J$4*(1-'Test cases'!$K$4))</f>
        <v>98.423743478793412</v>
      </c>
      <c r="T306" s="4">
        <f ca="1">IF('Test cases'!E310&lt;='Test cases'!$L$5,('Test cases'!E310/'Test cases'!$J$5)^(1/'Test cases'!$P$5)*('Test cases'!$J$5*(1-'Test cases'!$K$5)),0)+IF('Test cases'!E310&gt;'Test cases'!$L$5,('Test cases'!E310/'Test cases'!$L$5)^(1/'Test cases'!$Q$5)*('Test cases'!$L$5*(1-'Test cases'!$M$5)),0)</f>
        <v>89.003809178781609</v>
      </c>
      <c r="U306" s="4">
        <f ca="1">(R306^'Test cases'!$R$4+S306^'Test cases'!$R$4)^(1/'Test cases'!$R$4)</f>
        <v>184.8179840508854</v>
      </c>
      <c r="V306" s="4">
        <f ca="1">R306^'Test cases'!$R$4/U306^('Test cases'!$R$4-1)</f>
        <v>91.464574971516356</v>
      </c>
      <c r="W306" s="4">
        <f ca="1">S306^'Test cases'!$R$4/U306^('Test cases'!$R$4-1)</f>
        <v>93.353409079368987</v>
      </c>
      <c r="X306" s="4">
        <f ca="1">V306*(U306/E306)^('Test cases'!$R$5-1)</f>
        <v>89.540535260896618</v>
      </c>
      <c r="Y306" s="4">
        <f ca="1">W306*(U306/E306)^('Test cases'!$R$5-1)</f>
        <v>91.389636042142598</v>
      </c>
      <c r="Z306" s="4">
        <f ca="1">T306^'Test cases'!$R$5/E306^('Test cases'!$R$5-1)</f>
        <v>83.430920601220222</v>
      </c>
      <c r="AA306" s="4">
        <f ca="1">EXP((LN(1-B306)*(LN('Test cases'!$L$3)-LN('Test cases'!$J$3))+LN(1-'Test cases'!$M$3)*LN('Test cases'!$J$3)-LN(1-'Test cases'!$K$3)*LN('Test cases'!$L$3))/(LN(1-'Test cases'!$M$3)-LN(1-'Test cases'!$K$3)))</f>
        <v>270.56898506268516</v>
      </c>
      <c r="AB306" s="4">
        <f ca="1">EXP((LN(1-C306)*(LN('Test cases'!$L$4)-LN('Test cases'!$J$4))+LN(1-'Test cases'!$M$4)*LN('Test cases'!$J$4)-LN(1-'Test cases'!$K$4)*LN('Test cases'!$L$4))/(LN(1-'Test cases'!$M$4)-LN(1-'Test cases'!$K$4)))</f>
        <v>270.94347333049694</v>
      </c>
      <c r="AC306" s="4">
        <f ca="1">IF(D306&lt;='Test cases'!$M$5,EXP((LN(1-D306)*(LN('Test cases'!$L$5)-LN('Test cases'!$J$5))+LN(1-'Test cases'!$M$5)*LN('Test cases'!$J$5)-LN(1-'Test cases'!$K$5)*LN('Test cases'!$L$5))/(LN(1-'Test cases'!$M$5)-LN(1-'Test cases'!$K$5))),EXP((LN(1-D306)*(LN('Test cases'!$N$5)-LN('Test cases'!$L$5))+LN(1-'Test cases'!$O$5)*LN('Test cases'!$L$5)-LN(1-'Test cases'!$M$5)*LN('Test cases'!$N$5))/(LN(1-'Test cases'!$O$5)-LN(1-'Test cases'!$M$5))))</f>
        <v>208.68839782144659</v>
      </c>
    </row>
    <row r="307" spans="1:29">
      <c r="A307" s="8">
        <f>'Test cases'!A311</f>
        <v>304</v>
      </c>
      <c r="B307" s="5">
        <f ca="1">1-X307/'Test cases'!C311</f>
        <v>0.17118936157659048</v>
      </c>
      <c r="C307" s="5">
        <f ca="1">1-Y307/'Test cases'!D311</f>
        <v>0.12149389096582641</v>
      </c>
      <c r="D307" s="5">
        <f ca="1">1-Z307/'Test cases'!E311</f>
        <v>0.10304639646650182</v>
      </c>
      <c r="E307" s="4">
        <f ca="1">(U307^'Test cases'!$R$5+T307^'Test cases'!$R$5)^(1/'Test cases'!$R$5)</f>
        <v>265.12168005632111</v>
      </c>
      <c r="F307" s="5">
        <f ca="1">IF(B307&gt;'Test cases'!$M$3,'Test cases'!$M$3,B307)</f>
        <v>0.15</v>
      </c>
      <c r="G307" s="5">
        <f ca="1">IF(C307&gt;'Test cases'!$M$4,'Test cases'!$M$4,C307)</f>
        <v>0.1</v>
      </c>
      <c r="H307" s="5">
        <f ca="1">IF(D307&gt;'Test cases'!$O$5,'Test cases'!$O$5,D307)</f>
        <v>0.10304639646650182</v>
      </c>
      <c r="I307" s="5">
        <f ca="1">IF(AA307&gt;='Test cases'!$L$3, 'Test cases'!$L$3*'Test cases'!$M$3/AA307,0)+IF(AND(AA307&gt;='Test cases'!$J$3,AA307&lt;'Test cases'!$L$3), 'Test cases'!$J$3*'Test cases'!$K$3/ AA307,0)</f>
        <v>0.11044296327754607</v>
      </c>
      <c r="J307" s="5">
        <f ca="1">IF(AB307&gt;='Test cases'!$L$4,'Test cases'!$M$4,0)+IF(AND(AB307&gt;='Test cases'!$J$4,AB307&lt;'Test cases'!$L$4),'Test cases'!$K$4,0)</f>
        <v>0.1</v>
      </c>
      <c r="K307" s="5">
        <f ca="1">IF(AC307&gt;='Test cases'!$N$5,'Test cases'!$O$5,0)+IF(AND(AC307&gt;='Test cases'!$L$5,AC307&lt;'Test cases'!$N$5),'Test cases'!$M$5,0)+IF(AND(AC307&lt;'Test cases'!$L$5,AC307&gt;='Test cases'!$J$5),'Test cases'!$K$5,0)</f>
        <v>0.08</v>
      </c>
      <c r="L307" s="5">
        <f t="shared" ca="1" si="12"/>
        <v>0.15</v>
      </c>
      <c r="M307" s="5">
        <f t="shared" ca="1" si="13"/>
        <v>0.1</v>
      </c>
      <c r="N307" s="5">
        <f t="shared" ca="1" si="14"/>
        <v>0.10304639646650182</v>
      </c>
      <c r="O307" s="4">
        <f ca="1">'Test cases'!C311*(1-F307)+'Test cases'!D311*(1-G307)+'Test cases'!E311*(1-H307)</f>
        <v>269.66668512861531</v>
      </c>
      <c r="P307" s="4">
        <f ca="1">(1-I307)*'Test cases'!C311+(1-J307)*'Test cases'!D311+(1-K307)*'Test cases'!E311</f>
        <v>276.12171700274746</v>
      </c>
      <c r="Q307" s="4">
        <f ca="1">(1-L307)*'Test cases'!C311+(1-M307)*'Test cases'!D311+(1-N307)*'Test cases'!E311</f>
        <v>269.66668512861531</v>
      </c>
      <c r="R307" s="4">
        <f ca="1">('Test cases'!C311/'Test cases'!$J$3)^(1/'Test cases'!$R$3)*('Test cases'!$J$3*(1-'Test cases'!$K$3))</f>
        <v>97.405333471044145</v>
      </c>
      <c r="S307" s="4">
        <f ca="1">('Test cases'!D311/'Test cases'!$J$4)^(1/'Test cases'!$R$4)*('Test cases'!$J$4*(1-'Test cases'!$K$4))</f>
        <v>98.423743478793412</v>
      </c>
      <c r="T307" s="4">
        <f ca="1">IF('Test cases'!E311&lt;='Test cases'!$L$5,('Test cases'!E311/'Test cases'!$J$5)^(1/'Test cases'!$P$5)*('Test cases'!$J$5*(1-'Test cases'!$K$5)),0)+IF('Test cases'!E311&gt;'Test cases'!$L$5,('Test cases'!E311/'Test cases'!$L$5)^(1/'Test cases'!$Q$5)*('Test cases'!$L$5*(1-'Test cases'!$M$5)),0)</f>
        <v>89.003809178781609</v>
      </c>
      <c r="U307" s="4">
        <f ca="1">(R307^'Test cases'!$R$4+S307^'Test cases'!$R$4)^(1/'Test cases'!$R$4)</f>
        <v>185.59488512364231</v>
      </c>
      <c r="V307" s="4">
        <f ca="1">R307^'Test cases'!$R$4/U307^('Test cases'!$R$4-1)</f>
        <v>92.2743409803481</v>
      </c>
      <c r="W307" s="4">
        <f ca="1">S307^'Test cases'!$R$4/U307^('Test cases'!$R$4-1)</f>
        <v>93.320544143294157</v>
      </c>
      <c r="X307" s="4">
        <f ca="1">V307*(U307/E307)^('Test cases'!$R$5-1)</f>
        <v>90.340359588151642</v>
      </c>
      <c r="Y307" s="4">
        <f ca="1">W307*(U307/E307)^('Test cases'!$R$5-1)</f>
        <v>91.364635339554056</v>
      </c>
      <c r="Z307" s="4">
        <f ca="1">T307^'Test cases'!$R$5/E307^('Test cases'!$R$5-1)</f>
        <v>83.416685128615327</v>
      </c>
      <c r="AA307" s="4">
        <f ca="1">EXP((LN(1-B307)*(LN('Test cases'!$L$3)-LN('Test cases'!$J$3))+LN(1-'Test cases'!$M$3)*LN('Test cases'!$J$3)-LN(1-'Test cases'!$K$3)*LN('Test cases'!$L$3))/(LN(1-'Test cases'!$M$3)-LN(1-'Test cases'!$K$3)))</f>
        <v>271.63342153912703</v>
      </c>
      <c r="AB307" s="4">
        <f ca="1">EXP((LN(1-C307)*(LN('Test cases'!$L$4)-LN('Test cases'!$J$4))+LN(1-'Test cases'!$M$4)*LN('Test cases'!$J$4)-LN(1-'Test cases'!$K$4)*LN('Test cases'!$L$4))/(LN(1-'Test cases'!$M$4)-LN(1-'Test cases'!$K$4)))</f>
        <v>271.90242614544297</v>
      </c>
      <c r="AC307" s="4">
        <f ca="1">IF(D307&lt;='Test cases'!$M$5,EXP((LN(1-D307)*(LN('Test cases'!$L$5)-LN('Test cases'!$J$5))+LN(1-'Test cases'!$M$5)*LN('Test cases'!$J$5)-LN(1-'Test cases'!$K$5)*LN('Test cases'!$L$5))/(LN(1-'Test cases'!$M$5)-LN(1-'Test cases'!$K$5))),EXP((LN(1-D307)*(LN('Test cases'!$N$5)-LN('Test cases'!$L$5))+LN(1-'Test cases'!$O$5)*LN('Test cases'!$L$5)-LN(1-'Test cases'!$M$5)*LN('Test cases'!$N$5))/(LN(1-'Test cases'!$O$5)-LN(1-'Test cases'!$M$5))))</f>
        <v>208.835986772186</v>
      </c>
    </row>
    <row r="308" spans="1:29">
      <c r="A308" s="8">
        <f>'Test cases'!A312</f>
        <v>305</v>
      </c>
      <c r="B308" s="5">
        <f ca="1">1-X308/'Test cases'!C312</f>
        <v>0.17145644594977405</v>
      </c>
      <c r="C308" s="5">
        <f ca="1">1-Y308/'Test cases'!D312</f>
        <v>0.12173332526886749</v>
      </c>
      <c r="D308" s="5">
        <f ca="1">1-Z308/'Test cases'!E312</f>
        <v>0.10319895234264942</v>
      </c>
      <c r="E308" s="4">
        <f ca="1">(U308^'Test cases'!$R$5+T308^'Test cases'!$R$5)^(1/'Test cases'!$R$5)</f>
        <v>265.88202254969639</v>
      </c>
      <c r="F308" s="5">
        <f ca="1">IF(B308&gt;'Test cases'!$M$3,'Test cases'!$M$3,B308)</f>
        <v>0.15</v>
      </c>
      <c r="G308" s="5">
        <f ca="1">IF(C308&gt;'Test cases'!$M$4,'Test cases'!$M$4,C308)</f>
        <v>0.1</v>
      </c>
      <c r="H308" s="5">
        <f ca="1">IF(D308&gt;'Test cases'!$O$5,'Test cases'!$O$5,D308)</f>
        <v>0.10319895234264942</v>
      </c>
      <c r="I308" s="5">
        <f ca="1">IF(AA308&gt;='Test cases'!$L$3, 'Test cases'!$L$3*'Test cases'!$M$3/AA308,0)+IF(AND(AA308&gt;='Test cases'!$J$3,AA308&lt;'Test cases'!$L$3), 'Test cases'!$J$3*'Test cases'!$K$3/ AA308,0)</f>
        <v>0.11001214110175277</v>
      </c>
      <c r="J308" s="5">
        <f ca="1">IF(AB308&gt;='Test cases'!$L$4,'Test cases'!$M$4,0)+IF(AND(AB308&gt;='Test cases'!$J$4,AB308&lt;'Test cases'!$L$4),'Test cases'!$K$4,0)</f>
        <v>0.1</v>
      </c>
      <c r="K308" s="5">
        <f ca="1">IF(AC308&gt;='Test cases'!$N$5,'Test cases'!$O$5,0)+IF(AND(AC308&gt;='Test cases'!$L$5,AC308&lt;'Test cases'!$N$5),'Test cases'!$M$5,0)+IF(AND(AC308&lt;'Test cases'!$L$5,AC308&gt;='Test cases'!$J$5),'Test cases'!$K$5,0)</f>
        <v>0.08</v>
      </c>
      <c r="L308" s="5">
        <f t="shared" ca="1" si="12"/>
        <v>0.15</v>
      </c>
      <c r="M308" s="5">
        <f t="shared" ca="1" si="13"/>
        <v>0.1</v>
      </c>
      <c r="N308" s="5">
        <f t="shared" ca="1" si="14"/>
        <v>0.10319895234264942</v>
      </c>
      <c r="O308" s="4">
        <f ca="1">'Test cases'!C312*(1-F308)+'Test cases'!D312*(1-G308)+'Test cases'!E312*(1-H308)</f>
        <v>270.50249743213362</v>
      </c>
      <c r="P308" s="4">
        <f ca="1">(1-I308)*'Test cases'!C312+(1-J308)*'Test cases'!D312+(1-K308)*'Test cases'!E312</f>
        <v>277.0586644788072</v>
      </c>
      <c r="Q308" s="4">
        <f ca="1">(1-L308)*'Test cases'!C312+(1-M308)*'Test cases'!D312+(1-N308)*'Test cases'!E312</f>
        <v>270.50249743213362</v>
      </c>
      <c r="R308" s="4">
        <f ca="1">('Test cases'!C312/'Test cases'!$J$3)^(1/'Test cases'!$R$3)*('Test cases'!$J$3*(1-'Test cases'!$K$3))</f>
        <v>98.224960845078641</v>
      </c>
      <c r="S308" s="4">
        <f ca="1">('Test cases'!D312/'Test cases'!$J$4)^(1/'Test cases'!$R$4)*('Test cases'!$J$4*(1-'Test cases'!$K$4))</f>
        <v>98.423743478793412</v>
      </c>
      <c r="T308" s="4">
        <f ca="1">IF('Test cases'!E312&lt;='Test cases'!$L$5,('Test cases'!E312/'Test cases'!$J$5)^(1/'Test cases'!$P$5)*('Test cases'!$J$5*(1-'Test cases'!$K$5)),0)+IF('Test cases'!E312&gt;'Test cases'!$L$5,('Test cases'!E312/'Test cases'!$L$5)^(1/'Test cases'!$Q$5)*('Test cases'!$L$5*(1-'Test cases'!$M$5)),0)</f>
        <v>89.003809178781609</v>
      </c>
      <c r="U308" s="4">
        <f ca="1">(R308^'Test cases'!$R$4+S308^'Test cases'!$R$4)^(1/'Test cases'!$R$4)</f>
        <v>186.37147452733532</v>
      </c>
      <c r="V308" s="4">
        <f ca="1">R308^'Test cases'!$R$4/U308^('Test cases'!$R$4-1)</f>
        <v>93.083633441545729</v>
      </c>
      <c r="W308" s="4">
        <f ca="1">S308^'Test cases'!$R$4/U308^('Test cases'!$R$4-1)</f>
        <v>93.287841085789438</v>
      </c>
      <c r="X308" s="4">
        <f ca="1">V308*(U308/E308)^('Test cases'!$R$5-1)</f>
        <v>91.139790945524851</v>
      </c>
      <c r="Y308" s="4">
        <f ca="1">W308*(U308/E308)^('Test cases'!$R$5-1)</f>
        <v>91.33973417203778</v>
      </c>
      <c r="Z308" s="4">
        <f ca="1">T308^'Test cases'!$R$5/E308^('Test cases'!$R$5-1)</f>
        <v>83.4024974321336</v>
      </c>
      <c r="AA308" s="4">
        <f ca="1">EXP((LN(1-B308)*(LN('Test cases'!$L$3)-LN('Test cases'!$J$3))+LN(1-'Test cases'!$M$3)*LN('Test cases'!$J$3)-LN(1-'Test cases'!$K$3)*LN('Test cases'!$L$3))/(LN(1-'Test cases'!$M$3)-LN(1-'Test cases'!$K$3)))</f>
        <v>272.69717414419114</v>
      </c>
      <c r="AB308" s="4">
        <f ca="1">EXP((LN(1-C308)*(LN('Test cases'!$L$4)-LN('Test cases'!$J$4))+LN(1-'Test cases'!$M$4)*LN('Test cases'!$J$4)-LN(1-'Test cases'!$K$4)*LN('Test cases'!$L$4))/(LN(1-'Test cases'!$M$4)-LN(1-'Test cases'!$K$4)))</f>
        <v>272.86119712068665</v>
      </c>
      <c r="AC308" s="4">
        <f ca="1">IF(D308&lt;='Test cases'!$M$5,EXP((LN(1-D308)*(LN('Test cases'!$L$5)-LN('Test cases'!$J$5))+LN(1-'Test cases'!$M$5)*LN('Test cases'!$J$5)-LN(1-'Test cases'!$K$5)*LN('Test cases'!$L$5))/(LN(1-'Test cases'!$M$5)-LN(1-'Test cases'!$K$5))),EXP((LN(1-D308)*(LN('Test cases'!$N$5)-LN('Test cases'!$L$5))+LN(1-'Test cases'!$O$5)*LN('Test cases'!$L$5)-LN(1-'Test cases'!$M$5)*LN('Test cases'!$N$5))/(LN(1-'Test cases'!$O$5)-LN(1-'Test cases'!$M$5))))</f>
        <v>208.98320933688819</v>
      </c>
    </row>
    <row r="309" spans="1:29">
      <c r="A309" s="8">
        <f>'Test cases'!A313</f>
        <v>306</v>
      </c>
      <c r="B309" s="5">
        <f ca="1">1-X309/'Test cases'!C313</f>
        <v>0.17161284922205522</v>
      </c>
      <c r="C309" s="5">
        <f ca="1">1-Y309/'Test cases'!D313</f>
        <v>0.12189911472096315</v>
      </c>
      <c r="D309" s="5">
        <f ca="1">1-Z309/'Test cases'!E313</f>
        <v>0.10336824050831395</v>
      </c>
      <c r="E309" s="4">
        <f ca="1">(U309^'Test cases'!$R$5+T309^'Test cases'!$R$5)^(1/'Test cases'!$R$5)</f>
        <v>266.72846404681241</v>
      </c>
      <c r="F309" s="5">
        <f ca="1">IF(B309&gt;'Test cases'!$M$3,'Test cases'!$M$3,B309)</f>
        <v>0.15</v>
      </c>
      <c r="G309" s="5">
        <f ca="1">IF(C309&gt;'Test cases'!$M$4,'Test cases'!$M$4,C309)</f>
        <v>0.1</v>
      </c>
      <c r="H309" s="5">
        <f ca="1">IF(D309&gt;'Test cases'!$O$5,'Test cases'!$O$5,D309)</f>
        <v>0.10336824050831395</v>
      </c>
      <c r="I309" s="5">
        <f ca="1">IF(AA309&gt;='Test cases'!$L$3, 'Test cases'!$L$3*'Test cases'!$M$3/AA309,0)+IF(AND(AA309&gt;='Test cases'!$J$3,AA309&lt;'Test cases'!$L$3), 'Test cases'!$J$3*'Test cases'!$K$3/ AA309,0)</f>
        <v>0.10976057022727849</v>
      </c>
      <c r="J309" s="5">
        <f ca="1">IF(AB309&gt;='Test cases'!$L$4,'Test cases'!$M$4,0)+IF(AND(AB309&gt;='Test cases'!$J$4,AB309&lt;'Test cases'!$L$4),'Test cases'!$K$4,0)</f>
        <v>0.1</v>
      </c>
      <c r="K309" s="5">
        <f ca="1">IF(AC309&gt;='Test cases'!$N$5,'Test cases'!$O$5,0)+IF(AND(AC309&gt;='Test cases'!$L$5,AC309&lt;'Test cases'!$N$5),'Test cases'!$M$5,0)+IF(AND(AC309&lt;'Test cases'!$L$5,AC309&gt;='Test cases'!$J$5),'Test cases'!$K$5,0)</f>
        <v>0.08</v>
      </c>
      <c r="L309" s="5">
        <f t="shared" ca="1" si="12"/>
        <v>0.15</v>
      </c>
      <c r="M309" s="5">
        <f t="shared" ca="1" si="13"/>
        <v>0.1</v>
      </c>
      <c r="N309" s="5">
        <f t="shared" ca="1" si="14"/>
        <v>0.10336824050831395</v>
      </c>
      <c r="O309" s="4">
        <f ca="1">'Test cases'!C313*(1-F309)+'Test cases'!D313*(1-G309)+'Test cases'!E313*(1-H309)</f>
        <v>271.38338539221854</v>
      </c>
      <c r="P309" s="4">
        <f ca="1">(1-I309)*'Test cases'!C313+(1-J309)*'Test cases'!D313+(1-K309)*'Test cases'!E313</f>
        <v>278.0063372749994</v>
      </c>
      <c r="Q309" s="4">
        <f ca="1">(1-L309)*'Test cases'!C313+(1-M309)*'Test cases'!D313+(1-N309)*'Test cases'!E313</f>
        <v>271.38338539221854</v>
      </c>
      <c r="R309" s="4">
        <f ca="1">('Test cases'!C313/'Test cases'!$J$3)^(1/'Test cases'!$R$3)*('Test cases'!$J$3*(1-'Test cases'!$K$3))</f>
        <v>98.224960845078641</v>
      </c>
      <c r="S309" s="4">
        <f ca="1">('Test cases'!D313/'Test cases'!$J$4)^(1/'Test cases'!$R$4)*('Test cases'!$J$4*(1-'Test cases'!$K$4))</f>
        <v>98.423743478793412</v>
      </c>
      <c r="T309" s="4">
        <f ca="1">IF('Test cases'!E313&lt;='Test cases'!$L$5,('Test cases'!E313/'Test cases'!$J$5)^(1/'Test cases'!$P$5)*('Test cases'!$J$5*(1-'Test cases'!$K$5)),0)+IF('Test cases'!E313&gt;'Test cases'!$L$5,('Test cases'!E313/'Test cases'!$L$5)^(1/'Test cases'!$Q$5)*('Test cases'!$L$5*(1-'Test cases'!$M$5)),0)</f>
        <v>89.906911725403489</v>
      </c>
      <c r="U309" s="4">
        <f ca="1">(R309^'Test cases'!$R$4+S309^'Test cases'!$R$4)^(1/'Test cases'!$R$4)</f>
        <v>186.37147452733532</v>
      </c>
      <c r="V309" s="4">
        <f ca="1">R309^'Test cases'!$R$4/U309^('Test cases'!$R$4-1)</f>
        <v>93.083633441545729</v>
      </c>
      <c r="W309" s="4">
        <f ca="1">S309^'Test cases'!$R$4/U309^('Test cases'!$R$4-1)</f>
        <v>93.287841085789438</v>
      </c>
      <c r="X309" s="4">
        <f ca="1">V309*(U309/E309)^('Test cases'!$R$5-1)</f>
        <v>91.122586585573927</v>
      </c>
      <c r="Y309" s="4">
        <f ca="1">W309*(U309/E309)^('Test cases'!$R$5-1)</f>
        <v>91.32249206901983</v>
      </c>
      <c r="Z309" s="4">
        <f ca="1">T309^'Test cases'!$R$5/E309^('Test cases'!$R$5-1)</f>
        <v>84.283385392218491</v>
      </c>
      <c r="AA309" s="4">
        <f ca="1">EXP((LN(1-B309)*(LN('Test cases'!$L$3)-LN('Test cases'!$J$3))+LN(1-'Test cases'!$M$3)*LN('Test cases'!$J$3)-LN(1-'Test cases'!$K$3)*LN('Test cases'!$L$3))/(LN(1-'Test cases'!$M$3)-LN(1-'Test cases'!$K$3)))</f>
        <v>273.32219519158605</v>
      </c>
      <c r="AB309" s="4">
        <f ca="1">EXP((LN(1-C309)*(LN('Test cases'!$L$4)-LN('Test cases'!$J$4))+LN(1-'Test cases'!$M$4)*LN('Test cases'!$J$4)-LN(1-'Test cases'!$K$4)*LN('Test cases'!$L$4))/(LN(1-'Test cases'!$M$4)-LN(1-'Test cases'!$K$4)))</f>
        <v>273.52720473693211</v>
      </c>
      <c r="AC309" s="4">
        <f ca="1">IF(D309&lt;='Test cases'!$M$5,EXP((LN(1-D309)*(LN('Test cases'!$L$5)-LN('Test cases'!$J$5))+LN(1-'Test cases'!$M$5)*LN('Test cases'!$J$5)-LN(1-'Test cases'!$K$5)*LN('Test cases'!$L$5))/(LN(1-'Test cases'!$M$5)-LN(1-'Test cases'!$K$5))),EXP((LN(1-D309)*(LN('Test cases'!$N$5)-LN('Test cases'!$L$5))+LN(1-'Test cases'!$O$5)*LN('Test cases'!$L$5)-LN(1-'Test cases'!$M$5)*LN('Test cases'!$N$5))/(LN(1-'Test cases'!$O$5)-LN(1-'Test cases'!$M$5))))</f>
        <v>209.14673007562666</v>
      </c>
    </row>
    <row r="310" spans="1:29">
      <c r="A310" s="8">
        <f>'Test cases'!A314</f>
        <v>307</v>
      </c>
      <c r="B310" s="5">
        <f ca="1">1-X310/'Test cases'!C314</f>
        <v>0.17176869823625129</v>
      </c>
      <c r="C310" s="5">
        <f ca="1">1-Y310/'Test cases'!D314</f>
        <v>0.12206431665245987</v>
      </c>
      <c r="D310" s="5">
        <f ca="1">1-Z310/'Test cases'!E314</f>
        <v>0.10353692875472431</v>
      </c>
      <c r="E310" s="4">
        <f ca="1">(U310^'Test cases'!$R$5+T310^'Test cases'!$R$5)^(1/'Test cases'!$R$5)</f>
        <v>267.57474603045779</v>
      </c>
      <c r="F310" s="5">
        <f ca="1">IF(B310&gt;'Test cases'!$M$3,'Test cases'!$M$3,B310)</f>
        <v>0.15</v>
      </c>
      <c r="G310" s="5">
        <f ca="1">IF(C310&gt;'Test cases'!$M$4,'Test cases'!$M$4,C310)</f>
        <v>0.1</v>
      </c>
      <c r="H310" s="5">
        <f ca="1">IF(D310&gt;'Test cases'!$O$5,'Test cases'!$O$5,D310)</f>
        <v>0.10353692875472431</v>
      </c>
      <c r="I310" s="5">
        <f ca="1">IF(AA310&gt;='Test cases'!$L$3, 'Test cases'!$L$3*'Test cases'!$M$3/AA310,0)+IF(AND(AA310&gt;='Test cases'!$J$3,AA310&lt;'Test cases'!$L$3), 'Test cases'!$J$3*'Test cases'!$K$3/ AA310,0)</f>
        <v>0.10951041600339374</v>
      </c>
      <c r="J310" s="5">
        <f ca="1">IF(AB310&gt;='Test cases'!$L$4,'Test cases'!$M$4,0)+IF(AND(AB310&gt;='Test cases'!$J$4,AB310&lt;'Test cases'!$L$4),'Test cases'!$K$4,0)</f>
        <v>0.1</v>
      </c>
      <c r="K310" s="5">
        <f ca="1">IF(AC310&gt;='Test cases'!$N$5,'Test cases'!$O$5,0)+IF(AND(AC310&gt;='Test cases'!$L$5,AC310&lt;'Test cases'!$N$5),'Test cases'!$M$5,0)+IF(AND(AC310&lt;'Test cases'!$L$5,AC310&gt;='Test cases'!$J$5),'Test cases'!$K$5,0)</f>
        <v>0.08</v>
      </c>
      <c r="L310" s="5">
        <f t="shared" ca="1" si="12"/>
        <v>0.15</v>
      </c>
      <c r="M310" s="5">
        <f t="shared" ca="1" si="13"/>
        <v>0.1</v>
      </c>
      <c r="N310" s="5">
        <f t="shared" ca="1" si="14"/>
        <v>0.10353692875472431</v>
      </c>
      <c r="O310" s="4">
        <f ca="1">'Test cases'!C314*(1-F310)+'Test cases'!D314*(1-G310)+'Test cases'!E314*(1-H310)</f>
        <v>272.2639917683012</v>
      </c>
      <c r="P310" s="4">
        <f ca="1">(1-I310)*'Test cases'!C314+(1-J310)*'Test cases'!D314+(1-K310)*'Test cases'!E314</f>
        <v>278.95385423962671</v>
      </c>
      <c r="Q310" s="4">
        <f ca="1">(1-L310)*'Test cases'!C314+(1-M310)*'Test cases'!D314+(1-N310)*'Test cases'!E314</f>
        <v>272.2639917683012</v>
      </c>
      <c r="R310" s="4">
        <f ca="1">('Test cases'!C314/'Test cases'!$J$3)^(1/'Test cases'!$R$3)*('Test cases'!$J$3*(1-'Test cases'!$K$3))</f>
        <v>98.224960845078641</v>
      </c>
      <c r="S310" s="4">
        <f ca="1">('Test cases'!D314/'Test cases'!$J$4)^(1/'Test cases'!$R$4)*('Test cases'!$J$4*(1-'Test cases'!$K$4))</f>
        <v>98.423743478793412</v>
      </c>
      <c r="T310" s="4">
        <f ca="1">IF('Test cases'!E314&lt;='Test cases'!$L$5,('Test cases'!E314/'Test cases'!$J$5)^(1/'Test cases'!$P$5)*('Test cases'!$J$5*(1-'Test cases'!$K$5)),0)+IF('Test cases'!E314&gt;'Test cases'!$L$5,('Test cases'!E314/'Test cases'!$L$5)^(1/'Test cases'!$Q$5)*('Test cases'!$L$5*(1-'Test cases'!$M$5)),0)</f>
        <v>90.809475774302527</v>
      </c>
      <c r="U310" s="4">
        <f ca="1">(R310^'Test cases'!$R$4+S310^'Test cases'!$R$4)^(1/'Test cases'!$R$4)</f>
        <v>186.37147452733532</v>
      </c>
      <c r="V310" s="4">
        <f ca="1">R310^'Test cases'!$R$4/U310^('Test cases'!$R$4-1)</f>
        <v>93.083633441545729</v>
      </c>
      <c r="W310" s="4">
        <f ca="1">S310^'Test cases'!$R$4/U310^('Test cases'!$R$4-1)</f>
        <v>93.287841085789438</v>
      </c>
      <c r="X310" s="4">
        <f ca="1">V310*(U310/E310)^('Test cases'!$R$5-1)</f>
        <v>91.105443194012352</v>
      </c>
      <c r="Y310" s="4">
        <f ca="1">W310*(U310/E310)^('Test cases'!$R$5-1)</f>
        <v>91.305311068144178</v>
      </c>
      <c r="Z310" s="4">
        <f ca="1">T310^'Test cases'!$R$5/E310^('Test cases'!$R$5-1)</f>
        <v>85.163991768301187</v>
      </c>
      <c r="AA310" s="4">
        <f ca="1">EXP((LN(1-B310)*(LN('Test cases'!$L$3)-LN('Test cases'!$J$3))+LN(1-'Test cases'!$M$3)*LN('Test cases'!$J$3)-LN(1-'Test cases'!$K$3)*LN('Test cases'!$L$3))/(LN(1-'Test cases'!$M$3)-LN(1-'Test cases'!$K$3)))</f>
        <v>273.94654403532076</v>
      </c>
      <c r="AB310" s="4">
        <f ca="1">EXP((LN(1-C310)*(LN('Test cases'!$L$4)-LN('Test cases'!$J$4))+LN(1-'Test cases'!$M$4)*LN('Test cases'!$J$4)-LN(1-'Test cases'!$K$4)*LN('Test cases'!$L$4))/(LN(1-'Test cases'!$M$4)-LN(1-'Test cases'!$K$4)))</f>
        <v>274.19259469355603</v>
      </c>
      <c r="AC310" s="4">
        <f ca="1">IF(D310&lt;='Test cases'!$M$5,EXP((LN(1-D310)*(LN('Test cases'!$L$5)-LN('Test cases'!$J$5))+LN(1-'Test cases'!$M$5)*LN('Test cases'!$J$5)-LN(1-'Test cases'!$K$5)*LN('Test cases'!$L$5))/(LN(1-'Test cases'!$M$5)-LN(1-'Test cases'!$K$5))),EXP((LN(1-D310)*(LN('Test cases'!$N$5)-LN('Test cases'!$L$5))+LN(1-'Test cases'!$O$5)*LN('Test cases'!$L$5)-LN(1-'Test cases'!$M$5)*LN('Test cases'!$N$5))/(LN(1-'Test cases'!$O$5)-LN(1-'Test cases'!$M$5))))</f>
        <v>209.30982935076287</v>
      </c>
    </row>
    <row r="311" spans="1:29">
      <c r="A311" s="8">
        <f>'Test cases'!A315</f>
        <v>308</v>
      </c>
      <c r="B311" s="5">
        <f ca="1">1-X311/'Test cases'!C315</f>
        <v>0.17203345034433049</v>
      </c>
      <c r="C311" s="5">
        <f ca="1">1-Y311/'Test cases'!D315</f>
        <v>0.12230171595207995</v>
      </c>
      <c r="D311" s="5">
        <f ca="1">1-Z311/'Test cases'!E315</f>
        <v>0.10368790021722385</v>
      </c>
      <c r="E311" s="4">
        <f ca="1">(U311^'Test cases'!$R$5+T311^'Test cases'!$R$5)^(1/'Test cases'!$R$5)</f>
        <v>268.33455803212672</v>
      </c>
      <c r="F311" s="5">
        <f ca="1">IF(B311&gt;'Test cases'!$M$3,'Test cases'!$M$3,B311)</f>
        <v>0.15</v>
      </c>
      <c r="G311" s="5">
        <f ca="1">IF(C311&gt;'Test cases'!$M$4,'Test cases'!$M$4,C311)</f>
        <v>0.1</v>
      </c>
      <c r="H311" s="5">
        <f ca="1">IF(D311&gt;'Test cases'!$O$5,'Test cases'!$O$5,D311)</f>
        <v>0.10368790021722385</v>
      </c>
      <c r="I311" s="5">
        <f ca="1">IF(AA311&gt;='Test cases'!$L$3, 'Test cases'!$L$3*'Test cases'!$M$3/AA311,0)+IF(AND(AA311&gt;='Test cases'!$J$3,AA311&lt;'Test cases'!$L$3), 'Test cases'!$J$3*'Test cases'!$K$3/ AA311,0)</f>
        <v>0.10908665956500822</v>
      </c>
      <c r="J311" s="5">
        <f ca="1">IF(AB311&gt;='Test cases'!$L$4,'Test cases'!$M$4,0)+IF(AND(AB311&gt;='Test cases'!$J$4,AB311&lt;'Test cases'!$L$4),'Test cases'!$K$4,0)</f>
        <v>0.1</v>
      </c>
      <c r="K311" s="5">
        <f ca="1">IF(AC311&gt;='Test cases'!$N$5,'Test cases'!$O$5,0)+IF(AND(AC311&gt;='Test cases'!$L$5,AC311&lt;'Test cases'!$N$5),'Test cases'!$M$5,0)+IF(AND(AC311&lt;'Test cases'!$L$5,AC311&gt;='Test cases'!$J$5),'Test cases'!$K$5,0)</f>
        <v>0.08</v>
      </c>
      <c r="L311" s="5">
        <f t="shared" ca="1" si="12"/>
        <v>0.15</v>
      </c>
      <c r="M311" s="5">
        <f t="shared" ca="1" si="13"/>
        <v>0.1</v>
      </c>
      <c r="N311" s="5">
        <f t="shared" ca="1" si="14"/>
        <v>0.10368790021722385</v>
      </c>
      <c r="O311" s="4">
        <f ca="1">'Test cases'!C315*(1-F311)+'Test cases'!D315*(1-G311)+'Test cases'!E315*(1-H311)</f>
        <v>273.09964947936373</v>
      </c>
      <c r="P311" s="4">
        <f ca="1">(1-I311)*'Test cases'!C315+(1-J311)*'Test cases'!D315+(1-K311)*'Test cases'!E315</f>
        <v>279.8913807882841</v>
      </c>
      <c r="Q311" s="4">
        <f ca="1">(1-L311)*'Test cases'!C315+(1-M311)*'Test cases'!D315+(1-N311)*'Test cases'!E315</f>
        <v>273.09964947936373</v>
      </c>
      <c r="R311" s="4">
        <f ca="1">('Test cases'!C315/'Test cases'!$J$3)^(1/'Test cases'!$R$3)*('Test cases'!$J$3*(1-'Test cases'!$K$3))</f>
        <v>99.043974001978242</v>
      </c>
      <c r="S311" s="4">
        <f ca="1">('Test cases'!D315/'Test cases'!$J$4)^(1/'Test cases'!$R$4)*('Test cases'!$J$4*(1-'Test cases'!$K$4))</f>
        <v>98.423743478793412</v>
      </c>
      <c r="T311" s="4">
        <f ca="1">IF('Test cases'!E315&lt;='Test cases'!$L$5,('Test cases'!E315/'Test cases'!$J$5)^(1/'Test cases'!$P$5)*('Test cases'!$J$5*(1-'Test cases'!$K$5)),0)+IF('Test cases'!E315&gt;'Test cases'!$L$5,('Test cases'!E315/'Test cases'!$L$5)^(1/'Test cases'!$Q$5)*('Test cases'!$L$5*(1-'Test cases'!$M$5)),0)</f>
        <v>90.809475774302527</v>
      </c>
      <c r="U311" s="4">
        <f ca="1">(R311^'Test cases'!$R$4+S311^'Test cases'!$R$4)^(1/'Test cases'!$R$4)</f>
        <v>187.14775398450794</v>
      </c>
      <c r="V311" s="4">
        <f ca="1">R311^'Test cases'!$R$4/U311^('Test cases'!$R$4-1)</f>
        <v>93.892455615949572</v>
      </c>
      <c r="W311" s="4">
        <f ca="1">S311^'Test cases'!$R$4/U311^('Test cases'!$R$4-1)</f>
        <v>93.255298368558343</v>
      </c>
      <c r="X311" s="4">
        <f ca="1">V311*(U311/E311)^('Test cases'!$R$5-1)</f>
        <v>91.904287011779317</v>
      </c>
      <c r="Y311" s="4">
        <f ca="1">W311*(U311/E311)^('Test cases'!$R$5-1)</f>
        <v>91.280621540983688</v>
      </c>
      <c r="Z311" s="4">
        <f ca="1">T311^'Test cases'!$R$5/E311^('Test cases'!$R$5-1)</f>
        <v>85.149649479363731</v>
      </c>
      <c r="AA311" s="4">
        <f ca="1">EXP((LN(1-B311)*(LN('Test cases'!$L$3)-LN('Test cases'!$J$3))+LN(1-'Test cases'!$M$3)*LN('Test cases'!$J$3)-LN(1-'Test cases'!$K$3)*LN('Test cases'!$L$3))/(LN(1-'Test cases'!$M$3)-LN(1-'Test cases'!$K$3)))</f>
        <v>275.01071276384664</v>
      </c>
      <c r="AB311" s="4">
        <f ca="1">EXP((LN(1-C311)*(LN('Test cases'!$L$4)-LN('Test cases'!$J$4))+LN(1-'Test cases'!$M$4)*LN('Test cases'!$J$4)-LN(1-'Test cases'!$K$4)*LN('Test cases'!$L$4))/(LN(1-'Test cases'!$M$4)-LN(1-'Test cases'!$K$4)))</f>
        <v>275.15183228743359</v>
      </c>
      <c r="AC311" s="4">
        <f ca="1">IF(D311&lt;='Test cases'!$M$5,EXP((LN(1-D311)*(LN('Test cases'!$L$5)-LN('Test cases'!$J$5))+LN(1-'Test cases'!$M$5)*LN('Test cases'!$J$5)-LN(1-'Test cases'!$K$5)*LN('Test cases'!$L$5))/(LN(1-'Test cases'!$M$5)-LN(1-'Test cases'!$K$5))),EXP((LN(1-D311)*(LN('Test cases'!$N$5)-LN('Test cases'!$L$5))+LN(1-'Test cases'!$O$5)*LN('Test cases'!$L$5)-LN(1-'Test cases'!$M$5)*LN('Test cases'!$N$5))/(LN(1-'Test cases'!$O$5)-LN(1-'Test cases'!$M$5))))</f>
        <v>209.45593273991599</v>
      </c>
    </row>
    <row r="312" spans="1:29">
      <c r="A312" s="8">
        <f>'Test cases'!A316</f>
        <v>309</v>
      </c>
      <c r="B312" s="5">
        <f ca="1">1-X312/'Test cases'!C316</f>
        <v>0.17227118453063006</v>
      </c>
      <c r="C312" s="5">
        <f ca="1">1-Y312/'Test cases'!D316</f>
        <v>0.1225537296203385</v>
      </c>
      <c r="D312" s="5">
        <f ca="1">1-Z312/'Test cases'!E316</f>
        <v>0.10384826941659597</v>
      </c>
      <c r="E312" s="4">
        <f ca="1">(U312^'Test cases'!$R$5+T312^'Test cases'!$R$5)^(1/'Test cases'!$R$5)</f>
        <v>269.14417131238815</v>
      </c>
      <c r="F312" s="5">
        <f ca="1">IF(B312&gt;'Test cases'!$M$3,'Test cases'!$M$3,B312)</f>
        <v>0.15</v>
      </c>
      <c r="G312" s="5">
        <f ca="1">IF(C312&gt;'Test cases'!$M$4,'Test cases'!$M$4,C312)</f>
        <v>0.1</v>
      </c>
      <c r="H312" s="5">
        <f ca="1">IF(D312&gt;'Test cases'!$O$5,'Test cases'!$O$5,D312)</f>
        <v>0.10384826941659597</v>
      </c>
      <c r="I312" s="5">
        <f ca="1">IF(AA312&gt;='Test cases'!$L$3, 'Test cases'!$L$3*'Test cases'!$M$3/AA312,0)+IF(AND(AA312&gt;='Test cases'!$J$3,AA312&lt;'Test cases'!$L$3), 'Test cases'!$J$3*'Test cases'!$K$3/ AA312,0)</f>
        <v>0.10870743003183136</v>
      </c>
      <c r="J312" s="5">
        <f ca="1">IF(AB312&gt;='Test cases'!$L$4,'Test cases'!$M$4,0)+IF(AND(AB312&gt;='Test cases'!$J$4,AB312&lt;'Test cases'!$L$4),'Test cases'!$K$4,0)</f>
        <v>0.1</v>
      </c>
      <c r="K312" s="5">
        <f ca="1">IF(AC312&gt;='Test cases'!$N$5,'Test cases'!$O$5,0)+IF(AND(AC312&gt;='Test cases'!$L$5,AC312&lt;'Test cases'!$N$5),'Test cases'!$M$5,0)+IF(AND(AC312&lt;'Test cases'!$L$5,AC312&gt;='Test cases'!$J$5),'Test cases'!$K$5,0)</f>
        <v>0.08</v>
      </c>
      <c r="L312" s="5">
        <f t="shared" ca="1" si="12"/>
        <v>0.15</v>
      </c>
      <c r="M312" s="5">
        <f t="shared" ca="1" si="13"/>
        <v>0.1</v>
      </c>
      <c r="N312" s="5">
        <f t="shared" ca="1" si="14"/>
        <v>0.10384826941659597</v>
      </c>
      <c r="O312" s="4">
        <f ca="1">'Test cases'!C316*(1-F312)+'Test cases'!D316*(1-G312)+'Test cases'!E316*(1-H312)</f>
        <v>273.98441440542337</v>
      </c>
      <c r="P312" s="4">
        <f ca="1">(1-I312)*'Test cases'!C316+(1-J312)*'Test cases'!D316+(1-K312)*'Test cases'!E316</f>
        <v>280.83347526646673</v>
      </c>
      <c r="Q312" s="4">
        <f ca="1">(1-L312)*'Test cases'!C316+(1-M312)*'Test cases'!D316+(1-N312)*'Test cases'!E316</f>
        <v>273.98441440542337</v>
      </c>
      <c r="R312" s="4">
        <f ca="1">('Test cases'!C316/'Test cases'!$J$3)^(1/'Test cases'!$R$3)*('Test cases'!$J$3*(1-'Test cases'!$K$3))</f>
        <v>99.043974001978242</v>
      </c>
      <c r="S312" s="4">
        <f ca="1">('Test cases'!D316/'Test cases'!$J$4)^(1/'Test cases'!$R$4)*('Test cases'!$J$4*(1-'Test cases'!$K$4))</f>
        <v>99.296514154977444</v>
      </c>
      <c r="T312" s="4">
        <f ca="1">IF('Test cases'!E316&lt;='Test cases'!$L$5,('Test cases'!E316/'Test cases'!$J$5)^(1/'Test cases'!$P$5)*('Test cases'!$J$5*(1-'Test cases'!$K$5)),0)+IF('Test cases'!E316&gt;'Test cases'!$L$5,('Test cases'!E316/'Test cases'!$L$5)^(1/'Test cases'!$Q$5)*('Test cases'!$L$5*(1-'Test cases'!$M$5)),0)</f>
        <v>90.809475774302527</v>
      </c>
      <c r="U312" s="4">
        <f ca="1">(R312^'Test cases'!$R$4+S312^'Test cases'!$R$4)^(1/'Test cases'!$R$4)</f>
        <v>187.97484729572466</v>
      </c>
      <c r="V312" s="4">
        <f ca="1">R312^'Test cases'!$R$4/U312^('Test cases'!$R$4-1)</f>
        <v>93.857707514586139</v>
      </c>
      <c r="W312" s="4">
        <f ca="1">S312^'Test cases'!$R$4/U312^('Test cases'!$R$4-1)</f>
        <v>94.117139781138533</v>
      </c>
      <c r="X312" s="4">
        <f ca="1">V312*(U312/E312)^('Test cases'!$R$5-1)</f>
        <v>91.877898517100064</v>
      </c>
      <c r="Y312" s="4">
        <f ca="1">W312*(U312/E312)^('Test cases'!$R$5-1)</f>
        <v>92.131858389864462</v>
      </c>
      <c r="Z312" s="4">
        <f ca="1">T312^'Test cases'!$R$5/E312^('Test cases'!$R$5-1)</f>
        <v>85.134414405423385</v>
      </c>
      <c r="AA312" s="4">
        <f ca="1">EXP((LN(1-B312)*(LN('Test cases'!$L$3)-LN('Test cases'!$J$3))+LN(1-'Test cases'!$M$3)*LN('Test cases'!$J$3)-LN(1-'Test cases'!$K$3)*LN('Test cases'!$L$3))/(LN(1-'Test cases'!$M$3)-LN(1-'Test cases'!$K$3)))</f>
        <v>275.9700969033625</v>
      </c>
      <c r="AB312" s="4">
        <f ca="1">EXP((LN(1-C312)*(LN('Test cases'!$L$4)-LN('Test cases'!$J$4))+LN(1-'Test cases'!$M$4)*LN('Test cases'!$J$4)-LN(1-'Test cases'!$K$4)*LN('Test cases'!$L$4))/(LN(1-'Test cases'!$M$4)-LN(1-'Test cases'!$K$4)))</f>
        <v>276.17407862242635</v>
      </c>
      <c r="AC312" s="4">
        <f ca="1">IF(D312&lt;='Test cases'!$M$5,EXP((LN(1-D312)*(LN('Test cases'!$L$5)-LN('Test cases'!$J$5))+LN(1-'Test cases'!$M$5)*LN('Test cases'!$J$5)-LN(1-'Test cases'!$K$5)*LN('Test cases'!$L$5))/(LN(1-'Test cases'!$M$5)-LN(1-'Test cases'!$K$5))),EXP((LN(1-D312)*(LN('Test cases'!$N$5)-LN('Test cases'!$L$5))+LN(1-'Test cases'!$O$5)*LN('Test cases'!$L$5)-LN(1-'Test cases'!$M$5)*LN('Test cases'!$N$5))/(LN(1-'Test cases'!$O$5)-LN(1-'Test cases'!$M$5))))</f>
        <v>209.61126952791659</v>
      </c>
    </row>
    <row r="313" spans="1:29">
      <c r="A313" s="8">
        <f>'Test cases'!A317</f>
        <v>310</v>
      </c>
      <c r="B313" s="5">
        <f ca="1">1-X313/'Test cases'!C317</f>
        <v>0.17242543194849558</v>
      </c>
      <c r="C313" s="5">
        <f ca="1">1-Y313/'Test cases'!D317</f>
        <v>0.12271724189512268</v>
      </c>
      <c r="D313" s="5">
        <f ca="1">1-Z313/'Test cases'!E317</f>
        <v>0.10401526745734913</v>
      </c>
      <c r="E313" s="4">
        <f ca="1">(U313^'Test cases'!$R$5+T313^'Test cases'!$R$5)^(1/'Test cases'!$R$5)</f>
        <v>269.99000097882362</v>
      </c>
      <c r="F313" s="5">
        <f ca="1">IF(B313&gt;'Test cases'!$M$3,'Test cases'!$M$3,B313)</f>
        <v>0.15</v>
      </c>
      <c r="G313" s="5">
        <f ca="1">IF(C313&gt;'Test cases'!$M$4,'Test cases'!$M$4,C313)</f>
        <v>0.1</v>
      </c>
      <c r="H313" s="5">
        <f ca="1">IF(D313&gt;'Test cases'!$O$5,'Test cases'!$O$5,D313)</f>
        <v>0.10401526745734913</v>
      </c>
      <c r="I313" s="5">
        <f ca="1">IF(AA313&gt;='Test cases'!$L$3, 'Test cases'!$L$3*'Test cases'!$M$3/AA313,0)+IF(AND(AA313&gt;='Test cases'!$J$3,AA313&lt;'Test cases'!$L$3), 'Test cases'!$J$3*'Test cases'!$K$3/ AA313,0)</f>
        <v>0.10846202461227374</v>
      </c>
      <c r="J313" s="5">
        <f ca="1">IF(AB313&gt;='Test cases'!$L$4,'Test cases'!$M$4,0)+IF(AND(AB313&gt;='Test cases'!$J$4,AB313&lt;'Test cases'!$L$4),'Test cases'!$K$4,0)</f>
        <v>0.1</v>
      </c>
      <c r="K313" s="5">
        <f ca="1">IF(AC313&gt;='Test cases'!$N$5,'Test cases'!$O$5,0)+IF(AND(AC313&gt;='Test cases'!$L$5,AC313&lt;'Test cases'!$N$5),'Test cases'!$M$5,0)+IF(AND(AC313&lt;'Test cases'!$L$5,AC313&gt;='Test cases'!$J$5),'Test cases'!$K$5,0)</f>
        <v>0.08</v>
      </c>
      <c r="L313" s="5">
        <f t="shared" ca="1" si="12"/>
        <v>0.15</v>
      </c>
      <c r="M313" s="5">
        <f t="shared" ca="1" si="13"/>
        <v>0.1</v>
      </c>
      <c r="N313" s="5">
        <f t="shared" ca="1" si="14"/>
        <v>0.10401526745734913</v>
      </c>
      <c r="O313" s="4">
        <f ca="1">'Test cases'!C317*(1-F313)+'Test cases'!D317*(1-G313)+'Test cases'!E317*(1-H313)</f>
        <v>274.86453432409451</v>
      </c>
      <c r="P313" s="4">
        <f ca="1">(1-I313)*'Test cases'!C317+(1-J313)*'Test cases'!D317+(1-K313)*'Test cases'!E317</f>
        <v>281.78071526803762</v>
      </c>
      <c r="Q313" s="4">
        <f ca="1">(1-L313)*'Test cases'!C317+(1-M313)*'Test cases'!D317+(1-N313)*'Test cases'!E317</f>
        <v>274.86453432409451</v>
      </c>
      <c r="R313" s="4">
        <f ca="1">('Test cases'!C317/'Test cases'!$J$3)^(1/'Test cases'!$R$3)*('Test cases'!$J$3*(1-'Test cases'!$K$3))</f>
        <v>99.043974001978242</v>
      </c>
      <c r="S313" s="4">
        <f ca="1">('Test cases'!D317/'Test cases'!$J$4)^(1/'Test cases'!$R$4)*('Test cases'!$J$4*(1-'Test cases'!$K$4))</f>
        <v>99.296514154977444</v>
      </c>
      <c r="T313" s="4">
        <f ca="1">IF('Test cases'!E317&lt;='Test cases'!$L$5,('Test cases'!E317/'Test cases'!$J$5)^(1/'Test cases'!$P$5)*('Test cases'!$J$5*(1-'Test cases'!$K$5)),0)+IF('Test cases'!E317&gt;'Test cases'!$L$5,('Test cases'!E317/'Test cases'!$L$5)^(1/'Test cases'!$Q$5)*('Test cases'!$L$5*(1-'Test cases'!$M$5)),0)</f>
        <v>91.711507310133427</v>
      </c>
      <c r="U313" s="4">
        <f ca="1">(R313^'Test cases'!$R$4+S313^'Test cases'!$R$4)^(1/'Test cases'!$R$4)</f>
        <v>187.97484729572466</v>
      </c>
      <c r="V313" s="4">
        <f ca="1">R313^'Test cases'!$R$4/U313^('Test cases'!$R$4-1)</f>
        <v>93.857707514586139</v>
      </c>
      <c r="W313" s="4">
        <f ca="1">S313^'Test cases'!$R$4/U313^('Test cases'!$R$4-1)</f>
        <v>94.117139781138533</v>
      </c>
      <c r="X313" s="4">
        <f ca="1">V313*(U313/E313)^('Test cases'!$R$5-1)</f>
        <v>91.860777053716987</v>
      </c>
      <c r="Y313" s="4">
        <f ca="1">W313*(U313/E313)^('Test cases'!$R$5-1)</f>
        <v>92.114689601012117</v>
      </c>
      <c r="Z313" s="4">
        <f ca="1">T313^'Test cases'!$R$5/E313^('Test cases'!$R$5-1)</f>
        <v>86.014534324094484</v>
      </c>
      <c r="AA313" s="4">
        <f ca="1">EXP((LN(1-B313)*(LN('Test cases'!$L$3)-LN('Test cases'!$J$3))+LN(1-'Test cases'!$M$3)*LN('Test cases'!$J$3)-LN(1-'Test cases'!$K$3)*LN('Test cases'!$L$3))/(LN(1-'Test cases'!$M$3)-LN(1-'Test cases'!$K$3)))</f>
        <v>276.59450491767006</v>
      </c>
      <c r="AB313" s="4">
        <f ca="1">EXP((LN(1-C313)*(LN('Test cases'!$L$4)-LN('Test cases'!$J$4))+LN(1-'Test cases'!$M$4)*LN('Test cases'!$J$4)-LN(1-'Test cases'!$K$4)*LN('Test cases'!$L$4))/(LN(1-'Test cases'!$M$4)-LN(1-'Test cases'!$K$4)))</f>
        <v>276.83952390941437</v>
      </c>
      <c r="AC313" s="4">
        <f ca="1">IF(D313&lt;='Test cases'!$M$5,EXP((LN(1-D313)*(LN('Test cases'!$L$5)-LN('Test cases'!$J$5))+LN(1-'Test cases'!$M$5)*LN('Test cases'!$J$5)-LN(1-'Test cases'!$K$5)*LN('Test cases'!$L$5))/(LN(1-'Test cases'!$M$5)-LN(1-'Test cases'!$K$5))),EXP((LN(1-D313)*(LN('Test cases'!$N$5)-LN('Test cases'!$L$5))+LN(1-'Test cases'!$O$5)*LN('Test cases'!$L$5)-LN(1-'Test cases'!$M$5)*LN('Test cases'!$N$5))/(LN(1-'Test cases'!$O$5)-LN(1-'Test cases'!$M$5))))</f>
        <v>209.77317916837669</v>
      </c>
    </row>
    <row r="314" spans="1:29">
      <c r="A314" s="8">
        <f>'Test cases'!A318</f>
        <v>311</v>
      </c>
      <c r="B314" s="5">
        <f ca="1">1-X314/'Test cases'!C318</f>
        <v>0.17266165181256588</v>
      </c>
      <c r="C314" s="5">
        <f ca="1">1-Y314/'Test cases'!D318</f>
        <v>0.12296765028352752</v>
      </c>
      <c r="D314" s="5">
        <f ca="1">1-Z314/'Test cases'!E318</f>
        <v>0.1041745215205655</v>
      </c>
      <c r="E314" s="4">
        <f ca="1">(U314^'Test cases'!$R$5+T314^'Test cases'!$R$5)^(1/'Test cases'!$R$5)</f>
        <v>270.799231652777</v>
      </c>
      <c r="F314" s="5">
        <f ca="1">IF(B314&gt;'Test cases'!$M$3,'Test cases'!$M$3,B314)</f>
        <v>0.15</v>
      </c>
      <c r="G314" s="5">
        <f ca="1">IF(C314&gt;'Test cases'!$M$4,'Test cases'!$M$4,C314)</f>
        <v>0.1</v>
      </c>
      <c r="H314" s="5">
        <f ca="1">IF(D314&gt;'Test cases'!$O$5,'Test cases'!$O$5,D314)</f>
        <v>0.1041745215205655</v>
      </c>
      <c r="I314" s="5">
        <f ca="1">IF(AA314&gt;='Test cases'!$L$3, 'Test cases'!$L$3*'Test cases'!$M$3/AA314,0)+IF(AND(AA314&gt;='Test cases'!$J$3,AA314&lt;'Test cases'!$L$3), 'Test cases'!$J$3*'Test cases'!$K$3/ AA314,0)</f>
        <v>0.10808718736562326</v>
      </c>
      <c r="J314" s="5">
        <f ca="1">IF(AB314&gt;='Test cases'!$L$4,'Test cases'!$M$4,0)+IF(AND(AB314&gt;='Test cases'!$J$4,AB314&lt;'Test cases'!$L$4),'Test cases'!$K$4,0)</f>
        <v>0.1</v>
      </c>
      <c r="K314" s="5">
        <f ca="1">IF(AC314&gt;='Test cases'!$N$5,'Test cases'!$O$5,0)+IF(AND(AC314&gt;='Test cases'!$L$5,AC314&lt;'Test cases'!$N$5),'Test cases'!$M$5,0)+IF(AND(AC314&lt;'Test cases'!$L$5,AC314&gt;='Test cases'!$J$5),'Test cases'!$K$5,0)</f>
        <v>0.08</v>
      </c>
      <c r="L314" s="5">
        <f t="shared" ca="1" si="12"/>
        <v>0.15</v>
      </c>
      <c r="M314" s="5">
        <f t="shared" ca="1" si="13"/>
        <v>0.1</v>
      </c>
      <c r="N314" s="5">
        <f t="shared" ca="1" si="14"/>
        <v>0.1041745215205655</v>
      </c>
      <c r="O314" s="4">
        <f ca="1">'Test cases'!C318*(1-F314)+'Test cases'!D318*(1-G314)+'Test cases'!E318*(1-H314)</f>
        <v>275.74924593402568</v>
      </c>
      <c r="P314" s="4">
        <f ca="1">(1-I314)*'Test cases'!C318+(1-J314)*'Test cases'!D318+(1-K314)*'Test cases'!E318</f>
        <v>282.7223222024158</v>
      </c>
      <c r="Q314" s="4">
        <f ca="1">(1-L314)*'Test cases'!C318+(1-M314)*'Test cases'!D318+(1-N314)*'Test cases'!E318</f>
        <v>275.74924593402568</v>
      </c>
      <c r="R314" s="4">
        <f ca="1">('Test cases'!C318/'Test cases'!$J$3)^(1/'Test cases'!$R$3)*('Test cases'!$J$3*(1-'Test cases'!$K$3))</f>
        <v>99.043974001978242</v>
      </c>
      <c r="S314" s="4">
        <f ca="1">('Test cases'!D318/'Test cases'!$J$4)^(1/'Test cases'!$R$4)*('Test cases'!$J$4*(1-'Test cases'!$K$4))</f>
        <v>100.16864137187167</v>
      </c>
      <c r="T314" s="4">
        <f ca="1">IF('Test cases'!E318&lt;='Test cases'!$L$5,('Test cases'!E318/'Test cases'!$J$5)^(1/'Test cases'!$P$5)*('Test cases'!$J$5*(1-'Test cases'!$K$5)),0)+IF('Test cases'!E318&gt;'Test cases'!$L$5,('Test cases'!E318/'Test cases'!$L$5)^(1/'Test cases'!$Q$5)*('Test cases'!$L$5*(1-'Test cases'!$M$5)),0)</f>
        <v>91.711507310133427</v>
      </c>
      <c r="U314" s="4">
        <f ca="1">(R314^'Test cases'!$R$4+S314^'Test cases'!$R$4)^(1/'Test cases'!$R$4)</f>
        <v>188.80163524193492</v>
      </c>
      <c r="V314" s="4">
        <f ca="1">R314^'Test cases'!$R$4/U314^('Test cases'!$R$4-1)</f>
        <v>93.823137483355509</v>
      </c>
      <c r="W314" s="4">
        <f ca="1">S314^'Test cases'!$R$4/U314^('Test cases'!$R$4-1)</f>
        <v>94.978497758579508</v>
      </c>
      <c r="X314" s="4">
        <f ca="1">V314*(U314/E314)^('Test cases'!$R$5-1)</f>
        <v>91.83455664880519</v>
      </c>
      <c r="Y314" s="4">
        <f ca="1">W314*(U314/E314)^('Test cases'!$R$5-1)</f>
        <v>92.965429069946083</v>
      </c>
      <c r="Z314" s="4">
        <f ca="1">T314^'Test cases'!$R$5/E314^('Test cases'!$R$5-1)</f>
        <v>85.999245934025708</v>
      </c>
      <c r="AA314" s="4">
        <f ca="1">EXP((LN(1-B314)*(LN('Test cases'!$L$3)-LN('Test cases'!$J$3))+LN(1-'Test cases'!$M$3)*LN('Test cases'!$J$3)-LN(1-'Test cases'!$K$3)*LN('Test cases'!$L$3))/(LN(1-'Test cases'!$M$3)-LN(1-'Test cases'!$K$3)))</f>
        <v>277.55371132491319</v>
      </c>
      <c r="AB314" s="4">
        <f ca="1">EXP((LN(1-C314)*(LN('Test cases'!$L$4)-LN('Test cases'!$J$4))+LN(1-'Test cases'!$M$4)*LN('Test cases'!$J$4)-LN(1-'Test cases'!$K$4)*LN('Test cases'!$L$4))/(LN(1-'Test cases'!$M$4)-LN(1-'Test cases'!$K$4)))</f>
        <v>277.86196090965183</v>
      </c>
      <c r="AC314" s="4">
        <f ca="1">IF(D314&lt;='Test cases'!$M$5,EXP((LN(1-D314)*(LN('Test cases'!$L$5)-LN('Test cases'!$J$5))+LN(1-'Test cases'!$M$5)*LN('Test cases'!$J$5)-LN(1-'Test cases'!$K$5)*LN('Test cases'!$L$5))/(LN(1-'Test cases'!$M$5)-LN(1-'Test cases'!$K$5))),EXP((LN(1-D314)*(LN('Test cases'!$N$5)-LN('Test cases'!$L$5))+LN(1-'Test cases'!$O$5)*LN('Test cases'!$L$5)-LN(1-'Test cases'!$M$5)*LN('Test cases'!$N$5))/(LN(1-'Test cases'!$O$5)-LN(1-'Test cases'!$M$5))))</f>
        <v>209.92772543134899</v>
      </c>
    </row>
    <row r="315" spans="1:29">
      <c r="A315" s="8">
        <f>'Test cases'!A319</f>
        <v>312</v>
      </c>
      <c r="B315" s="5">
        <f ca="1">1-X315/'Test cases'!C319</f>
        <v>0.17289690202337615</v>
      </c>
      <c r="C315" s="5">
        <f ca="1">1-Y315/'Test cases'!D319</f>
        <v>0.123217030776539</v>
      </c>
      <c r="D315" s="5">
        <f ca="1">1-Z315/'Test cases'!E319</f>
        <v>0.10433322705865855</v>
      </c>
      <c r="E315" s="4">
        <f ca="1">(U315^'Test cases'!$R$5+T315^'Test cases'!$R$5)^(1/'Test cases'!$R$5)</f>
        <v>271.60823178468422</v>
      </c>
      <c r="F315" s="5">
        <f ca="1">IF(B315&gt;'Test cases'!$M$3,'Test cases'!$M$3,B315)</f>
        <v>0.15</v>
      </c>
      <c r="G315" s="5">
        <f ca="1">IF(C315&gt;'Test cases'!$M$4,'Test cases'!$M$4,C315)</f>
        <v>0.1</v>
      </c>
      <c r="H315" s="5">
        <f ca="1">IF(D315&gt;'Test cases'!$O$5,'Test cases'!$O$5,D315)</f>
        <v>0.10433322705865855</v>
      </c>
      <c r="I315" s="5">
        <f ca="1">IF(AA315&gt;='Test cases'!$L$3, 'Test cases'!$L$3*'Test cases'!$M$3/AA315,0)+IF(AND(AA315&gt;='Test cases'!$J$3,AA315&lt;'Test cases'!$L$3), 'Test cases'!$J$3*'Test cases'!$K$3/ AA315,0)</f>
        <v>0.1077150704015533</v>
      </c>
      <c r="J315" s="5">
        <f ca="1">IF(AB315&gt;='Test cases'!$L$4,'Test cases'!$M$4,0)+IF(AND(AB315&gt;='Test cases'!$J$4,AB315&lt;'Test cases'!$L$4),'Test cases'!$K$4,0)</f>
        <v>0.1</v>
      </c>
      <c r="K315" s="5">
        <f ca="1">IF(AC315&gt;='Test cases'!$N$5,'Test cases'!$O$5,0)+IF(AND(AC315&gt;='Test cases'!$L$5,AC315&lt;'Test cases'!$N$5),'Test cases'!$M$5,0)+IF(AND(AC315&lt;'Test cases'!$L$5,AC315&gt;='Test cases'!$J$5),'Test cases'!$K$5,0)</f>
        <v>0.08</v>
      </c>
      <c r="L315" s="5">
        <f t="shared" ca="1" si="12"/>
        <v>0.15</v>
      </c>
      <c r="M315" s="5">
        <f t="shared" ca="1" si="13"/>
        <v>0.1</v>
      </c>
      <c r="N315" s="5">
        <f t="shared" ca="1" si="14"/>
        <v>0.10433322705865855</v>
      </c>
      <c r="O315" s="4">
        <f ca="1">'Test cases'!C319*(1-F315)+'Test cases'!D319*(1-G315)+'Test cases'!E319*(1-H315)</f>
        <v>276.63401020236876</v>
      </c>
      <c r="P315" s="4">
        <f ca="1">(1-I315)*'Test cases'!C319+(1-J315)*'Test cases'!D319+(1-K315)*'Test cases'!E319</f>
        <v>283.66362718542757</v>
      </c>
      <c r="Q315" s="4">
        <f ca="1">(1-L315)*'Test cases'!C319+(1-M315)*'Test cases'!D319+(1-N315)*'Test cases'!E319</f>
        <v>276.63401020236876</v>
      </c>
      <c r="R315" s="4">
        <f ca="1">('Test cases'!C319/'Test cases'!$J$3)^(1/'Test cases'!$R$3)*('Test cases'!$J$3*(1-'Test cases'!$K$3))</f>
        <v>99.043974001978242</v>
      </c>
      <c r="S315" s="4">
        <f ca="1">('Test cases'!D319/'Test cases'!$J$4)^(1/'Test cases'!$R$4)*('Test cases'!$J$4*(1-'Test cases'!$K$4))</f>
        <v>101.04013166774061</v>
      </c>
      <c r="T315" s="4">
        <f ca="1">IF('Test cases'!E319&lt;='Test cases'!$L$5,('Test cases'!E319/'Test cases'!$J$5)^(1/'Test cases'!$P$5)*('Test cases'!$J$5*(1-'Test cases'!$K$5)),0)+IF('Test cases'!E319&gt;'Test cases'!$L$5,('Test cases'!E319/'Test cases'!$L$5)^(1/'Test cases'!$Q$5)*('Test cases'!$L$5*(1-'Test cases'!$M$5)),0)</f>
        <v>91.711507310133427</v>
      </c>
      <c r="U315" s="4">
        <f ca="1">(R315^'Test cases'!$R$4+S315^'Test cases'!$R$4)^(1/'Test cases'!$R$4)</f>
        <v>189.6281193843059</v>
      </c>
      <c r="V315" s="4">
        <f ca="1">R315^'Test cases'!$R$4/U315^('Test cases'!$R$4-1)</f>
        <v>93.788743771094744</v>
      </c>
      <c r="W315" s="4">
        <f ca="1">S315^'Test cases'!$R$4/U315^('Test cases'!$R$4-1)</f>
        <v>95.839375613211331</v>
      </c>
      <c r="X315" s="4">
        <f ca="1">V315*(U315/E315)^('Test cases'!$R$5-1)</f>
        <v>91.808443875405246</v>
      </c>
      <c r="Y315" s="4">
        <f ca="1">W315*(U315/E315)^('Test cases'!$R$5-1)</f>
        <v>93.815777706910325</v>
      </c>
      <c r="Z315" s="4">
        <f ca="1">T315^'Test cases'!$R$5/E315^('Test cases'!$R$5-1)</f>
        <v>85.984010202368779</v>
      </c>
      <c r="AA315" s="4">
        <f ca="1">EXP((LN(1-B315)*(LN('Test cases'!$L$3)-LN('Test cases'!$J$3))+LN(1-'Test cases'!$M$3)*LN('Test cases'!$J$3)-LN(1-'Test cases'!$K$3)*LN('Test cases'!$L$3))/(LN(1-'Test cases'!$M$3)-LN(1-'Test cases'!$K$3)))</f>
        <v>278.5125599246453</v>
      </c>
      <c r="AB315" s="4">
        <f ca="1">EXP((LN(1-C315)*(LN('Test cases'!$L$4)-LN('Test cases'!$J$4))+LN(1-'Test cases'!$M$4)*LN('Test cases'!$J$4)-LN(1-'Test cases'!$K$4)*LN('Test cases'!$L$4))/(LN(1-'Test cases'!$M$4)-LN(1-'Test cases'!$K$4)))</f>
        <v>278.88424558300341</v>
      </c>
      <c r="AC315" s="4">
        <f ca="1">IF(D315&lt;='Test cases'!$M$5,EXP((LN(1-D315)*(LN('Test cases'!$L$5)-LN('Test cases'!$J$5))+LN(1-'Test cases'!$M$5)*LN('Test cases'!$J$5)-LN(1-'Test cases'!$K$5)*LN('Test cases'!$L$5))/(LN(1-'Test cases'!$M$5)-LN(1-'Test cases'!$K$5))),EXP((LN(1-D315)*(LN('Test cases'!$N$5)-LN('Test cases'!$L$5))+LN(1-'Test cases'!$O$5)*LN('Test cases'!$L$5)-LN(1-'Test cases'!$M$5)*LN('Test cases'!$N$5))/(LN(1-'Test cases'!$O$5)-LN(1-'Test cases'!$M$5))))</f>
        <v>210.08188002072401</v>
      </c>
    </row>
    <row r="316" spans="1:29">
      <c r="A316" s="8">
        <f>'Test cases'!A320</f>
        <v>313</v>
      </c>
      <c r="B316" s="5">
        <f ca="1">1-X316/'Test cases'!C320</f>
        <v>0.17315710695468811</v>
      </c>
      <c r="C316" s="5">
        <f ca="1">1-Y316/'Test cases'!D320</f>
        <v>0.12345006747867571</v>
      </c>
      <c r="D316" s="5">
        <f ca="1">1-Z316/'Test cases'!E320</f>
        <v>0.10448162599030431</v>
      </c>
      <c r="E316" s="4">
        <f ca="1">(U316^'Test cases'!$R$5+T316^'Test cases'!$R$5)^(1/'Test cases'!$R$5)</f>
        <v>272.36701070578721</v>
      </c>
      <c r="F316" s="5">
        <f ca="1">IF(B316&gt;'Test cases'!$M$3,'Test cases'!$M$3,B316)</f>
        <v>0.15</v>
      </c>
      <c r="G316" s="5">
        <f ca="1">IF(C316&gt;'Test cases'!$M$4,'Test cases'!$M$4,C316)</f>
        <v>0.1</v>
      </c>
      <c r="H316" s="5">
        <f ca="1">IF(D316&gt;'Test cases'!$O$5,'Test cases'!$O$5,D316)</f>
        <v>0.10448162599030431</v>
      </c>
      <c r="I316" s="5">
        <f ca="1">IF(AA316&gt;='Test cases'!$L$3, 'Test cases'!$L$3*'Test cases'!$M$3/AA316,0)+IF(AND(AA316&gt;='Test cases'!$J$3,AA316&lt;'Test cases'!$L$3), 'Test cases'!$J$3*'Test cases'!$K$3/ AA316,0)</f>
        <v>0.10730484961372304</v>
      </c>
      <c r="J316" s="5">
        <f ca="1">IF(AB316&gt;='Test cases'!$L$4,'Test cases'!$M$4,0)+IF(AND(AB316&gt;='Test cases'!$J$4,AB316&lt;'Test cases'!$L$4),'Test cases'!$K$4,0)</f>
        <v>0.1</v>
      </c>
      <c r="K316" s="5">
        <f ca="1">IF(AC316&gt;='Test cases'!$N$5,'Test cases'!$O$5,0)+IF(AND(AC316&gt;='Test cases'!$L$5,AC316&lt;'Test cases'!$N$5),'Test cases'!$M$5,0)+IF(AND(AC316&lt;'Test cases'!$L$5,AC316&gt;='Test cases'!$J$5),'Test cases'!$K$5,0)</f>
        <v>0.08</v>
      </c>
      <c r="L316" s="5">
        <f t="shared" ca="1" si="12"/>
        <v>0.15</v>
      </c>
      <c r="M316" s="5">
        <f t="shared" ca="1" si="13"/>
        <v>0.1</v>
      </c>
      <c r="N316" s="5">
        <f t="shared" ca="1" si="14"/>
        <v>0.10448162599030431</v>
      </c>
      <c r="O316" s="4">
        <f ca="1">'Test cases'!C320*(1-F316)+'Test cases'!D320*(1-G316)+'Test cases'!E320*(1-H316)</f>
        <v>277.4697639049308</v>
      </c>
      <c r="P316" s="4">
        <f ca="1">(1-I316)*'Test cases'!C320+(1-J316)*'Test cases'!D320+(1-K316)*'Test cases'!E320</f>
        <v>284.60185684326302</v>
      </c>
      <c r="Q316" s="4">
        <f ca="1">(1-L316)*'Test cases'!C320+(1-M316)*'Test cases'!D320+(1-N316)*'Test cases'!E320</f>
        <v>277.4697639049308</v>
      </c>
      <c r="R316" s="4">
        <f ca="1">('Test cases'!C320/'Test cases'!$J$3)^(1/'Test cases'!$R$3)*('Test cases'!$J$3*(1-'Test cases'!$K$3))</f>
        <v>99.862378929472314</v>
      </c>
      <c r="S316" s="4">
        <f ca="1">('Test cases'!D320/'Test cases'!$J$4)^(1/'Test cases'!$R$4)*('Test cases'!$J$4*(1-'Test cases'!$K$4))</f>
        <v>101.04013166774061</v>
      </c>
      <c r="T316" s="4">
        <f ca="1">IF('Test cases'!E320&lt;='Test cases'!$L$5,('Test cases'!E320/'Test cases'!$J$5)^(1/'Test cases'!$P$5)*('Test cases'!$J$5*(1-'Test cases'!$K$5)),0)+IF('Test cases'!E320&gt;'Test cases'!$L$5,('Test cases'!E320/'Test cases'!$L$5)^(1/'Test cases'!$Q$5)*('Test cases'!$L$5*(1-'Test cases'!$M$5)),0)</f>
        <v>91.711507310133427</v>
      </c>
      <c r="U316" s="4">
        <f ca="1">(R316^'Test cases'!$R$4+S316^'Test cases'!$R$4)^(1/'Test cases'!$R$4)</f>
        <v>190.40323538049748</v>
      </c>
      <c r="V316" s="4">
        <f ca="1">R316^'Test cases'!$R$4/U316^('Test cases'!$R$4-1)</f>
        <v>94.596670525957322</v>
      </c>
      <c r="W316" s="4">
        <f ca="1">S316^'Test cases'!$R$4/U316^('Test cases'!$R$4-1)</f>
        <v>95.806564854540241</v>
      </c>
      <c r="X316" s="4">
        <f ca="1">V316*(U316/E316)^('Test cases'!$R$5-1)</f>
        <v>92.606404021074937</v>
      </c>
      <c r="Y316" s="4">
        <f ca="1">W316*(U316/E316)^('Test cases'!$R$5-1)</f>
        <v>93.790842779781698</v>
      </c>
      <c r="Z316" s="4">
        <f ca="1">T316^'Test cases'!$R$5/E316^('Test cases'!$R$5-1)</f>
        <v>85.969763904930787</v>
      </c>
      <c r="AA316" s="4">
        <f ca="1">EXP((LN(1-B316)*(LN('Test cases'!$L$3)-LN('Test cases'!$J$3))+LN(1-'Test cases'!$M$3)*LN('Test cases'!$J$3)-LN(1-'Test cases'!$K$3)*LN('Test cases'!$L$3))/(LN(1-'Test cases'!$M$3)-LN(1-'Test cases'!$K$3)))</f>
        <v>279.57729877069181</v>
      </c>
      <c r="AB316" s="4">
        <f ca="1">EXP((LN(1-C316)*(LN('Test cases'!$L$4)-LN('Test cases'!$J$4))+LN(1-'Test cases'!$M$4)*LN('Test cases'!$J$4)-LN(1-'Test cases'!$K$4)*LN('Test cases'!$L$4))/(LN(1-'Test cases'!$M$4)-LN(1-'Test cases'!$K$4)))</f>
        <v>279.84319559559236</v>
      </c>
      <c r="AC316" s="4">
        <f ca="1">IF(D316&lt;='Test cases'!$M$5,EXP((LN(1-D316)*(LN('Test cases'!$L$5)-LN('Test cases'!$J$5))+LN(1-'Test cases'!$M$5)*LN('Test cases'!$J$5)-LN(1-'Test cases'!$K$5)*LN('Test cases'!$L$5))/(LN(1-'Test cases'!$M$5)-LN(1-'Test cases'!$K$5))),EXP((LN(1-D316)*(LN('Test cases'!$N$5)-LN('Test cases'!$L$5))+LN(1-'Test cases'!$O$5)*LN('Test cases'!$L$5)-LN(1-'Test cases'!$M$5)*LN('Test cases'!$N$5))/(LN(1-'Test cases'!$O$5)-LN(1-'Test cases'!$M$5))))</f>
        <v>210.22615069904185</v>
      </c>
    </row>
    <row r="317" spans="1:29">
      <c r="A317" s="8">
        <f>'Test cases'!A321</f>
        <v>314</v>
      </c>
      <c r="B317" s="5">
        <f ca="1">1-X317/'Test cases'!C321</f>
        <v>0.17339048885541775</v>
      </c>
      <c r="C317" s="5">
        <f ca="1">1-Y317/'Test cases'!D321</f>
        <v>0.12369747952158883</v>
      </c>
      <c r="D317" s="5">
        <f ca="1">1-Z317/'Test cases'!E321</f>
        <v>0.10463927887381852</v>
      </c>
      <c r="E317" s="4">
        <f ca="1">(U317^'Test cases'!$R$5+T317^'Test cases'!$R$5)^(1/'Test cases'!$R$5)</f>
        <v>273.17556668797505</v>
      </c>
      <c r="F317" s="5">
        <f ca="1">IF(B317&gt;'Test cases'!$M$3,'Test cases'!$M$3,B317)</f>
        <v>0.15</v>
      </c>
      <c r="G317" s="5">
        <f ca="1">IF(C317&gt;'Test cases'!$M$4,'Test cases'!$M$4,C317)</f>
        <v>0.1</v>
      </c>
      <c r="H317" s="5">
        <f ca="1">IF(D317&gt;'Test cases'!$O$5,'Test cases'!$O$5,D317)</f>
        <v>0.10463927887381852</v>
      </c>
      <c r="I317" s="5">
        <f ca="1">IF(AA317&gt;='Test cases'!$L$3, 'Test cases'!$L$3*'Test cases'!$M$3/AA317,0)+IF(AND(AA317&gt;='Test cases'!$J$3,AA317&lt;'Test cases'!$L$3), 'Test cases'!$J$3*'Test cases'!$K$3/ AA317,0)</f>
        <v>0.10693813606327936</v>
      </c>
      <c r="J317" s="5">
        <f ca="1">IF(AB317&gt;='Test cases'!$L$4,'Test cases'!$M$4,0)+IF(AND(AB317&gt;='Test cases'!$J$4,AB317&lt;'Test cases'!$L$4),'Test cases'!$K$4,0)</f>
        <v>0.1</v>
      </c>
      <c r="K317" s="5">
        <f ca="1">IF(AC317&gt;='Test cases'!$N$5,'Test cases'!$O$5,0)+IF(AND(AC317&gt;='Test cases'!$L$5,AC317&lt;'Test cases'!$N$5),'Test cases'!$M$5,0)+IF(AND(AC317&lt;'Test cases'!$L$5,AC317&gt;='Test cases'!$J$5),'Test cases'!$K$5,0)</f>
        <v>0.08</v>
      </c>
      <c r="L317" s="5">
        <f t="shared" ca="1" si="12"/>
        <v>0.15</v>
      </c>
      <c r="M317" s="5">
        <f t="shared" ca="1" si="13"/>
        <v>0.1</v>
      </c>
      <c r="N317" s="5">
        <f t="shared" ca="1" si="14"/>
        <v>0.10463927887381852</v>
      </c>
      <c r="O317" s="4">
        <f ca="1">'Test cases'!C321*(1-F317)+'Test cases'!D321*(1-G317)+'Test cases'!E321*(1-H317)</f>
        <v>278.35462922811342</v>
      </c>
      <c r="P317" s="4">
        <f ca="1">(1-I317)*'Test cases'!C321+(1-J317)*'Test cases'!D321+(1-K317)*'Test cases'!E321</f>
        <v>285.54292876091273</v>
      </c>
      <c r="Q317" s="4">
        <f ca="1">(1-L317)*'Test cases'!C321+(1-M317)*'Test cases'!D321+(1-N317)*'Test cases'!E321</f>
        <v>278.35462922811342</v>
      </c>
      <c r="R317" s="4">
        <f ca="1">('Test cases'!C321/'Test cases'!$J$3)^(1/'Test cases'!$R$3)*('Test cases'!$J$3*(1-'Test cases'!$K$3))</f>
        <v>99.862378929472314</v>
      </c>
      <c r="S317" s="4">
        <f ca="1">('Test cases'!D321/'Test cases'!$J$4)^(1/'Test cases'!$R$4)*('Test cases'!$J$4*(1-'Test cases'!$K$4))</f>
        <v>101.91099145394666</v>
      </c>
      <c r="T317" s="4">
        <f ca="1">IF('Test cases'!E321&lt;='Test cases'!$L$5,('Test cases'!E321/'Test cases'!$J$5)^(1/'Test cases'!$P$5)*('Test cases'!$J$5*(1-'Test cases'!$K$5)),0)+IF('Test cases'!E321&gt;'Test cases'!$L$5,('Test cases'!E321/'Test cases'!$L$5)^(1/'Test cases'!$Q$5)*('Test cases'!$L$5*(1-'Test cases'!$M$5)),0)</f>
        <v>91.711507310133427</v>
      </c>
      <c r="U317" s="4">
        <f ca="1">(R317^'Test cases'!$R$4+S317^'Test cases'!$R$4)^(1/'Test cases'!$R$4)</f>
        <v>191.22913508451521</v>
      </c>
      <c r="V317" s="4">
        <f ca="1">R317^'Test cases'!$R$4/U317^('Test cases'!$R$4-1)</f>
        <v>94.562308519059613</v>
      </c>
      <c r="W317" s="4">
        <f ca="1">S317^'Test cases'!$R$4/U317^('Test cases'!$R$4-1)</f>
        <v>96.666826565455693</v>
      </c>
      <c r="X317" s="4">
        <f ca="1">V317*(U317/E317)^('Test cases'!$R$5-1)</f>
        <v>92.580265248193214</v>
      </c>
      <c r="Y317" s="4">
        <f ca="1">W317*(U317/E317)^('Test cases'!$R$5-1)</f>
        <v>94.640672211668402</v>
      </c>
      <c r="Z317" s="4">
        <f ca="1">T317^'Test cases'!$R$5/E317^('Test cases'!$R$5-1)</f>
        <v>85.954629228113419</v>
      </c>
      <c r="AA317" s="4">
        <f ca="1">EXP((LN(1-B317)*(LN('Test cases'!$L$3)-LN('Test cases'!$J$3))+LN(1-'Test cases'!$M$3)*LN('Test cases'!$J$3)-LN(1-'Test cases'!$K$3)*LN('Test cases'!$L$3))/(LN(1-'Test cases'!$M$3)-LN(1-'Test cases'!$K$3)))</f>
        <v>280.53602862731645</v>
      </c>
      <c r="AB317" s="4">
        <f ca="1">EXP((LN(1-C317)*(LN('Test cases'!$L$4)-LN('Test cases'!$J$4))+LN(1-'Test cases'!$M$4)*LN('Test cases'!$J$4)-LN(1-'Test cases'!$K$4)*LN('Test cases'!$L$4))/(LN(1-'Test cases'!$M$4)-LN(1-'Test cases'!$K$4)))</f>
        <v>280.86518994810643</v>
      </c>
      <c r="AC317" s="4">
        <f ca="1">IF(D317&lt;='Test cases'!$M$5,EXP((LN(1-D317)*(LN('Test cases'!$L$5)-LN('Test cases'!$J$5))+LN(1-'Test cases'!$M$5)*LN('Test cases'!$J$5)-LN(1-'Test cases'!$K$5)*LN('Test cases'!$L$5))/(LN(1-'Test cases'!$M$5)-LN(1-'Test cases'!$K$5))),EXP((LN(1-D317)*(LN('Test cases'!$N$5)-LN('Test cases'!$L$5))+LN(1-'Test cases'!$O$5)*LN('Test cases'!$L$5)-LN(1-'Test cases'!$M$5)*LN('Test cases'!$N$5))/(LN(1-'Test cases'!$O$5)-LN(1-'Test cases'!$M$5))))</f>
        <v>210.37955265509729</v>
      </c>
    </row>
    <row r="318" spans="1:29">
      <c r="A318" s="8">
        <f>'Test cases'!A322</f>
        <v>315</v>
      </c>
      <c r="B318" s="5">
        <f ca="1">1-X318/'Test cases'!C322</f>
        <v>0.17362292412452496</v>
      </c>
      <c r="C318" s="5">
        <f ca="1">1-Y318/'Test cases'!D322</f>
        <v>0.12394388802454093</v>
      </c>
      <c r="D318" s="5">
        <f ca="1">1-Z318/'Test cases'!E322</f>
        <v>0.10479639398135621</v>
      </c>
      <c r="E318" s="4">
        <f ca="1">(U318^'Test cases'!$R$5+T318^'Test cases'!$R$5)^(1/'Test cases'!$R$5)</f>
        <v>273.98389488116817</v>
      </c>
      <c r="F318" s="5">
        <f ca="1">IF(B318&gt;'Test cases'!$M$3,'Test cases'!$M$3,B318)</f>
        <v>0.15</v>
      </c>
      <c r="G318" s="5">
        <f ca="1">IF(C318&gt;'Test cases'!$M$4,'Test cases'!$M$4,C318)</f>
        <v>0.1</v>
      </c>
      <c r="H318" s="5">
        <f ca="1">IF(D318&gt;'Test cases'!$O$5,'Test cases'!$O$5,D318)</f>
        <v>0.10479639398135621</v>
      </c>
      <c r="I318" s="5">
        <f ca="1">IF(AA318&gt;='Test cases'!$L$3, 'Test cases'!$L$3*'Test cases'!$M$3/AA318,0)+IF(AND(AA318&gt;='Test cases'!$J$3,AA318&lt;'Test cases'!$L$3), 'Test cases'!$J$3*'Test cases'!$K$3/ AA318,0)</f>
        <v>0.10657405319330919</v>
      </c>
      <c r="J318" s="5">
        <f ca="1">IF(AB318&gt;='Test cases'!$L$4,'Test cases'!$M$4,0)+IF(AND(AB318&gt;='Test cases'!$J$4,AB318&lt;'Test cases'!$L$4),'Test cases'!$K$4,0)</f>
        <v>0.1</v>
      </c>
      <c r="K318" s="5">
        <f ca="1">IF(AC318&gt;='Test cases'!$N$5,'Test cases'!$O$5,0)+IF(AND(AC318&gt;='Test cases'!$L$5,AC318&lt;'Test cases'!$N$5),'Test cases'!$M$5,0)+IF(AND(AC318&lt;'Test cases'!$L$5,AC318&gt;='Test cases'!$J$5),'Test cases'!$K$5,0)</f>
        <v>0.08</v>
      </c>
      <c r="L318" s="5">
        <f t="shared" ca="1" si="12"/>
        <v>0.15</v>
      </c>
      <c r="M318" s="5">
        <f t="shared" ca="1" si="13"/>
        <v>0.1</v>
      </c>
      <c r="N318" s="5">
        <f t="shared" ca="1" si="14"/>
        <v>0.10479639398135621</v>
      </c>
      <c r="O318" s="4">
        <f ca="1">'Test cases'!C322*(1-F318)+'Test cases'!D322*(1-G318)+'Test cases'!E322*(1-H318)</f>
        <v>279.2395461777898</v>
      </c>
      <c r="P318" s="4">
        <f ca="1">(1-I318)*'Test cases'!C322+(1-J318)*'Test cases'!D322+(1-K318)*'Test cases'!E322</f>
        <v>286.48370604234941</v>
      </c>
      <c r="Q318" s="4">
        <f ca="1">(1-L318)*'Test cases'!C322+(1-M318)*'Test cases'!D322+(1-N318)*'Test cases'!E322</f>
        <v>279.2395461777898</v>
      </c>
      <c r="R318" s="4">
        <f ca="1">('Test cases'!C322/'Test cases'!$J$3)^(1/'Test cases'!$R$3)*('Test cases'!$J$3*(1-'Test cases'!$K$3))</f>
        <v>99.862378929472314</v>
      </c>
      <c r="S318" s="4">
        <f ca="1">('Test cases'!D322/'Test cases'!$J$4)^(1/'Test cases'!$R$4)*('Test cases'!$J$4*(1-'Test cases'!$K$4))</f>
        <v>102.78122701856509</v>
      </c>
      <c r="T318" s="4">
        <f ca="1">IF('Test cases'!E322&lt;='Test cases'!$L$5,('Test cases'!E322/'Test cases'!$J$5)^(1/'Test cases'!$P$5)*('Test cases'!$J$5*(1-'Test cases'!$K$5)),0)+IF('Test cases'!E322&gt;'Test cases'!$L$5,('Test cases'!E322/'Test cases'!$L$5)^(1/'Test cases'!$Q$5)*('Test cases'!$L$5*(1-'Test cases'!$M$5)),0)</f>
        <v>91.711507310133427</v>
      </c>
      <c r="U318" s="4">
        <f ca="1">(R318^'Test cases'!$R$4+S318^'Test cases'!$R$4)^(1/'Test cases'!$R$4)</f>
        <v>192.0547354838935</v>
      </c>
      <c r="V318" s="4">
        <f ca="1">R318^'Test cases'!$R$4/U318^('Test cases'!$R$4-1)</f>
        <v>94.528119365966603</v>
      </c>
      <c r="W318" s="4">
        <f ca="1">S318^'Test cases'!$R$4/U318^('Test cases'!$R$4-1)</f>
        <v>97.526616117926864</v>
      </c>
      <c r="X318" s="4">
        <f ca="1">V318*(U318/E318)^('Test cases'!$R$5-1)</f>
        <v>92.55423249805321</v>
      </c>
      <c r="Y318" s="4">
        <f ca="1">W318*(U318/E318)^('Test cases'!$R$5-1)</f>
        <v>95.490116205325037</v>
      </c>
      <c r="Z318" s="4">
        <f ca="1">T318^'Test cases'!$R$5/E318^('Test cases'!$R$5-1)</f>
        <v>85.939546177789808</v>
      </c>
      <c r="AA318" s="4">
        <f ca="1">EXP((LN(1-B318)*(LN('Test cases'!$L$3)-LN('Test cases'!$J$3))+LN(1-'Test cases'!$M$3)*LN('Test cases'!$J$3)-LN(1-'Test cases'!$K$3)*LN('Test cases'!$L$3))/(LN(1-'Test cases'!$M$3)-LN(1-'Test cases'!$K$3)))</f>
        <v>281.49440788917491</v>
      </c>
      <c r="AB318" s="4">
        <f ca="1">EXP((LN(1-C318)*(LN('Test cases'!$L$4)-LN('Test cases'!$J$4))+LN(1-'Test cases'!$M$4)*LN('Test cases'!$J$4)-LN(1-'Test cases'!$K$4)*LN('Test cases'!$L$4))/(LN(1-'Test cases'!$M$4)-LN(1-'Test cases'!$K$4)))</f>
        <v>281.88703699442698</v>
      </c>
      <c r="AC318" s="4">
        <f ca="1">IF(D318&lt;='Test cases'!$M$5,EXP((LN(1-D318)*(LN('Test cases'!$L$5)-LN('Test cases'!$J$5))+LN(1-'Test cases'!$M$5)*LN('Test cases'!$J$5)-LN(1-'Test cases'!$K$5)*LN('Test cases'!$L$5))/(LN(1-'Test cases'!$M$5)-LN(1-'Test cases'!$K$5))),EXP((LN(1-D318)*(LN('Test cases'!$N$5)-LN('Test cases'!$L$5))+LN(1-'Test cases'!$O$5)*LN('Test cases'!$L$5)-LN(1-'Test cases'!$M$5)*LN('Test cases'!$N$5))/(LN(1-'Test cases'!$O$5)-LN(1-'Test cases'!$M$5))))</f>
        <v>210.53256960514642</v>
      </c>
    </row>
    <row r="319" spans="1:29">
      <c r="A319" s="8">
        <f>'Test cases'!A323</f>
        <v>316</v>
      </c>
      <c r="B319" s="5">
        <f ca="1">1-X319/'Test cases'!C323</f>
        <v>0.17385442039157428</v>
      </c>
      <c r="C319" s="5">
        <f ca="1">1-Y319/'Test cases'!D323</f>
        <v>0.12418930107575876</v>
      </c>
      <c r="D319" s="5">
        <f ca="1">1-Z319/'Test cases'!E323</f>
        <v>0.10495297489954269</v>
      </c>
      <c r="E319" s="4">
        <f ca="1">(U319^'Test cases'!$R$5+T319^'Test cases'!$R$5)^(1/'Test cases'!$R$5)</f>
        <v>274.79199620745396</v>
      </c>
      <c r="F319" s="5">
        <f ca="1">IF(B319&gt;'Test cases'!$M$3,'Test cases'!$M$3,B319)</f>
        <v>0.15</v>
      </c>
      <c r="G319" s="5">
        <f ca="1">IF(C319&gt;'Test cases'!$M$4,'Test cases'!$M$4,C319)</f>
        <v>0.1</v>
      </c>
      <c r="H319" s="5">
        <f ca="1">IF(D319&gt;'Test cases'!$O$5,'Test cases'!$O$5,D319)</f>
        <v>0.10495297489954269</v>
      </c>
      <c r="I319" s="5">
        <f ca="1">IF(AA319&gt;='Test cases'!$L$3, 'Test cases'!$L$3*'Test cases'!$M$3/AA319,0)+IF(AND(AA319&gt;='Test cases'!$J$3,AA319&lt;'Test cases'!$L$3), 'Test cases'!$J$3*'Test cases'!$K$3/ AA319,0)</f>
        <v>0.1062125719442798</v>
      </c>
      <c r="J319" s="5">
        <f ca="1">IF(AB319&gt;='Test cases'!$L$4,'Test cases'!$M$4,0)+IF(AND(AB319&gt;='Test cases'!$J$4,AB319&lt;'Test cases'!$L$4),'Test cases'!$K$4,0)</f>
        <v>0.1</v>
      </c>
      <c r="K319" s="5">
        <f ca="1">IF(AC319&gt;='Test cases'!$N$5,'Test cases'!$O$5,0)+IF(AND(AC319&gt;='Test cases'!$L$5,AC319&lt;'Test cases'!$N$5),'Test cases'!$M$5,0)+IF(AND(AC319&lt;'Test cases'!$L$5,AC319&gt;='Test cases'!$J$5),'Test cases'!$K$5,0)</f>
        <v>0.08</v>
      </c>
      <c r="L319" s="5">
        <f t="shared" ca="1" si="12"/>
        <v>0.15</v>
      </c>
      <c r="M319" s="5">
        <f t="shared" ca="1" si="13"/>
        <v>0.1</v>
      </c>
      <c r="N319" s="5">
        <f t="shared" ca="1" si="14"/>
        <v>0.10495297489954269</v>
      </c>
      <c r="O319" s="4">
        <f ca="1">'Test cases'!C323*(1-F319)+'Test cases'!D323*(1-G319)+'Test cases'!E323*(1-H319)</f>
        <v>280.12451440964389</v>
      </c>
      <c r="P319" s="4">
        <f ca="1">(1-I319)*'Test cases'!C323+(1-J319)*'Test cases'!D323+(1-K319)*'Test cases'!E323</f>
        <v>287.42419194224067</v>
      </c>
      <c r="Q319" s="4">
        <f ca="1">(1-L319)*'Test cases'!C323+(1-M319)*'Test cases'!D323+(1-N319)*'Test cases'!E323</f>
        <v>280.12451440964389</v>
      </c>
      <c r="R319" s="4">
        <f ca="1">('Test cases'!C323/'Test cases'!$J$3)^(1/'Test cases'!$R$3)*('Test cases'!$J$3*(1-'Test cases'!$K$3))</f>
        <v>99.862378929472314</v>
      </c>
      <c r="S319" s="4">
        <f ca="1">('Test cases'!D323/'Test cases'!$J$4)^(1/'Test cases'!$R$4)*('Test cases'!$J$4*(1-'Test cases'!$K$4))</f>
        <v>103.65084452986373</v>
      </c>
      <c r="T319" s="4">
        <f ca="1">IF('Test cases'!E323&lt;='Test cases'!$L$5,('Test cases'!E323/'Test cases'!$J$5)^(1/'Test cases'!$P$5)*('Test cases'!$J$5*(1-'Test cases'!$K$5)),0)+IF('Test cases'!E323&gt;'Test cases'!$L$5,('Test cases'!E323/'Test cases'!$L$5)^(1/'Test cases'!$Q$5)*('Test cases'!$L$5*(1-'Test cases'!$M$5)),0)</f>
        <v>91.711507310133427</v>
      </c>
      <c r="U319" s="4">
        <f ca="1">(R319^'Test cases'!$R$4+S319^'Test cases'!$R$4)^(1/'Test cases'!$R$4)</f>
        <v>192.88003808074598</v>
      </c>
      <c r="V319" s="4">
        <f ca="1">R319^'Test cases'!$R$4/U319^('Test cases'!$R$4-1)</f>
        <v>94.494101397923117</v>
      </c>
      <c r="W319" s="4">
        <f ca="1">S319^'Test cases'!$R$4/U319^('Test cases'!$R$4-1)</f>
        <v>98.385936682822958</v>
      </c>
      <c r="X319" s="4">
        <f ca="1">V319*(U319/E319)^('Test cases'!$R$5-1)</f>
        <v>92.528304916143682</v>
      </c>
      <c r="Y319" s="4">
        <f ca="1">W319*(U319/E319)^('Test cases'!$R$5-1)</f>
        <v>96.339176881666532</v>
      </c>
      <c r="Z319" s="4">
        <f ca="1">T319^'Test cases'!$R$5/E319^('Test cases'!$R$5-1)</f>
        <v>85.924514409643905</v>
      </c>
      <c r="AA319" s="4">
        <f ca="1">EXP((LN(1-B319)*(LN('Test cases'!$L$3)-LN('Test cases'!$J$3))+LN(1-'Test cases'!$M$3)*LN('Test cases'!$J$3)-LN(1-'Test cases'!$K$3)*LN('Test cases'!$L$3))/(LN(1-'Test cases'!$M$3)-LN(1-'Test cases'!$K$3)))</f>
        <v>282.45243901765514</v>
      </c>
      <c r="AB319" s="4">
        <f ca="1">EXP((LN(1-C319)*(LN('Test cases'!$L$4)-LN('Test cases'!$J$4))+LN(1-'Test cases'!$M$4)*LN('Test cases'!$J$4)-LN(1-'Test cases'!$K$4)*LN('Test cases'!$L$4))/(LN(1-'Test cases'!$M$4)-LN(1-'Test cases'!$K$4)))</f>
        <v>282.90873839091762</v>
      </c>
      <c r="AC319" s="4">
        <f ca="1">IF(D319&lt;='Test cases'!$M$5,EXP((LN(1-D319)*(LN('Test cases'!$L$5)-LN('Test cases'!$J$5))+LN(1-'Test cases'!$M$5)*LN('Test cases'!$J$5)-LN(1-'Test cases'!$K$5)*LN('Test cases'!$L$5))/(LN(1-'Test cases'!$M$5)-LN(1-'Test cases'!$K$5))),EXP((LN(1-D319)*(LN('Test cases'!$N$5)-LN('Test cases'!$L$5))+LN(1-'Test cases'!$O$5)*LN('Test cases'!$L$5)-LN(1-'Test cases'!$M$5)*LN('Test cases'!$N$5))/(LN(1-'Test cases'!$O$5)-LN(1-'Test cases'!$M$5))))</f>
        <v>210.68520377772163</v>
      </c>
    </row>
    <row r="320" spans="1:29">
      <c r="A320" s="8">
        <f>'Test cases'!A324</f>
        <v>317</v>
      </c>
      <c r="B320" s="5">
        <f ca="1">1-X320/'Test cases'!C324</f>
        <v>0.17400502844196553</v>
      </c>
      <c r="C320" s="5">
        <f ca="1">1-Y320/'Test cases'!D324</f>
        <v>0.12434896318027455</v>
      </c>
      <c r="D320" s="5">
        <f ca="1">1-Z320/'Test cases'!E324</f>
        <v>0.10511614382616508</v>
      </c>
      <c r="E320" s="4">
        <f ca="1">(U320^'Test cases'!$R$5+T320^'Test cases'!$R$5)^(1/'Test cases'!$R$5)</f>
        <v>275.63678491353141</v>
      </c>
      <c r="F320" s="5">
        <f ca="1">IF(B320&gt;'Test cases'!$M$3,'Test cases'!$M$3,B320)</f>
        <v>0.15</v>
      </c>
      <c r="G320" s="5">
        <f ca="1">IF(C320&gt;'Test cases'!$M$4,'Test cases'!$M$4,C320)</f>
        <v>0.1</v>
      </c>
      <c r="H320" s="5">
        <f ca="1">IF(D320&gt;'Test cases'!$O$5,'Test cases'!$O$5,D320)</f>
        <v>0.10511614382616508</v>
      </c>
      <c r="I320" s="5">
        <f ca="1">IF(AA320&gt;='Test cases'!$L$3, 'Test cases'!$L$3*'Test cases'!$M$3/AA320,0)+IF(AND(AA320&gt;='Test cases'!$J$3,AA320&lt;'Test cases'!$L$3), 'Test cases'!$J$3*'Test cases'!$K$3/ AA320,0)</f>
        <v>0.1059780019809142</v>
      </c>
      <c r="J320" s="5">
        <f ca="1">IF(AB320&gt;='Test cases'!$L$4,'Test cases'!$M$4,0)+IF(AND(AB320&gt;='Test cases'!$J$4,AB320&lt;'Test cases'!$L$4),'Test cases'!$K$4,0)</f>
        <v>0.1</v>
      </c>
      <c r="K320" s="5">
        <f ca="1">IF(AC320&gt;='Test cases'!$N$5,'Test cases'!$O$5,0)+IF(AND(AC320&gt;='Test cases'!$L$5,AC320&lt;'Test cases'!$N$5),'Test cases'!$M$5,0)+IF(AND(AC320&lt;'Test cases'!$L$5,AC320&gt;='Test cases'!$J$5),'Test cases'!$K$5,0)</f>
        <v>0.08</v>
      </c>
      <c r="L320" s="5">
        <f t="shared" ca="1" si="12"/>
        <v>0.15</v>
      </c>
      <c r="M320" s="5">
        <f t="shared" ca="1" si="13"/>
        <v>0.1</v>
      </c>
      <c r="N320" s="5">
        <f t="shared" ca="1" si="14"/>
        <v>0.10511614382616508</v>
      </c>
      <c r="O320" s="4">
        <f ca="1">'Test cases'!C324*(1-F320)+'Test cases'!D324*(1-G320)+'Test cases'!E324*(1-H320)</f>
        <v>281.00373404886199</v>
      </c>
      <c r="P320" s="4">
        <f ca="1">(1-I320)*'Test cases'!C324+(1-J320)*'Test cases'!D324+(1-K320)*'Test cases'!E324</f>
        <v>288.37046377813761</v>
      </c>
      <c r="Q320" s="4">
        <f ca="1">(1-L320)*'Test cases'!C324+(1-M320)*'Test cases'!D324+(1-N320)*'Test cases'!E324</f>
        <v>281.00373404886199</v>
      </c>
      <c r="R320" s="4">
        <f ca="1">('Test cases'!C324/'Test cases'!$J$3)^(1/'Test cases'!$R$3)*('Test cases'!$J$3*(1-'Test cases'!$K$3))</f>
        <v>99.862378929472314</v>
      </c>
      <c r="S320" s="4">
        <f ca="1">('Test cases'!D324/'Test cases'!$J$4)^(1/'Test cases'!$R$4)*('Test cases'!$J$4*(1-'Test cases'!$K$4))</f>
        <v>103.65084452986373</v>
      </c>
      <c r="T320" s="4">
        <f ca="1">IF('Test cases'!E324&lt;='Test cases'!$L$5,('Test cases'!E324/'Test cases'!$J$5)^(1/'Test cases'!$P$5)*('Test cases'!$J$5*(1-'Test cases'!$K$5)),0)+IF('Test cases'!E324&gt;'Test cases'!$L$5,('Test cases'!E324/'Test cases'!$L$5)^(1/'Test cases'!$Q$5)*('Test cases'!$L$5*(1-'Test cases'!$M$5)),0)</f>
        <v>92.61301218940595</v>
      </c>
      <c r="U320" s="4">
        <f ca="1">(R320^'Test cases'!$R$4+S320^'Test cases'!$R$4)^(1/'Test cases'!$R$4)</f>
        <v>192.88003808074598</v>
      </c>
      <c r="V320" s="4">
        <f ca="1">R320^'Test cases'!$R$4/U320^('Test cases'!$R$4-1)</f>
        <v>94.494101397923117</v>
      </c>
      <c r="W320" s="4">
        <f ca="1">S320^'Test cases'!$R$4/U320^('Test cases'!$R$4-1)</f>
        <v>98.385936682822958</v>
      </c>
      <c r="X320" s="4">
        <f ca="1">V320*(U320/E320)^('Test cases'!$R$5-1)</f>
        <v>92.511436814499859</v>
      </c>
      <c r="Y320" s="4">
        <f ca="1">W320*(U320/E320)^('Test cases'!$R$5-1)</f>
        <v>96.321614050169799</v>
      </c>
      <c r="Z320" s="4">
        <f ca="1">T320^'Test cases'!$R$5/E320^('Test cases'!$R$5-1)</f>
        <v>86.803734048861983</v>
      </c>
      <c r="AA320" s="4">
        <f ca="1">EXP((LN(1-B320)*(LN('Test cases'!$L$3)-LN('Test cases'!$J$3))+LN(1-'Test cases'!$M$3)*LN('Test cases'!$J$3)-LN(1-'Test cases'!$K$3)*LN('Test cases'!$L$3))/(LN(1-'Test cases'!$M$3)-LN(1-'Test cases'!$K$3)))</f>
        <v>283.07761459215624</v>
      </c>
      <c r="AB320" s="4">
        <f ca="1">EXP((LN(1-C320)*(LN('Test cases'!$L$4)-LN('Test cases'!$J$4))+LN(1-'Test cases'!$M$4)*LN('Test cases'!$J$4)-LN(1-'Test cases'!$K$4)*LN('Test cases'!$L$4))/(LN(1-'Test cases'!$M$4)-LN(1-'Test cases'!$K$4)))</f>
        <v>283.57558406742095</v>
      </c>
      <c r="AC320" s="4">
        <f ca="1">IF(D320&lt;='Test cases'!$M$5,EXP((LN(1-D320)*(LN('Test cases'!$L$5)-LN('Test cases'!$J$5))+LN(1-'Test cases'!$M$5)*LN('Test cases'!$J$5)-LN(1-'Test cases'!$K$5)*LN('Test cases'!$L$5))/(LN(1-'Test cases'!$M$5)-LN(1-'Test cases'!$K$5))),EXP((LN(1-D320)*(LN('Test cases'!$N$5)-LN('Test cases'!$L$5))+LN(1-'Test cases'!$O$5)*LN('Test cases'!$L$5)-LN(1-'Test cases'!$M$5)*LN('Test cases'!$N$5))/(LN(1-'Test cases'!$O$5)-LN(1-'Test cases'!$M$5))))</f>
        <v>210.84440608936799</v>
      </c>
    </row>
    <row r="321" spans="1:29">
      <c r="A321" s="8">
        <f>'Test cases'!A325</f>
        <v>318</v>
      </c>
      <c r="B321" s="5">
        <f ca="1">1-X321/'Test cases'!C325</f>
        <v>0.17415512099623565</v>
      </c>
      <c r="C321" s="5">
        <f ca="1">1-Y321/'Test cases'!D325</f>
        <v>0.12450807879876036</v>
      </c>
      <c r="D321" s="5">
        <f ca="1">1-Z321/'Test cases'!E325</f>
        <v>0.10527875426372668</v>
      </c>
      <c r="E321" s="4">
        <f ca="1">(U321^'Test cases'!$R$5+T321^'Test cases'!$R$5)^(1/'Test cases'!$R$5)</f>
        <v>276.48141986271258</v>
      </c>
      <c r="F321" s="5">
        <f ca="1">IF(B321&gt;'Test cases'!$M$3,'Test cases'!$M$3,B321)</f>
        <v>0.15</v>
      </c>
      <c r="G321" s="5">
        <f ca="1">IF(C321&gt;'Test cases'!$M$4,'Test cases'!$M$4,C321)</f>
        <v>0.1</v>
      </c>
      <c r="H321" s="5">
        <f ca="1">IF(D321&gt;'Test cases'!$O$5,'Test cases'!$O$5,D321)</f>
        <v>0.10527875426372668</v>
      </c>
      <c r="I321" s="5">
        <f ca="1">IF(AA321&gt;='Test cases'!$L$3, 'Test cases'!$L$3*'Test cases'!$M$3/AA321,0)+IF(AND(AA321&gt;='Test cases'!$J$3,AA321&lt;'Test cases'!$L$3), 'Test cases'!$J$3*'Test cases'!$K$3/ AA321,0)</f>
        <v>0.10574470787259672</v>
      </c>
      <c r="J321" s="5">
        <f ca="1">IF(AB321&gt;='Test cases'!$L$4,'Test cases'!$M$4,0)+IF(AND(AB321&gt;='Test cases'!$J$4,AB321&lt;'Test cases'!$L$4),'Test cases'!$K$4,0)</f>
        <v>0.1</v>
      </c>
      <c r="K321" s="5">
        <f ca="1">IF(AC321&gt;='Test cases'!$N$5,'Test cases'!$O$5,0)+IF(AND(AC321&gt;='Test cases'!$L$5,AC321&lt;'Test cases'!$N$5),'Test cases'!$M$5,0)+IF(AND(AC321&lt;'Test cases'!$L$5,AC321&gt;='Test cases'!$J$5),'Test cases'!$K$5,0)</f>
        <v>0.08</v>
      </c>
      <c r="L321" s="5">
        <f t="shared" ca="1" si="12"/>
        <v>0.15</v>
      </c>
      <c r="M321" s="5">
        <f t="shared" ca="1" si="13"/>
        <v>0.1</v>
      </c>
      <c r="N321" s="5">
        <f t="shared" ca="1" si="14"/>
        <v>0.10527875426372668</v>
      </c>
      <c r="O321" s="4">
        <f ca="1">'Test cases'!C325*(1-F321)+'Test cases'!D325*(1-G321)+'Test cases'!E325*(1-H321)</f>
        <v>281.88268208215476</v>
      </c>
      <c r="P321" s="4">
        <f ca="1">(1-I321)*'Test cases'!C325+(1-J321)*'Test cases'!D325+(1-K321)*'Test cases'!E325</f>
        <v>289.31659271826919</v>
      </c>
      <c r="Q321" s="4">
        <f ca="1">(1-L321)*'Test cases'!C325+(1-M321)*'Test cases'!D325+(1-N321)*'Test cases'!E325</f>
        <v>281.88268208215476</v>
      </c>
      <c r="R321" s="4">
        <f ca="1">('Test cases'!C325/'Test cases'!$J$3)^(1/'Test cases'!$R$3)*('Test cases'!$J$3*(1-'Test cases'!$K$3))</f>
        <v>99.862378929472314</v>
      </c>
      <c r="S321" s="4">
        <f ca="1">('Test cases'!D325/'Test cases'!$J$4)^(1/'Test cases'!$R$4)*('Test cases'!$J$4*(1-'Test cases'!$K$4))</f>
        <v>103.65084452986373</v>
      </c>
      <c r="T321" s="4">
        <f ca="1">IF('Test cases'!E325&lt;='Test cases'!$L$5,('Test cases'!E325/'Test cases'!$J$5)^(1/'Test cases'!$P$5)*('Test cases'!$J$5*(1-'Test cases'!$K$5)),0)+IF('Test cases'!E325&gt;'Test cases'!$L$5,('Test cases'!E325/'Test cases'!$L$5)^(1/'Test cases'!$Q$5)*('Test cases'!$L$5*(1-'Test cases'!$M$5)),0)</f>
        <v>93.513996144521286</v>
      </c>
      <c r="U321" s="4">
        <f ca="1">(R321^'Test cases'!$R$4+S321^'Test cases'!$R$4)^(1/'Test cases'!$R$4)</f>
        <v>192.88003808074598</v>
      </c>
      <c r="V321" s="4">
        <f ca="1">R321^'Test cases'!$R$4/U321^('Test cases'!$R$4-1)</f>
        <v>94.494101397923117</v>
      </c>
      <c r="W321" s="4">
        <f ca="1">S321^'Test cases'!$R$4/U321^('Test cases'!$R$4-1)</f>
        <v>98.385936682822958</v>
      </c>
      <c r="X321" s="4">
        <f ca="1">V321*(U321/E321)^('Test cases'!$R$5-1)</f>
        <v>92.494626448421613</v>
      </c>
      <c r="Y321" s="4">
        <f ca="1">W321*(U321/E321)^('Test cases'!$R$5-1)</f>
        <v>96.304111332136358</v>
      </c>
      <c r="Z321" s="4">
        <f ca="1">T321^'Test cases'!$R$5/E321^('Test cases'!$R$5-1)</f>
        <v>87.682682082154784</v>
      </c>
      <c r="AA321" s="4">
        <f ca="1">EXP((LN(1-B321)*(LN('Test cases'!$L$3)-LN('Test cases'!$J$3))+LN(1-'Test cases'!$M$3)*LN('Test cases'!$J$3)-LN(1-'Test cases'!$K$3)*LN('Test cases'!$L$3))/(LN(1-'Test cases'!$M$3)-LN(1-'Test cases'!$K$3)))</f>
        <v>283.70214078367479</v>
      </c>
      <c r="AB321" s="4">
        <f ca="1">EXP((LN(1-C321)*(LN('Test cases'!$L$4)-LN('Test cases'!$J$4))+LN(1-'Test cases'!$M$4)*LN('Test cases'!$J$4)-LN(1-'Test cases'!$K$4)*LN('Test cases'!$L$4))/(LN(1-'Test cases'!$M$4)-LN(1-'Test cases'!$K$4)))</f>
        <v>284.2418324516093</v>
      </c>
      <c r="AC321" s="4">
        <f ca="1">IF(D321&lt;='Test cases'!$M$5,EXP((LN(1-D321)*(LN('Test cases'!$L$5)-LN('Test cases'!$J$5))+LN(1-'Test cases'!$M$5)*LN('Test cases'!$J$5)-LN(1-'Test cases'!$K$5)*LN('Test cases'!$L$5))/(LN(1-'Test cases'!$M$5)-LN(1-'Test cases'!$K$5))),EXP((LN(1-D321)*(LN('Test cases'!$N$5)-LN('Test cases'!$L$5))+LN(1-'Test cases'!$O$5)*LN('Test cases'!$L$5)-LN(1-'Test cases'!$M$5)*LN('Test cases'!$N$5))/(LN(1-'Test cases'!$O$5)-LN(1-'Test cases'!$M$5))))</f>
        <v>211.00321208608563</v>
      </c>
    </row>
    <row r="322" spans="1:29">
      <c r="A322" s="8">
        <f>'Test cases'!A326</f>
        <v>319</v>
      </c>
      <c r="B322" s="5">
        <f ca="1">1-X322/'Test cases'!C326</f>
        <v>0.17441044990012655</v>
      </c>
      <c r="C322" s="5">
        <f ca="1">1-Y322/'Test cases'!D326</f>
        <v>0.12473640247530426</v>
      </c>
      <c r="D322" s="5">
        <f ca="1">1-Z322/'Test cases'!E326</f>
        <v>0.10542416661883125</v>
      </c>
      <c r="E322" s="4">
        <f ca="1">(U322^'Test cases'!$R$5+T322^'Test cases'!$R$5)^(1/'Test cases'!$R$5)</f>
        <v>277.23904656035671</v>
      </c>
      <c r="F322" s="5">
        <f ca="1">IF(B322&gt;'Test cases'!$M$3,'Test cases'!$M$3,B322)</f>
        <v>0.15</v>
      </c>
      <c r="G322" s="5">
        <f ca="1">IF(C322&gt;'Test cases'!$M$4,'Test cases'!$M$4,C322)</f>
        <v>0.1</v>
      </c>
      <c r="H322" s="5">
        <f ca="1">IF(D322&gt;'Test cases'!$O$5,'Test cases'!$O$5,D322)</f>
        <v>0.10542416661883125</v>
      </c>
      <c r="I322" s="5">
        <f ca="1">IF(AA322&gt;='Test cases'!$L$3, 'Test cases'!$L$3*'Test cases'!$M$3/AA322,0)+IF(AND(AA322&gt;='Test cases'!$J$3,AA322&lt;'Test cases'!$L$3), 'Test cases'!$J$3*'Test cases'!$K$3/ AA322,0)</f>
        <v>0.10534892357081362</v>
      </c>
      <c r="J322" s="5">
        <f ca="1">IF(AB322&gt;='Test cases'!$L$4,'Test cases'!$M$4,0)+IF(AND(AB322&gt;='Test cases'!$J$4,AB322&lt;'Test cases'!$L$4),'Test cases'!$K$4,0)</f>
        <v>0.1</v>
      </c>
      <c r="K322" s="5">
        <f ca="1">IF(AC322&gt;='Test cases'!$N$5,'Test cases'!$O$5,0)+IF(AND(AC322&gt;='Test cases'!$L$5,AC322&lt;'Test cases'!$N$5),'Test cases'!$M$5,0)+IF(AND(AC322&lt;'Test cases'!$L$5,AC322&gt;='Test cases'!$J$5),'Test cases'!$K$5,0)</f>
        <v>0.08</v>
      </c>
      <c r="L322" s="5">
        <f t="shared" ca="1" si="12"/>
        <v>0.15</v>
      </c>
      <c r="M322" s="5">
        <f t="shared" ca="1" si="13"/>
        <v>0.1</v>
      </c>
      <c r="N322" s="5">
        <f t="shared" ca="1" si="14"/>
        <v>0.10542416661883125</v>
      </c>
      <c r="O322" s="4">
        <f ca="1">'Test cases'!C326*(1-F322)+'Test cases'!D326*(1-G322)+'Test cases'!E326*(1-H322)</f>
        <v>282.71843167135455</v>
      </c>
      <c r="P322" s="4">
        <f ca="1">(1-I322)*'Test cases'!C326+(1-J322)*'Test cases'!D326+(1-K322)*'Test cases'!E326</f>
        <v>290.25557163649808</v>
      </c>
      <c r="Q322" s="4">
        <f ca="1">(1-L322)*'Test cases'!C326+(1-M322)*'Test cases'!D326+(1-N322)*'Test cases'!E326</f>
        <v>282.71843167135455</v>
      </c>
      <c r="R322" s="4">
        <f ca="1">('Test cases'!C326/'Test cases'!$J$3)^(1/'Test cases'!$R$3)*('Test cases'!$J$3*(1-'Test cases'!$K$3))</f>
        <v>100.68018150399446</v>
      </c>
      <c r="S322" s="4">
        <f ca="1">('Test cases'!D326/'Test cases'!$J$4)^(1/'Test cases'!$R$4)*('Test cases'!$J$4*(1-'Test cases'!$K$4))</f>
        <v>103.65084452986373</v>
      </c>
      <c r="T322" s="4">
        <f ca="1">IF('Test cases'!E326&lt;='Test cases'!$L$5,('Test cases'!E326/'Test cases'!$J$5)^(1/'Test cases'!$P$5)*('Test cases'!$J$5*(1-'Test cases'!$K$5)),0)+IF('Test cases'!E326&gt;'Test cases'!$L$5,('Test cases'!E326/'Test cases'!$L$5)^(1/'Test cases'!$Q$5)*('Test cases'!$L$5*(1-'Test cases'!$M$5)),0)</f>
        <v>93.513996144521286</v>
      </c>
      <c r="U322" s="4">
        <f ca="1">(R322^'Test cases'!$R$4+S322^'Test cases'!$R$4)^(1/'Test cases'!$R$4)</f>
        <v>193.65401336280453</v>
      </c>
      <c r="V322" s="4">
        <f ca="1">R322^'Test cases'!$R$4/U322^('Test cases'!$R$4-1)</f>
        <v>95.301143978857212</v>
      </c>
      <c r="W322" s="4">
        <f ca="1">S322^'Test cases'!$R$4/U322^('Test cases'!$R$4-1)</f>
        <v>98.35286938394735</v>
      </c>
      <c r="X322" s="4">
        <f ca="1">V322*(U322/E322)^('Test cases'!$R$5-1)</f>
        <v>93.291619161285695</v>
      </c>
      <c r="Y322" s="4">
        <f ca="1">W322*(U322/E322)^('Test cases'!$R$5-1)</f>
        <v>96.278995727716534</v>
      </c>
      <c r="Z322" s="4">
        <f ca="1">T322^'Test cases'!$R$5/E322^('Test cases'!$R$5-1)</f>
        <v>87.66843167135454</v>
      </c>
      <c r="AA322" s="4">
        <f ca="1">EXP((LN(1-B322)*(LN('Test cases'!$L$3)-LN('Test cases'!$J$3))+LN(1-'Test cases'!$M$3)*LN('Test cases'!$J$3)-LN(1-'Test cases'!$K$3)*LN('Test cases'!$L$3))/(LN(1-'Test cases'!$M$3)-LN(1-'Test cases'!$K$3)))</f>
        <v>284.7679784771085</v>
      </c>
      <c r="AB322" s="4">
        <f ca="1">EXP((LN(1-C322)*(LN('Test cases'!$L$4)-LN('Test cases'!$J$4))+LN(1-'Test cases'!$M$4)*LN('Test cases'!$J$4)-LN(1-'Test cases'!$K$4)*LN('Test cases'!$L$4))/(LN(1-'Test cases'!$M$4)-LN(1-'Test cases'!$K$4)))</f>
        <v>285.20081670527566</v>
      </c>
      <c r="AC322" s="4">
        <f ca="1">IF(D322&lt;='Test cases'!$M$5,EXP((LN(1-D322)*(LN('Test cases'!$L$5)-LN('Test cases'!$J$5))+LN(1-'Test cases'!$M$5)*LN('Test cases'!$J$5)-LN(1-'Test cases'!$K$5)*LN('Test cases'!$L$5))/(LN(1-'Test cases'!$M$5)-LN(1-'Test cases'!$K$5))),EXP((LN(1-D322)*(LN('Test cases'!$N$5)-LN('Test cases'!$L$5))+LN(1-'Test cases'!$O$5)*LN('Test cases'!$L$5)-LN(1-'Test cases'!$M$5)*LN('Test cases'!$N$5))/(LN(1-'Test cases'!$O$5)-LN(1-'Test cases'!$M$5))))</f>
        <v>211.14534814160604</v>
      </c>
    </row>
    <row r="323" spans="1:29">
      <c r="A323" s="8">
        <f>'Test cases'!A327</f>
        <v>320</v>
      </c>
      <c r="B323" s="5">
        <f ca="1">1-X323/'Test cases'!C327</f>
        <v>0.17455955199479323</v>
      </c>
      <c r="C323" s="5">
        <f ca="1">1-Y323/'Test cases'!D327</f>
        <v>0.12489447574035528</v>
      </c>
      <c r="D323" s="5">
        <f ca="1">1-Z323/'Test cases'!E327</f>
        <v>0.10558572768822561</v>
      </c>
      <c r="E323" s="4">
        <f ca="1">(U323^'Test cases'!$R$5+T323^'Test cases'!$R$5)^(1/'Test cases'!$R$5)</f>
        <v>278.08339125201508</v>
      </c>
      <c r="F323" s="5">
        <f ca="1">IF(B323&gt;'Test cases'!$M$3,'Test cases'!$M$3,B323)</f>
        <v>0.15</v>
      </c>
      <c r="G323" s="5">
        <f ca="1">IF(C323&gt;'Test cases'!$M$4,'Test cases'!$M$4,C323)</f>
        <v>0.1</v>
      </c>
      <c r="H323" s="5">
        <f ca="1">IF(D323&gt;'Test cases'!$O$5,'Test cases'!$O$5,D323)</f>
        <v>0.10558572768822561</v>
      </c>
      <c r="I323" s="5">
        <f ca="1">IF(AA323&gt;='Test cases'!$L$3, 'Test cases'!$L$3*'Test cases'!$M$3/AA323,0)+IF(AND(AA323&gt;='Test cases'!$J$3,AA323&lt;'Test cases'!$L$3), 'Test cases'!$J$3*'Test cases'!$K$3/ AA323,0)</f>
        <v>0.10511843009287934</v>
      </c>
      <c r="J323" s="5">
        <f ca="1">IF(AB323&gt;='Test cases'!$L$4,'Test cases'!$M$4,0)+IF(AND(AB323&gt;='Test cases'!$J$4,AB323&lt;'Test cases'!$L$4),'Test cases'!$K$4,0)</f>
        <v>0.1</v>
      </c>
      <c r="K323" s="5">
        <f ca="1">IF(AC323&gt;='Test cases'!$N$5,'Test cases'!$O$5,0)+IF(AND(AC323&gt;='Test cases'!$L$5,AC323&lt;'Test cases'!$N$5),'Test cases'!$M$5,0)+IF(AND(AC323&lt;'Test cases'!$L$5,AC323&gt;='Test cases'!$J$5),'Test cases'!$K$5,0)</f>
        <v>0.08</v>
      </c>
      <c r="L323" s="5">
        <f t="shared" ca="1" si="12"/>
        <v>0.15</v>
      </c>
      <c r="M323" s="5">
        <f t="shared" ca="1" si="13"/>
        <v>0.1</v>
      </c>
      <c r="N323" s="5">
        <f t="shared" ca="1" si="14"/>
        <v>0.10558572768822561</v>
      </c>
      <c r="O323" s="4">
        <f ca="1">'Test cases'!C327*(1-F323)+'Test cases'!D327*(1-G323)+'Test cases'!E327*(1-H323)</f>
        <v>283.59701295886566</v>
      </c>
      <c r="P323" s="4">
        <f ca="1">(1-I323)*'Test cases'!C327+(1-J323)*'Test cases'!D327+(1-K323)*'Test cases'!E327</f>
        <v>291.20161739950464</v>
      </c>
      <c r="Q323" s="4">
        <f ca="1">(1-L323)*'Test cases'!C327+(1-M323)*'Test cases'!D327+(1-N323)*'Test cases'!E327</f>
        <v>283.59701295886566</v>
      </c>
      <c r="R323" s="4">
        <f ca="1">('Test cases'!C327/'Test cases'!$J$3)^(1/'Test cases'!$R$3)*('Test cases'!$J$3*(1-'Test cases'!$K$3))</f>
        <v>100.68018150399446</v>
      </c>
      <c r="S323" s="4">
        <f ca="1">('Test cases'!D327/'Test cases'!$J$4)^(1/'Test cases'!$R$4)*('Test cases'!$J$4*(1-'Test cases'!$K$4))</f>
        <v>103.65084452986373</v>
      </c>
      <c r="T323" s="4">
        <f ca="1">IF('Test cases'!E327&lt;='Test cases'!$L$5,('Test cases'!E327/'Test cases'!$J$5)^(1/'Test cases'!$P$5)*('Test cases'!$J$5*(1-'Test cases'!$K$5)),0)+IF('Test cases'!E327&gt;'Test cases'!$L$5,('Test cases'!E327/'Test cases'!$L$5)^(1/'Test cases'!$Q$5)*('Test cases'!$L$5*(1-'Test cases'!$M$5)),0)</f>
        <v>94.414464787641521</v>
      </c>
      <c r="U323" s="4">
        <f ca="1">(R323^'Test cases'!$R$4+S323^'Test cases'!$R$4)^(1/'Test cases'!$R$4)</f>
        <v>193.65401336280453</v>
      </c>
      <c r="V323" s="4">
        <f ca="1">R323^'Test cases'!$R$4/U323^('Test cases'!$R$4-1)</f>
        <v>95.301143978857212</v>
      </c>
      <c r="W323" s="4">
        <f ca="1">S323^'Test cases'!$R$4/U323^('Test cases'!$R$4-1)</f>
        <v>98.35286938394735</v>
      </c>
      <c r="X323" s="4">
        <f ca="1">V323*(U323/E323)^('Test cases'!$R$5-1)</f>
        <v>93.274770624588371</v>
      </c>
      <c r="Y323" s="4">
        <f ca="1">W323*(U323/E323)^('Test cases'!$R$5-1)</f>
        <v>96.261607668560913</v>
      </c>
      <c r="Z323" s="4">
        <f ca="1">T323^'Test cases'!$R$5/E323^('Test cases'!$R$5-1)</f>
        <v>88.547012958865665</v>
      </c>
      <c r="AA323" s="4">
        <f ca="1">EXP((LN(1-B323)*(LN('Test cases'!$L$3)-LN('Test cases'!$J$3))+LN(1-'Test cases'!$M$3)*LN('Test cases'!$J$3)-LN(1-'Test cases'!$K$3)*LN('Test cases'!$L$3))/(LN(1-'Test cases'!$M$3)-LN(1-'Test cases'!$K$3)))</f>
        <v>285.39239002611572</v>
      </c>
      <c r="AB323" s="4">
        <f ca="1">EXP((LN(1-C323)*(LN('Test cases'!$L$4)-LN('Test cases'!$J$4))+LN(1-'Test cases'!$M$4)*LN('Test cases'!$J$4)-LN(1-'Test cases'!$K$4)*LN('Test cases'!$L$4))/(LN(1-'Test cases'!$M$4)-LN(1-'Test cases'!$K$4)))</f>
        <v>285.86678346676825</v>
      </c>
      <c r="AC323" s="4">
        <f ca="1">IF(D323&lt;='Test cases'!$M$5,EXP((LN(1-D323)*(LN('Test cases'!$L$5)-LN('Test cases'!$J$5))+LN(1-'Test cases'!$M$5)*LN('Test cases'!$J$5)-LN(1-'Test cases'!$K$5)*LN('Test cases'!$L$5))/(LN(1-'Test cases'!$M$5)-LN(1-'Test cases'!$K$5))),EXP((LN(1-D323)*(LN('Test cases'!$N$5)-LN('Test cases'!$L$5))+LN(1-'Test cases'!$O$5)*LN('Test cases'!$L$5)-LN(1-'Test cases'!$M$5)*LN('Test cases'!$N$5))/(LN(1-'Test cases'!$O$5)-LN(1-'Test cases'!$M$5))))</f>
        <v>211.30340847887223</v>
      </c>
    </row>
    <row r="324" spans="1:29">
      <c r="A324" s="8">
        <f>'Test cases'!A328</f>
        <v>321</v>
      </c>
      <c r="B324" s="5">
        <f ca="1">1-X324/'Test cases'!C328</f>
        <v>0.17470814849530603</v>
      </c>
      <c r="C324" s="5">
        <f ca="1">1-Y324/'Test cases'!D328</f>
        <v>0.1250520129906787</v>
      </c>
      <c r="D324" s="5">
        <f ca="1">1-Z324/'Test cases'!E328</f>
        <v>0.10574674091600689</v>
      </c>
      <c r="E324" s="4">
        <f ca="1">(U324^'Test cases'!$R$5+T324^'Test cases'!$R$5)^(1/'Test cases'!$R$5)</f>
        <v>278.92758369945511</v>
      </c>
      <c r="F324" s="5">
        <f ca="1">IF(B324&gt;'Test cases'!$M$3,'Test cases'!$M$3,B324)</f>
        <v>0.15</v>
      </c>
      <c r="G324" s="5">
        <f ca="1">IF(C324&gt;'Test cases'!$M$4,'Test cases'!$M$4,C324)</f>
        <v>0.1</v>
      </c>
      <c r="H324" s="5">
        <f ca="1">IF(D324&gt;'Test cases'!$O$5,'Test cases'!$O$5,D324)</f>
        <v>0.10574674091600689</v>
      </c>
      <c r="I324" s="5">
        <f ca="1">IF(AA324&gt;='Test cases'!$L$3, 'Test cases'!$L$3*'Test cases'!$M$3/AA324,0)+IF(AND(AA324&gt;='Test cases'!$J$3,AA324&lt;'Test cases'!$L$3), 'Test cases'!$J$3*'Test cases'!$K$3/ AA324,0)</f>
        <v>0.10488917864684137</v>
      </c>
      <c r="J324" s="5">
        <f ca="1">IF(AB324&gt;='Test cases'!$L$4,'Test cases'!$M$4,0)+IF(AND(AB324&gt;='Test cases'!$J$4,AB324&lt;'Test cases'!$L$4),'Test cases'!$K$4,0)</f>
        <v>0.1</v>
      </c>
      <c r="K324" s="5">
        <f ca="1">IF(AC324&gt;='Test cases'!$N$5,'Test cases'!$O$5,0)+IF(AND(AC324&gt;='Test cases'!$L$5,AC324&lt;'Test cases'!$N$5),'Test cases'!$M$5,0)+IF(AND(AC324&lt;'Test cases'!$L$5,AC324&gt;='Test cases'!$J$5),'Test cases'!$K$5,0)</f>
        <v>0.08</v>
      </c>
      <c r="L324" s="5">
        <f t="shared" ref="L324:L387" ca="1" si="15">IF(F324&lt;0,0,F324)</f>
        <v>0.15</v>
      </c>
      <c r="M324" s="5">
        <f t="shared" ref="M324:M387" ca="1" si="16">IF(G324&lt;0,0,G324)</f>
        <v>0.1</v>
      </c>
      <c r="N324" s="5">
        <f t="shared" ref="N324:N387" ca="1" si="17">IF(H324&lt;0,0,H324)</f>
        <v>0.10574674091600689</v>
      </c>
      <c r="O324" s="4">
        <f ca="1">'Test cases'!C328*(1-F324)+'Test cases'!D328*(1-G324)+'Test cases'!E328*(1-H324)</f>
        <v>284.47532590839933</v>
      </c>
      <c r="P324" s="4">
        <f ca="1">(1-I324)*'Test cases'!C328+(1-J324)*'Test cases'!D328+(1-K324)*'Test cases'!E328</f>
        <v>292.14752281290691</v>
      </c>
      <c r="Q324" s="4">
        <f ca="1">(1-L324)*'Test cases'!C328+(1-M324)*'Test cases'!D328+(1-N324)*'Test cases'!E328</f>
        <v>284.47532590839933</v>
      </c>
      <c r="R324" s="4">
        <f ca="1">('Test cases'!C328/'Test cases'!$J$3)^(1/'Test cases'!$R$3)*('Test cases'!$J$3*(1-'Test cases'!$K$3))</f>
        <v>100.68018150399446</v>
      </c>
      <c r="S324" s="4">
        <f ca="1">('Test cases'!D328/'Test cases'!$J$4)^(1/'Test cases'!$R$4)*('Test cases'!$J$4*(1-'Test cases'!$K$4))</f>
        <v>103.65084452986373</v>
      </c>
      <c r="T324" s="4">
        <f ca="1">IF('Test cases'!E328&lt;='Test cases'!$L$5,('Test cases'!E328/'Test cases'!$J$5)^(1/'Test cases'!$P$5)*('Test cases'!$J$5*(1-'Test cases'!$K$5)),0)+IF('Test cases'!E328&gt;'Test cases'!$L$5,('Test cases'!E328/'Test cases'!$L$5)^(1/'Test cases'!$Q$5)*('Test cases'!$L$5*(1-'Test cases'!$M$5)),0)</f>
        <v>95.31442361440044</v>
      </c>
      <c r="U324" s="4">
        <f ca="1">(R324^'Test cases'!$R$4+S324^'Test cases'!$R$4)^(1/'Test cases'!$R$4)</f>
        <v>193.65401336280453</v>
      </c>
      <c r="V324" s="4">
        <f ca="1">R324^'Test cases'!$R$4/U324^('Test cases'!$R$4-1)</f>
        <v>95.301143978857212</v>
      </c>
      <c r="W324" s="4">
        <f ca="1">S324^'Test cases'!$R$4/U324^('Test cases'!$R$4-1)</f>
        <v>98.35286938394735</v>
      </c>
      <c r="X324" s="4">
        <f ca="1">V324*(U324/E324)^('Test cases'!$R$5-1)</f>
        <v>93.257979220030421</v>
      </c>
      <c r="Y324" s="4">
        <f ca="1">W324*(U324/E324)^('Test cases'!$R$5-1)</f>
        <v>96.244278571025347</v>
      </c>
      <c r="Z324" s="4">
        <f ca="1">T324^'Test cases'!$R$5/E324^('Test cases'!$R$5-1)</f>
        <v>89.425325908399316</v>
      </c>
      <c r="AA324" s="4">
        <f ca="1">EXP((LN(1-B324)*(LN('Test cases'!$L$3)-LN('Test cases'!$J$3))+LN(1-'Test cases'!$M$3)*LN('Test cases'!$J$3)-LN(1-'Test cases'!$K$3)*LN('Test cases'!$L$3))/(LN(1-'Test cases'!$M$3)-LN(1-'Test cases'!$K$3)))</f>
        <v>286.01615902636701</v>
      </c>
      <c r="AB324" s="4">
        <f ca="1">EXP((LN(1-C324)*(LN('Test cases'!$L$4)-LN('Test cases'!$J$4))+LN(1-'Test cases'!$M$4)*LN('Test cases'!$J$4)-LN(1-'Test cases'!$K$4)*LN('Test cases'!$L$4))/(LN(1-'Test cases'!$M$4)-LN(1-'Test cases'!$K$4)))</f>
        <v>286.53215927911629</v>
      </c>
      <c r="AC324" s="4">
        <f ca="1">IF(D324&lt;='Test cases'!$M$5,EXP((LN(1-D324)*(LN('Test cases'!$L$5)-LN('Test cases'!$J$5))+LN(1-'Test cases'!$M$5)*LN('Test cases'!$J$5)-LN(1-'Test cases'!$K$5)*LN('Test cases'!$L$5))/(LN(1-'Test cases'!$M$5)-LN(1-'Test cases'!$K$5))),EXP((LN(1-D324)*(LN('Test cases'!$N$5)-LN('Test cases'!$L$5))+LN(1-'Test cases'!$O$5)*LN('Test cases'!$L$5)-LN(1-'Test cases'!$M$5)*LN('Test cases'!$N$5))/(LN(1-'Test cases'!$O$5)-LN(1-'Test cases'!$M$5))))</f>
        <v>211.46107900597292</v>
      </c>
    </row>
    <row r="325" spans="1:29">
      <c r="A325" s="8">
        <f>'Test cases'!A329</f>
        <v>322</v>
      </c>
      <c r="B325" s="5">
        <f ca="1">1-X325/'Test cases'!C329</f>
        <v>0.17485624272883149</v>
      </c>
      <c r="C325" s="5">
        <f ca="1">1-Y325/'Test cases'!D329</f>
        <v>0.12520901775362969</v>
      </c>
      <c r="D325" s="5">
        <f ca="1">1-Z325/'Test cases'!E329</f>
        <v>0.10590720990735858</v>
      </c>
      <c r="E325" s="4">
        <f ca="1">(U325^'Test cases'!$R$5+T325^'Test cases'!$R$5)^(1/'Test cases'!$R$5)</f>
        <v>279.77162441809946</v>
      </c>
      <c r="F325" s="5">
        <f ca="1">IF(B325&gt;'Test cases'!$M$3,'Test cases'!$M$3,B325)</f>
        <v>0.15</v>
      </c>
      <c r="G325" s="5">
        <f ca="1">IF(C325&gt;'Test cases'!$M$4,'Test cases'!$M$4,C325)</f>
        <v>0.1</v>
      </c>
      <c r="H325" s="5">
        <f ca="1">IF(D325&gt;'Test cases'!$O$5,'Test cases'!$O$5,D325)</f>
        <v>0.10590720990735858</v>
      </c>
      <c r="I325" s="5">
        <f ca="1">IF(AA325&gt;='Test cases'!$L$3, 'Test cases'!$L$3*'Test cases'!$M$3/AA325,0)+IF(AND(AA325&gt;='Test cases'!$J$3,AA325&lt;'Test cases'!$L$3), 'Test cases'!$J$3*'Test cases'!$K$3/ AA325,0)</f>
        <v>0.10466115858999782</v>
      </c>
      <c r="J325" s="5">
        <f ca="1">IF(AB325&gt;='Test cases'!$L$4,'Test cases'!$M$4,0)+IF(AND(AB325&gt;='Test cases'!$J$4,AB325&lt;'Test cases'!$L$4),'Test cases'!$K$4,0)</f>
        <v>0.1</v>
      </c>
      <c r="K325" s="5">
        <f ca="1">IF(AC325&gt;='Test cases'!$N$5,'Test cases'!$O$5,0)+IF(AND(AC325&gt;='Test cases'!$L$5,AC325&lt;'Test cases'!$N$5),'Test cases'!$M$5,0)+IF(AND(AC325&lt;'Test cases'!$L$5,AC325&gt;='Test cases'!$J$5),'Test cases'!$K$5,0)</f>
        <v>0.08</v>
      </c>
      <c r="L325" s="5">
        <f t="shared" ca="1" si="15"/>
        <v>0.15</v>
      </c>
      <c r="M325" s="5">
        <f t="shared" ca="1" si="16"/>
        <v>0.1</v>
      </c>
      <c r="N325" s="5">
        <f t="shared" ca="1" si="17"/>
        <v>0.10590720990735858</v>
      </c>
      <c r="O325" s="4">
        <f ca="1">'Test cases'!C329*(1-F325)+'Test cases'!D329*(1-G325)+'Test cases'!E329*(1-H325)</f>
        <v>285.35337179935681</v>
      </c>
      <c r="P325" s="4">
        <f ca="1">(1-I325)*'Test cases'!C329+(1-J325)*'Test cases'!D329+(1-K325)*'Test cases'!E329</f>
        <v>293.09328907933025</v>
      </c>
      <c r="Q325" s="4">
        <f ca="1">(1-L325)*'Test cases'!C329+(1-M325)*'Test cases'!D329+(1-N325)*'Test cases'!E329</f>
        <v>285.35337179935681</v>
      </c>
      <c r="R325" s="4">
        <f ca="1">('Test cases'!C329/'Test cases'!$J$3)^(1/'Test cases'!$R$3)*('Test cases'!$J$3*(1-'Test cases'!$K$3))</f>
        <v>100.68018150399446</v>
      </c>
      <c r="S325" s="4">
        <f ca="1">('Test cases'!D329/'Test cases'!$J$4)^(1/'Test cases'!$R$4)*('Test cases'!$J$4*(1-'Test cases'!$K$4))</f>
        <v>103.65084452986373</v>
      </c>
      <c r="T325" s="4">
        <f ca="1">IF('Test cases'!E329&lt;='Test cases'!$L$5,('Test cases'!E329/'Test cases'!$J$5)^(1/'Test cases'!$P$5)*('Test cases'!$J$5*(1-'Test cases'!$K$5)),0)+IF('Test cases'!E329&gt;'Test cases'!$L$5,('Test cases'!E329/'Test cases'!$L$5)^(1/'Test cases'!$Q$5)*('Test cases'!$L$5*(1-'Test cases'!$M$5)),0)</f>
        <v>96.213878007464103</v>
      </c>
      <c r="U325" s="4">
        <f ca="1">(R325^'Test cases'!$R$4+S325^'Test cases'!$R$4)^(1/'Test cases'!$R$4)</f>
        <v>193.65401336280453</v>
      </c>
      <c r="V325" s="4">
        <f ca="1">R325^'Test cases'!$R$4/U325^('Test cases'!$R$4-1)</f>
        <v>95.301143978857212</v>
      </c>
      <c r="W325" s="4">
        <f ca="1">S325^'Test cases'!$R$4/U325^('Test cases'!$R$4-1)</f>
        <v>98.35286938394735</v>
      </c>
      <c r="X325" s="4">
        <f ca="1">V325*(U325/E325)^('Test cases'!$R$5-1)</f>
        <v>93.241244571642042</v>
      </c>
      <c r="Y325" s="4">
        <f ca="1">W325*(U325/E325)^('Test cases'!$R$5-1)</f>
        <v>96.227008047100739</v>
      </c>
      <c r="Z325" s="4">
        <f ca="1">T325^'Test cases'!$R$5/E325^('Test cases'!$R$5-1)</f>
        <v>90.303371799356782</v>
      </c>
      <c r="AA325" s="4">
        <f ca="1">EXP((LN(1-B325)*(LN('Test cases'!$L$3)-LN('Test cases'!$J$3))+LN(1-'Test cases'!$M$3)*LN('Test cases'!$J$3)-LN(1-'Test cases'!$K$3)*LN('Test cases'!$L$3))/(LN(1-'Test cases'!$M$3)-LN(1-'Test cases'!$K$3)))</f>
        <v>286.63928819594605</v>
      </c>
      <c r="AB325" s="4">
        <f ca="1">EXP((LN(1-C325)*(LN('Test cases'!$L$4)-LN('Test cases'!$J$4))+LN(1-'Test cases'!$M$4)*LN('Test cases'!$J$4)-LN(1-'Test cases'!$K$4)*LN('Test cases'!$L$4))/(LN(1-'Test cases'!$M$4)-LN(1-'Test cases'!$K$4)))</f>
        <v>287.19694655879567</v>
      </c>
      <c r="AC325" s="4">
        <f ca="1">IF(D325&lt;='Test cases'!$M$5,EXP((LN(1-D325)*(LN('Test cases'!$L$5)-LN('Test cases'!$J$5))+LN(1-'Test cases'!$M$5)*LN('Test cases'!$J$5)-LN(1-'Test cases'!$K$5)*LN('Test cases'!$L$5))/(LN(1-'Test cases'!$M$5)-LN(1-'Test cases'!$K$5))),EXP((LN(1-D325)*(LN('Test cases'!$N$5)-LN('Test cases'!$L$5))+LN(1-'Test cases'!$O$5)*LN('Test cases'!$L$5)-LN(1-'Test cases'!$M$5)*LN('Test cases'!$N$5))/(LN(1-'Test cases'!$O$5)-LN(1-'Test cases'!$M$5))))</f>
        <v>211.61836192939924</v>
      </c>
    </row>
    <row r="326" spans="1:29">
      <c r="A326" s="8">
        <f>'Test cases'!A330</f>
        <v>323</v>
      </c>
      <c r="B326" s="5">
        <f ca="1">1-X326/'Test cases'!C330</f>
        <v>0.17500383799009589</v>
      </c>
      <c r="C326" s="5">
        <f ca="1">1-Y326/'Test cases'!D330</f>
        <v>0.1253654935221713</v>
      </c>
      <c r="D326" s="5">
        <f ca="1">1-Z326/'Test cases'!E330</f>
        <v>0.10606713823231451</v>
      </c>
      <c r="E326" s="4">
        <f ca="1">(U326^'Test cases'!$R$5+T326^'Test cases'!$R$5)^(1/'Test cases'!$R$5)</f>
        <v>280.6155139199841</v>
      </c>
      <c r="F326" s="5">
        <f ca="1">IF(B326&gt;'Test cases'!$M$3,'Test cases'!$M$3,B326)</f>
        <v>0.15</v>
      </c>
      <c r="G326" s="5">
        <f ca="1">IF(C326&gt;'Test cases'!$M$4,'Test cases'!$M$4,C326)</f>
        <v>0.1</v>
      </c>
      <c r="H326" s="5">
        <f ca="1">IF(D326&gt;'Test cases'!$O$5,'Test cases'!$O$5,D326)</f>
        <v>0.10606713823231451</v>
      </c>
      <c r="I326" s="5">
        <f ca="1">IF(AA326&gt;='Test cases'!$L$3, 'Test cases'!$L$3*'Test cases'!$M$3/AA326,0)+IF(AND(AA326&gt;='Test cases'!$J$3,AA326&lt;'Test cases'!$L$3), 'Test cases'!$J$3*'Test cases'!$K$3/ AA326,0)</f>
        <v>0.10443435940447252</v>
      </c>
      <c r="J326" s="5">
        <f ca="1">IF(AB326&gt;='Test cases'!$L$4,'Test cases'!$M$4,0)+IF(AND(AB326&gt;='Test cases'!$J$4,AB326&lt;'Test cases'!$L$4),'Test cases'!$K$4,0)</f>
        <v>0.1</v>
      </c>
      <c r="K326" s="5">
        <f ca="1">IF(AC326&gt;='Test cases'!$N$5,'Test cases'!$O$5,0)+IF(AND(AC326&gt;='Test cases'!$L$5,AC326&lt;'Test cases'!$N$5),'Test cases'!$M$5,0)+IF(AND(AC326&lt;'Test cases'!$L$5,AC326&gt;='Test cases'!$J$5),'Test cases'!$K$5,0)</f>
        <v>0.08</v>
      </c>
      <c r="L326" s="5">
        <f t="shared" ca="1" si="15"/>
        <v>0.15</v>
      </c>
      <c r="M326" s="5">
        <f t="shared" ca="1" si="16"/>
        <v>0.1</v>
      </c>
      <c r="N326" s="5">
        <f t="shared" ca="1" si="17"/>
        <v>0.10606713823231451</v>
      </c>
      <c r="O326" s="4">
        <f ca="1">'Test cases'!C330*(1-F326)+'Test cases'!D330*(1-G326)+'Test cases'!E330*(1-H326)</f>
        <v>286.23115190030393</v>
      </c>
      <c r="P326" s="4">
        <f ca="1">(1-I326)*'Test cases'!C330+(1-J326)*'Test cases'!D330+(1-K326)*'Test cases'!E330</f>
        <v>294.03891738729465</v>
      </c>
      <c r="Q326" s="4">
        <f ca="1">(1-L326)*'Test cases'!C330+(1-M326)*'Test cases'!D330+(1-N326)*'Test cases'!E330</f>
        <v>286.23115190030393</v>
      </c>
      <c r="R326" s="4">
        <f ca="1">('Test cases'!C330/'Test cases'!$J$3)^(1/'Test cases'!$R$3)*('Test cases'!$J$3*(1-'Test cases'!$K$3))</f>
        <v>100.68018150399446</v>
      </c>
      <c r="S326" s="4">
        <f ca="1">('Test cases'!D330/'Test cases'!$J$4)^(1/'Test cases'!$R$4)*('Test cases'!$J$4*(1-'Test cases'!$K$4))</f>
        <v>103.65084452986373</v>
      </c>
      <c r="T326" s="4">
        <f ca="1">IF('Test cases'!E330&lt;='Test cases'!$L$5,('Test cases'!E330/'Test cases'!$J$5)^(1/'Test cases'!$P$5)*('Test cases'!$J$5*(1-'Test cases'!$K$5)),0)+IF('Test cases'!E330&gt;'Test cases'!$L$5,('Test cases'!E330/'Test cases'!$L$5)^(1/'Test cases'!$Q$5)*('Test cases'!$L$5*(1-'Test cases'!$M$5)),0)</f>
        <v>97.112833239948174</v>
      </c>
      <c r="U326" s="4">
        <f ca="1">(R326^'Test cases'!$R$4+S326^'Test cases'!$R$4)^(1/'Test cases'!$R$4)</f>
        <v>193.65401336280453</v>
      </c>
      <c r="V326" s="4">
        <f ca="1">R326^'Test cases'!$R$4/U326^('Test cases'!$R$4-1)</f>
        <v>95.301143978857212</v>
      </c>
      <c r="W326" s="4">
        <f ca="1">S326^'Test cases'!$R$4/U326^('Test cases'!$R$4-1)</f>
        <v>98.35286938394735</v>
      </c>
      <c r="X326" s="4">
        <f ca="1">V326*(U326/E326)^('Test cases'!$R$5-1)</f>
        <v>93.224566307119161</v>
      </c>
      <c r="Y326" s="4">
        <f ca="1">W326*(U326/E326)^('Test cases'!$R$5-1)</f>
        <v>96.20979571256116</v>
      </c>
      <c r="Z326" s="4">
        <f ca="1">T326^'Test cases'!$R$5/E326^('Test cases'!$R$5-1)</f>
        <v>91.181151900303917</v>
      </c>
      <c r="AA326" s="4">
        <f ca="1">EXP((LN(1-B326)*(LN('Test cases'!$L$3)-LN('Test cases'!$J$3))+LN(1-'Test cases'!$M$3)*LN('Test cases'!$J$3)-LN(1-'Test cases'!$K$3)*LN('Test cases'!$L$3))/(LN(1-'Test cases'!$M$3)-LN(1-'Test cases'!$K$3)))</f>
        <v>287.26178023279203</v>
      </c>
      <c r="AB326" s="4">
        <f ca="1">EXP((LN(1-C326)*(LN('Test cases'!$L$4)-LN('Test cases'!$J$4))+LN(1-'Test cases'!$M$4)*LN('Test cases'!$J$4)-LN(1-'Test cases'!$K$4)*LN('Test cases'!$L$4))/(LN(1-'Test cases'!$M$4)-LN(1-'Test cases'!$K$4)))</f>
        <v>287.86114770471437</v>
      </c>
      <c r="AC326" s="4">
        <f ca="1">IF(D326&lt;='Test cases'!$M$5,EXP((LN(1-D326)*(LN('Test cases'!$L$5)-LN('Test cases'!$J$5))+LN(1-'Test cases'!$M$5)*LN('Test cases'!$J$5)-LN(1-'Test cases'!$K$5)*LN('Test cases'!$L$5))/(LN(1-'Test cases'!$M$5)-LN(1-'Test cases'!$K$5))),EXP((LN(1-D326)*(LN('Test cases'!$N$5)-LN('Test cases'!$L$5))+LN(1-'Test cases'!$O$5)*LN('Test cases'!$L$5)-LN(1-'Test cases'!$M$5)*LN('Test cases'!$N$5))/(LN(1-'Test cases'!$O$5)-LN(1-'Test cases'!$M$5))))</f>
        <v>211.77525943614967</v>
      </c>
    </row>
    <row r="327" spans="1:29">
      <c r="A327" s="8">
        <f>'Test cases'!A331</f>
        <v>324</v>
      </c>
      <c r="B327" s="5">
        <f ca="1">1-X327/'Test cases'!C331</f>
        <v>0.17515093754180366</v>
      </c>
      <c r="C327" s="5">
        <f ca="1">1-Y327/'Test cases'!D331</f>
        <v>0.12552144375531848</v>
      </c>
      <c r="D327" s="5">
        <f ca="1">1-Z327/'Test cases'!E331</f>
        <v>0.10622652942621058</v>
      </c>
      <c r="E327" s="4">
        <f ca="1">(U327^'Test cases'!$R$5+T327^'Test cases'!$R$5)^(1/'Test cases'!$R$5)</f>
        <v>281.4592527137915</v>
      </c>
      <c r="F327" s="5">
        <f ca="1">IF(B327&gt;'Test cases'!$M$3,'Test cases'!$M$3,B327)</f>
        <v>0.15</v>
      </c>
      <c r="G327" s="5">
        <f ca="1">IF(C327&gt;'Test cases'!$M$4,'Test cases'!$M$4,C327)</f>
        <v>0.1</v>
      </c>
      <c r="H327" s="5">
        <f ca="1">IF(D327&gt;'Test cases'!$O$5,'Test cases'!$O$5,D327)</f>
        <v>0.10622652942621058</v>
      </c>
      <c r="I327" s="5">
        <f ca="1">IF(AA327&gt;='Test cases'!$L$3, 'Test cases'!$L$3*'Test cases'!$M$3/AA327,0)+IF(AND(AA327&gt;='Test cases'!$J$3,AA327&lt;'Test cases'!$L$3), 'Test cases'!$J$3*'Test cases'!$K$3/ AA327,0)</f>
        <v>0.10420877069535796</v>
      </c>
      <c r="J327" s="5">
        <f ca="1">IF(AB327&gt;='Test cases'!$L$4,'Test cases'!$M$4,0)+IF(AND(AB327&gt;='Test cases'!$J$4,AB327&lt;'Test cases'!$L$4),'Test cases'!$K$4,0)</f>
        <v>0.1</v>
      </c>
      <c r="K327" s="5">
        <f ca="1">IF(AC327&gt;='Test cases'!$N$5,'Test cases'!$O$5,0)+IF(AND(AC327&gt;='Test cases'!$L$5,AC327&lt;'Test cases'!$N$5),'Test cases'!$M$5,0)+IF(AND(AC327&lt;'Test cases'!$L$5,AC327&gt;='Test cases'!$J$5),'Test cases'!$K$5,0)</f>
        <v>0.08</v>
      </c>
      <c r="L327" s="5">
        <f t="shared" ca="1" si="15"/>
        <v>0.15</v>
      </c>
      <c r="M327" s="5">
        <f t="shared" ca="1" si="16"/>
        <v>0.1</v>
      </c>
      <c r="N327" s="5">
        <f t="shared" ca="1" si="17"/>
        <v>0.10622652942621058</v>
      </c>
      <c r="O327" s="4">
        <f ca="1">'Test cases'!C331*(1-F327)+'Test cases'!D331*(1-G327)+'Test cases'!E331*(1-H327)</f>
        <v>287.10866746910034</v>
      </c>
      <c r="P327" s="4">
        <f ca="1">(1-I327)*'Test cases'!C331+(1-J327)*'Test cases'!D331+(1-K327)*'Test cases'!E331</f>
        <v>294.98440891142457</v>
      </c>
      <c r="Q327" s="4">
        <f ca="1">(1-L327)*'Test cases'!C331+(1-M327)*'Test cases'!D331+(1-N327)*'Test cases'!E331</f>
        <v>287.10866746910034</v>
      </c>
      <c r="R327" s="4">
        <f ca="1">('Test cases'!C331/'Test cases'!$J$3)^(1/'Test cases'!$R$3)*('Test cases'!$J$3*(1-'Test cases'!$K$3))</f>
        <v>100.68018150399446</v>
      </c>
      <c r="S327" s="4">
        <f ca="1">('Test cases'!D331/'Test cases'!$J$4)^(1/'Test cases'!$R$4)*('Test cases'!$J$4*(1-'Test cases'!$K$4))</f>
        <v>103.65084452986373</v>
      </c>
      <c r="T327" s="4">
        <f ca="1">IF('Test cases'!E331&lt;='Test cases'!$L$5,('Test cases'!E331/'Test cases'!$J$5)^(1/'Test cases'!$P$5)*('Test cases'!$J$5*(1-'Test cases'!$K$5)),0)+IF('Test cases'!E331&gt;'Test cases'!$L$5,('Test cases'!E331/'Test cases'!$L$5)^(1/'Test cases'!$Q$5)*('Test cases'!$L$5*(1-'Test cases'!$M$5)),0)</f>
        <v>98.011294478699568</v>
      </c>
      <c r="U327" s="4">
        <f ca="1">(R327^'Test cases'!$R$4+S327^'Test cases'!$R$4)^(1/'Test cases'!$R$4)</f>
        <v>193.65401336280453</v>
      </c>
      <c r="V327" s="4">
        <f ca="1">R327^'Test cases'!$R$4/U327^('Test cases'!$R$4-1)</f>
        <v>95.301143978857212</v>
      </c>
      <c r="W327" s="4">
        <f ca="1">S327^'Test cases'!$R$4/U327^('Test cases'!$R$4-1)</f>
        <v>98.35286938394735</v>
      </c>
      <c r="X327" s="4">
        <f ca="1">V327*(U327/E327)^('Test cases'!$R$5-1)</f>
        <v>93.207944057776189</v>
      </c>
      <c r="Y327" s="4">
        <f ca="1">W327*(U327/E327)^('Test cases'!$R$5-1)</f>
        <v>96.192641186914969</v>
      </c>
      <c r="Z327" s="4">
        <f ca="1">T327^'Test cases'!$R$5/E327^('Test cases'!$R$5-1)</f>
        <v>92.058667469100314</v>
      </c>
      <c r="AA327" s="4">
        <f ca="1">EXP((LN(1-B327)*(LN('Test cases'!$L$3)-LN('Test cases'!$J$3))+LN(1-'Test cases'!$M$3)*LN('Test cases'!$J$3)-LN(1-'Test cases'!$K$3)*LN('Test cases'!$L$3))/(LN(1-'Test cases'!$M$3)-LN(1-'Test cases'!$K$3)))</f>
        <v>287.8836378149154</v>
      </c>
      <c r="AB327" s="4">
        <f ca="1">EXP((LN(1-C327)*(LN('Test cases'!$L$4)-LN('Test cases'!$J$4))+LN(1-'Test cases'!$M$4)*LN('Test cases'!$J$4)-LN(1-'Test cases'!$K$4)*LN('Test cases'!$L$4))/(LN(1-'Test cases'!$M$4)-LN(1-'Test cases'!$K$4)))</f>
        <v>288.52476509839801</v>
      </c>
      <c r="AC327" s="4">
        <f ca="1">IF(D327&lt;='Test cases'!$M$5,EXP((LN(1-D327)*(LN('Test cases'!$L$5)-LN('Test cases'!$J$5))+LN(1-'Test cases'!$M$5)*LN('Test cases'!$J$5)-LN(1-'Test cases'!$K$5)*LN('Test cases'!$L$5))/(LN(1-'Test cases'!$M$5)-LN(1-'Test cases'!$K$5))),EXP((LN(1-D327)*(LN('Test cases'!$N$5)-LN('Test cases'!$L$5))+LN(1-'Test cases'!$O$5)*LN('Test cases'!$L$5)-LN(1-'Test cases'!$M$5)*LN('Test cases'!$N$5))/(LN(1-'Test cases'!$O$5)-LN(1-'Test cases'!$M$5))))</f>
        <v>211.93177369396406</v>
      </c>
    </row>
    <row r="328" spans="1:29">
      <c r="A328" s="8">
        <f>'Test cases'!A332</f>
        <v>325</v>
      </c>
      <c r="B328" s="5">
        <f ca="1">1-X328/'Test cases'!C332</f>
        <v>0.17540272732660922</v>
      </c>
      <c r="C328" s="5">
        <f ca="1">1-Y328/'Test cases'!D332</f>
        <v>0.12574645008209784</v>
      </c>
      <c r="D328" s="5">
        <f ca="1">1-Z328/'Test cases'!E332</f>
        <v>0.10636905085341308</v>
      </c>
      <c r="E328" s="4">
        <f ca="1">(U328^'Test cases'!$R$5+T328^'Test cases'!$R$5)^(1/'Test cases'!$R$5)</f>
        <v>282.21596733783434</v>
      </c>
      <c r="F328" s="5">
        <f ca="1">IF(B328&gt;'Test cases'!$M$3,'Test cases'!$M$3,B328)</f>
        <v>0.15</v>
      </c>
      <c r="G328" s="5">
        <f ca="1">IF(C328&gt;'Test cases'!$M$4,'Test cases'!$M$4,C328)</f>
        <v>0.1</v>
      </c>
      <c r="H328" s="5">
        <f ca="1">IF(D328&gt;'Test cases'!$O$5,'Test cases'!$O$5,D328)</f>
        <v>0.10636905085341308</v>
      </c>
      <c r="I328" s="5">
        <f ca="1">IF(AA328&gt;='Test cases'!$L$3, 'Test cases'!$L$3*'Test cases'!$M$3/AA328,0)+IF(AND(AA328&gt;='Test cases'!$J$3,AA328&lt;'Test cases'!$L$3), 'Test cases'!$J$3*'Test cases'!$K$3/ AA328,0)</f>
        <v>0.10382366869206383</v>
      </c>
      <c r="J328" s="5">
        <f ca="1">IF(AB328&gt;='Test cases'!$L$4,'Test cases'!$M$4,0)+IF(AND(AB328&gt;='Test cases'!$J$4,AB328&lt;'Test cases'!$L$4),'Test cases'!$K$4,0)</f>
        <v>0.1</v>
      </c>
      <c r="K328" s="5">
        <f ca="1">IF(AC328&gt;='Test cases'!$N$5,'Test cases'!$O$5,0)+IF(AND(AC328&gt;='Test cases'!$L$5,AC328&lt;'Test cases'!$N$5),'Test cases'!$M$5,0)+IF(AND(AC328&lt;'Test cases'!$L$5,AC328&gt;='Test cases'!$J$5),'Test cases'!$K$5,0)</f>
        <v>0.08</v>
      </c>
      <c r="L328" s="5">
        <f t="shared" ca="1" si="15"/>
        <v>0.15</v>
      </c>
      <c r="M328" s="5">
        <f t="shared" ca="1" si="16"/>
        <v>0.1</v>
      </c>
      <c r="N328" s="5">
        <f t="shared" ca="1" si="17"/>
        <v>0.10636905085341308</v>
      </c>
      <c r="O328" s="4">
        <f ca="1">'Test cases'!C332*(1-F328)+'Test cases'!D332*(1-G328)+'Test cases'!E332*(1-H328)</f>
        <v>287.94398776209846</v>
      </c>
      <c r="P328" s="4">
        <f ca="1">(1-I328)*'Test cases'!C332+(1-J328)*'Test cases'!D332+(1-K328)*'Test cases'!E332</f>
        <v>295.92410176910471</v>
      </c>
      <c r="Q328" s="4">
        <f ca="1">(1-L328)*'Test cases'!C332+(1-M328)*'Test cases'!D332+(1-N328)*'Test cases'!E332</f>
        <v>287.94398776209846</v>
      </c>
      <c r="R328" s="4">
        <f ca="1">('Test cases'!C332/'Test cases'!$J$3)^(1/'Test cases'!$R$3)*('Test cases'!$J$3*(1-'Test cases'!$K$3))</f>
        <v>101.49738749371753</v>
      </c>
      <c r="S328" s="4">
        <f ca="1">('Test cases'!D332/'Test cases'!$J$4)^(1/'Test cases'!$R$4)*('Test cases'!$J$4*(1-'Test cases'!$K$4))</f>
        <v>103.65084452986373</v>
      </c>
      <c r="T328" s="4">
        <f ca="1">IF('Test cases'!E332&lt;='Test cases'!$L$5,('Test cases'!E332/'Test cases'!$J$5)^(1/'Test cases'!$P$5)*('Test cases'!$J$5*(1-'Test cases'!$K$5)),0)+IF('Test cases'!E332&gt;'Test cases'!$L$5,('Test cases'!E332/'Test cases'!$L$5)^(1/'Test cases'!$Q$5)*('Test cases'!$L$5*(1-'Test cases'!$M$5)),0)</f>
        <v>98.011294478699568</v>
      </c>
      <c r="U328" s="4">
        <f ca="1">(R328^'Test cases'!$R$4+S328^'Test cases'!$R$4)^(1/'Test cases'!$R$4)</f>
        <v>194.42769180719222</v>
      </c>
      <c r="V328" s="4">
        <f ca="1">R328^'Test cases'!$R$4/U328^('Test cases'!$R$4-1)</f>
        <v>96.107734178105076</v>
      </c>
      <c r="W328" s="4">
        <f ca="1">S328^'Test cases'!$R$4/U328^('Test cases'!$R$4-1)</f>
        <v>98.319957629087256</v>
      </c>
      <c r="X328" s="4">
        <f ca="1">V328*(U328/E328)^('Test cases'!$R$5-1)</f>
        <v>94.004089084766548</v>
      </c>
      <c r="Y328" s="4">
        <f ca="1">W328*(U328/E328)^('Test cases'!$R$5-1)</f>
        <v>96.167890490969242</v>
      </c>
      <c r="Z328" s="4">
        <f ca="1">T328^'Test cases'!$R$5/E328^('Test cases'!$R$5-1)</f>
        <v>92.043987762098453</v>
      </c>
      <c r="AA328" s="4">
        <f ca="1">EXP((LN(1-B328)*(LN('Test cases'!$L$3)-LN('Test cases'!$J$3))+LN(1-'Test cases'!$M$3)*LN('Test cases'!$J$3)-LN(1-'Test cases'!$K$3)*LN('Test cases'!$L$3))/(LN(1-'Test cases'!$M$3)-LN(1-'Test cases'!$K$3)))</f>
        <v>288.95145372851931</v>
      </c>
      <c r="AB328" s="4">
        <f ca="1">EXP((LN(1-C328)*(LN('Test cases'!$L$4)-LN('Test cases'!$J$4))+LN(1-'Test cases'!$M$4)*LN('Test cases'!$J$4)-LN(1-'Test cases'!$K$4)*LN('Test cases'!$L$4))/(LN(1-'Test cases'!$M$4)-LN(1-'Test cases'!$K$4)))</f>
        <v>289.48514437765493</v>
      </c>
      <c r="AC328" s="4">
        <f ca="1">IF(D328&lt;='Test cases'!$M$5,EXP((LN(1-D328)*(LN('Test cases'!$L$5)-LN('Test cases'!$J$5))+LN(1-'Test cases'!$M$5)*LN('Test cases'!$J$5)-LN(1-'Test cases'!$K$5)*LN('Test cases'!$L$5))/(LN(1-'Test cases'!$M$5)-LN(1-'Test cases'!$K$5))),EXP((LN(1-D328)*(LN('Test cases'!$N$5)-LN('Test cases'!$L$5))+LN(1-'Test cases'!$O$5)*LN('Test cases'!$L$5)-LN(1-'Test cases'!$M$5)*LN('Test cases'!$N$5))/(LN(1-'Test cases'!$O$5)-LN(1-'Test cases'!$M$5))))</f>
        <v>212.07184429410049</v>
      </c>
    </row>
    <row r="329" spans="1:29">
      <c r="A329" s="8">
        <f>'Test cases'!A333</f>
        <v>326</v>
      </c>
      <c r="B329" s="5">
        <f ca="1">1-X329/'Test cases'!C333</f>
        <v>0.17562809290961534</v>
      </c>
      <c r="C329" s="5">
        <f ca="1">1-Y329/'Test cases'!D333</f>
        <v>0.12598538691526728</v>
      </c>
      <c r="D329" s="5">
        <f ca="1">1-Z329/'Test cases'!E333</f>
        <v>0.10652049298924449</v>
      </c>
      <c r="E329" s="4">
        <f ca="1">(U329^'Test cases'!$R$5+T329^'Test cases'!$R$5)^(1/'Test cases'!$R$5)</f>
        <v>283.02240868281694</v>
      </c>
      <c r="F329" s="5">
        <f ca="1">IF(B329&gt;'Test cases'!$M$3,'Test cases'!$M$3,B329)</f>
        <v>0.15</v>
      </c>
      <c r="G329" s="5">
        <f ca="1">IF(C329&gt;'Test cases'!$M$4,'Test cases'!$M$4,C329)</f>
        <v>0.1</v>
      </c>
      <c r="H329" s="5">
        <f ca="1">IF(D329&gt;'Test cases'!$O$5,'Test cases'!$O$5,D329)</f>
        <v>0.10652049298924449</v>
      </c>
      <c r="I329" s="5">
        <f ca="1">IF(AA329&gt;='Test cases'!$L$3, 'Test cases'!$L$3*'Test cases'!$M$3/AA329,0)+IF(AND(AA329&gt;='Test cases'!$J$3,AA329&lt;'Test cases'!$L$3), 'Test cases'!$J$3*'Test cases'!$K$3/ AA329,0)</f>
        <v>0.10348008928407365</v>
      </c>
      <c r="J329" s="5">
        <f ca="1">IF(AB329&gt;='Test cases'!$L$4,'Test cases'!$M$4,0)+IF(AND(AB329&gt;='Test cases'!$J$4,AB329&lt;'Test cases'!$L$4),'Test cases'!$K$4,0)</f>
        <v>0.1</v>
      </c>
      <c r="K329" s="5">
        <f ca="1">IF(AC329&gt;='Test cases'!$N$5,'Test cases'!$O$5,0)+IF(AND(AC329&gt;='Test cases'!$L$5,AC329&lt;'Test cases'!$N$5),'Test cases'!$M$5,0)+IF(AND(AC329&lt;'Test cases'!$L$5,AC329&gt;='Test cases'!$J$5),'Test cases'!$K$5,0)</f>
        <v>0.08</v>
      </c>
      <c r="L329" s="5">
        <f t="shared" ca="1" si="15"/>
        <v>0.15</v>
      </c>
      <c r="M329" s="5">
        <f t="shared" ca="1" si="16"/>
        <v>0.1</v>
      </c>
      <c r="N329" s="5">
        <f t="shared" ca="1" si="17"/>
        <v>0.10652049298924449</v>
      </c>
      <c r="O329" s="4">
        <f ca="1">'Test cases'!C333*(1-F329)+'Test cases'!D333*(1-G329)+'Test cases'!E333*(1-H329)</f>
        <v>288.82838922210783</v>
      </c>
      <c r="P329" s="4">
        <f ca="1">(1-I329)*'Test cases'!C333+(1-J329)*'Test cases'!D333+(1-K329)*'Test cases'!E333</f>
        <v>296.86326982161557</v>
      </c>
      <c r="Q329" s="4">
        <f ca="1">(1-L329)*'Test cases'!C333+(1-M329)*'Test cases'!D333+(1-N329)*'Test cases'!E333</f>
        <v>288.82838922210783</v>
      </c>
      <c r="R329" s="4">
        <f ca="1">('Test cases'!C333/'Test cases'!$J$3)^(1/'Test cases'!$R$3)*('Test cases'!$J$3*(1-'Test cases'!$K$3))</f>
        <v>101.49738749371753</v>
      </c>
      <c r="S329" s="4">
        <f ca="1">('Test cases'!D333/'Test cases'!$J$4)^(1/'Test cases'!$R$4)*('Test cases'!$J$4*(1-'Test cases'!$K$4))</f>
        <v>104.51985003965385</v>
      </c>
      <c r="T329" s="4">
        <f ca="1">IF('Test cases'!E333&lt;='Test cases'!$L$5,('Test cases'!E333/'Test cases'!$J$5)^(1/'Test cases'!$P$5)*('Test cases'!$J$5*(1-'Test cases'!$K$5)),0)+IF('Test cases'!E333&gt;'Test cases'!$L$5,('Test cases'!E333/'Test cases'!$L$5)^(1/'Test cases'!$Q$5)*('Test cases'!$L$5*(1-'Test cases'!$M$5)),0)</f>
        <v>98.011294478699568</v>
      </c>
      <c r="U329" s="4">
        <f ca="1">(R329^'Test cases'!$R$4+S329^'Test cases'!$R$4)^(1/'Test cases'!$R$4)</f>
        <v>195.2521461006624</v>
      </c>
      <c r="V329" s="4">
        <f ca="1">R329^'Test cases'!$R$4/U329^('Test cases'!$R$4-1)</f>
        <v>96.073603942593934</v>
      </c>
      <c r="W329" s="4">
        <f ca="1">S329^'Test cases'!$R$4/U329^('Test cases'!$R$4-1)</f>
        <v>99.178542158068439</v>
      </c>
      <c r="X329" s="4">
        <f ca="1">V329*(U329/E329)^('Test cases'!$R$5-1)</f>
        <v>93.978397408303849</v>
      </c>
      <c r="Y329" s="4">
        <f ca="1">W329*(U329/E329)^('Test cases'!$R$5-1)</f>
        <v>97.015622052405334</v>
      </c>
      <c r="Z329" s="4">
        <f ca="1">T329^'Test cases'!$R$5/E329^('Test cases'!$R$5-1)</f>
        <v>92.028389222107819</v>
      </c>
      <c r="AA329" s="4">
        <f ca="1">EXP((LN(1-B329)*(LN('Test cases'!$L$3)-LN('Test cases'!$J$3))+LN(1-'Test cases'!$M$3)*LN('Test cases'!$J$3)-LN(1-'Test cases'!$K$3)*LN('Test cases'!$L$3))/(LN(1-'Test cases'!$M$3)-LN(1-'Test cases'!$K$3)))</f>
        <v>289.91084379183292</v>
      </c>
      <c r="AB329" s="4">
        <f ca="1">EXP((LN(1-C329)*(LN('Test cases'!$L$4)-LN('Test cases'!$J$4))+LN(1-'Test cases'!$M$4)*LN('Test cases'!$J$4)-LN(1-'Test cases'!$K$4)*LN('Test cases'!$L$4))/(LN(1-'Test cases'!$M$4)-LN(1-'Test cases'!$K$4)))</f>
        <v>290.50875428203625</v>
      </c>
      <c r="AC329" s="4">
        <f ca="1">IF(D329&lt;='Test cases'!$M$5,EXP((LN(1-D329)*(LN('Test cases'!$L$5)-LN('Test cases'!$J$5))+LN(1-'Test cases'!$M$5)*LN('Test cases'!$J$5)-LN(1-'Test cases'!$K$5)*LN('Test cases'!$L$5))/(LN(1-'Test cases'!$M$5)-LN(1-'Test cases'!$K$5))),EXP((LN(1-D329)*(LN('Test cases'!$N$5)-LN('Test cases'!$L$5))+LN(1-'Test cases'!$O$5)*LN('Test cases'!$L$5)-LN(1-'Test cases'!$M$5)*LN('Test cases'!$N$5))/(LN(1-'Test cases'!$O$5)-LN(1-'Test cases'!$M$5))))</f>
        <v>212.220808158804</v>
      </c>
    </row>
    <row r="330" spans="1:29">
      <c r="A330" s="8">
        <f>'Test cases'!A334</f>
        <v>327</v>
      </c>
      <c r="B330" s="5">
        <f ca="1">1-X330/'Test cases'!C334</f>
        <v>0.17585257072379479</v>
      </c>
      <c r="C330" s="5">
        <f ca="1">1-Y330/'Test cases'!D334</f>
        <v>0.12622338251921572</v>
      </c>
      <c r="D330" s="5">
        <f ca="1">1-Z330/'Test cases'!E334</f>
        <v>0.10667143753820207</v>
      </c>
      <c r="E330" s="4">
        <f ca="1">(U330^'Test cases'!$R$5+T330^'Test cases'!$R$5)^(1/'Test cases'!$R$5)</f>
        <v>283.82863002890025</v>
      </c>
      <c r="F330" s="5">
        <f ca="1">IF(B330&gt;'Test cases'!$M$3,'Test cases'!$M$3,B330)</f>
        <v>0.15</v>
      </c>
      <c r="G330" s="5">
        <f ca="1">IF(C330&gt;'Test cases'!$M$4,'Test cases'!$M$4,C330)</f>
        <v>0.1</v>
      </c>
      <c r="H330" s="5">
        <f ca="1">IF(D330&gt;'Test cases'!$O$5,'Test cases'!$O$5,D330)</f>
        <v>0.10667143753820207</v>
      </c>
      <c r="I330" s="5">
        <f ca="1">IF(AA330&gt;='Test cases'!$L$3, 'Test cases'!$L$3*'Test cases'!$M$3/AA330,0)+IF(AND(AA330&gt;='Test cases'!$J$3,AA330&lt;'Test cases'!$L$3), 'Test cases'!$J$3*'Test cases'!$K$3/ AA330,0)</f>
        <v>0.10313890068241527</v>
      </c>
      <c r="J330" s="5">
        <f ca="1">IF(AB330&gt;='Test cases'!$L$4,'Test cases'!$M$4,0)+IF(AND(AB330&gt;='Test cases'!$J$4,AB330&lt;'Test cases'!$L$4),'Test cases'!$K$4,0)</f>
        <v>0.1</v>
      </c>
      <c r="K330" s="5">
        <f ca="1">IF(AC330&gt;='Test cases'!$N$5,'Test cases'!$O$5,0)+IF(AND(AC330&gt;='Test cases'!$L$5,AC330&lt;'Test cases'!$N$5),'Test cases'!$M$5,0)+IF(AND(AC330&lt;'Test cases'!$L$5,AC330&gt;='Test cases'!$J$5),'Test cases'!$K$5,0)</f>
        <v>0.08</v>
      </c>
      <c r="L330" s="5">
        <f t="shared" ca="1" si="15"/>
        <v>0.15</v>
      </c>
      <c r="M330" s="5">
        <f t="shared" ca="1" si="16"/>
        <v>0.1</v>
      </c>
      <c r="N330" s="5">
        <f t="shared" ca="1" si="17"/>
        <v>0.10667143753820207</v>
      </c>
      <c r="O330" s="4">
        <f ca="1">'Test cases'!C334*(1-F330)+'Test cases'!D334*(1-G330)+'Test cases'!E334*(1-H330)</f>
        <v>289.71284193356519</v>
      </c>
      <c r="P330" s="4">
        <f ca="1">(1-I330)*'Test cases'!C334+(1-J330)*'Test cases'!D334+(1-K330)*'Test cases'!E334</f>
        <v>297.80216532220464</v>
      </c>
      <c r="Q330" s="4">
        <f ca="1">(1-L330)*'Test cases'!C334+(1-M330)*'Test cases'!D334+(1-N330)*'Test cases'!E334</f>
        <v>289.71284193356519</v>
      </c>
      <c r="R330" s="4">
        <f ca="1">('Test cases'!C334/'Test cases'!$J$3)^(1/'Test cases'!$R$3)*('Test cases'!$J$3*(1-'Test cases'!$K$3))</f>
        <v>101.49738749371753</v>
      </c>
      <c r="S330" s="4">
        <f ca="1">('Test cases'!D334/'Test cases'!$J$4)^(1/'Test cases'!$R$4)*('Test cases'!$J$4*(1-'Test cases'!$K$4))</f>
        <v>105.38824948651796</v>
      </c>
      <c r="T330" s="4">
        <f ca="1">IF('Test cases'!E334&lt;='Test cases'!$L$5,('Test cases'!E334/'Test cases'!$J$5)^(1/'Test cases'!$P$5)*('Test cases'!$J$5*(1-'Test cases'!$K$5)),0)+IF('Test cases'!E334&gt;'Test cases'!$L$5,('Test cases'!E334/'Test cases'!$L$5)^(1/'Test cases'!$Q$5)*('Test cases'!$L$5*(1-'Test cases'!$M$5)),0)</f>
        <v>98.011294478699568</v>
      </c>
      <c r="U330" s="4">
        <f ca="1">(R330^'Test cases'!$R$4+S330^'Test cases'!$R$4)^(1/'Test cases'!$R$4)</f>
        <v>196.07630827924831</v>
      </c>
      <c r="V330" s="4">
        <f ca="1">R330^'Test cases'!$R$4/U330^('Test cases'!$R$4-1)</f>
        <v>96.039641573296976</v>
      </c>
      <c r="W330" s="4">
        <f ca="1">S330^'Test cases'!$R$4/U330^('Test cases'!$R$4-1)</f>
        <v>100.03666670595136</v>
      </c>
      <c r="X330" s="4">
        <f ca="1">V330*(U330/E330)^('Test cases'!$R$5-1)</f>
        <v>93.952806937487395</v>
      </c>
      <c r="Y330" s="4">
        <f ca="1">W330*(U330/E330)^('Test cases'!$R$5-1)</f>
        <v>97.862981157847841</v>
      </c>
      <c r="Z330" s="4">
        <f ca="1">T330^'Test cases'!$R$5/E330^('Test cases'!$R$5-1)</f>
        <v>92.012841933565184</v>
      </c>
      <c r="AA330" s="4">
        <f ca="1">EXP((LN(1-B330)*(LN('Test cases'!$L$3)-LN('Test cases'!$J$3))+LN(1-'Test cases'!$M$3)*LN('Test cases'!$J$3)-LN(1-'Test cases'!$K$3)*LN('Test cases'!$L$3))/(LN(1-'Test cases'!$M$3)-LN(1-'Test cases'!$K$3)))</f>
        <v>290.86988324973362</v>
      </c>
      <c r="AB330" s="4">
        <f ca="1">EXP((LN(1-C330)*(LN('Test cases'!$L$4)-LN('Test cases'!$J$4))+LN(1-'Test cases'!$M$4)*LN('Test cases'!$J$4)-LN(1-'Test cases'!$K$4)*LN('Test cases'!$L$4))/(LN(1-'Test cases'!$M$4)-LN(1-'Test cases'!$K$4)))</f>
        <v>291.53220971058255</v>
      </c>
      <c r="AC330" s="4">
        <f ca="1">IF(D330&lt;='Test cases'!$M$5,EXP((LN(1-D330)*(LN('Test cases'!$L$5)-LN('Test cases'!$J$5))+LN(1-'Test cases'!$M$5)*LN('Test cases'!$J$5)-LN(1-'Test cases'!$K$5)*LN('Test cases'!$L$5))/(LN(1-'Test cases'!$M$5)-LN(1-'Test cases'!$K$5))),EXP((LN(1-D330)*(LN('Test cases'!$N$5)-LN('Test cases'!$L$5))+LN(1-'Test cases'!$O$5)*LN('Test cases'!$L$5)-LN(1-'Test cases'!$M$5)*LN('Test cases'!$N$5))/(LN(1-'Test cases'!$O$5)-LN(1-'Test cases'!$M$5))))</f>
        <v>212.36941185279727</v>
      </c>
    </row>
    <row r="331" spans="1:29">
      <c r="A331" s="8">
        <f>'Test cases'!A335</f>
        <v>328</v>
      </c>
      <c r="B331" s="5">
        <f ca="1">1-X331/'Test cases'!C335</f>
        <v>0.17599776010628765</v>
      </c>
      <c r="C331" s="5">
        <f ca="1">1-Y331/'Test cases'!D335</f>
        <v>0.1263773150354407</v>
      </c>
      <c r="D331" s="5">
        <f ca="1">1-Z331/'Test cases'!E335</f>
        <v>0.10682881450467707</v>
      </c>
      <c r="E331" s="4">
        <f ca="1">(U331^'Test cases'!$R$5+T331^'Test cases'!$R$5)^(1/'Test cases'!$R$5)</f>
        <v>284.67179935542765</v>
      </c>
      <c r="F331" s="5">
        <f ca="1">IF(B331&gt;'Test cases'!$M$3,'Test cases'!$M$3,B331)</f>
        <v>0.15</v>
      </c>
      <c r="G331" s="5">
        <f ca="1">IF(C331&gt;'Test cases'!$M$4,'Test cases'!$M$4,C331)</f>
        <v>0.1</v>
      </c>
      <c r="H331" s="5">
        <f ca="1">IF(D331&gt;'Test cases'!$O$5,'Test cases'!$O$5,D331)</f>
        <v>0.10682881450467707</v>
      </c>
      <c r="I331" s="5">
        <f ca="1">IF(AA331&gt;='Test cases'!$L$3, 'Test cases'!$L$3*'Test cases'!$M$3/AA331,0)+IF(AND(AA331&gt;='Test cases'!$J$3,AA331&lt;'Test cases'!$L$3), 'Test cases'!$J$3*'Test cases'!$K$3/ AA331,0)</f>
        <v>0.10291877428085466</v>
      </c>
      <c r="J331" s="5">
        <f ca="1">IF(AB331&gt;='Test cases'!$L$4,'Test cases'!$M$4,0)+IF(AND(AB331&gt;='Test cases'!$J$4,AB331&lt;'Test cases'!$L$4),'Test cases'!$K$4,0)</f>
        <v>0.1</v>
      </c>
      <c r="K331" s="5">
        <f ca="1">IF(AC331&gt;='Test cases'!$N$5,'Test cases'!$O$5,0)+IF(AND(AC331&gt;='Test cases'!$L$5,AC331&lt;'Test cases'!$N$5),'Test cases'!$M$5,0)+IF(AND(AC331&lt;'Test cases'!$L$5,AC331&gt;='Test cases'!$J$5),'Test cases'!$K$5,0)</f>
        <v>0.08</v>
      </c>
      <c r="L331" s="5">
        <f t="shared" ca="1" si="15"/>
        <v>0.15</v>
      </c>
      <c r="M331" s="5">
        <f t="shared" ca="1" si="16"/>
        <v>0.1</v>
      </c>
      <c r="N331" s="5">
        <f t="shared" ca="1" si="17"/>
        <v>0.10682881450467707</v>
      </c>
      <c r="O331" s="4">
        <f ca="1">'Test cases'!C335*(1-F331)+'Test cases'!D335*(1-G331)+'Test cases'!E335*(1-H331)</f>
        <v>290.58980329151359</v>
      </c>
      <c r="P331" s="4">
        <f ca="1">(1-I331)*'Test cases'!C335+(1-J331)*'Test cases'!D335+(1-K331)*'Test cases'!E335</f>
        <v>298.74725973198258</v>
      </c>
      <c r="Q331" s="4">
        <f ca="1">(1-L331)*'Test cases'!C335+(1-M331)*'Test cases'!D335+(1-N331)*'Test cases'!E335</f>
        <v>290.58980329151359</v>
      </c>
      <c r="R331" s="4">
        <f ca="1">('Test cases'!C335/'Test cases'!$J$3)^(1/'Test cases'!$R$3)*('Test cases'!$J$3*(1-'Test cases'!$K$3))</f>
        <v>101.49738749371753</v>
      </c>
      <c r="S331" s="4">
        <f ca="1">('Test cases'!D335/'Test cases'!$J$4)^(1/'Test cases'!$R$4)*('Test cases'!$J$4*(1-'Test cases'!$K$4))</f>
        <v>105.38824948651796</v>
      </c>
      <c r="T331" s="4">
        <f ca="1">IF('Test cases'!E335&lt;='Test cases'!$L$5,('Test cases'!E335/'Test cases'!$J$5)^(1/'Test cases'!$P$5)*('Test cases'!$J$5*(1-'Test cases'!$K$5)),0)+IF('Test cases'!E335&gt;'Test cases'!$L$5,('Test cases'!E335/'Test cases'!$L$5)^(1/'Test cases'!$Q$5)*('Test cases'!$L$5*(1-'Test cases'!$M$5)),0)</f>
        <v>98.909266787448828</v>
      </c>
      <c r="U331" s="4">
        <f ca="1">(R331^'Test cases'!$R$4+S331^'Test cases'!$R$4)^(1/'Test cases'!$R$4)</f>
        <v>196.07630827924831</v>
      </c>
      <c r="V331" s="4">
        <f ca="1">R331^'Test cases'!$R$4/U331^('Test cases'!$R$4-1)</f>
        <v>96.039641573296976</v>
      </c>
      <c r="W331" s="4">
        <f ca="1">S331^'Test cases'!$R$4/U331^('Test cases'!$R$4-1)</f>
        <v>100.03666670595136</v>
      </c>
      <c r="X331" s="4">
        <f ca="1">V331*(U331/E331)^('Test cases'!$R$5-1)</f>
        <v>93.936255347883204</v>
      </c>
      <c r="Y331" s="4">
        <f ca="1">W331*(U331/E331)^('Test cases'!$R$5-1)</f>
        <v>97.845740716030647</v>
      </c>
      <c r="Z331" s="4">
        <f ca="1">T331^'Test cases'!$R$5/E331^('Test cases'!$R$5-1)</f>
        <v>92.889803291513587</v>
      </c>
      <c r="AA331" s="4">
        <f ca="1">EXP((LN(1-B331)*(LN('Test cases'!$L$3)-LN('Test cases'!$J$3))+LN(1-'Test cases'!$M$3)*LN('Test cases'!$J$3)-LN(1-'Test cases'!$K$3)*LN('Test cases'!$L$3))/(LN(1-'Test cases'!$M$3)-LN(1-'Test cases'!$K$3)))</f>
        <v>291.49200628966986</v>
      </c>
      <c r="AB331" s="4">
        <f ca="1">EXP((LN(1-C331)*(LN('Test cases'!$L$4)-LN('Test cases'!$J$4))+LN(1-'Test cases'!$M$4)*LN('Test cases'!$J$4)-LN(1-'Test cases'!$K$4)*LN('Test cases'!$L$4))/(LN(1-'Test cases'!$M$4)-LN(1-'Test cases'!$K$4)))</f>
        <v>292.19623608601296</v>
      </c>
      <c r="AC331" s="4">
        <f ca="1">IF(D331&lt;='Test cases'!$M$5,EXP((LN(1-D331)*(LN('Test cases'!$L$5)-LN('Test cases'!$J$5))+LN(1-'Test cases'!$M$5)*LN('Test cases'!$J$5)-LN(1-'Test cases'!$K$5)*LN('Test cases'!$L$5))/(LN(1-'Test cases'!$M$5)-LN(1-'Test cases'!$K$5))),EXP((LN(1-D331)*(LN('Test cases'!$N$5)-LN('Test cases'!$L$5))+LN(1-'Test cases'!$O$5)*LN('Test cases'!$L$5)-LN(1-'Test cases'!$M$5)*LN('Test cases'!$N$5))/(LN(1-'Test cases'!$O$5)-LN(1-'Test cases'!$M$5))))</f>
        <v>212.52448578263059</v>
      </c>
    </row>
    <row r="332" spans="1:29">
      <c r="A332" s="8">
        <f>'Test cases'!A336</f>
        <v>329</v>
      </c>
      <c r="B332" s="5">
        <f ca="1">1-X332/'Test cases'!C336</f>
        <v>0.17624625242835201</v>
      </c>
      <c r="C332" s="5">
        <f ca="1">1-Y332/'Test cases'!D336</f>
        <v>0.12659924490528451</v>
      </c>
      <c r="D332" s="5">
        <f ca="1">1-Z332/'Test cases'!E336</f>
        <v>0.10696949075678819</v>
      </c>
      <c r="E332" s="4">
        <f ca="1">(U332^'Test cases'!$R$5+T332^'Test cases'!$R$5)^(1/'Test cases'!$R$5)</f>
        <v>285.4277385026416</v>
      </c>
      <c r="F332" s="5">
        <f ca="1">IF(B332&gt;'Test cases'!$M$3,'Test cases'!$M$3,B332)</f>
        <v>0.15</v>
      </c>
      <c r="G332" s="5">
        <f ca="1">IF(C332&gt;'Test cases'!$M$4,'Test cases'!$M$4,C332)</f>
        <v>0.1</v>
      </c>
      <c r="H332" s="5">
        <f ca="1">IF(D332&gt;'Test cases'!$O$5,'Test cases'!$O$5,D332)</f>
        <v>0.10696949075678819</v>
      </c>
      <c r="I332" s="5">
        <f ca="1">IF(AA332&gt;='Test cases'!$L$3, 'Test cases'!$L$3*'Test cases'!$M$3/AA332,0)+IF(AND(AA332&gt;='Test cases'!$J$3,AA332&lt;'Test cases'!$L$3), 'Test cases'!$J$3*'Test cases'!$K$3/ AA332,0)</f>
        <v>0.10254302688559767</v>
      </c>
      <c r="J332" s="5">
        <f ca="1">IF(AB332&gt;='Test cases'!$L$4,'Test cases'!$M$4,0)+IF(AND(AB332&gt;='Test cases'!$J$4,AB332&lt;'Test cases'!$L$4),'Test cases'!$K$4,0)</f>
        <v>0.1</v>
      </c>
      <c r="K332" s="5">
        <f ca="1">IF(AC332&gt;='Test cases'!$N$5,'Test cases'!$O$5,0)+IF(AND(AC332&gt;='Test cases'!$L$5,AC332&lt;'Test cases'!$N$5),'Test cases'!$M$5,0)+IF(AND(AC332&lt;'Test cases'!$L$5,AC332&gt;='Test cases'!$J$5),'Test cases'!$K$5,0)</f>
        <v>0.08</v>
      </c>
      <c r="L332" s="5">
        <f t="shared" ca="1" si="15"/>
        <v>0.15</v>
      </c>
      <c r="M332" s="5">
        <f t="shared" ca="1" si="16"/>
        <v>0.1</v>
      </c>
      <c r="N332" s="5">
        <f t="shared" ca="1" si="17"/>
        <v>0.10696949075678819</v>
      </c>
      <c r="O332" s="4">
        <f ca="1">'Test cases'!C336*(1-F332)+'Test cases'!D336*(1-G332)+'Test cases'!E336*(1-H332)</f>
        <v>291.42517296129404</v>
      </c>
      <c r="P332" s="4">
        <f ca="1">(1-I332)*'Test cases'!C336+(1-J332)*'Test cases'!D336+(1-K332)*'Test cases'!E336</f>
        <v>299.68755190815625</v>
      </c>
      <c r="Q332" s="4">
        <f ca="1">(1-L332)*'Test cases'!C336+(1-M332)*'Test cases'!D336+(1-N332)*'Test cases'!E336</f>
        <v>291.42517296129404</v>
      </c>
      <c r="R332" s="4">
        <f ca="1">('Test cases'!C336/'Test cases'!$J$3)^(1/'Test cases'!$R$3)*('Test cases'!$J$3*(1-'Test cases'!$K$3))</f>
        <v>102.31400256148007</v>
      </c>
      <c r="S332" s="4">
        <f ca="1">('Test cases'!D336/'Test cases'!$J$4)^(1/'Test cases'!$R$4)*('Test cases'!$J$4*(1-'Test cases'!$K$4))</f>
        <v>105.38824948651796</v>
      </c>
      <c r="T332" s="4">
        <f ca="1">IF('Test cases'!E336&lt;='Test cases'!$L$5,('Test cases'!E336/'Test cases'!$J$5)^(1/'Test cases'!$P$5)*('Test cases'!$J$5*(1-'Test cases'!$K$5)),0)+IF('Test cases'!E336&gt;'Test cases'!$L$5,('Test cases'!E336/'Test cases'!$L$5)^(1/'Test cases'!$Q$5)*('Test cases'!$L$5*(1-'Test cases'!$M$5)),0)</f>
        <v>98.909266787448828</v>
      </c>
      <c r="U332" s="4">
        <f ca="1">(R332^'Test cases'!$R$4+S332^'Test cases'!$R$4)^(1/'Test cases'!$R$4)</f>
        <v>196.84914468580988</v>
      </c>
      <c r="V332" s="4">
        <f ca="1">R332^'Test cases'!$R$4/U332^('Test cases'!$R$4-1)</f>
        <v>96.845504609673711</v>
      </c>
      <c r="W332" s="4">
        <f ca="1">S332^'Test cases'!$R$4/U332^('Test cases'!$R$4-1)</f>
        <v>100.00364007613614</v>
      </c>
      <c r="X332" s="4">
        <f ca="1">V332*(U332/E332)^('Test cases'!$R$5-1)</f>
        <v>94.731680970739518</v>
      </c>
      <c r="Y332" s="4">
        <f ca="1">W332*(U332/E332)^('Test cases'!$R$5-1)</f>
        <v>97.820884570608129</v>
      </c>
      <c r="Z332" s="4">
        <f ca="1">T332^'Test cases'!$R$5/E332^('Test cases'!$R$5-1)</f>
        <v>92.875172961294027</v>
      </c>
      <c r="AA332" s="4">
        <f ca="1">EXP((LN(1-B332)*(LN('Test cases'!$L$3)-LN('Test cases'!$J$3))+LN(1-'Test cases'!$M$3)*LN('Test cases'!$J$3)-LN(1-'Test cases'!$K$3)*LN('Test cases'!$L$3))/(LN(1-'Test cases'!$M$3)-LN(1-'Test cases'!$K$3)))</f>
        <v>292.56011755406399</v>
      </c>
      <c r="AB332" s="4">
        <f ca="1">EXP((LN(1-C332)*(LN('Test cases'!$L$4)-LN('Test cases'!$J$4))+LN(1-'Test cases'!$M$4)*LN('Test cases'!$J$4)-LN(1-'Test cases'!$K$4)*LN('Test cases'!$L$4))/(LN(1-'Test cases'!$M$4)-LN(1-'Test cases'!$K$4)))</f>
        <v>293.15645599769925</v>
      </c>
      <c r="AC332" s="4">
        <f ca="1">IF(D332&lt;='Test cases'!$M$5,EXP((LN(1-D332)*(LN('Test cases'!$L$5)-LN('Test cases'!$J$5))+LN(1-'Test cases'!$M$5)*LN('Test cases'!$J$5)-LN(1-'Test cases'!$K$5)*LN('Test cases'!$L$5))/(LN(1-'Test cases'!$M$5)-LN(1-'Test cases'!$K$5))),EXP((LN(1-D332)*(LN('Test cases'!$N$5)-LN('Test cases'!$L$5))+LN(1-'Test cases'!$O$5)*LN('Test cases'!$L$5)-LN(1-'Test cases'!$M$5)*LN('Test cases'!$N$5))/(LN(1-'Test cases'!$O$5)-LN(1-'Test cases'!$M$5))))</f>
        <v>212.66322239484745</v>
      </c>
    </row>
    <row r="333" spans="1:29">
      <c r="A333" s="8">
        <f>'Test cases'!A337</f>
        <v>330</v>
      </c>
      <c r="B333" s="5">
        <f ca="1">1-X333/'Test cases'!C337</f>
        <v>0.17649360750605447</v>
      </c>
      <c r="C333" s="5">
        <f ca="1">1-Y333/'Test cases'!D337</f>
        <v>0.12682035147001636</v>
      </c>
      <c r="D333" s="5">
        <f ca="1">1-Z333/'Test cases'!E337</f>
        <v>0.10710973070430541</v>
      </c>
      <c r="E333" s="4">
        <f ca="1">(U333^'Test cases'!$R$5+T333^'Test cases'!$R$5)^(1/'Test cases'!$R$5)</f>
        <v>286.18345017140814</v>
      </c>
      <c r="F333" s="5">
        <f ca="1">IF(B333&gt;'Test cases'!$M$3,'Test cases'!$M$3,B333)</f>
        <v>0.15</v>
      </c>
      <c r="G333" s="5">
        <f ca="1">IF(C333&gt;'Test cases'!$M$4,'Test cases'!$M$4,C333)</f>
        <v>0.1</v>
      </c>
      <c r="H333" s="5">
        <f ca="1">IF(D333&gt;'Test cases'!$O$5,'Test cases'!$O$5,D333)</f>
        <v>0.10710973070430541</v>
      </c>
      <c r="I333" s="5">
        <f ca="1">IF(AA333&gt;='Test cases'!$L$3, 'Test cases'!$L$3*'Test cases'!$M$3/AA333,0)+IF(AND(AA333&gt;='Test cases'!$J$3,AA333&lt;'Test cases'!$L$3), 'Test cases'!$J$3*'Test cases'!$K$3/ AA333,0)</f>
        <v>0.10217024957960757</v>
      </c>
      <c r="J333" s="5">
        <f ca="1">IF(AB333&gt;='Test cases'!$L$4,'Test cases'!$M$4,0)+IF(AND(AB333&gt;='Test cases'!$J$4,AB333&lt;'Test cases'!$L$4),'Test cases'!$K$4,0)</f>
        <v>0.1</v>
      </c>
      <c r="K333" s="5">
        <f ca="1">IF(AC333&gt;='Test cases'!$N$5,'Test cases'!$O$5,0)+IF(AND(AC333&gt;='Test cases'!$L$5,AC333&lt;'Test cases'!$N$5),'Test cases'!$M$5,0)+IF(AND(AC333&lt;'Test cases'!$L$5,AC333&gt;='Test cases'!$J$5),'Test cases'!$K$5,0)</f>
        <v>0.08</v>
      </c>
      <c r="L333" s="5">
        <f t="shared" ca="1" si="15"/>
        <v>0.15</v>
      </c>
      <c r="M333" s="5">
        <f t="shared" ca="1" si="16"/>
        <v>0.1</v>
      </c>
      <c r="N333" s="5">
        <f t="shared" ca="1" si="17"/>
        <v>0.10710973070430541</v>
      </c>
      <c r="O333" s="4">
        <f ca="1">'Test cases'!C337*(1-F333)+'Test cases'!D337*(1-G333)+'Test cases'!E337*(1-H333)</f>
        <v>292.26058800675219</v>
      </c>
      <c r="P333" s="4">
        <f ca="1">(1-I333)*'Test cases'!C337+(1-J333)*'Test cases'!D337+(1-K333)*'Test cases'!E337</f>
        <v>300.62825104876555</v>
      </c>
      <c r="Q333" s="4">
        <f ca="1">(1-L333)*'Test cases'!C337+(1-M333)*'Test cases'!D337+(1-N333)*'Test cases'!E337</f>
        <v>292.26058800675219</v>
      </c>
      <c r="R333" s="4">
        <f ca="1">('Test cases'!C337/'Test cases'!$J$3)^(1/'Test cases'!$R$3)*('Test cases'!$J$3*(1-'Test cases'!$K$3))</f>
        <v>103.13003226760867</v>
      </c>
      <c r="S333" s="4">
        <f ca="1">('Test cases'!D337/'Test cases'!$J$4)^(1/'Test cases'!$R$4)*('Test cases'!$J$4*(1-'Test cases'!$K$4))</f>
        <v>105.38824948651796</v>
      </c>
      <c r="T333" s="4">
        <f ca="1">IF('Test cases'!E337&lt;='Test cases'!$L$5,('Test cases'!E337/'Test cases'!$J$5)^(1/'Test cases'!$P$5)*('Test cases'!$J$5*(1-'Test cases'!$K$5)),0)+IF('Test cases'!E337&gt;'Test cases'!$L$5,('Test cases'!E337/'Test cases'!$L$5)^(1/'Test cases'!$Q$5)*('Test cases'!$L$5*(1-'Test cases'!$M$5)),0)</f>
        <v>98.909266787448828</v>
      </c>
      <c r="U333" s="4">
        <f ca="1">(R333^'Test cases'!$R$4+S333^'Test cases'!$R$4)^(1/'Test cases'!$R$4)</f>
        <v>197.62168991903147</v>
      </c>
      <c r="V333" s="4">
        <f ca="1">R333^'Test cases'!$R$4/U333^('Test cases'!$R$4-1)</f>
        <v>97.650923859173631</v>
      </c>
      <c r="W333" s="4">
        <f ca="1">S333^'Test cases'!$R$4/U333^('Test cases'!$R$4-1)</f>
        <v>99.97076605985778</v>
      </c>
      <c r="X333" s="4">
        <f ca="1">V333*(U333/E333)^('Test cases'!$R$5-1)</f>
        <v>95.526741529297681</v>
      </c>
      <c r="Y333" s="4">
        <f ca="1">W333*(U333/E333)^('Test cases'!$R$5-1)</f>
        <v>97.796120635358164</v>
      </c>
      <c r="Z333" s="4">
        <f ca="1">T333^'Test cases'!$R$5/E333^('Test cases'!$R$5-1)</f>
        <v>92.860588006752238</v>
      </c>
      <c r="AA333" s="4">
        <f ca="1">EXP((LN(1-B333)*(LN('Test cases'!$L$3)-LN('Test cases'!$J$3))+LN(1-'Test cases'!$M$3)*LN('Test cases'!$J$3)-LN(1-'Test cases'!$K$3)*LN('Test cases'!$L$3))/(LN(1-'Test cases'!$M$3)-LN(1-'Test cases'!$K$3)))</f>
        <v>293.62754934473389</v>
      </c>
      <c r="AB333" s="4">
        <f ca="1">EXP((LN(1-C333)*(LN('Test cases'!$L$4)-LN('Test cases'!$J$4))+LN(1-'Test cases'!$M$4)*LN('Test cases'!$J$4)-LN(1-'Test cases'!$K$4)*LN('Test cases'!$L$4))/(LN(1-'Test cases'!$M$4)-LN(1-'Test cases'!$K$4)))</f>
        <v>294.11649552928179</v>
      </c>
      <c r="AC333" s="4">
        <f ca="1">IF(D333&lt;='Test cases'!$M$5,EXP((LN(1-D333)*(LN('Test cases'!$L$5)-LN('Test cases'!$J$5))+LN(1-'Test cases'!$M$5)*LN('Test cases'!$J$5)-LN(1-'Test cases'!$K$5)*LN('Test cases'!$L$5))/(LN(1-'Test cases'!$M$5)-LN(1-'Test cases'!$K$5))),EXP((LN(1-D333)*(LN('Test cases'!$N$5)-LN('Test cases'!$L$5))+LN(1-'Test cases'!$O$5)*LN('Test cases'!$L$5)-LN(1-'Test cases'!$M$5)*LN('Test cases'!$N$5))/(LN(1-'Test cases'!$O$5)-LN(1-'Test cases'!$M$5))))</f>
        <v>212.80164064106725</v>
      </c>
    </row>
    <row r="334" spans="1:29">
      <c r="A334" s="8">
        <f>'Test cases'!A338</f>
        <v>331</v>
      </c>
      <c r="B334" s="5">
        <f ca="1">1-X334/'Test cases'!C338</f>
        <v>0.17663742170090035</v>
      </c>
      <c r="C334" s="5">
        <f ca="1">1-Y334/'Test cases'!D338</f>
        <v>0.12697284042365875</v>
      </c>
      <c r="D334" s="5">
        <f ca="1">1-Z334/'Test cases'!E338</f>
        <v>0.10726566184987396</v>
      </c>
      <c r="E334" s="4">
        <f ca="1">(U334^'Test cases'!$R$5+T334^'Test cases'!$R$5)^(1/'Test cases'!$R$5)</f>
        <v>287.02620646100917</v>
      </c>
      <c r="F334" s="5">
        <f ca="1">IF(B334&gt;'Test cases'!$M$3,'Test cases'!$M$3,B334)</f>
        <v>0.15</v>
      </c>
      <c r="G334" s="5">
        <f ca="1">IF(C334&gt;'Test cases'!$M$4,'Test cases'!$M$4,C334)</f>
        <v>0.1</v>
      </c>
      <c r="H334" s="5">
        <f ca="1">IF(D334&gt;'Test cases'!$O$5,'Test cases'!$O$5,D334)</f>
        <v>0.10726566184987396</v>
      </c>
      <c r="I334" s="5">
        <f ca="1">IF(AA334&gt;='Test cases'!$L$3, 'Test cases'!$L$3*'Test cases'!$M$3/AA334,0)+IF(AND(AA334&gt;='Test cases'!$J$3,AA334&lt;'Test cases'!$L$3), 'Test cases'!$J$3*'Test cases'!$K$3/ AA334,0)</f>
        <v>0.10195408595070407</v>
      </c>
      <c r="J334" s="5">
        <f ca="1">IF(AB334&gt;='Test cases'!$L$4,'Test cases'!$M$4,0)+IF(AND(AB334&gt;='Test cases'!$J$4,AB334&lt;'Test cases'!$L$4),'Test cases'!$K$4,0)</f>
        <v>0.1</v>
      </c>
      <c r="K334" s="5">
        <f ca="1">IF(AC334&gt;='Test cases'!$N$5,'Test cases'!$O$5,0)+IF(AND(AC334&gt;='Test cases'!$L$5,AC334&lt;'Test cases'!$N$5),'Test cases'!$M$5,0)+IF(AND(AC334&lt;'Test cases'!$L$5,AC334&gt;='Test cases'!$J$5),'Test cases'!$K$5,0)</f>
        <v>0.08</v>
      </c>
      <c r="L334" s="5">
        <f t="shared" ca="1" si="15"/>
        <v>0.15</v>
      </c>
      <c r="M334" s="5">
        <f t="shared" ca="1" si="16"/>
        <v>0.1</v>
      </c>
      <c r="N334" s="5">
        <f t="shared" ca="1" si="17"/>
        <v>0.10726566184987396</v>
      </c>
      <c r="O334" s="4">
        <f ca="1">'Test cases'!C338*(1-F334)+'Test cases'!D338*(1-G334)+'Test cases'!E338*(1-H334)</f>
        <v>293.1371055057632</v>
      </c>
      <c r="P334" s="4">
        <f ca="1">(1-I334)*'Test cases'!C338+(1-J334)*'Test cases'!D338+(1-K334)*'Test cases'!E338</f>
        <v>301.57332602971832</v>
      </c>
      <c r="Q334" s="4">
        <f ca="1">(1-L334)*'Test cases'!C338+(1-M334)*'Test cases'!D338+(1-N334)*'Test cases'!E338</f>
        <v>293.1371055057632</v>
      </c>
      <c r="R334" s="4">
        <f ca="1">('Test cases'!C338/'Test cases'!$J$3)^(1/'Test cases'!$R$3)*('Test cases'!$J$3*(1-'Test cases'!$K$3))</f>
        <v>103.13003226760867</v>
      </c>
      <c r="S334" s="4">
        <f ca="1">('Test cases'!D338/'Test cases'!$J$4)^(1/'Test cases'!$R$4)*('Test cases'!$J$4*(1-'Test cases'!$K$4))</f>
        <v>105.38824948651796</v>
      </c>
      <c r="T334" s="4">
        <f ca="1">IF('Test cases'!E338&lt;='Test cases'!$L$5,('Test cases'!E338/'Test cases'!$J$5)^(1/'Test cases'!$P$5)*('Test cases'!$J$5*(1-'Test cases'!$K$5)),0)+IF('Test cases'!E338&gt;'Test cases'!$L$5,('Test cases'!E338/'Test cases'!$L$5)^(1/'Test cases'!$Q$5)*('Test cases'!$L$5*(1-'Test cases'!$M$5)),0)</f>
        <v>99.806755129839573</v>
      </c>
      <c r="U334" s="4">
        <f ca="1">(R334^'Test cases'!$R$4+S334^'Test cases'!$R$4)^(1/'Test cases'!$R$4)</f>
        <v>197.62168991903147</v>
      </c>
      <c r="V334" s="4">
        <f ca="1">R334^'Test cases'!$R$4/U334^('Test cases'!$R$4-1)</f>
        <v>97.650923859173631</v>
      </c>
      <c r="W334" s="4">
        <f ca="1">S334^'Test cases'!$R$4/U334^('Test cases'!$R$4-1)</f>
        <v>99.97076605985778</v>
      </c>
      <c r="X334" s="4">
        <f ca="1">V334*(U334/E334)^('Test cases'!$R$5-1)</f>
        <v>95.510059082695562</v>
      </c>
      <c r="Y334" s="4">
        <f ca="1">W334*(U334/E334)^('Test cases'!$R$5-1)</f>
        <v>97.779041872550224</v>
      </c>
      <c r="Z334" s="4">
        <f ca="1">T334^'Test cases'!$R$5/E334^('Test cases'!$R$5-1)</f>
        <v>93.737105505763239</v>
      </c>
      <c r="AA334" s="4">
        <f ca="1">EXP((LN(1-B334)*(LN('Test cases'!$L$3)-LN('Test cases'!$J$3))+LN(1-'Test cases'!$M$3)*LN('Test cases'!$J$3)-LN(1-'Test cases'!$K$3)*LN('Test cases'!$L$3))/(LN(1-'Test cases'!$M$3)-LN(1-'Test cases'!$K$3)))</f>
        <v>294.25010013336134</v>
      </c>
      <c r="AB334" s="4">
        <f ca="1">EXP((LN(1-C334)*(LN('Test cases'!$L$4)-LN('Test cases'!$J$4))+LN(1-'Test cases'!$M$4)*LN('Test cases'!$J$4)-LN(1-'Test cases'!$K$4)*LN('Test cases'!$L$4))/(LN(1-'Test cases'!$M$4)-LN(1-'Test cases'!$K$4)))</f>
        <v>294.7805724155499</v>
      </c>
      <c r="AC334" s="4">
        <f ca="1">IF(D334&lt;='Test cases'!$M$5,EXP((LN(1-D334)*(LN('Test cases'!$L$5)-LN('Test cases'!$J$5))+LN(1-'Test cases'!$M$5)*LN('Test cases'!$J$5)-LN(1-'Test cases'!$K$5)*LN('Test cases'!$L$5))/(LN(1-'Test cases'!$M$5)-LN(1-'Test cases'!$K$5))),EXP((LN(1-D334)*(LN('Test cases'!$N$5)-LN('Test cases'!$L$5))+LN(1-'Test cases'!$O$5)*LN('Test cases'!$L$5)-LN(1-'Test cases'!$M$5)*LN('Test cases'!$N$5))/(LN(1-'Test cases'!$O$5)-LN(1-'Test cases'!$M$5))))</f>
        <v>212.95567759352224</v>
      </c>
    </row>
    <row r="335" spans="1:29">
      <c r="A335" s="8">
        <f>'Test cases'!A339</f>
        <v>332</v>
      </c>
      <c r="B335" s="5">
        <f ca="1">1-X335/'Test cases'!C339</f>
        <v>0.17678076428759015</v>
      </c>
      <c r="C335" s="5">
        <f ca="1">1-Y335/'Test cases'!D339</f>
        <v>0.12712482932211289</v>
      </c>
      <c r="D335" s="5">
        <f ca="1">1-Z335/'Test cases'!E339</f>
        <v>0.10742108165231545</v>
      </c>
      <c r="E335" s="4">
        <f ca="1">(U335^'Test cases'!$R$5+T335^'Test cases'!$R$5)^(1/'Test cases'!$R$5)</f>
        <v>287.86881580341765</v>
      </c>
      <c r="F335" s="5">
        <f ca="1">IF(B335&gt;'Test cases'!$M$3,'Test cases'!$M$3,B335)</f>
        <v>0.15</v>
      </c>
      <c r="G335" s="5">
        <f ca="1">IF(C335&gt;'Test cases'!$M$4,'Test cases'!$M$4,C335)</f>
        <v>0.1</v>
      </c>
      <c r="H335" s="5">
        <f ca="1">IF(D335&gt;'Test cases'!$O$5,'Test cases'!$O$5,D335)</f>
        <v>0.10742108165231545</v>
      </c>
      <c r="I335" s="5">
        <f ca="1">IF(AA335&gt;='Test cases'!$L$3, 'Test cases'!$L$3*'Test cases'!$M$3/AA335,0)+IF(AND(AA335&gt;='Test cases'!$J$3,AA335&lt;'Test cases'!$L$3), 'Test cases'!$J$3*'Test cases'!$K$3/ AA335,0)</f>
        <v>0.10173904882470756</v>
      </c>
      <c r="J335" s="5">
        <f ca="1">IF(AB335&gt;='Test cases'!$L$4,'Test cases'!$M$4,0)+IF(AND(AB335&gt;='Test cases'!$J$4,AB335&lt;'Test cases'!$L$4),'Test cases'!$K$4,0)</f>
        <v>0.1</v>
      </c>
      <c r="K335" s="5">
        <f ca="1">IF(AC335&gt;='Test cases'!$N$5,'Test cases'!$O$5,0)+IF(AND(AC335&gt;='Test cases'!$L$5,AC335&lt;'Test cases'!$N$5),'Test cases'!$M$5,0)+IF(AND(AC335&lt;'Test cases'!$L$5,AC335&gt;='Test cases'!$J$5),'Test cases'!$K$5,0)</f>
        <v>0.08</v>
      </c>
      <c r="L335" s="5">
        <f t="shared" ca="1" si="15"/>
        <v>0.15</v>
      </c>
      <c r="M335" s="5">
        <f t="shared" ca="1" si="16"/>
        <v>0.1</v>
      </c>
      <c r="N335" s="5">
        <f t="shared" ca="1" si="17"/>
        <v>0.10742108165231545</v>
      </c>
      <c r="O335" s="4">
        <f ca="1">'Test cases'!C339*(1-F335)+'Test cases'!D339*(1-G335)+'Test cases'!E339*(1-H335)</f>
        <v>294.01336534485455</v>
      </c>
      <c r="P335" s="4">
        <f ca="1">(1-I335)*'Test cases'!C339+(1-J335)*'Test cases'!D339+(1-K335)*'Test cases'!E339</f>
        <v>302.5182703363339</v>
      </c>
      <c r="Q335" s="4">
        <f ca="1">(1-L335)*'Test cases'!C339+(1-M335)*'Test cases'!D339+(1-N335)*'Test cases'!E339</f>
        <v>294.01336534485455</v>
      </c>
      <c r="R335" s="4">
        <f ca="1">('Test cases'!C339/'Test cases'!$J$3)^(1/'Test cases'!$R$3)*('Test cases'!$J$3*(1-'Test cases'!$K$3))</f>
        <v>103.13003226760867</v>
      </c>
      <c r="S335" s="4">
        <f ca="1">('Test cases'!D339/'Test cases'!$J$4)^(1/'Test cases'!$R$4)*('Test cases'!$J$4*(1-'Test cases'!$K$4))</f>
        <v>105.38824948651796</v>
      </c>
      <c r="T335" s="4">
        <f ca="1">IF('Test cases'!E339&lt;='Test cases'!$L$5,('Test cases'!E339/'Test cases'!$J$5)^(1/'Test cases'!$P$5)*('Test cases'!$J$5*(1-'Test cases'!$K$5)),0)+IF('Test cases'!E339&gt;'Test cases'!$L$5,('Test cases'!E339/'Test cases'!$L$5)^(1/'Test cases'!$Q$5)*('Test cases'!$L$5*(1-'Test cases'!$M$5)),0)</f>
        <v>100.7037643723411</v>
      </c>
      <c r="U335" s="4">
        <f ca="1">(R335^'Test cases'!$R$4+S335^'Test cases'!$R$4)^(1/'Test cases'!$R$4)</f>
        <v>197.62168991903147</v>
      </c>
      <c r="V335" s="4">
        <f ca="1">R335^'Test cases'!$R$4/U335^('Test cases'!$R$4-1)</f>
        <v>97.650923859173631</v>
      </c>
      <c r="W335" s="4">
        <f ca="1">S335^'Test cases'!$R$4/U335^('Test cases'!$R$4-1)</f>
        <v>99.97076605985778</v>
      </c>
      <c r="X335" s="4">
        <f ca="1">V335*(U335/E335)^('Test cases'!$R$5-1)</f>
        <v>95.493431342639539</v>
      </c>
      <c r="Y335" s="4">
        <f ca="1">W335*(U335/E335)^('Test cases'!$R$5-1)</f>
        <v>97.762019115923351</v>
      </c>
      <c r="Z335" s="4">
        <f ca="1">T335^'Test cases'!$R$5/E335^('Test cases'!$R$5-1)</f>
        <v>94.613365344854557</v>
      </c>
      <c r="AA335" s="4">
        <f ca="1">EXP((LN(1-B335)*(LN('Test cases'!$L$3)-LN('Test cases'!$J$3))+LN(1-'Test cases'!$M$3)*LN('Test cases'!$J$3)-LN(1-'Test cases'!$K$3)*LN('Test cases'!$L$3))/(LN(1-'Test cases'!$M$3)-LN(1-'Test cases'!$K$3)))</f>
        <v>294.87203140348635</v>
      </c>
      <c r="AB335" s="4">
        <f ca="1">EXP((LN(1-C335)*(LN('Test cases'!$L$4)-LN('Test cases'!$J$4))+LN(1-'Test cases'!$M$4)*LN('Test cases'!$J$4)-LN(1-'Test cases'!$K$4)*LN('Test cases'!$L$4))/(LN(1-'Test cases'!$M$4)-LN(1-'Test cases'!$K$4)))</f>
        <v>295.44407945353959</v>
      </c>
      <c r="AC335" s="4">
        <f ca="1">IF(D335&lt;='Test cases'!$M$5,EXP((LN(1-D335)*(LN('Test cases'!$L$5)-LN('Test cases'!$J$5))+LN(1-'Test cases'!$M$5)*LN('Test cases'!$J$5)-LN(1-'Test cases'!$K$5)*LN('Test cases'!$L$5))/(LN(1-'Test cases'!$M$5)-LN(1-'Test cases'!$K$5))),EXP((LN(1-D335)*(LN('Test cases'!$N$5)-LN('Test cases'!$L$5))+LN(1-'Test cases'!$O$5)*LN('Test cases'!$L$5)-LN(1-'Test cases'!$M$5)*LN('Test cases'!$N$5))/(LN(1-'Test cases'!$O$5)-LN(1-'Test cases'!$M$5))))</f>
        <v>213.10934717080539</v>
      </c>
    </row>
    <row r="336" spans="1:29">
      <c r="A336" s="8">
        <f>'Test cases'!A340</f>
        <v>333</v>
      </c>
      <c r="B336" s="5">
        <f ca="1">1-X336/'Test cases'!C340</f>
        <v>0.1769236382677789</v>
      </c>
      <c r="C336" s="5">
        <f ca="1">1-Y336/'Test cases'!D340</f>
        <v>0.12727632134809153</v>
      </c>
      <c r="D336" s="5">
        <f ca="1">1-Z336/'Test cases'!E340</f>
        <v>0.10757599336618706</v>
      </c>
      <c r="E336" s="4">
        <f ca="1">(U336^'Test cases'!$R$5+T336^'Test cases'!$R$5)^(1/'Test cases'!$R$5)</f>
        <v>288.71127867976958</v>
      </c>
      <c r="F336" s="5">
        <f ca="1">IF(B336&gt;'Test cases'!$M$3,'Test cases'!$M$3,B336)</f>
        <v>0.15</v>
      </c>
      <c r="G336" s="5">
        <f ca="1">IF(C336&gt;'Test cases'!$M$4,'Test cases'!$M$4,C336)</f>
        <v>0.1</v>
      </c>
      <c r="H336" s="5">
        <f ca="1">IF(D336&gt;'Test cases'!$O$5,'Test cases'!$O$5,D336)</f>
        <v>0.10757599336618706</v>
      </c>
      <c r="I336" s="5">
        <f ca="1">IF(AA336&gt;='Test cases'!$L$3, 'Test cases'!$L$3*'Test cases'!$M$3/AA336,0)+IF(AND(AA336&gt;='Test cases'!$J$3,AA336&lt;'Test cases'!$L$3), 'Test cases'!$J$3*'Test cases'!$K$3/ AA336,0)</f>
        <v>0.10152512886536266</v>
      </c>
      <c r="J336" s="5">
        <f ca="1">IF(AB336&gt;='Test cases'!$L$4,'Test cases'!$M$4,0)+IF(AND(AB336&gt;='Test cases'!$J$4,AB336&lt;'Test cases'!$L$4),'Test cases'!$K$4,0)</f>
        <v>0.1</v>
      </c>
      <c r="K336" s="5">
        <f ca="1">IF(AC336&gt;='Test cases'!$N$5,'Test cases'!$O$5,0)+IF(AND(AC336&gt;='Test cases'!$L$5,AC336&lt;'Test cases'!$N$5),'Test cases'!$M$5,0)+IF(AND(AC336&lt;'Test cases'!$L$5,AC336&gt;='Test cases'!$J$5),'Test cases'!$K$5,0)</f>
        <v>0.08</v>
      </c>
      <c r="L336" s="5">
        <f t="shared" ca="1" si="15"/>
        <v>0.15</v>
      </c>
      <c r="M336" s="5">
        <f t="shared" ca="1" si="16"/>
        <v>0.1</v>
      </c>
      <c r="N336" s="5">
        <f t="shared" ca="1" si="17"/>
        <v>0.10757599336618706</v>
      </c>
      <c r="O336" s="4">
        <f ca="1">'Test cases'!C340*(1-F336)+'Test cases'!D340*(1-G336)+'Test cases'!E340*(1-H336)</f>
        <v>294.88936870981797</v>
      </c>
      <c r="P336" s="4">
        <f ca="1">(1-I336)*'Test cases'!C340+(1-J336)*'Test cases'!D340+(1-K336)*'Test cases'!E340</f>
        <v>303.4630850516179</v>
      </c>
      <c r="Q336" s="4">
        <f ca="1">(1-L336)*'Test cases'!C340+(1-M336)*'Test cases'!D340+(1-N336)*'Test cases'!E340</f>
        <v>294.88936870981797</v>
      </c>
      <c r="R336" s="4">
        <f ca="1">('Test cases'!C340/'Test cases'!$J$3)^(1/'Test cases'!$R$3)*('Test cases'!$J$3*(1-'Test cases'!$K$3))</f>
        <v>103.13003226760867</v>
      </c>
      <c r="S336" s="4">
        <f ca="1">('Test cases'!D340/'Test cases'!$J$4)^(1/'Test cases'!$R$4)*('Test cases'!$J$4*(1-'Test cases'!$K$4))</f>
        <v>105.38824948651796</v>
      </c>
      <c r="T336" s="4">
        <f ca="1">IF('Test cases'!E340&lt;='Test cases'!$L$5,('Test cases'!E340/'Test cases'!$J$5)^(1/'Test cases'!$P$5)*('Test cases'!$J$5*(1-'Test cases'!$K$5)),0)+IF('Test cases'!E340&gt;'Test cases'!$L$5,('Test cases'!E340/'Test cases'!$L$5)^(1/'Test cases'!$Q$5)*('Test cases'!$L$5*(1-'Test cases'!$M$5)),0)</f>
        <v>101.60029928704917</v>
      </c>
      <c r="U336" s="4">
        <f ca="1">(R336^'Test cases'!$R$4+S336^'Test cases'!$R$4)^(1/'Test cases'!$R$4)</f>
        <v>197.62168991903147</v>
      </c>
      <c r="V336" s="4">
        <f ca="1">R336^'Test cases'!$R$4/U336^('Test cases'!$R$4-1)</f>
        <v>97.650923859173631</v>
      </c>
      <c r="W336" s="4">
        <f ca="1">S336^'Test cases'!$R$4/U336^('Test cases'!$R$4-1)</f>
        <v>99.97076605985778</v>
      </c>
      <c r="X336" s="4">
        <f ca="1">V336*(U336/E336)^('Test cases'!$R$5-1)</f>
        <v>95.47685796093765</v>
      </c>
      <c r="Y336" s="4">
        <f ca="1">W336*(U336/E336)^('Test cases'!$R$5-1)</f>
        <v>97.745052009013747</v>
      </c>
      <c r="Z336" s="4">
        <f ca="1">T336^'Test cases'!$R$5/E336^('Test cases'!$R$5-1)</f>
        <v>95.489368709817981</v>
      </c>
      <c r="AA336" s="4">
        <f ca="1">EXP((LN(1-B336)*(LN('Test cases'!$L$3)-LN('Test cases'!$J$3))+LN(1-'Test cases'!$M$3)*LN('Test cases'!$J$3)-LN(1-'Test cases'!$K$3)*LN('Test cases'!$L$3))/(LN(1-'Test cases'!$M$3)-LN(1-'Test cases'!$K$3)))</f>
        <v>295.49334568966111</v>
      </c>
      <c r="AB336" s="4">
        <f ca="1">EXP((LN(1-C336)*(LN('Test cases'!$L$4)-LN('Test cases'!$J$4))+LN(1-'Test cases'!$M$4)*LN('Test cases'!$J$4)-LN(1-'Test cases'!$K$4)*LN('Test cases'!$L$4))/(LN(1-'Test cases'!$M$4)-LN(1-'Test cases'!$K$4)))</f>
        <v>296.10701889687454</v>
      </c>
      <c r="AC336" s="4">
        <f ca="1">IF(D336&lt;='Test cases'!$M$5,EXP((LN(1-D336)*(LN('Test cases'!$L$5)-LN('Test cases'!$J$5))+LN(1-'Test cases'!$M$5)*LN('Test cases'!$J$5)-LN(1-'Test cases'!$K$5)*LN('Test cases'!$L$5))/(LN(1-'Test cases'!$M$5)-LN(1-'Test cases'!$K$5))),EXP((LN(1-D336)*(LN('Test cases'!$N$5)-LN('Test cases'!$L$5))+LN(1-'Test cases'!$O$5)*LN('Test cases'!$L$5)-LN(1-'Test cases'!$M$5)*LN('Test cases'!$N$5))/(LN(1-'Test cases'!$O$5)-LN(1-'Test cases'!$M$5))))</f>
        <v>213.26265138413629</v>
      </c>
    </row>
    <row r="337" spans="1:29">
      <c r="A337" s="8">
        <f>'Test cases'!A341</f>
        <v>334</v>
      </c>
      <c r="B337" s="5">
        <f ca="1">1-X337/'Test cases'!C341</f>
        <v>0.1771437244426991</v>
      </c>
      <c r="C337" s="5">
        <f ca="1">1-Y337/'Test cases'!D341</f>
        <v>0.12750968294748455</v>
      </c>
      <c r="D337" s="5">
        <f ca="1">1-Z337/'Test cases'!E341</f>
        <v>0.10772357561187051</v>
      </c>
      <c r="E337" s="4">
        <f ca="1">(U337^'Test cases'!$R$5+T337^'Test cases'!$R$5)^(1/'Test cases'!$R$5)</f>
        <v>289.51631120111114</v>
      </c>
      <c r="F337" s="5">
        <f ca="1">IF(B337&gt;'Test cases'!$M$3,'Test cases'!$M$3,B337)</f>
        <v>0.15</v>
      </c>
      <c r="G337" s="5">
        <f ca="1">IF(C337&gt;'Test cases'!$M$4,'Test cases'!$M$4,C337)</f>
        <v>0.1</v>
      </c>
      <c r="H337" s="5">
        <f ca="1">IF(D337&gt;'Test cases'!$O$5,'Test cases'!$O$5,D337)</f>
        <v>0.10772357561187051</v>
      </c>
      <c r="I337" s="5">
        <f ca="1">IF(AA337&gt;='Test cases'!$L$3, 'Test cases'!$L$3*'Test cases'!$M$3/AA337,0)+IF(AND(AA337&gt;='Test cases'!$J$3,AA337&lt;'Test cases'!$L$3), 'Test cases'!$J$3*'Test cases'!$K$3/ AA337,0)</f>
        <v>0.10119640933115957</v>
      </c>
      <c r="J337" s="5">
        <f ca="1">IF(AB337&gt;='Test cases'!$L$4,'Test cases'!$M$4,0)+IF(AND(AB337&gt;='Test cases'!$J$4,AB337&lt;'Test cases'!$L$4),'Test cases'!$K$4,0)</f>
        <v>0.1</v>
      </c>
      <c r="K337" s="5">
        <f ca="1">IF(AC337&gt;='Test cases'!$N$5,'Test cases'!$O$5,0)+IF(AND(AC337&gt;='Test cases'!$L$5,AC337&lt;'Test cases'!$N$5),'Test cases'!$M$5,0)+IF(AND(AC337&lt;'Test cases'!$L$5,AC337&gt;='Test cases'!$J$5),'Test cases'!$K$5,0)</f>
        <v>0.08</v>
      </c>
      <c r="L337" s="5">
        <f t="shared" ca="1" si="15"/>
        <v>0.15</v>
      </c>
      <c r="M337" s="5">
        <f t="shared" ca="1" si="16"/>
        <v>0.1</v>
      </c>
      <c r="N337" s="5">
        <f t="shared" ca="1" si="17"/>
        <v>0.10772357561187051</v>
      </c>
      <c r="O337" s="4">
        <f ca="1">'Test cases'!C341*(1-F337)+'Test cases'!D341*(1-G337)+'Test cases'!E341*(1-H337)</f>
        <v>295.77357740952988</v>
      </c>
      <c r="P337" s="4">
        <f ca="1">(1-I337)*'Test cases'!C341+(1-J337)*'Test cases'!D341+(1-K337)*'Test cases'!E341</f>
        <v>304.40121651758545</v>
      </c>
      <c r="Q337" s="4">
        <f ca="1">(1-L337)*'Test cases'!C341+(1-M337)*'Test cases'!D341+(1-N337)*'Test cases'!E341</f>
        <v>295.77357740952988</v>
      </c>
      <c r="R337" s="4">
        <f ca="1">('Test cases'!C341/'Test cases'!$J$3)^(1/'Test cases'!$R$3)*('Test cases'!$J$3*(1-'Test cases'!$K$3))</f>
        <v>103.13003226760867</v>
      </c>
      <c r="S337" s="4">
        <f ca="1">('Test cases'!D341/'Test cases'!$J$4)^(1/'Test cases'!$R$4)*('Test cases'!$J$4*(1-'Test cases'!$K$4))</f>
        <v>106.2560486989201</v>
      </c>
      <c r="T337" s="4">
        <f ca="1">IF('Test cases'!E341&lt;='Test cases'!$L$5,('Test cases'!E341/'Test cases'!$J$5)^(1/'Test cases'!$P$5)*('Test cases'!$J$5*(1-'Test cases'!$K$5)),0)+IF('Test cases'!E341&gt;'Test cases'!$L$5,('Test cases'!E341/'Test cases'!$L$5)^(1/'Test cases'!$Q$5)*('Test cases'!$L$5*(1-'Test cases'!$M$5)),0)</f>
        <v>101.60029928704917</v>
      </c>
      <c r="U337" s="4">
        <f ca="1">(R337^'Test cases'!$R$4+S337^'Test cases'!$R$4)^(1/'Test cases'!$R$4)</f>
        <v>198.44501990530384</v>
      </c>
      <c r="V337" s="4">
        <f ca="1">R337^'Test cases'!$R$4/U337^('Test cases'!$R$4-1)</f>
        <v>97.616851235858348</v>
      </c>
      <c r="W337" s="4">
        <f ca="1">S337^'Test cases'!$R$4/U337^('Test cases'!$R$4-1)</f>
        <v>100.8281686694455</v>
      </c>
      <c r="X337" s="4">
        <f ca="1">V337*(U337/E337)^('Test cases'!$R$5-1)</f>
        <v>95.451327964646907</v>
      </c>
      <c r="Y337" s="4">
        <f ca="1">W337*(U337/E337)^('Test cases'!$R$5-1)</f>
        <v>98.591405826934249</v>
      </c>
      <c r="Z337" s="4">
        <f ca="1">T337^'Test cases'!$R$5/E337^('Test cases'!$R$5-1)</f>
        <v>95.473577409529852</v>
      </c>
      <c r="AA337" s="4">
        <f ca="1">EXP((LN(1-B337)*(LN('Test cases'!$L$3)-LN('Test cases'!$J$3))+LN(1-'Test cases'!$M$3)*LN('Test cases'!$J$3)-LN(1-'Test cases'!$K$3)*LN('Test cases'!$L$3))/(LN(1-'Test cases'!$M$3)-LN(1-'Test cases'!$K$3)))</f>
        <v>296.45320617875564</v>
      </c>
      <c r="AB337" s="4">
        <f ca="1">EXP((LN(1-C337)*(LN('Test cases'!$L$4)-LN('Test cases'!$J$4))+LN(1-'Test cases'!$M$4)*LN('Test cases'!$J$4)-LN(1-'Test cases'!$K$4)*LN('Test cases'!$L$4))/(LN(1-'Test cases'!$M$4)-LN(1-'Test cases'!$K$4)))</f>
        <v>297.13136322379671</v>
      </c>
      <c r="AC337" s="4">
        <f ca="1">IF(D337&lt;='Test cases'!$M$5,EXP((LN(1-D337)*(LN('Test cases'!$L$5)-LN('Test cases'!$J$5))+LN(1-'Test cases'!$M$5)*LN('Test cases'!$J$5)-LN(1-'Test cases'!$K$5)*LN('Test cases'!$L$5))/(LN(1-'Test cases'!$M$5)-LN(1-'Test cases'!$K$5))),EXP((LN(1-D337)*(LN('Test cases'!$N$5)-LN('Test cases'!$L$5))+LN(1-'Test cases'!$O$5)*LN('Test cases'!$L$5)-LN(1-'Test cases'!$M$5)*LN('Test cases'!$N$5))/(LN(1-'Test cases'!$O$5)-LN(1-'Test cases'!$M$5))))</f>
        <v>213.40882954443609</v>
      </c>
    </row>
    <row r="338" spans="1:29">
      <c r="A338" s="8">
        <f>'Test cases'!A342</f>
        <v>335</v>
      </c>
      <c r="B338" s="5">
        <f ca="1">1-X338/'Test cases'!C342</f>
        <v>0.17738782541251641</v>
      </c>
      <c r="C338" s="5">
        <f ca="1">1-Y338/'Test cases'!D342</f>
        <v>0.1277277471532664</v>
      </c>
      <c r="D338" s="5">
        <f ca="1">1-Z338/'Test cases'!E342</f>
        <v>0.10786157101122118</v>
      </c>
      <c r="E338" s="4">
        <f ca="1">(U338^'Test cases'!$R$5+T338^'Test cases'!$R$5)^(1/'Test cases'!$R$5)</f>
        <v>290.27120090021566</v>
      </c>
      <c r="F338" s="5">
        <f ca="1">IF(B338&gt;'Test cases'!$M$3,'Test cases'!$M$3,B338)</f>
        <v>0.15</v>
      </c>
      <c r="G338" s="5">
        <f ca="1">IF(C338&gt;'Test cases'!$M$4,'Test cases'!$M$4,C338)</f>
        <v>0.1</v>
      </c>
      <c r="H338" s="5">
        <f ca="1">IF(D338&gt;'Test cases'!$O$5,'Test cases'!$O$5,D338)</f>
        <v>0.10786157101122118</v>
      </c>
      <c r="I338" s="5">
        <f ca="1">IF(AA338&gt;='Test cases'!$L$3, 'Test cases'!$L$3*'Test cases'!$M$3/AA338,0)+IF(AND(AA338&gt;='Test cases'!$J$3,AA338&lt;'Test cases'!$L$3), 'Test cases'!$J$3*'Test cases'!$K$3/ AA338,0)</f>
        <v>0.10083296383717405</v>
      </c>
      <c r="J338" s="5">
        <f ca="1">IF(AB338&gt;='Test cases'!$L$4,'Test cases'!$M$4,0)+IF(AND(AB338&gt;='Test cases'!$J$4,AB338&lt;'Test cases'!$L$4),'Test cases'!$K$4,0)</f>
        <v>0.1</v>
      </c>
      <c r="K338" s="5">
        <f ca="1">IF(AC338&gt;='Test cases'!$N$5,'Test cases'!$O$5,0)+IF(AND(AC338&gt;='Test cases'!$L$5,AC338&lt;'Test cases'!$N$5),'Test cases'!$M$5,0)+IF(AND(AC338&lt;'Test cases'!$L$5,AC338&gt;='Test cases'!$J$5),'Test cases'!$K$5,0)</f>
        <v>0.08</v>
      </c>
      <c r="L338" s="5">
        <f t="shared" ca="1" si="15"/>
        <v>0.15</v>
      </c>
      <c r="M338" s="5">
        <f t="shared" ca="1" si="16"/>
        <v>0.1</v>
      </c>
      <c r="N338" s="5">
        <f t="shared" ca="1" si="17"/>
        <v>0.10786157101122118</v>
      </c>
      <c r="O338" s="4">
        <f ca="1">'Test cases'!C342*(1-F338)+'Test cases'!D342*(1-G338)+'Test cases'!E342*(1-H338)</f>
        <v>296.60881190179936</v>
      </c>
      <c r="P338" s="4">
        <f ca="1">(1-I338)*'Test cases'!C342+(1-J338)*'Test cases'!D342+(1-K338)*'Test cases'!E342</f>
        <v>305.34254323105063</v>
      </c>
      <c r="Q338" s="4">
        <f ca="1">(1-L338)*'Test cases'!C342+(1-M338)*'Test cases'!D342+(1-N338)*'Test cases'!E342</f>
        <v>296.60881190179936</v>
      </c>
      <c r="R338" s="4">
        <f ca="1">('Test cases'!C342/'Test cases'!$J$3)^(1/'Test cases'!$R$3)*('Test cases'!$J$3*(1-'Test cases'!$K$3))</f>
        <v>103.94548207264135</v>
      </c>
      <c r="S338" s="4">
        <f ca="1">('Test cases'!D342/'Test cases'!$J$4)^(1/'Test cases'!$R$4)*('Test cases'!$J$4*(1-'Test cases'!$K$4))</f>
        <v>106.2560486989201</v>
      </c>
      <c r="T338" s="4">
        <f ca="1">IF('Test cases'!E342&lt;='Test cases'!$L$5,('Test cases'!E342/'Test cases'!$J$5)^(1/'Test cases'!$P$5)*('Test cases'!$J$5*(1-'Test cases'!$K$5)),0)+IF('Test cases'!E342&gt;'Test cases'!$L$5,('Test cases'!E342/'Test cases'!$L$5)^(1/'Test cases'!$Q$5)*('Test cases'!$L$5*(1-'Test cases'!$M$5)),0)</f>
        <v>101.60029928704917</v>
      </c>
      <c r="U338" s="4">
        <f ca="1">(R338^'Test cases'!$R$4+S338^'Test cases'!$R$4)^(1/'Test cases'!$R$4)</f>
        <v>199.21700659028966</v>
      </c>
      <c r="V338" s="4">
        <f ca="1">R338^'Test cases'!$R$4/U338^('Test cases'!$R$4-1)</f>
        <v>98.421693272615116</v>
      </c>
      <c r="W338" s="4">
        <f ca="1">S338^'Test cases'!$R$4/U338^('Test cases'!$R$4-1)</f>
        <v>100.79531331767456</v>
      </c>
      <c r="X338" s="4">
        <f ca="1">V338*(U338/E338)^('Test cases'!$R$5-1)</f>
        <v>96.245624426735574</v>
      </c>
      <c r="Y338" s="4">
        <f ca="1">W338*(U338/E338)^('Test cases'!$R$5-1)</f>
        <v>98.566764571680892</v>
      </c>
      <c r="Z338" s="4">
        <f ca="1">T338^'Test cases'!$R$5/E338^('Test cases'!$R$5-1)</f>
        <v>95.458811901799336</v>
      </c>
      <c r="AA338" s="4">
        <f ca="1">EXP((LN(1-B338)*(LN('Test cases'!$L$3)-LN('Test cases'!$J$3))+LN(1-'Test cases'!$M$3)*LN('Test cases'!$J$3)-LN(1-'Test cases'!$K$3)*LN('Test cases'!$L$3))/(LN(1-'Test cases'!$M$3)-LN(1-'Test cases'!$K$3)))</f>
        <v>297.52175140308543</v>
      </c>
      <c r="AB338" s="4">
        <f ca="1">EXP((LN(1-C338)*(LN('Test cases'!$L$4)-LN('Test cases'!$J$4))+LN(1-'Test cases'!$M$4)*LN('Test cases'!$J$4)-LN(1-'Test cases'!$K$4)*LN('Test cases'!$L$4))/(LN(1-'Test cases'!$M$4)-LN(1-'Test cases'!$K$4)))</f>
        <v>298.09201081688747</v>
      </c>
      <c r="AC338" s="4">
        <f ca="1">IF(D338&lt;='Test cases'!$M$5,EXP((LN(1-D338)*(LN('Test cases'!$L$5)-LN('Test cases'!$J$5))+LN(1-'Test cases'!$M$5)*LN('Test cases'!$J$5)-LN(1-'Test cases'!$K$5)*LN('Test cases'!$L$5))/(LN(1-'Test cases'!$M$5)-LN(1-'Test cases'!$K$5))),EXP((LN(1-D338)*(LN('Test cases'!$N$5)-LN('Test cases'!$L$5))+LN(1-'Test cases'!$O$5)*LN('Test cases'!$L$5)-LN(1-'Test cases'!$M$5)*LN('Test cases'!$N$5))/(LN(1-'Test cases'!$O$5)-LN(1-'Test cases'!$M$5))))</f>
        <v>213.54562460602818</v>
      </c>
    </row>
    <row r="339" spans="1:29">
      <c r="A339" s="8">
        <f>'Test cases'!A343</f>
        <v>336</v>
      </c>
      <c r="B339" s="5">
        <f ca="1">1-X339/'Test cases'!C343</f>
        <v>0.17760626122030843</v>
      </c>
      <c r="C339" s="5">
        <f ca="1">1-Y339/'Test cases'!D343</f>
        <v>0.12795936966026533</v>
      </c>
      <c r="D339" s="5">
        <f ca="1">1-Z339/'Test cases'!E343</f>
        <v>0.10800823867933607</v>
      </c>
      <c r="E339" s="4">
        <f ca="1">(U339^'Test cases'!$R$5+T339^'Test cases'!$R$5)^(1/'Test cases'!$R$5)</f>
        <v>291.07581775726482</v>
      </c>
      <c r="F339" s="5">
        <f ca="1">IF(B339&gt;'Test cases'!$M$3,'Test cases'!$M$3,B339)</f>
        <v>0.15</v>
      </c>
      <c r="G339" s="5">
        <f ca="1">IF(C339&gt;'Test cases'!$M$4,'Test cases'!$M$4,C339)</f>
        <v>0.1</v>
      </c>
      <c r="H339" s="5">
        <f ca="1">IF(D339&gt;'Test cases'!$O$5,'Test cases'!$O$5,D339)</f>
        <v>0.10800823867933607</v>
      </c>
      <c r="I339" s="5">
        <f ca="1">IF(AA339&gt;='Test cases'!$L$3, 'Test cases'!$L$3*'Test cases'!$M$3/AA339,0)+IF(AND(AA339&gt;='Test cases'!$J$3,AA339&lt;'Test cases'!$L$3), 'Test cases'!$J$3*'Test cases'!$K$3/ AA339,0)</f>
        <v>0.10050874738831815</v>
      </c>
      <c r="J339" s="5">
        <f ca="1">IF(AB339&gt;='Test cases'!$L$4,'Test cases'!$M$4,0)+IF(AND(AB339&gt;='Test cases'!$J$4,AB339&lt;'Test cases'!$L$4),'Test cases'!$K$4,0)</f>
        <v>0.1</v>
      </c>
      <c r="K339" s="5">
        <f ca="1">IF(AC339&gt;='Test cases'!$N$5,'Test cases'!$O$5,0)+IF(AND(AC339&gt;='Test cases'!$L$5,AC339&lt;'Test cases'!$N$5),'Test cases'!$M$5,0)+IF(AND(AC339&lt;'Test cases'!$L$5,AC339&gt;='Test cases'!$J$5),'Test cases'!$K$5,0)</f>
        <v>0.08</v>
      </c>
      <c r="L339" s="5">
        <f t="shared" ca="1" si="15"/>
        <v>0.15</v>
      </c>
      <c r="M339" s="5">
        <f t="shared" ca="1" si="16"/>
        <v>0.1</v>
      </c>
      <c r="N339" s="5">
        <f t="shared" ca="1" si="17"/>
        <v>0.10800823867933607</v>
      </c>
      <c r="O339" s="4">
        <f ca="1">'Test cases'!C343*(1-F339)+'Test cases'!D343*(1-G339)+'Test cases'!E343*(1-H339)</f>
        <v>297.49311846131104</v>
      </c>
      <c r="P339" s="4">
        <f ca="1">(1-I339)*'Test cases'!C343+(1-J339)*'Test cases'!D343+(1-K339)*'Test cases'!E343</f>
        <v>306.28047655556679</v>
      </c>
      <c r="Q339" s="4">
        <f ca="1">(1-L339)*'Test cases'!C343+(1-M339)*'Test cases'!D343+(1-N339)*'Test cases'!E343</f>
        <v>297.49311846131104</v>
      </c>
      <c r="R339" s="4">
        <f ca="1">('Test cases'!C343/'Test cases'!$J$3)^(1/'Test cases'!$R$3)*('Test cases'!$J$3*(1-'Test cases'!$K$3))</f>
        <v>103.94548207264135</v>
      </c>
      <c r="S339" s="4">
        <f ca="1">('Test cases'!D343/'Test cases'!$J$4)^(1/'Test cases'!$R$4)*('Test cases'!$J$4*(1-'Test cases'!$K$4))</f>
        <v>107.1232533982038</v>
      </c>
      <c r="T339" s="4">
        <f ca="1">IF('Test cases'!E343&lt;='Test cases'!$L$5,('Test cases'!E343/'Test cases'!$J$5)^(1/'Test cases'!$P$5)*('Test cases'!$J$5*(1-'Test cases'!$K$5)),0)+IF('Test cases'!E343&gt;'Test cases'!$L$5,('Test cases'!E343/'Test cases'!$L$5)^(1/'Test cases'!$Q$5)*('Test cases'!$L$5*(1-'Test cases'!$M$5)),0)</f>
        <v>101.60029928704917</v>
      </c>
      <c r="U339" s="4">
        <f ca="1">(R339^'Test cases'!$R$4+S339^'Test cases'!$R$4)^(1/'Test cases'!$R$4)</f>
        <v>200.03978235032713</v>
      </c>
      <c r="V339" s="4">
        <f ca="1">R339^'Test cases'!$R$4/U339^('Test cases'!$R$4-1)</f>
        <v>98.387648982739293</v>
      </c>
      <c r="W339" s="4">
        <f ca="1">S339^'Test cases'!$R$4/U339^('Test cases'!$R$4-1)</f>
        <v>101.65213336758791</v>
      </c>
      <c r="X339" s="4">
        <f ca="1">V339*(U339/E339)^('Test cases'!$R$5-1)</f>
        <v>96.220067437223918</v>
      </c>
      <c r="Y339" s="4">
        <f ca="1">W339*(U339/E339)^('Test cases'!$R$5-1)</f>
        <v>99.412631858729753</v>
      </c>
      <c r="Z339" s="4">
        <f ca="1">T339^'Test cases'!$R$5/E339^('Test cases'!$R$5-1)</f>
        <v>95.443118461311045</v>
      </c>
      <c r="AA339" s="4">
        <f ca="1">EXP((LN(1-B339)*(LN('Test cases'!$L$3)-LN('Test cases'!$J$3))+LN(1-'Test cases'!$M$3)*LN('Test cases'!$J$3)-LN(1-'Test cases'!$K$3)*LN('Test cases'!$L$3))/(LN(1-'Test cases'!$M$3)-LN(1-'Test cases'!$K$3)))</f>
        <v>298.48148324935562</v>
      </c>
      <c r="AB339" s="4">
        <f ca="1">EXP((LN(1-C339)*(LN('Test cases'!$L$4)-LN('Test cases'!$J$4))+LN(1-'Test cases'!$M$4)*LN('Test cases'!$J$4)-LN(1-'Test cases'!$K$4)*LN('Test cases'!$L$4))/(LN(1-'Test cases'!$M$4)-LN(1-'Test cases'!$K$4)))</f>
        <v>299.11605349849253</v>
      </c>
      <c r="AC339" s="4">
        <f ca="1">IF(D339&lt;='Test cases'!$M$5,EXP((LN(1-D339)*(LN('Test cases'!$L$5)-LN('Test cases'!$J$5))+LN(1-'Test cases'!$M$5)*LN('Test cases'!$J$5)-LN(1-'Test cases'!$K$5)*LN('Test cases'!$L$5))/(LN(1-'Test cases'!$M$5)-LN(1-'Test cases'!$K$5))),EXP((LN(1-D339)*(LN('Test cases'!$N$5)-LN('Test cases'!$L$5))+LN(1-'Test cases'!$O$5)*LN('Test cases'!$L$5)-LN(1-'Test cases'!$M$5)*LN('Test cases'!$N$5))/(LN(1-'Test cases'!$O$5)-LN(1-'Test cases'!$M$5))))</f>
        <v>213.69113584852218</v>
      </c>
    </row>
    <row r="340" spans="1:29">
      <c r="A340" s="8">
        <f>'Test cases'!A344</f>
        <v>337</v>
      </c>
      <c r="B340" s="5">
        <f ca="1">1-X340/'Test cases'!C344</f>
        <v>0.17782386027060215</v>
      </c>
      <c r="C340" s="5">
        <f ca="1">1-Y340/'Test cases'!D344</f>
        <v>0.12819010489575056</v>
      </c>
      <c r="D340" s="5">
        <f ca="1">1-Z340/'Test cases'!E344</f>
        <v>0.10815443875648212</v>
      </c>
      <c r="E340" s="4">
        <f ca="1">(U340^'Test cases'!$R$5+T340^'Test cases'!$R$5)^(1/'Test cases'!$R$5)</f>
        <v>291.88022133838496</v>
      </c>
      <c r="F340" s="5">
        <f ca="1">IF(B340&gt;'Test cases'!$M$3,'Test cases'!$M$3,B340)</f>
        <v>0.15</v>
      </c>
      <c r="G340" s="5">
        <f ca="1">IF(C340&gt;'Test cases'!$M$4,'Test cases'!$M$4,C340)</f>
        <v>0.1</v>
      </c>
      <c r="H340" s="5">
        <f ca="1">IF(D340&gt;'Test cases'!$O$5,'Test cases'!$O$5,D340)</f>
        <v>0.10815443875648212</v>
      </c>
      <c r="I340" s="5">
        <f ca="1">IF(AA340&gt;='Test cases'!$L$3, 'Test cases'!$L$3*'Test cases'!$M$3/AA340,0)+IF(AND(AA340&gt;='Test cases'!$J$3,AA340&lt;'Test cases'!$L$3), 'Test cases'!$J$3*'Test cases'!$K$3/ AA340,0)</f>
        <v>0.10018672418955497</v>
      </c>
      <c r="J340" s="5">
        <f ca="1">IF(AB340&gt;='Test cases'!$L$4,'Test cases'!$M$4,0)+IF(AND(AB340&gt;='Test cases'!$J$4,AB340&lt;'Test cases'!$L$4),'Test cases'!$K$4,0)</f>
        <v>0.1</v>
      </c>
      <c r="K340" s="5">
        <f ca="1">IF(AC340&gt;='Test cases'!$N$5,'Test cases'!$O$5,0)+IF(AND(AC340&gt;='Test cases'!$L$5,AC340&lt;'Test cases'!$N$5),'Test cases'!$M$5,0)+IF(AND(AC340&lt;'Test cases'!$L$5,AC340&gt;='Test cases'!$J$5),'Test cases'!$K$5,0)</f>
        <v>0.08</v>
      </c>
      <c r="L340" s="5">
        <f t="shared" ca="1" si="15"/>
        <v>0.15</v>
      </c>
      <c r="M340" s="5">
        <f t="shared" ca="1" si="16"/>
        <v>0.1</v>
      </c>
      <c r="N340" s="5">
        <f t="shared" ca="1" si="17"/>
        <v>0.10815443875648212</v>
      </c>
      <c r="O340" s="4">
        <f ca="1">'Test cases'!C344*(1-F340)+'Test cases'!D344*(1-G340)+'Test cases'!E344*(1-H340)</f>
        <v>298.3774750530564</v>
      </c>
      <c r="P340" s="4">
        <f ca="1">(1-I340)*'Test cases'!C344+(1-J340)*'Test cases'!D344+(1-K340)*'Test cases'!E344</f>
        <v>307.2181532698221</v>
      </c>
      <c r="Q340" s="4">
        <f ca="1">(1-L340)*'Test cases'!C344+(1-M340)*'Test cases'!D344+(1-N340)*'Test cases'!E344</f>
        <v>298.3774750530564</v>
      </c>
      <c r="R340" s="4">
        <f ca="1">('Test cases'!C344/'Test cases'!$J$3)^(1/'Test cases'!$R$3)*('Test cases'!$J$3*(1-'Test cases'!$K$3))</f>
        <v>103.94548207264135</v>
      </c>
      <c r="S340" s="4">
        <f ca="1">('Test cases'!D344/'Test cases'!$J$4)^(1/'Test cases'!$R$4)*('Test cases'!$J$4*(1-'Test cases'!$K$4))</f>
        <v>107.9898692014831</v>
      </c>
      <c r="T340" s="4">
        <f ca="1">IF('Test cases'!E344&lt;='Test cases'!$L$5,('Test cases'!E344/'Test cases'!$J$5)^(1/'Test cases'!$P$5)*('Test cases'!$J$5*(1-'Test cases'!$K$5)),0)+IF('Test cases'!E344&gt;'Test cases'!$L$5,('Test cases'!E344/'Test cases'!$L$5)^(1/'Test cases'!$Q$5)*('Test cases'!$L$5*(1-'Test cases'!$M$5)),0)</f>
        <v>101.60029928704917</v>
      </c>
      <c r="U340" s="4">
        <f ca="1">(R340^'Test cases'!$R$4+S340^'Test cases'!$R$4)^(1/'Test cases'!$R$4)</f>
        <v>200.86227414403299</v>
      </c>
      <c r="V340" s="4">
        <f ca="1">R340^'Test cases'!$R$4/U340^('Test cases'!$R$4-1)</f>
        <v>98.353767807241269</v>
      </c>
      <c r="W340" s="4">
        <f ca="1">S340^'Test cases'!$R$4/U340^('Test cases'!$R$4-1)</f>
        <v>102.50850633679163</v>
      </c>
      <c r="X340" s="4">
        <f ca="1">V340*(U340/E340)^('Test cases'!$R$5-1)</f>
        <v>96.194608348339543</v>
      </c>
      <c r="Y340" s="4">
        <f ca="1">W340*(U340/E340)^('Test cases'!$R$5-1)</f>
        <v>100.25813793698869</v>
      </c>
      <c r="Z340" s="4">
        <f ca="1">T340^'Test cases'!$R$5/E340^('Test cases'!$R$5-1)</f>
        <v>95.427475053056412</v>
      </c>
      <c r="AA340" s="4">
        <f ca="1">EXP((LN(1-B340)*(LN('Test cases'!$L$3)-LN('Test cases'!$J$3))+LN(1-'Test cases'!$M$3)*LN('Test cases'!$J$3)-LN(1-'Test cases'!$K$3)*LN('Test cases'!$L$3))/(LN(1-'Test cases'!$M$3)-LN(1-'Test cases'!$K$3)))</f>
        <v>299.44087145957076</v>
      </c>
      <c r="AB340" s="4">
        <f ca="1">EXP((LN(1-C340)*(LN('Test cases'!$L$4)-LN('Test cases'!$J$4))+LN(1-'Test cases'!$M$4)*LN('Test cases'!$J$4)-LN(1-'Test cases'!$K$4)*LN('Test cases'!$L$4))/(LN(1-'Test cases'!$M$4)-LN(1-'Test cases'!$K$4)))</f>
        <v>300.13994297805164</v>
      </c>
      <c r="AC340" s="4">
        <f ca="1">IF(D340&lt;='Test cases'!$M$5,EXP((LN(1-D340)*(LN('Test cases'!$L$5)-LN('Test cases'!$J$5))+LN(1-'Test cases'!$M$5)*LN('Test cases'!$J$5)-LN(1-'Test cases'!$K$5)*LN('Test cases'!$L$5))/(LN(1-'Test cases'!$M$5)-LN(1-'Test cases'!$K$5))),EXP((LN(1-D340)*(LN('Test cases'!$N$5)-LN('Test cases'!$L$5))+LN(1-'Test cases'!$O$5)*LN('Test cases'!$L$5)-LN(1-'Test cases'!$M$5)*LN('Test cases'!$N$5))/(LN(1-'Test cases'!$O$5)-LN(1-'Test cases'!$M$5))))</f>
        <v>213.83630570328015</v>
      </c>
    </row>
    <row r="341" spans="1:29">
      <c r="A341" s="8">
        <f>'Test cases'!A345</f>
        <v>338</v>
      </c>
      <c r="B341" s="5">
        <f ca="1">1-X341/'Test cases'!C345</f>
        <v>0.17796447985454822</v>
      </c>
      <c r="C341" s="5">
        <f ca="1">1-Y341/'Test cases'!D345</f>
        <v>0.12833921350983657</v>
      </c>
      <c r="D341" s="5">
        <f ca="1">1-Z341/'Test cases'!E345</f>
        <v>0.10830697413875157</v>
      </c>
      <c r="E341" s="4">
        <f ca="1">(U341^'Test cases'!$R$5+T341^'Test cases'!$R$5)^(1/'Test cases'!$R$5)</f>
        <v>292.72199309640155</v>
      </c>
      <c r="F341" s="5">
        <f ca="1">IF(B341&gt;'Test cases'!$M$3,'Test cases'!$M$3,B341)</f>
        <v>0.15</v>
      </c>
      <c r="G341" s="5">
        <f ca="1">IF(C341&gt;'Test cases'!$M$4,'Test cases'!$M$4,C341)</f>
        <v>0.1</v>
      </c>
      <c r="H341" s="5">
        <f ca="1">IF(D341&gt;'Test cases'!$O$5,'Test cases'!$O$5,D341)</f>
        <v>0.10830697413875157</v>
      </c>
      <c r="I341" s="5">
        <f ca="1">IF(AA341&gt;='Test cases'!$L$3, 'Test cases'!$L$3*'Test cases'!$M$3/AA341,0)+IF(AND(AA341&gt;='Test cases'!$J$3,AA341&lt;'Test cases'!$L$3), 'Test cases'!$J$3*'Test cases'!$K$3/ AA341,0)</f>
        <v>9.9979126168732363E-2</v>
      </c>
      <c r="J341" s="5">
        <f ca="1">IF(AB341&gt;='Test cases'!$L$4,'Test cases'!$M$4,0)+IF(AND(AB341&gt;='Test cases'!$J$4,AB341&lt;'Test cases'!$L$4),'Test cases'!$K$4,0)</f>
        <v>0.1</v>
      </c>
      <c r="K341" s="5">
        <f ca="1">IF(AC341&gt;='Test cases'!$N$5,'Test cases'!$O$5,0)+IF(AND(AC341&gt;='Test cases'!$L$5,AC341&lt;'Test cases'!$N$5),'Test cases'!$M$5,0)+IF(AND(AC341&lt;'Test cases'!$L$5,AC341&gt;='Test cases'!$J$5),'Test cases'!$K$5,0)</f>
        <v>0.08</v>
      </c>
      <c r="L341" s="5">
        <f t="shared" ca="1" si="15"/>
        <v>0.15</v>
      </c>
      <c r="M341" s="5">
        <f t="shared" ca="1" si="16"/>
        <v>0.1</v>
      </c>
      <c r="N341" s="5">
        <f t="shared" ca="1" si="17"/>
        <v>0.10830697413875157</v>
      </c>
      <c r="O341" s="4">
        <f ca="1">'Test cases'!C345*(1-F341)+'Test cases'!D345*(1-G341)+'Test cases'!E345*(1-H341)</f>
        <v>299.25284679301484</v>
      </c>
      <c r="P341" s="4">
        <f ca="1">(1-I341)*'Test cases'!C345+(1-J341)*'Test cases'!D345+(1-K341)*'Test cases'!E345</f>
        <v>308.16244223825834</v>
      </c>
      <c r="Q341" s="4">
        <f ca="1">(1-L341)*'Test cases'!C345+(1-M341)*'Test cases'!D345+(1-N341)*'Test cases'!E345</f>
        <v>299.25284679301484</v>
      </c>
      <c r="R341" s="4">
        <f ca="1">('Test cases'!C345/'Test cases'!$J$3)^(1/'Test cases'!$R$3)*('Test cases'!$J$3*(1-'Test cases'!$K$3))</f>
        <v>103.94548207264135</v>
      </c>
      <c r="S341" s="4">
        <f ca="1">('Test cases'!D345/'Test cases'!$J$4)^(1/'Test cases'!$R$4)*('Test cases'!$J$4*(1-'Test cases'!$K$4))</f>
        <v>107.9898692014831</v>
      </c>
      <c r="T341" s="4">
        <f ca="1">IF('Test cases'!E345&lt;='Test cases'!$L$5,('Test cases'!E345/'Test cases'!$J$5)^(1/'Test cases'!$P$5)*('Test cases'!$J$5*(1-'Test cases'!$K$5)),0)+IF('Test cases'!E345&gt;'Test cases'!$L$5,('Test cases'!E345/'Test cases'!$L$5)^(1/'Test cases'!$Q$5)*('Test cases'!$L$5*(1-'Test cases'!$M$5)),0)</f>
        <v>102.49636455438116</v>
      </c>
      <c r="U341" s="4">
        <f ca="1">(R341^'Test cases'!$R$4+S341^'Test cases'!$R$4)^(1/'Test cases'!$R$4)</f>
        <v>200.86227414403299</v>
      </c>
      <c r="V341" s="4">
        <f ca="1">R341^'Test cases'!$R$4/U341^('Test cases'!$R$4-1)</f>
        <v>98.353767807241269</v>
      </c>
      <c r="W341" s="4">
        <f ca="1">S341^'Test cases'!$R$4/U341^('Test cases'!$R$4-1)</f>
        <v>102.50850633679163</v>
      </c>
      <c r="X341" s="4">
        <f ca="1">V341*(U341/E341)^('Test cases'!$R$5-1)</f>
        <v>96.178155857017856</v>
      </c>
      <c r="Y341" s="4">
        <f ca="1">W341*(U341/E341)^('Test cases'!$R$5-1)</f>
        <v>100.2409904463688</v>
      </c>
      <c r="Z341" s="4">
        <f ca="1">T341^'Test cases'!$R$5/E341^('Test cases'!$R$5-1)</f>
        <v>96.302846793014837</v>
      </c>
      <c r="AA341" s="4">
        <f ca="1">EXP((LN(1-B341)*(LN('Test cases'!$L$3)-LN('Test cases'!$J$3))+LN(1-'Test cases'!$M$3)*LN('Test cases'!$J$3)-LN(1-'Test cases'!$K$3)*LN('Test cases'!$L$3))/(LN(1-'Test cases'!$M$3)-LN(1-'Test cases'!$K$3)))</f>
        <v>300.06263456803697</v>
      </c>
      <c r="AB341" s="4">
        <f ca="1">EXP((LN(1-C341)*(LN('Test cases'!$L$4)-LN('Test cases'!$J$4))+LN(1-'Test cases'!$M$4)*LN('Test cases'!$J$4)-LN(1-'Test cases'!$K$4)*LN('Test cases'!$L$4))/(LN(1-'Test cases'!$M$4)-LN(1-'Test cases'!$K$4)))</f>
        <v>300.80362193326323</v>
      </c>
      <c r="AC341" s="4">
        <f ca="1">IF(D341&lt;='Test cases'!$M$5,EXP((LN(1-D341)*(LN('Test cases'!$L$5)-LN('Test cases'!$J$5))+LN(1-'Test cases'!$M$5)*LN('Test cases'!$J$5)-LN(1-'Test cases'!$K$5)*LN('Test cases'!$L$5))/(LN(1-'Test cases'!$M$5)-LN(1-'Test cases'!$K$5))),EXP((LN(1-D341)*(LN('Test cases'!$N$5)-LN('Test cases'!$L$5))+LN(1-'Test cases'!$O$5)*LN('Test cases'!$L$5)-LN(1-'Test cases'!$M$5)*LN('Test cases'!$N$5))/(LN(1-'Test cases'!$O$5)-LN(1-'Test cases'!$M$5))))</f>
        <v>213.98789674029427</v>
      </c>
    </row>
    <row r="342" spans="1:29">
      <c r="A342" s="8">
        <f>'Test cases'!A346</f>
        <v>339</v>
      </c>
      <c r="B342" s="5">
        <f ca="1">1-X342/'Test cases'!C346</f>
        <v>0.17820547280003862</v>
      </c>
      <c r="C342" s="5">
        <f ca="1">1-Y342/'Test cases'!D346</f>
        <v>0.12855437935437342</v>
      </c>
      <c r="D342" s="5">
        <f ca="1">1-Z342/'Test cases'!E346</f>
        <v>0.10844323550602397</v>
      </c>
      <c r="E342" s="4">
        <f ca="1">(U342^'Test cases'!$R$5+T342^'Test cases'!$R$5)^(1/'Test cases'!$R$5)</f>
        <v>293.4761311491921</v>
      </c>
      <c r="F342" s="5">
        <f ca="1">IF(B342&gt;'Test cases'!$M$3,'Test cases'!$M$3,B342)</f>
        <v>0.15</v>
      </c>
      <c r="G342" s="5">
        <f ca="1">IF(C342&gt;'Test cases'!$M$4,'Test cases'!$M$4,C342)</f>
        <v>0.1</v>
      </c>
      <c r="H342" s="5">
        <f ca="1">IF(D342&gt;'Test cases'!$O$5,'Test cases'!$O$5,D342)</f>
        <v>0.10844323550602397</v>
      </c>
      <c r="I342" s="5">
        <f ca="1">IF(AA342&gt;='Test cases'!$L$3, 'Test cases'!$L$3*'Test cases'!$M$3/AA342,0)+IF(AND(AA342&gt;='Test cases'!$J$3,AA342&lt;'Test cases'!$L$3), 'Test cases'!$J$3*'Test cases'!$K$3/ AA342,0)</f>
        <v>9.9624263621381992E-2</v>
      </c>
      <c r="J342" s="5">
        <f ca="1">IF(AB342&gt;='Test cases'!$L$4,'Test cases'!$M$4,0)+IF(AND(AB342&gt;='Test cases'!$J$4,AB342&lt;'Test cases'!$L$4),'Test cases'!$K$4,0)</f>
        <v>0.1</v>
      </c>
      <c r="K342" s="5">
        <f ca="1">IF(AC342&gt;='Test cases'!$N$5,'Test cases'!$O$5,0)+IF(AND(AC342&gt;='Test cases'!$L$5,AC342&lt;'Test cases'!$N$5),'Test cases'!$M$5,0)+IF(AND(AC342&lt;'Test cases'!$L$5,AC342&gt;='Test cases'!$J$5),'Test cases'!$K$5,0)</f>
        <v>0.08</v>
      </c>
      <c r="L342" s="5">
        <f t="shared" ca="1" si="15"/>
        <v>0.15</v>
      </c>
      <c r="M342" s="5">
        <f t="shared" ca="1" si="16"/>
        <v>0.1</v>
      </c>
      <c r="N342" s="5">
        <f t="shared" ca="1" si="17"/>
        <v>0.10844323550602397</v>
      </c>
      <c r="O342" s="4">
        <f ca="1">'Test cases'!C346*(1-F342)+'Test cases'!D346*(1-G342)+'Test cases'!E346*(1-H342)</f>
        <v>300.08813056534939</v>
      </c>
      <c r="P342" s="4">
        <f ca="1">(1-I342)*'Test cases'!C346+(1-J342)*'Test cases'!D346+(1-K342)*'Test cases'!E346</f>
        <v>309.10433689267694</v>
      </c>
      <c r="Q342" s="4">
        <f ca="1">(1-L342)*'Test cases'!C346+(1-M342)*'Test cases'!D346+(1-N342)*'Test cases'!E346</f>
        <v>300.08813056534939</v>
      </c>
      <c r="R342" s="4">
        <f ca="1">('Test cases'!C346/'Test cases'!$J$3)^(1/'Test cases'!$R$3)*('Test cases'!$J$3*(1-'Test cases'!$K$3))</f>
        <v>104.76035733995568</v>
      </c>
      <c r="S342" s="4">
        <f ca="1">('Test cases'!D346/'Test cases'!$J$4)^(1/'Test cases'!$R$4)*('Test cases'!$J$4*(1-'Test cases'!$K$4))</f>
        <v>107.9898692014831</v>
      </c>
      <c r="T342" s="4">
        <f ca="1">IF('Test cases'!E346&lt;='Test cases'!$L$5,('Test cases'!E346/'Test cases'!$J$5)^(1/'Test cases'!$P$5)*('Test cases'!$J$5*(1-'Test cases'!$K$5)),0)+IF('Test cases'!E346&gt;'Test cases'!$L$5,('Test cases'!E346/'Test cases'!$L$5)^(1/'Test cases'!$Q$5)*('Test cases'!$L$5*(1-'Test cases'!$M$5)),0)</f>
        <v>102.49636455438116</v>
      </c>
      <c r="U342" s="4">
        <f ca="1">(R342^'Test cases'!$R$4+S342^'Test cases'!$R$4)^(1/'Test cases'!$R$4)</f>
        <v>201.63344242141102</v>
      </c>
      <c r="V342" s="4">
        <f ca="1">R342^'Test cases'!$R$4/U342^('Test cases'!$R$4-1)</f>
        <v>99.157902920213559</v>
      </c>
      <c r="W342" s="4">
        <f ca="1">S342^'Test cases'!$R$4/U342^('Test cases'!$R$4-1)</f>
        <v>102.47553950119732</v>
      </c>
      <c r="X342" s="4">
        <f ca="1">V342*(U342/E342)^('Test cases'!$R$5-1)</f>
        <v>96.971754209595446</v>
      </c>
      <c r="Y342" s="4">
        <f ca="1">W342*(U342/E342)^('Test cases'!$R$5-1)</f>
        <v>100.21624637424706</v>
      </c>
      <c r="Z342" s="4">
        <f ca="1">T342^'Test cases'!$R$5/E342^('Test cases'!$R$5-1)</f>
        <v>96.288130565349405</v>
      </c>
      <c r="AA342" s="4">
        <f ca="1">EXP((LN(1-B342)*(LN('Test cases'!$L$3)-LN('Test cases'!$J$3))+LN(1-'Test cases'!$M$3)*LN('Test cases'!$J$3)-LN(1-'Test cases'!$K$3)*LN('Test cases'!$L$3))/(LN(1-'Test cases'!$M$3)-LN(1-'Test cases'!$K$3)))</f>
        <v>301.13146044435314</v>
      </c>
      <c r="AB342" s="4">
        <f ca="1">EXP((LN(1-C342)*(LN('Test cases'!$L$4)-LN('Test cases'!$J$4))+LN(1-'Test cases'!$M$4)*LN('Test cases'!$J$4)-LN(1-'Test cases'!$K$4)*LN('Test cases'!$L$4))/(LN(1-'Test cases'!$M$4)-LN(1-'Test cases'!$K$4)))</f>
        <v>301.76410870078979</v>
      </c>
      <c r="AC342" s="4">
        <f ca="1">IF(D342&lt;='Test cases'!$M$5,EXP((LN(1-D342)*(LN('Test cases'!$L$5)-LN('Test cases'!$J$5))+LN(1-'Test cases'!$M$5)*LN('Test cases'!$J$5)-LN(1-'Test cases'!$K$5)*LN('Test cases'!$L$5))/(LN(1-'Test cases'!$M$5)-LN(1-'Test cases'!$K$5))),EXP((LN(1-D342)*(LN('Test cases'!$N$5)-LN('Test cases'!$L$5))+LN(1-'Test cases'!$O$5)*LN('Test cases'!$L$5)-LN(1-'Test cases'!$M$5)*LN('Test cases'!$N$5))/(LN(1-'Test cases'!$O$5)-LN(1-'Test cases'!$M$5))))</f>
        <v>214.12342734292127</v>
      </c>
    </row>
    <row r="343" spans="1:29">
      <c r="A343" s="8">
        <f>'Test cases'!A347</f>
        <v>340</v>
      </c>
      <c r="B343" s="5">
        <f ca="1">1-X343/'Test cases'!C347</f>
        <v>0.17844539190099951</v>
      </c>
      <c r="C343" s="5">
        <f ca="1">1-Y343/'Test cases'!D347</f>
        <v>0.12876876888252253</v>
      </c>
      <c r="D343" s="5">
        <f ca="1">1-Z343/'Test cases'!E347</f>
        <v>0.1085790867310592</v>
      </c>
      <c r="E343" s="4">
        <f ca="1">(U343^'Test cases'!$R$5+T343^'Test cases'!$R$5)^(1/'Test cases'!$R$5)</f>
        <v>294.23004857533681</v>
      </c>
      <c r="F343" s="5">
        <f ca="1">IF(B343&gt;'Test cases'!$M$3,'Test cases'!$M$3,B343)</f>
        <v>0.15</v>
      </c>
      <c r="G343" s="5">
        <f ca="1">IF(C343&gt;'Test cases'!$M$4,'Test cases'!$M$4,C343)</f>
        <v>0.1</v>
      </c>
      <c r="H343" s="5">
        <f ca="1">IF(D343&gt;'Test cases'!$O$5,'Test cases'!$O$5,D343)</f>
        <v>0.1085790867310592</v>
      </c>
      <c r="I343" s="5">
        <f ca="1">IF(AA343&gt;='Test cases'!$L$3, 'Test cases'!$L$3*'Test cases'!$M$3/AA343,0)+IF(AND(AA343&gt;='Test cases'!$J$3,AA343&lt;'Test cases'!$L$3), 'Test cases'!$J$3*'Test cases'!$K$3/ AA343,0)</f>
        <v>9.9272130613432444E-2</v>
      </c>
      <c r="J343" s="5">
        <f ca="1">IF(AB343&gt;='Test cases'!$L$4,'Test cases'!$M$4,0)+IF(AND(AB343&gt;='Test cases'!$J$4,AB343&lt;'Test cases'!$L$4),'Test cases'!$K$4,0)</f>
        <v>0.1</v>
      </c>
      <c r="K343" s="5">
        <f ca="1">IF(AC343&gt;='Test cases'!$N$5,'Test cases'!$O$5,0)+IF(AND(AC343&gt;='Test cases'!$L$5,AC343&lt;'Test cases'!$N$5),'Test cases'!$M$5,0)+IF(AND(AC343&lt;'Test cases'!$L$5,AC343&gt;='Test cases'!$J$5),'Test cases'!$K$5,0)</f>
        <v>0.08</v>
      </c>
      <c r="L343" s="5">
        <f t="shared" ca="1" si="15"/>
        <v>0.15</v>
      </c>
      <c r="M343" s="5">
        <f t="shared" ca="1" si="16"/>
        <v>0.1</v>
      </c>
      <c r="N343" s="5">
        <f t="shared" ca="1" si="17"/>
        <v>0.1085790867310592</v>
      </c>
      <c r="O343" s="4">
        <f ca="1">'Test cases'!C347*(1-F343)+'Test cases'!D347*(1-G343)+'Test cases'!E347*(1-H343)</f>
        <v>300.92345863304558</v>
      </c>
      <c r="P343" s="4">
        <f ca="1">(1-I343)*'Test cases'!C347+(1-J343)*'Test cases'!D347+(1-K343)*'Test cases'!E347</f>
        <v>310.04661645700156</v>
      </c>
      <c r="Q343" s="4">
        <f ca="1">(1-L343)*'Test cases'!C347+(1-M343)*'Test cases'!D347+(1-N343)*'Test cases'!E347</f>
        <v>300.92345863304558</v>
      </c>
      <c r="R343" s="4">
        <f ca="1">('Test cases'!C347/'Test cases'!$J$3)^(1/'Test cases'!$R$3)*('Test cases'!$J$3*(1-'Test cases'!$K$3))</f>
        <v>105.57466333830611</v>
      </c>
      <c r="S343" s="4">
        <f ca="1">('Test cases'!D347/'Test cases'!$J$4)^(1/'Test cases'!$R$4)*('Test cases'!$J$4*(1-'Test cases'!$K$4))</f>
        <v>107.9898692014831</v>
      </c>
      <c r="T343" s="4">
        <f ca="1">IF('Test cases'!E347&lt;='Test cases'!$L$5,('Test cases'!E347/'Test cases'!$J$5)^(1/'Test cases'!$P$5)*('Test cases'!$J$5*(1-'Test cases'!$K$5)),0)+IF('Test cases'!E347&gt;'Test cases'!$L$5,('Test cases'!E347/'Test cases'!$L$5)^(1/'Test cases'!$Q$5)*('Test cases'!$L$5*(1-'Test cases'!$M$5)),0)</f>
        <v>102.49636455438116</v>
      </c>
      <c r="U343" s="4">
        <f ca="1">(R343^'Test cases'!$R$4+S343^'Test cases'!$R$4)^(1/'Test cases'!$R$4)</f>
        <v>202.40432764261337</v>
      </c>
      <c r="V343" s="4">
        <f ca="1">R343^'Test cases'!$R$4/U343^('Test cases'!$R$4-1)</f>
        <v>99.961606565212065</v>
      </c>
      <c r="W343" s="4">
        <f ca="1">S343^'Test cases'!$R$4/U343^('Test cases'!$R$4-1)</f>
        <v>102.44272107740134</v>
      </c>
      <c r="X343" s="4">
        <f ca="1">V343*(U343/E343)^('Test cases'!$R$5-1)</f>
        <v>97.764998363781061</v>
      </c>
      <c r="Y343" s="4">
        <f ca="1">W343*(U343/E343)^('Test cases'!$R$5-1)</f>
        <v>100.19159157850991</v>
      </c>
      <c r="Z343" s="4">
        <f ca="1">T343^'Test cases'!$R$5/E343^('Test cases'!$R$5-1)</f>
        <v>96.273458633045607</v>
      </c>
      <c r="AA343" s="4">
        <f ca="1">EXP((LN(1-B343)*(LN('Test cases'!$L$3)-LN('Test cases'!$J$3))+LN(1-'Test cases'!$M$3)*LN('Test cases'!$J$3)-LN(1-'Test cases'!$K$3)*LN('Test cases'!$L$3))/(LN(1-'Test cases'!$M$3)-LN(1-'Test cases'!$K$3)))</f>
        <v>302.19961850945424</v>
      </c>
      <c r="AB343" s="4">
        <f ca="1">EXP((LN(1-C343)*(LN('Test cases'!$L$4)-LN('Test cases'!$J$4))+LN(1-'Test cases'!$M$4)*LN('Test cases'!$J$4)-LN(1-'Test cases'!$K$4)*LN('Test cases'!$L$4))/(LN(1-'Test cases'!$M$4)-LN(1-'Test cases'!$K$4)))</f>
        <v>302.72441737760681</v>
      </c>
      <c r="AC343" s="4">
        <f ca="1">IF(D343&lt;='Test cases'!$M$5,EXP((LN(1-D343)*(LN('Test cases'!$L$5)-LN('Test cases'!$J$5))+LN(1-'Test cases'!$M$5)*LN('Test cases'!$J$5)-LN(1-'Test cases'!$K$5)*LN('Test cases'!$L$5))/(LN(1-'Test cases'!$M$5)-LN(1-'Test cases'!$K$5))),EXP((LN(1-D343)*(LN('Test cases'!$N$5)-LN('Test cases'!$L$5))+LN(1-'Test cases'!$O$5)*LN('Test cases'!$L$5)-LN(1-'Test cases'!$M$5)*LN('Test cases'!$N$5))/(LN(1-'Test cases'!$O$5)-LN(1-'Test cases'!$M$5))))</f>
        <v>214.25865609639857</v>
      </c>
    </row>
    <row r="344" spans="1:29">
      <c r="A344" s="8">
        <f>'Test cases'!A348</f>
        <v>341</v>
      </c>
      <c r="B344" s="5">
        <f ca="1">1-X344/'Test cases'!C348</f>
        <v>0.17868424822917039</v>
      </c>
      <c r="C344" s="5">
        <f ca="1">1-Y344/'Test cases'!D348</f>
        <v>0.12898238772917214</v>
      </c>
      <c r="D344" s="5">
        <f ca="1">1-Z344/'Test cases'!E348</f>
        <v>0.1087145302649184</v>
      </c>
      <c r="E344" s="4">
        <f ca="1">(U344^'Test cases'!$R$5+T344^'Test cases'!$R$5)^(1/'Test cases'!$R$5)</f>
        <v>294.9837463550337</v>
      </c>
      <c r="F344" s="5">
        <f ca="1">IF(B344&gt;'Test cases'!$M$3,'Test cases'!$M$3,B344)</f>
        <v>0.15</v>
      </c>
      <c r="G344" s="5">
        <f ca="1">IF(C344&gt;'Test cases'!$M$4,'Test cases'!$M$4,C344)</f>
        <v>0.1</v>
      </c>
      <c r="H344" s="5">
        <f ca="1">IF(D344&gt;'Test cases'!$O$5,'Test cases'!$O$5,D344)</f>
        <v>0.1087145302649184</v>
      </c>
      <c r="I344" s="5">
        <f ca="1">IF(AA344&gt;='Test cases'!$L$3, 'Test cases'!$L$3*'Test cases'!$M$3/AA344,0)+IF(AND(AA344&gt;='Test cases'!$J$3,AA344&lt;'Test cases'!$L$3), 'Test cases'!$J$3*'Test cases'!$K$3/ AA344,0)</f>
        <v>9.8922692228875883E-2</v>
      </c>
      <c r="J344" s="5">
        <f ca="1">IF(AB344&gt;='Test cases'!$L$4,'Test cases'!$M$4,0)+IF(AND(AB344&gt;='Test cases'!$J$4,AB344&lt;'Test cases'!$L$4),'Test cases'!$K$4,0)</f>
        <v>0.1</v>
      </c>
      <c r="K344" s="5">
        <f ca="1">IF(AC344&gt;='Test cases'!$N$5,'Test cases'!$O$5,0)+IF(AND(AC344&gt;='Test cases'!$L$5,AC344&lt;'Test cases'!$N$5),'Test cases'!$M$5,0)+IF(AND(AC344&lt;'Test cases'!$L$5,AC344&gt;='Test cases'!$J$5),'Test cases'!$K$5,0)</f>
        <v>0.08</v>
      </c>
      <c r="L344" s="5">
        <f t="shared" ca="1" si="15"/>
        <v>0.15</v>
      </c>
      <c r="M344" s="5">
        <f t="shared" ca="1" si="16"/>
        <v>0.1</v>
      </c>
      <c r="N344" s="5">
        <f t="shared" ca="1" si="17"/>
        <v>0.1087145302649184</v>
      </c>
      <c r="O344" s="4">
        <f ca="1">'Test cases'!C348*(1-F344)+'Test cases'!D348*(1-G344)+'Test cases'!E348*(1-H344)</f>
        <v>301.7588307313888</v>
      </c>
      <c r="P344" s="4">
        <f ca="1">(1-I344)*'Test cases'!C348+(1-J344)*'Test cases'!D348+(1-K344)*'Test cases'!E348</f>
        <v>310.98927693253489</v>
      </c>
      <c r="Q344" s="4">
        <f ca="1">(1-L344)*'Test cases'!C348+(1-M344)*'Test cases'!D348+(1-N344)*'Test cases'!E348</f>
        <v>301.7588307313888</v>
      </c>
      <c r="R344" s="4">
        <f ca="1">('Test cases'!C348/'Test cases'!$J$3)^(1/'Test cases'!$R$3)*('Test cases'!$J$3*(1-'Test cases'!$K$3))</f>
        <v>106.38840524427427</v>
      </c>
      <c r="S344" s="4">
        <f ca="1">('Test cases'!D348/'Test cases'!$J$4)^(1/'Test cases'!$R$4)*('Test cases'!$J$4*(1-'Test cases'!$K$4))</f>
        <v>107.9898692014831</v>
      </c>
      <c r="T344" s="4">
        <f ca="1">IF('Test cases'!E348&lt;='Test cases'!$L$5,('Test cases'!E348/'Test cases'!$J$5)^(1/'Test cases'!$P$5)*('Test cases'!$J$5*(1-'Test cases'!$K$5)),0)+IF('Test cases'!E348&gt;'Test cases'!$L$5,('Test cases'!E348/'Test cases'!$L$5)^(1/'Test cases'!$Q$5)*('Test cases'!$L$5*(1-'Test cases'!$M$5)),0)</f>
        <v>102.49636455438116</v>
      </c>
      <c r="U344" s="4">
        <f ca="1">(R344^'Test cases'!$R$4+S344^'Test cases'!$R$4)^(1/'Test cases'!$R$4)</f>
        <v>203.17493124260199</v>
      </c>
      <c r="V344" s="4">
        <f ca="1">R344^'Test cases'!$R$4/U344^('Test cases'!$R$4-1)</f>
        <v>100.76488146692135</v>
      </c>
      <c r="W344" s="4">
        <f ca="1">S344^'Test cases'!$R$4/U344^('Test cases'!$R$4-1)</f>
        <v>102.41004977568062</v>
      </c>
      <c r="X344" s="4">
        <f ca="1">V344*(U344/E344)^('Test cases'!$R$5-1)</f>
        <v>98.557890212499558</v>
      </c>
      <c r="Y344" s="4">
        <f ca="1">W344*(U344/E344)^('Test cases'!$R$5-1)</f>
        <v>100.1670254111452</v>
      </c>
      <c r="Z344" s="4">
        <f ca="1">T344^'Test cases'!$R$5/E344^('Test cases'!$R$5-1)</f>
        <v>96.258830731388812</v>
      </c>
      <c r="AA344" s="4">
        <f ca="1">EXP((LN(1-B344)*(LN('Test cases'!$L$3)-LN('Test cases'!$J$3))+LN(1-'Test cases'!$M$3)*LN('Test cases'!$J$3)-LN(1-'Test cases'!$K$3)*LN('Test cases'!$L$3))/(LN(1-'Test cases'!$M$3)-LN(1-'Test cases'!$K$3)))</f>
        <v>303.26712025375804</v>
      </c>
      <c r="AB344" s="4">
        <f ca="1">EXP((LN(1-C344)*(LN('Test cases'!$L$4)-LN('Test cases'!$J$4))+LN(1-'Test cases'!$M$4)*LN('Test cases'!$J$4)-LN(1-'Test cases'!$K$4)*LN('Test cases'!$L$4))/(LN(1-'Test cases'!$M$4)-LN(1-'Test cases'!$K$4)))</f>
        <v>303.68454968444587</v>
      </c>
      <c r="AC344" s="4">
        <f ca="1">IF(D344&lt;='Test cases'!$M$5,EXP((LN(1-D344)*(LN('Test cases'!$L$5)-LN('Test cases'!$J$5))+LN(1-'Test cases'!$M$5)*LN('Test cases'!$J$5)-LN(1-'Test cases'!$K$5)*LN('Test cases'!$L$5))/(LN(1-'Test cases'!$M$5)-LN(1-'Test cases'!$K$5))),EXP((LN(1-D344)*(LN('Test cases'!$N$5)-LN('Test cases'!$L$5))+LN(1-'Test cases'!$O$5)*LN('Test cases'!$L$5)-LN(1-'Test cases'!$M$5)*LN('Test cases'!$N$5))/(LN(1-'Test cases'!$O$5)-LN(1-'Test cases'!$M$5))))</f>
        <v>214.39358458272665</v>
      </c>
    </row>
    <row r="345" spans="1:29">
      <c r="A345" s="8">
        <f>'Test cases'!A349</f>
        <v>342</v>
      </c>
      <c r="B345" s="5">
        <f ca="1">1-X345/'Test cases'!C349</f>
        <v>0.17882315794744585</v>
      </c>
      <c r="C345" s="5">
        <f ca="1">1-Y345/'Test cases'!D349</f>
        <v>0.12912970355852604</v>
      </c>
      <c r="D345" s="5">
        <f ca="1">1-Z345/'Test cases'!E349</f>
        <v>0.10886527401144619</v>
      </c>
      <c r="E345" s="4">
        <f ca="1">(U345^'Test cases'!$R$5+T345^'Test cases'!$R$5)^(1/'Test cases'!$R$5)</f>
        <v>295.8249902698285</v>
      </c>
      <c r="F345" s="5">
        <f ca="1">IF(B345&gt;'Test cases'!$M$3,'Test cases'!$M$3,B345)</f>
        <v>0.15</v>
      </c>
      <c r="G345" s="5">
        <f ca="1">IF(C345&gt;'Test cases'!$M$4,'Test cases'!$M$4,C345)</f>
        <v>0.1</v>
      </c>
      <c r="H345" s="5">
        <f ca="1">IF(D345&gt;'Test cases'!$O$5,'Test cases'!$O$5,D345)</f>
        <v>0.10886527401144619</v>
      </c>
      <c r="I345" s="5">
        <f ca="1">IF(AA345&gt;='Test cases'!$L$3, 'Test cases'!$L$3*'Test cases'!$M$3/AA345,0)+IF(AND(AA345&gt;='Test cases'!$J$3,AA345&lt;'Test cases'!$L$3), 'Test cases'!$J$3*'Test cases'!$K$3/ AA345,0)</f>
        <v>9.8719991600743781E-2</v>
      </c>
      <c r="J345" s="5">
        <f ca="1">IF(AB345&gt;='Test cases'!$L$4,'Test cases'!$M$4,0)+IF(AND(AB345&gt;='Test cases'!$J$4,AB345&lt;'Test cases'!$L$4),'Test cases'!$K$4,0)</f>
        <v>0.1</v>
      </c>
      <c r="K345" s="5">
        <f ca="1">IF(AC345&gt;='Test cases'!$N$5,'Test cases'!$O$5,0)+IF(AND(AC345&gt;='Test cases'!$L$5,AC345&lt;'Test cases'!$N$5),'Test cases'!$M$5,0)+IF(AND(AC345&lt;'Test cases'!$L$5,AC345&gt;='Test cases'!$J$5),'Test cases'!$K$5,0)</f>
        <v>0.08</v>
      </c>
      <c r="L345" s="5">
        <f t="shared" ca="1" si="15"/>
        <v>0.15</v>
      </c>
      <c r="M345" s="5">
        <f t="shared" ca="1" si="16"/>
        <v>0.1</v>
      </c>
      <c r="N345" s="5">
        <f t="shared" ca="1" si="17"/>
        <v>0.10886527401144619</v>
      </c>
      <c r="O345" s="4">
        <f ca="1">'Test cases'!C349*(1-F345)+'Test cases'!D349*(1-G345)+'Test cases'!E349*(1-H345)</f>
        <v>302.63368513275236</v>
      </c>
      <c r="P345" s="4">
        <f ca="1">(1-I345)*'Test cases'!C349+(1-J345)*'Test cases'!D349+(1-K345)*'Test cases'!E349</f>
        <v>311.93360100791074</v>
      </c>
      <c r="Q345" s="4">
        <f ca="1">(1-L345)*'Test cases'!C349+(1-M345)*'Test cases'!D349+(1-N345)*'Test cases'!E349</f>
        <v>302.63368513275236</v>
      </c>
      <c r="R345" s="4">
        <f ca="1">('Test cases'!C349/'Test cases'!$J$3)^(1/'Test cases'!$R$3)*('Test cases'!$J$3*(1-'Test cases'!$K$3))</f>
        <v>106.38840524427427</v>
      </c>
      <c r="S345" s="4">
        <f ca="1">('Test cases'!D349/'Test cases'!$J$4)^(1/'Test cases'!$R$4)*('Test cases'!$J$4*(1-'Test cases'!$K$4))</f>
        <v>107.9898692014831</v>
      </c>
      <c r="T345" s="4">
        <f ca="1">IF('Test cases'!E349&lt;='Test cases'!$L$5,('Test cases'!E349/'Test cases'!$J$5)^(1/'Test cases'!$P$5)*('Test cases'!$J$5*(1-'Test cases'!$K$5)),0)+IF('Test cases'!E349&gt;'Test cases'!$L$5,('Test cases'!E349/'Test cases'!$L$5)^(1/'Test cases'!$Q$5)*('Test cases'!$L$5*(1-'Test cases'!$M$5)),0)</f>
        <v>103.39196476566958</v>
      </c>
      <c r="U345" s="4">
        <f ca="1">(R345^'Test cases'!$R$4+S345^'Test cases'!$R$4)^(1/'Test cases'!$R$4)</f>
        <v>203.17493124260199</v>
      </c>
      <c r="V345" s="4">
        <f ca="1">R345^'Test cases'!$R$4/U345^('Test cases'!$R$4-1)</f>
        <v>100.76488146692135</v>
      </c>
      <c r="W345" s="4">
        <f ca="1">S345^'Test cases'!$R$4/U345^('Test cases'!$R$4-1)</f>
        <v>102.41004977568062</v>
      </c>
      <c r="X345" s="4">
        <f ca="1">V345*(U345/E345)^('Test cases'!$R$5-1)</f>
        <v>98.541221046306504</v>
      </c>
      <c r="Y345" s="4">
        <f ca="1">W345*(U345/E345)^('Test cases'!$R$5-1)</f>
        <v>100.15008409076951</v>
      </c>
      <c r="Z345" s="4">
        <f ca="1">T345^'Test cases'!$R$5/E345^('Test cases'!$R$5-1)</f>
        <v>97.133685132752362</v>
      </c>
      <c r="AA345" s="4">
        <f ca="1">EXP((LN(1-B345)*(LN('Test cases'!$L$3)-LN('Test cases'!$J$3))+LN(1-'Test cases'!$M$3)*LN('Test cases'!$J$3)-LN(1-'Test cases'!$K$3)*LN('Test cases'!$L$3))/(LN(1-'Test cases'!$M$3)-LN(1-'Test cases'!$K$3)))</f>
        <v>303.88981515851316</v>
      </c>
      <c r="AB345" s="4">
        <f ca="1">EXP((LN(1-C345)*(LN('Test cases'!$L$4)-LN('Test cases'!$J$4))+LN(1-'Test cases'!$M$4)*LN('Test cases'!$J$4)-LN(1-'Test cases'!$K$4)*LN('Test cases'!$L$4))/(LN(1-'Test cases'!$M$4)-LN(1-'Test cases'!$K$4)))</f>
        <v>304.34858738286232</v>
      </c>
      <c r="AC345" s="4">
        <f ca="1">IF(D345&lt;='Test cases'!$M$5,EXP((LN(1-D345)*(LN('Test cases'!$L$5)-LN('Test cases'!$J$5))+LN(1-'Test cases'!$M$5)*LN('Test cases'!$J$5)-LN(1-'Test cases'!$K$5)*LN('Test cases'!$L$5))/(LN(1-'Test cases'!$M$5)-LN(1-'Test cases'!$K$5))),EXP((LN(1-D345)*(LN('Test cases'!$N$5)-LN('Test cases'!$L$5))+LN(1-'Test cases'!$O$5)*LN('Test cases'!$L$5)-LN(1-'Test cases'!$M$5)*LN('Test cases'!$N$5))/(LN(1-'Test cases'!$O$5)-LN(1-'Test cases'!$M$5))))</f>
        <v>214.5438791491847</v>
      </c>
    </row>
    <row r="346" spans="1:29">
      <c r="A346" s="8">
        <f>'Test cases'!A350</f>
        <v>343</v>
      </c>
      <c r="B346" s="5">
        <f ca="1">1-X346/'Test cases'!C350</f>
        <v>0.179036721423113</v>
      </c>
      <c r="C346" s="5">
        <f ca="1">1-Y346/'Test cases'!D350</f>
        <v>0.1293561908117451</v>
      </c>
      <c r="D346" s="5">
        <f ca="1">1-Z346/'Test cases'!E350</f>
        <v>0.10900879987007717</v>
      </c>
      <c r="E346" s="4">
        <f ca="1">(U346^'Test cases'!$R$5+T346^'Test cases'!$R$5)^(1/'Test cases'!$R$5)</f>
        <v>296.62831610922547</v>
      </c>
      <c r="F346" s="5">
        <f ca="1">IF(B346&gt;'Test cases'!$M$3,'Test cases'!$M$3,B346)</f>
        <v>0.15</v>
      </c>
      <c r="G346" s="5">
        <f ca="1">IF(C346&gt;'Test cases'!$M$4,'Test cases'!$M$4,C346)</f>
        <v>0.1</v>
      </c>
      <c r="H346" s="5">
        <f ca="1">IF(D346&gt;'Test cases'!$O$5,'Test cases'!$O$5,D346)</f>
        <v>0.10900879987007717</v>
      </c>
      <c r="I346" s="5">
        <f ca="1">IF(AA346&gt;='Test cases'!$L$3, 'Test cases'!$L$3*'Test cases'!$M$3/AA346,0)+IF(AND(AA346&gt;='Test cases'!$J$3,AA346&lt;'Test cases'!$L$3), 'Test cases'!$J$3*'Test cases'!$K$3/ AA346,0)</f>
        <v>9.8409097544984003E-2</v>
      </c>
      <c r="J346" s="5">
        <f ca="1">IF(AB346&gt;='Test cases'!$L$4,'Test cases'!$M$4,0)+IF(AND(AB346&gt;='Test cases'!$J$4,AB346&lt;'Test cases'!$L$4),'Test cases'!$K$4,0)</f>
        <v>0.1</v>
      </c>
      <c r="K346" s="5">
        <f ca="1">IF(AC346&gt;='Test cases'!$N$5,'Test cases'!$O$5,0)+IF(AND(AC346&gt;='Test cases'!$L$5,AC346&lt;'Test cases'!$N$5),'Test cases'!$M$5,0)+IF(AND(AC346&lt;'Test cases'!$L$5,AC346&gt;='Test cases'!$J$5),'Test cases'!$K$5,0)</f>
        <v>0.08</v>
      </c>
      <c r="L346" s="5">
        <f t="shared" ca="1" si="15"/>
        <v>0.15</v>
      </c>
      <c r="M346" s="5">
        <f t="shared" ca="1" si="16"/>
        <v>0.1</v>
      </c>
      <c r="N346" s="5">
        <f t="shared" ca="1" si="17"/>
        <v>0.10900879987007717</v>
      </c>
      <c r="O346" s="4">
        <f ca="1">'Test cases'!C350*(1-F346)+'Test cases'!D350*(1-G346)+'Test cases'!E350*(1-H346)</f>
        <v>303.51804081416162</v>
      </c>
      <c r="P346" s="4">
        <f ca="1">(1-I346)*'Test cases'!C350+(1-J346)*'Test cases'!D350+(1-K346)*'Test cases'!E350</f>
        <v>312.87090829460192</v>
      </c>
      <c r="Q346" s="4">
        <f ca="1">(1-L346)*'Test cases'!C350+(1-M346)*'Test cases'!D350+(1-N346)*'Test cases'!E350</f>
        <v>303.51804081416162</v>
      </c>
      <c r="R346" s="4">
        <f ca="1">('Test cases'!C350/'Test cases'!$J$3)^(1/'Test cases'!$R$3)*('Test cases'!$J$3*(1-'Test cases'!$K$3))</f>
        <v>106.38840524427427</v>
      </c>
      <c r="S346" s="4">
        <f ca="1">('Test cases'!D350/'Test cases'!$J$4)^(1/'Test cases'!$R$4)*('Test cases'!$J$4*(1-'Test cases'!$K$4))</f>
        <v>108.85590162443104</v>
      </c>
      <c r="T346" s="4">
        <f ca="1">IF('Test cases'!E350&lt;='Test cases'!$L$5,('Test cases'!E350/'Test cases'!$J$5)^(1/'Test cases'!$P$5)*('Test cases'!$J$5*(1-'Test cases'!$K$5)),0)+IF('Test cases'!E350&gt;'Test cases'!$L$5,('Test cases'!E350/'Test cases'!$L$5)^(1/'Test cases'!$Q$5)*('Test cases'!$L$5*(1-'Test cases'!$M$5)),0)</f>
        <v>103.39196476566958</v>
      </c>
      <c r="U346" s="4">
        <f ca="1">(R346^'Test cases'!$R$4+S346^'Test cases'!$R$4)^(1/'Test cases'!$R$4)</f>
        <v>203.99635245393219</v>
      </c>
      <c r="V346" s="4">
        <f ca="1">R346^'Test cases'!$R$4/U346^('Test cases'!$R$4-1)</f>
        <v>100.73076030632875</v>
      </c>
      <c r="W346" s="4">
        <f ca="1">S346^'Test cases'!$R$4/U346^('Test cases'!$R$4-1)</f>
        <v>103.26559214760336</v>
      </c>
      <c r="X346" s="4">
        <f ca="1">V346*(U346/E346)^('Test cases'!$R$5-1)</f>
        <v>98.515593429226442</v>
      </c>
      <c r="Y346" s="4">
        <f ca="1">W346*(U346/E346)^('Test cases'!$R$5-1)</f>
        <v>100.99468186583756</v>
      </c>
      <c r="Z346" s="4">
        <f ca="1">T346^'Test cases'!$R$5/E346^('Test cases'!$R$5-1)</f>
        <v>97.118040814161589</v>
      </c>
      <c r="AA346" s="4">
        <f ca="1">EXP((LN(1-B346)*(LN('Test cases'!$L$3)-LN('Test cases'!$J$3))+LN(1-'Test cases'!$M$3)*LN('Test cases'!$J$3)-LN(1-'Test cases'!$K$3)*LN('Test cases'!$L$3))/(LN(1-'Test cases'!$M$3)-LN(1-'Test cases'!$K$3)))</f>
        <v>304.84986397001182</v>
      </c>
      <c r="AB346" s="4">
        <f ca="1">EXP((LN(1-C346)*(LN('Test cases'!$L$4)-LN('Test cases'!$J$4))+LN(1-'Test cases'!$M$4)*LN('Test cases'!$J$4)-LN(1-'Test cases'!$K$4)*LN('Test cases'!$L$4))/(LN(1-'Test cases'!$M$4)-LN(1-'Test cases'!$K$4)))</f>
        <v>305.37254990591953</v>
      </c>
      <c r="AC346" s="4">
        <f ca="1">IF(D346&lt;='Test cases'!$M$5,EXP((LN(1-D346)*(LN('Test cases'!$L$5)-LN('Test cases'!$J$5))+LN(1-'Test cases'!$M$5)*LN('Test cases'!$J$5)-LN(1-'Test cases'!$K$5)*LN('Test cases'!$L$5))/(LN(1-'Test cases'!$M$5)-LN(1-'Test cases'!$K$5))),EXP((LN(1-D346)*(LN('Test cases'!$N$5)-LN('Test cases'!$L$5))+LN(1-'Test cases'!$O$5)*LN('Test cases'!$L$5)-LN(1-'Test cases'!$M$5)*LN('Test cases'!$N$5))/(LN(1-'Test cases'!$O$5)-LN(1-'Test cases'!$M$5))))</f>
        <v>214.68709890032525</v>
      </c>
    </row>
    <row r="347" spans="1:29">
      <c r="A347" s="8">
        <f>'Test cases'!A351</f>
        <v>344</v>
      </c>
      <c r="B347" s="5">
        <f ca="1">1-X347/'Test cases'!C351</f>
        <v>0.17917475741416811</v>
      </c>
      <c r="C347" s="5">
        <f ca="1">1-Y347/'Test cases'!D351</f>
        <v>0.12950258004034199</v>
      </c>
      <c r="D347" s="5">
        <f ca="1">1-Z347/'Test cases'!E351</f>
        <v>0.10915861028978913</v>
      </c>
      <c r="E347" s="4">
        <f ca="1">(U347^'Test cases'!$R$5+T347^'Test cases'!$R$5)^(1/'Test cases'!$R$5)</f>
        <v>297.46928269374348</v>
      </c>
      <c r="F347" s="5">
        <f ca="1">IF(B347&gt;'Test cases'!$M$3,'Test cases'!$M$3,B347)</f>
        <v>0.15</v>
      </c>
      <c r="G347" s="5">
        <f ca="1">IF(C347&gt;'Test cases'!$M$4,'Test cases'!$M$4,C347)</f>
        <v>0.1</v>
      </c>
      <c r="H347" s="5">
        <f ca="1">IF(D347&gt;'Test cases'!$O$5,'Test cases'!$O$5,D347)</f>
        <v>0.10915861028978913</v>
      </c>
      <c r="I347" s="5">
        <f ca="1">IF(AA347&gt;='Test cases'!$L$3, 'Test cases'!$L$3*'Test cases'!$M$3/AA347,0)+IF(AND(AA347&gt;='Test cases'!$J$3,AA347&lt;'Test cases'!$L$3), 'Test cases'!$J$3*'Test cases'!$K$3/ AA347,0)</f>
        <v>9.8208630522745727E-2</v>
      </c>
      <c r="J347" s="5">
        <f ca="1">IF(AB347&gt;='Test cases'!$L$4,'Test cases'!$M$4,0)+IF(AND(AB347&gt;='Test cases'!$J$4,AB347&lt;'Test cases'!$L$4),'Test cases'!$K$4,0)</f>
        <v>0.1</v>
      </c>
      <c r="K347" s="5">
        <f ca="1">IF(AC347&gt;='Test cases'!$N$5,'Test cases'!$O$5,0)+IF(AND(AC347&gt;='Test cases'!$L$5,AC347&lt;'Test cases'!$N$5),'Test cases'!$M$5,0)+IF(AND(AC347&lt;'Test cases'!$L$5,AC347&gt;='Test cases'!$J$5),'Test cases'!$K$5,0)</f>
        <v>0.08</v>
      </c>
      <c r="L347" s="5">
        <f t="shared" ca="1" si="15"/>
        <v>0.15</v>
      </c>
      <c r="M347" s="5">
        <f t="shared" ca="1" si="16"/>
        <v>0.1</v>
      </c>
      <c r="N347" s="5">
        <f t="shared" ca="1" si="17"/>
        <v>0.10915861028978913</v>
      </c>
      <c r="O347" s="4">
        <f ca="1">'Test cases'!C351*(1-F347)+'Test cases'!D351*(1-G347)+'Test cases'!E351*(1-H347)</f>
        <v>304.39255286812318</v>
      </c>
      <c r="P347" s="4">
        <f ca="1">(1-I347)*'Test cases'!C351+(1-J347)*'Test cases'!D351+(1-K347)*'Test cases'!E351</f>
        <v>313.81496433727051</v>
      </c>
      <c r="Q347" s="4">
        <f ca="1">(1-L347)*'Test cases'!C351+(1-M347)*'Test cases'!D351+(1-N347)*'Test cases'!E351</f>
        <v>304.39255286812318</v>
      </c>
      <c r="R347" s="4">
        <f ca="1">('Test cases'!C351/'Test cases'!$J$3)^(1/'Test cases'!$R$3)*('Test cases'!$J$3*(1-'Test cases'!$K$3))</f>
        <v>106.38840524427427</v>
      </c>
      <c r="S347" s="4">
        <f ca="1">('Test cases'!D351/'Test cases'!$J$4)^(1/'Test cases'!$R$4)*('Test cases'!$J$4*(1-'Test cases'!$K$4))</f>
        <v>108.85590162443104</v>
      </c>
      <c r="T347" s="4">
        <f ca="1">IF('Test cases'!E351&lt;='Test cases'!$L$5,('Test cases'!E351/'Test cases'!$J$5)^(1/'Test cases'!$P$5)*('Test cases'!$J$5*(1-'Test cases'!$K$5)),0)+IF('Test cases'!E351&gt;'Test cases'!$L$5,('Test cases'!E351/'Test cases'!$L$5)^(1/'Test cases'!$Q$5)*('Test cases'!$L$5*(1-'Test cases'!$M$5)),0)</f>
        <v>104.28710442565935</v>
      </c>
      <c r="U347" s="4">
        <f ca="1">(R347^'Test cases'!$R$4+S347^'Test cases'!$R$4)^(1/'Test cases'!$R$4)</f>
        <v>203.99635245393219</v>
      </c>
      <c r="V347" s="4">
        <f ca="1">R347^'Test cases'!$R$4/U347^('Test cases'!$R$4-1)</f>
        <v>100.73076030632875</v>
      </c>
      <c r="W347" s="4">
        <f ca="1">S347^'Test cases'!$R$4/U347^('Test cases'!$R$4-1)</f>
        <v>103.26559214760336</v>
      </c>
      <c r="X347" s="4">
        <f ca="1">V347*(U347/E347)^('Test cases'!$R$5-1)</f>
        <v>98.49902911029983</v>
      </c>
      <c r="Y347" s="4">
        <f ca="1">W347*(U347/E347)^('Test cases'!$R$5-1)</f>
        <v>100.97770071532032</v>
      </c>
      <c r="Z347" s="4">
        <f ca="1">T347^'Test cases'!$R$5/E347^('Test cases'!$R$5-1)</f>
        <v>97.992552868123198</v>
      </c>
      <c r="AA347" s="4">
        <f ca="1">EXP((LN(1-B347)*(LN('Test cases'!$L$3)-LN('Test cases'!$J$3))+LN(1-'Test cases'!$M$3)*LN('Test cases'!$J$3)-LN(1-'Test cases'!$K$3)*LN('Test cases'!$L$3))/(LN(1-'Test cases'!$M$3)-LN(1-'Test cases'!$K$3)))</f>
        <v>305.47213458039022</v>
      </c>
      <c r="AB347" s="4">
        <f ca="1">EXP((LN(1-C347)*(LN('Test cases'!$L$4)-LN('Test cases'!$J$4))+LN(1-'Test cases'!$M$4)*LN('Test cases'!$J$4)-LN(1-'Test cases'!$K$4)*LN('Test cases'!$L$4))/(LN(1-'Test cases'!$M$4)-LN(1-'Test cases'!$K$4)))</f>
        <v>306.03635894817472</v>
      </c>
      <c r="AC347" s="4">
        <f ca="1">IF(D347&lt;='Test cases'!$M$5,EXP((LN(1-D347)*(LN('Test cases'!$L$5)-LN('Test cases'!$J$5))+LN(1-'Test cases'!$M$5)*LN('Test cases'!$J$5)-LN(1-'Test cases'!$K$5)*LN('Test cases'!$L$5))/(LN(1-'Test cases'!$M$5)-LN(1-'Test cases'!$K$5))),EXP((LN(1-D347)*(LN('Test cases'!$N$5)-LN('Test cases'!$L$5))+LN(1-'Test cases'!$O$5)*LN('Test cases'!$L$5)-LN(1-'Test cases'!$M$5)*LN('Test cases'!$N$5))/(LN(1-'Test cases'!$O$5)-LN(1-'Test cases'!$M$5))))</f>
        <v>214.83671642370274</v>
      </c>
    </row>
    <row r="348" spans="1:29">
      <c r="A348" s="8">
        <f>'Test cases'!A352</f>
        <v>345</v>
      </c>
      <c r="B348" s="5">
        <f ca="1">1-X348/'Test cases'!C352</f>
        <v>0.17941097685655705</v>
      </c>
      <c r="C348" s="5">
        <f ca="1">1-Y348/'Test cases'!D352</f>
        <v>0.12971377630655734</v>
      </c>
      <c r="D348" s="5">
        <f ca="1">1-Z348/'Test cases'!E352</f>
        <v>0.10929237531341129</v>
      </c>
      <c r="E348" s="4">
        <f ca="1">(U348^'Test cases'!$R$5+T348^'Test cases'!$R$5)^(1/'Test cases'!$R$5)</f>
        <v>298.22231246432057</v>
      </c>
      <c r="F348" s="5">
        <f ca="1">IF(B348&gt;'Test cases'!$M$3,'Test cases'!$M$3,B348)</f>
        <v>0.15</v>
      </c>
      <c r="G348" s="5">
        <f ca="1">IF(C348&gt;'Test cases'!$M$4,'Test cases'!$M$4,C348)</f>
        <v>0.1</v>
      </c>
      <c r="H348" s="5">
        <f ca="1">IF(D348&gt;'Test cases'!$O$5,'Test cases'!$O$5,D348)</f>
        <v>0.10929237531341129</v>
      </c>
      <c r="I348" s="5">
        <f ca="1">IF(AA348&gt;='Test cases'!$L$3, 'Test cases'!$L$3*'Test cases'!$M$3/AA348,0)+IF(AND(AA348&gt;='Test cases'!$J$3,AA348&lt;'Test cases'!$L$3), 'Test cases'!$J$3*'Test cases'!$K$3/ AA348,0)</f>
        <v>9.7866442600577586E-2</v>
      </c>
      <c r="J348" s="5">
        <f ca="1">IF(AB348&gt;='Test cases'!$L$4,'Test cases'!$M$4,0)+IF(AND(AB348&gt;='Test cases'!$J$4,AB348&lt;'Test cases'!$L$4),'Test cases'!$K$4,0)</f>
        <v>0.1</v>
      </c>
      <c r="K348" s="5">
        <f ca="1">IF(AC348&gt;='Test cases'!$N$5,'Test cases'!$O$5,0)+IF(AND(AC348&gt;='Test cases'!$L$5,AC348&lt;'Test cases'!$N$5),'Test cases'!$M$5,0)+IF(AND(AC348&lt;'Test cases'!$L$5,AC348&gt;='Test cases'!$J$5),'Test cases'!$K$5,0)</f>
        <v>0.08</v>
      </c>
      <c r="L348" s="5">
        <f t="shared" ca="1" si="15"/>
        <v>0.15</v>
      </c>
      <c r="M348" s="5">
        <f t="shared" ca="1" si="16"/>
        <v>0.1</v>
      </c>
      <c r="N348" s="5">
        <f t="shared" ca="1" si="17"/>
        <v>0.10929237531341129</v>
      </c>
      <c r="O348" s="4">
        <f ca="1">'Test cases'!C352*(1-F348)+'Test cases'!D352*(1-G348)+'Test cases'!E352*(1-H348)</f>
        <v>305.22783871552474</v>
      </c>
      <c r="P348" s="4">
        <f ca="1">(1-I348)*'Test cases'!C352+(1-J348)*'Test cases'!D352+(1-K348)*'Test cases'!E352</f>
        <v>314.75816044533013</v>
      </c>
      <c r="Q348" s="4">
        <f ca="1">(1-L348)*'Test cases'!C352+(1-M348)*'Test cases'!D352+(1-N348)*'Test cases'!E352</f>
        <v>305.22783871552474</v>
      </c>
      <c r="R348" s="4">
        <f ca="1">('Test cases'!C352/'Test cases'!$J$3)^(1/'Test cases'!$R$3)*('Test cases'!$J$3*(1-'Test cases'!$K$3))</f>
        <v>107.20158814463589</v>
      </c>
      <c r="S348" s="4">
        <f ca="1">('Test cases'!D352/'Test cases'!$J$4)^(1/'Test cases'!$R$4)*('Test cases'!$J$4*(1-'Test cases'!$K$4))</f>
        <v>108.85590162443104</v>
      </c>
      <c r="T348" s="4">
        <f ca="1">IF('Test cases'!E352&lt;='Test cases'!$L$5,('Test cases'!E352/'Test cases'!$J$5)^(1/'Test cases'!$P$5)*('Test cases'!$J$5*(1-'Test cases'!$K$5)),0)+IF('Test cases'!E352&gt;'Test cases'!$L$5,('Test cases'!E352/'Test cases'!$L$5)^(1/'Test cases'!$Q$5)*('Test cases'!$L$5*(1-'Test cases'!$M$5)),0)</f>
        <v>104.28710442565935</v>
      </c>
      <c r="U348" s="4">
        <f ca="1">(R348^'Test cases'!$R$4+S348^'Test cases'!$R$4)^(1/'Test cases'!$R$4)</f>
        <v>204.7664155378026</v>
      </c>
      <c r="V348" s="4">
        <f ca="1">R348^'Test cases'!$R$4/U348^('Test cases'!$R$4-1)</f>
        <v>101.53347775406948</v>
      </c>
      <c r="W348" s="4">
        <f ca="1">S348^'Test cases'!$R$4/U348^('Test cases'!$R$4-1)</f>
        <v>103.23293778373315</v>
      </c>
      <c r="X348" s="4">
        <f ca="1">V348*(U348/E348)^('Test cases'!$R$5-1)</f>
        <v>99.291271800356597</v>
      </c>
      <c r="Y348" s="4">
        <f ca="1">W348*(U348/E348)^('Test cases'!$R$5-1)</f>
        <v>100.95320194843934</v>
      </c>
      <c r="Z348" s="4">
        <f ca="1">T348^'Test cases'!$R$5/E348^('Test cases'!$R$5-1)</f>
        <v>97.977838715524754</v>
      </c>
      <c r="AA348" s="4">
        <f ca="1">EXP((LN(1-B348)*(LN('Test cases'!$L$3)-LN('Test cases'!$J$3))+LN(1-'Test cases'!$M$3)*LN('Test cases'!$J$3)-LN(1-'Test cases'!$K$3)*LN('Test cases'!$L$3))/(LN(1-'Test cases'!$M$3)-LN(1-'Test cases'!$K$3)))</f>
        <v>306.54021136171292</v>
      </c>
      <c r="AB348" s="4">
        <f ca="1">EXP((LN(1-C348)*(LN('Test cases'!$L$4)-LN('Test cases'!$J$4))+LN(1-'Test cases'!$M$4)*LN('Test cases'!$J$4)-LN(1-'Test cases'!$K$4)*LN('Test cases'!$L$4))/(LN(1-'Test cases'!$M$4)-LN(1-'Test cases'!$K$4)))</f>
        <v>306.99677958932779</v>
      </c>
      <c r="AC348" s="4">
        <f ca="1">IF(D348&lt;='Test cases'!$M$5,EXP((LN(1-D348)*(LN('Test cases'!$L$5)-LN('Test cases'!$J$5))+LN(1-'Test cases'!$M$5)*LN('Test cases'!$J$5)-LN(1-'Test cases'!$K$5)*LN('Test cases'!$L$5))/(LN(1-'Test cases'!$M$5)-LN(1-'Test cases'!$K$5))),EXP((LN(1-D348)*(LN('Test cases'!$N$5)-LN('Test cases'!$L$5))+LN(1-'Test cases'!$O$5)*LN('Test cases'!$L$5)-LN(1-'Test cases'!$M$5)*LN('Test cases'!$N$5))/(LN(1-'Test cases'!$O$5)-LN(1-'Test cases'!$M$5))))</f>
        <v>214.97041861018906</v>
      </c>
    </row>
    <row r="349" spans="1:29">
      <c r="A349" s="8">
        <f>'Test cases'!A353</f>
        <v>346</v>
      </c>
      <c r="B349" s="5">
        <f ca="1">1-X349/'Test cases'!C353</f>
        <v>0.17954817000642243</v>
      </c>
      <c r="C349" s="5">
        <f ca="1">1-Y349/'Test cases'!D353</f>
        <v>0.12985927826301236</v>
      </c>
      <c r="D349" s="5">
        <f ca="1">1-Z349/'Test cases'!E353</f>
        <v>0.10944129149580362</v>
      </c>
      <c r="E349" s="4">
        <f ca="1">(U349^'Test cases'!$R$5+T349^'Test cases'!$R$5)^(1/'Test cases'!$R$5)</f>
        <v>299.06301179467914</v>
      </c>
      <c r="F349" s="5">
        <f ca="1">IF(B349&gt;'Test cases'!$M$3,'Test cases'!$M$3,B349)</f>
        <v>0.15</v>
      </c>
      <c r="G349" s="5">
        <f ca="1">IF(C349&gt;'Test cases'!$M$4,'Test cases'!$M$4,C349)</f>
        <v>0.1</v>
      </c>
      <c r="H349" s="5">
        <f ca="1">IF(D349&gt;'Test cases'!$O$5,'Test cases'!$O$5,D349)</f>
        <v>0.10944129149580362</v>
      </c>
      <c r="I349" s="5">
        <f ca="1">IF(AA349&gt;='Test cases'!$L$3, 'Test cases'!$L$3*'Test cases'!$M$3/AA349,0)+IF(AND(AA349&gt;='Test cases'!$J$3,AA349&lt;'Test cases'!$L$3), 'Test cases'!$J$3*'Test cases'!$K$3/ AA349,0)</f>
        <v>9.76682068833329E-2</v>
      </c>
      <c r="J349" s="5">
        <f ca="1">IF(AB349&gt;='Test cases'!$L$4,'Test cases'!$M$4,0)+IF(AND(AB349&gt;='Test cases'!$J$4,AB349&lt;'Test cases'!$L$4),'Test cases'!$K$4,0)</f>
        <v>0.1</v>
      </c>
      <c r="K349" s="5">
        <f ca="1">IF(AC349&gt;='Test cases'!$N$5,'Test cases'!$O$5,0)+IF(AND(AC349&gt;='Test cases'!$L$5,AC349&lt;'Test cases'!$N$5),'Test cases'!$M$5,0)+IF(AND(AC349&lt;'Test cases'!$L$5,AC349&gt;='Test cases'!$J$5),'Test cases'!$K$5,0)</f>
        <v>0.08</v>
      </c>
      <c r="L349" s="5">
        <f t="shared" ca="1" si="15"/>
        <v>0.15</v>
      </c>
      <c r="M349" s="5">
        <f t="shared" ca="1" si="16"/>
        <v>0.1</v>
      </c>
      <c r="N349" s="5">
        <f t="shared" ca="1" si="17"/>
        <v>0.10944129149580362</v>
      </c>
      <c r="O349" s="4">
        <f ca="1">'Test cases'!C353*(1-F349)+'Test cases'!D353*(1-G349)+'Test cases'!E353*(1-H349)</f>
        <v>306.10201664396578</v>
      </c>
      <c r="P349" s="4">
        <f ca="1">(1-I349)*'Test cases'!C353+(1-J349)*'Test cases'!D353+(1-K349)*'Test cases'!E353</f>
        <v>315.70214696711673</v>
      </c>
      <c r="Q349" s="4">
        <f ca="1">(1-L349)*'Test cases'!C353+(1-M349)*'Test cases'!D353+(1-N349)*'Test cases'!E353</f>
        <v>306.10201664396578</v>
      </c>
      <c r="R349" s="4">
        <f ca="1">('Test cases'!C353/'Test cases'!$J$3)^(1/'Test cases'!$R$3)*('Test cases'!$J$3*(1-'Test cases'!$K$3))</f>
        <v>107.20158814463589</v>
      </c>
      <c r="S349" s="4">
        <f ca="1">('Test cases'!D353/'Test cases'!$J$4)^(1/'Test cases'!$R$4)*('Test cases'!$J$4*(1-'Test cases'!$K$4))</f>
        <v>108.85590162443104</v>
      </c>
      <c r="T349" s="4">
        <f ca="1">IF('Test cases'!E353&lt;='Test cases'!$L$5,('Test cases'!E353/'Test cases'!$J$5)^(1/'Test cases'!$P$5)*('Test cases'!$J$5*(1-'Test cases'!$K$5)),0)+IF('Test cases'!E353&gt;'Test cases'!$L$5,('Test cases'!E353/'Test cases'!$L$5)^(1/'Test cases'!$Q$5)*('Test cases'!$L$5*(1-'Test cases'!$M$5)),0)</f>
        <v>105.18178795491291</v>
      </c>
      <c r="U349" s="4">
        <f ca="1">(R349^'Test cases'!$R$4+S349^'Test cases'!$R$4)^(1/'Test cases'!$R$4)</f>
        <v>204.7664155378026</v>
      </c>
      <c r="V349" s="4">
        <f ca="1">R349^'Test cases'!$R$4/U349^('Test cases'!$R$4-1)</f>
        <v>101.53347775406948</v>
      </c>
      <c r="W349" s="4">
        <f ca="1">S349^'Test cases'!$R$4/U349^('Test cases'!$R$4-1)</f>
        <v>103.23293778373315</v>
      </c>
      <c r="X349" s="4">
        <f ca="1">V349*(U349/E349)^('Test cases'!$R$5-1)</f>
        <v>99.274671429222892</v>
      </c>
      <c r="Y349" s="4">
        <f ca="1">W349*(U349/E349)^('Test cases'!$R$5-1)</f>
        <v>100.93632372149057</v>
      </c>
      <c r="Z349" s="4">
        <f ca="1">T349^'Test cases'!$R$5/E349^('Test cases'!$R$5-1)</f>
        <v>98.852016643965797</v>
      </c>
      <c r="AA349" s="4">
        <f ca="1">EXP((LN(1-B349)*(LN('Test cases'!$L$3)-LN('Test cases'!$J$3))+LN(1-'Test cases'!$M$3)*LN('Test cases'!$J$3)-LN(1-'Test cases'!$K$3)*LN('Test cases'!$L$3))/(LN(1-'Test cases'!$M$3)-LN(1-'Test cases'!$K$3)))</f>
        <v>307.1623915020345</v>
      </c>
      <c r="AB349" s="4">
        <f ca="1">EXP((LN(1-C349)*(LN('Test cases'!$L$4)-LN('Test cases'!$J$4))+LN(1-'Test cases'!$M$4)*LN('Test cases'!$J$4)-LN(1-'Test cases'!$K$4)*LN('Test cases'!$L$4))/(LN(1-'Test cases'!$M$4)-LN(1-'Test cases'!$K$4)))</f>
        <v>307.6603426985194</v>
      </c>
      <c r="AC349" s="4">
        <f ca="1">IF(D349&lt;='Test cases'!$M$5,EXP((LN(1-D349)*(LN('Test cases'!$L$5)-LN('Test cases'!$J$5))+LN(1-'Test cases'!$M$5)*LN('Test cases'!$J$5)-LN(1-'Test cases'!$K$5)*LN('Test cases'!$L$5))/(LN(1-'Test cases'!$M$5)-LN(1-'Test cases'!$K$5))),EXP((LN(1-D349)*(LN('Test cases'!$N$5)-LN('Test cases'!$L$5))+LN(1-'Test cases'!$O$5)*LN('Test cases'!$L$5)-LN(1-'Test cases'!$M$5)*LN('Test cases'!$N$5))/(LN(1-'Test cases'!$O$5)-LN(1-'Test cases'!$M$5))))</f>
        <v>215.11938636518119</v>
      </c>
    </row>
    <row r="350" spans="1:29">
      <c r="A350" s="8">
        <f>'Test cases'!A354</f>
        <v>347</v>
      </c>
      <c r="B350" s="5">
        <f ca="1">1-X350/'Test cases'!C354</f>
        <v>0.17978295395440336</v>
      </c>
      <c r="C350" s="5">
        <f ca="1">1-Y350/'Test cases'!D354</f>
        <v>0.13006930294653862</v>
      </c>
      <c r="D350" s="5">
        <f ca="1">1-Z350/'Test cases'!E354</f>
        <v>0.10957424208241684</v>
      </c>
      <c r="E350" s="4">
        <f ca="1">(U350^'Test cases'!$R$5+T350^'Test cases'!$R$5)^(1/'Test cases'!$R$5)</f>
        <v>299.81569960461604</v>
      </c>
      <c r="F350" s="5">
        <f ca="1">IF(B350&gt;'Test cases'!$M$3,'Test cases'!$M$3,B350)</f>
        <v>0.15</v>
      </c>
      <c r="G350" s="5">
        <f ca="1">IF(C350&gt;'Test cases'!$M$4,'Test cases'!$M$4,C350)</f>
        <v>0.1</v>
      </c>
      <c r="H350" s="5">
        <f ca="1">IF(D350&gt;'Test cases'!$O$5,'Test cases'!$O$5,D350)</f>
        <v>0.10957424208241684</v>
      </c>
      <c r="I350" s="5">
        <f ca="1">IF(AA350&gt;='Test cases'!$L$3, 'Test cases'!$L$3*'Test cases'!$M$3/AA350,0)+IF(AND(AA350&gt;='Test cases'!$J$3,AA350&lt;'Test cases'!$L$3), 'Test cases'!$J$3*'Test cases'!$K$3/ AA350,0)</f>
        <v>9.7329812985811698E-2</v>
      </c>
      <c r="J350" s="5">
        <f ca="1">IF(AB350&gt;='Test cases'!$L$4,'Test cases'!$M$4,0)+IF(AND(AB350&gt;='Test cases'!$J$4,AB350&lt;'Test cases'!$L$4),'Test cases'!$K$4,0)</f>
        <v>0.1</v>
      </c>
      <c r="K350" s="5">
        <f ca="1">IF(AC350&gt;='Test cases'!$N$5,'Test cases'!$O$5,0)+IF(AND(AC350&gt;='Test cases'!$L$5,AC350&lt;'Test cases'!$N$5),'Test cases'!$M$5,0)+IF(AND(AC350&lt;'Test cases'!$L$5,AC350&gt;='Test cases'!$J$5),'Test cases'!$K$5,0)</f>
        <v>0.08</v>
      </c>
      <c r="L350" s="5">
        <f t="shared" ca="1" si="15"/>
        <v>0.15</v>
      </c>
      <c r="M350" s="5">
        <f t="shared" ca="1" si="16"/>
        <v>0.1</v>
      </c>
      <c r="N350" s="5">
        <f t="shared" ca="1" si="17"/>
        <v>0.10957424208241684</v>
      </c>
      <c r="O350" s="4">
        <f ca="1">'Test cases'!C354*(1-F350)+'Test cases'!D354*(1-G350)+'Test cases'!E354*(1-H350)</f>
        <v>306.93725912885174</v>
      </c>
      <c r="P350" s="4">
        <f ca="1">(1-I350)*'Test cases'!C354+(1-J350)*'Test cases'!D354+(1-K350)*'Test cases'!E354</f>
        <v>316.64576281573102</v>
      </c>
      <c r="Q350" s="4">
        <f ca="1">(1-L350)*'Test cases'!C354+(1-M350)*'Test cases'!D354+(1-N350)*'Test cases'!E354</f>
        <v>306.93725912885174</v>
      </c>
      <c r="R350" s="4">
        <f ca="1">('Test cases'!C354/'Test cases'!$J$3)^(1/'Test cases'!$R$3)*('Test cases'!$J$3*(1-'Test cases'!$K$3))</f>
        <v>108.01421703864803</v>
      </c>
      <c r="S350" s="4">
        <f ca="1">('Test cases'!D354/'Test cases'!$J$4)^(1/'Test cases'!$R$4)*('Test cases'!$J$4*(1-'Test cases'!$K$4))</f>
        <v>108.85590162443104</v>
      </c>
      <c r="T350" s="4">
        <f ca="1">IF('Test cases'!E354&lt;='Test cases'!$L$5,('Test cases'!E354/'Test cases'!$J$5)^(1/'Test cases'!$P$5)*('Test cases'!$J$5*(1-'Test cases'!$K$5)),0)+IF('Test cases'!E354&gt;'Test cases'!$L$5,('Test cases'!E354/'Test cases'!$L$5)^(1/'Test cases'!$Q$5)*('Test cases'!$L$5*(1-'Test cases'!$M$5)),0)</f>
        <v>105.18178795491291</v>
      </c>
      <c r="U350" s="4">
        <f ca="1">(R350^'Test cases'!$R$4+S350^'Test cases'!$R$4)^(1/'Test cases'!$R$4)</f>
        <v>205.53620098008901</v>
      </c>
      <c r="V350" s="4">
        <f ca="1">R350^'Test cases'!$R$4/U350^('Test cases'!$R$4-1)</f>
        <v>102.3357730180295</v>
      </c>
      <c r="W350" s="4">
        <f ca="1">S350^'Test cases'!$R$4/U350^('Test cases'!$R$4-1)</f>
        <v>103.20042796205954</v>
      </c>
      <c r="X350" s="4">
        <f ca="1">V350*(U350/E350)^('Test cases'!$R$5-1)</f>
        <v>100.06647961756279</v>
      </c>
      <c r="Y350" s="4">
        <f ca="1">W350*(U350/E350)^('Test cases'!$R$5-1)</f>
        <v>100.91196085820152</v>
      </c>
      <c r="Z350" s="4">
        <f ca="1">T350^'Test cases'!$R$5/E350^('Test cases'!$R$5-1)</f>
        <v>98.837259128851727</v>
      </c>
      <c r="AA350" s="4">
        <f ca="1">EXP((LN(1-B350)*(LN('Test cases'!$L$3)-LN('Test cases'!$J$3))+LN(1-'Test cases'!$M$3)*LN('Test cases'!$J$3)-LN(1-'Test cases'!$K$3)*LN('Test cases'!$L$3))/(LN(1-'Test cases'!$M$3)-LN(1-'Test cases'!$K$3)))</f>
        <v>308.23032614244585</v>
      </c>
      <c r="AB350" s="4">
        <f ca="1">EXP((LN(1-C350)*(LN('Test cases'!$L$4)-LN('Test cases'!$J$4))+LN(1-'Test cases'!$M$4)*LN('Test cases'!$J$4)-LN(1-'Test cases'!$K$4)*LN('Test cases'!$L$4))/(LN(1-'Test cases'!$M$4)-LN(1-'Test cases'!$K$4)))</f>
        <v>308.62088900386522</v>
      </c>
      <c r="AC350" s="4">
        <f ca="1">IF(D350&lt;='Test cases'!$M$5,EXP((LN(1-D350)*(LN('Test cases'!$L$5)-LN('Test cases'!$J$5))+LN(1-'Test cases'!$M$5)*LN('Test cases'!$J$5)-LN(1-'Test cases'!$K$5)*LN('Test cases'!$L$5))/(LN(1-'Test cases'!$M$5)-LN(1-'Test cases'!$K$5))),EXP((LN(1-D350)*(LN('Test cases'!$N$5)-LN('Test cases'!$L$5))+LN(1-'Test cases'!$O$5)*LN('Test cases'!$L$5)-LN(1-'Test cases'!$M$5)*LN('Test cases'!$N$5))/(LN(1-'Test cases'!$O$5)-LN(1-'Test cases'!$M$5))))</f>
        <v>215.25249128397823</v>
      </c>
    </row>
    <row r="351" spans="1:29">
      <c r="A351" s="8">
        <f>'Test cases'!A355</f>
        <v>348</v>
      </c>
      <c r="B351" s="5">
        <f ca="1">1-X351/'Test cases'!C355</f>
        <v>0.18001671973467914</v>
      </c>
      <c r="C351" s="5">
        <f ca="1">1-Y351/'Test cases'!D355</f>
        <v>0.1302785863968442</v>
      </c>
      <c r="D351" s="5">
        <f ca="1">1-Z351/'Test cases'!E355</f>
        <v>0.10970680172356617</v>
      </c>
      <c r="E351" s="4">
        <f ca="1">(U351^'Test cases'!$R$5+T351^'Test cases'!$R$5)^(1/'Test cases'!$R$5)</f>
        <v>300.56817245928488</v>
      </c>
      <c r="F351" s="5">
        <f ca="1">IF(B351&gt;'Test cases'!$M$3,'Test cases'!$M$3,B351)</f>
        <v>0.15</v>
      </c>
      <c r="G351" s="5">
        <f ca="1">IF(C351&gt;'Test cases'!$M$4,'Test cases'!$M$4,C351)</f>
        <v>0.1</v>
      </c>
      <c r="H351" s="5">
        <f ca="1">IF(D351&gt;'Test cases'!$O$5,'Test cases'!$O$5,D351)</f>
        <v>0.10970680172356617</v>
      </c>
      <c r="I351" s="5">
        <f ca="1">IF(AA351&gt;='Test cases'!$L$3, 'Test cases'!$L$3*'Test cases'!$M$3/AA351,0)+IF(AND(AA351&gt;='Test cases'!$J$3,AA351&lt;'Test cases'!$L$3), 'Test cases'!$J$3*'Test cases'!$K$3/ AA351,0)</f>
        <v>9.6993955655944583E-2</v>
      </c>
      <c r="J351" s="5">
        <f ca="1">IF(AB351&gt;='Test cases'!$L$4,'Test cases'!$M$4,0)+IF(AND(AB351&gt;='Test cases'!$J$4,AB351&lt;'Test cases'!$L$4),'Test cases'!$K$4,0)</f>
        <v>0.1</v>
      </c>
      <c r="K351" s="5">
        <f ca="1">IF(AC351&gt;='Test cases'!$N$5,'Test cases'!$O$5,0)+IF(AND(AC351&gt;='Test cases'!$L$5,AC351&lt;'Test cases'!$N$5),'Test cases'!$M$5,0)+IF(AND(AC351&lt;'Test cases'!$L$5,AC351&gt;='Test cases'!$J$5),'Test cases'!$K$5,0)</f>
        <v>0.08</v>
      </c>
      <c r="L351" s="5">
        <f t="shared" ca="1" si="15"/>
        <v>0.15</v>
      </c>
      <c r="M351" s="5">
        <f t="shared" ca="1" si="16"/>
        <v>0.1</v>
      </c>
      <c r="N351" s="5">
        <f t="shared" ca="1" si="17"/>
        <v>0.10970680172356617</v>
      </c>
      <c r="O351" s="4">
        <f ca="1">'Test cases'!C355*(1-F351)+'Test cases'!D355*(1-G351)+'Test cases'!E355*(1-H351)</f>
        <v>307.77254500868412</v>
      </c>
      <c r="P351" s="4">
        <f ca="1">(1-I351)*'Test cases'!C355+(1-J351)*'Test cases'!D355+(1-K351)*'Test cases'!E355</f>
        <v>317.58974345431881</v>
      </c>
      <c r="Q351" s="4">
        <f ca="1">(1-L351)*'Test cases'!C355+(1-M351)*'Test cases'!D355+(1-N351)*'Test cases'!E355</f>
        <v>307.77254500868412</v>
      </c>
      <c r="R351" s="4">
        <f ca="1">('Test cases'!C355/'Test cases'!$J$3)^(1/'Test cases'!$R$3)*('Test cases'!$J$3*(1-'Test cases'!$K$3))</f>
        <v>108.8262968402595</v>
      </c>
      <c r="S351" s="4">
        <f ca="1">('Test cases'!D355/'Test cases'!$J$4)^(1/'Test cases'!$R$4)*('Test cases'!$J$4*(1-'Test cases'!$K$4))</f>
        <v>108.85590162443104</v>
      </c>
      <c r="T351" s="4">
        <f ca="1">IF('Test cases'!E355&lt;='Test cases'!$L$5,('Test cases'!E355/'Test cases'!$J$5)^(1/'Test cases'!$P$5)*('Test cases'!$J$5*(1-'Test cases'!$K$5)),0)+IF('Test cases'!E355&gt;'Test cases'!$L$5,('Test cases'!E355/'Test cases'!$L$5)^(1/'Test cases'!$Q$5)*('Test cases'!$L$5*(1-'Test cases'!$M$5)),0)</f>
        <v>105.18178795491291</v>
      </c>
      <c r="U351" s="4">
        <f ca="1">(R351^'Test cases'!$R$4+S351^'Test cases'!$R$4)^(1/'Test cases'!$R$4)</f>
        <v>206.30571016133814</v>
      </c>
      <c r="V351" s="4">
        <f ca="1">R351^'Test cases'!$R$4/U351^('Test cases'!$R$4-1)</f>
        <v>103.13764871374427</v>
      </c>
      <c r="W351" s="4">
        <f ca="1">S351^'Test cases'!$R$4/U351^('Test cases'!$R$4-1)</f>
        <v>103.16806144759397</v>
      </c>
      <c r="X351" s="4">
        <f ca="1">V351*(U351/E351)^('Test cases'!$R$5-1)</f>
        <v>100.85794347263446</v>
      </c>
      <c r="Y351" s="4">
        <f ca="1">W351*(U351/E351)^('Test cases'!$R$5-1)</f>
        <v>100.88768397796608</v>
      </c>
      <c r="Z351" s="4">
        <f ca="1">T351^'Test cases'!$R$5/E351^('Test cases'!$R$5-1)</f>
        <v>98.822545008684159</v>
      </c>
      <c r="AA351" s="4">
        <f ca="1">EXP((LN(1-B351)*(LN('Test cases'!$L$3)-LN('Test cases'!$J$3))+LN(1-'Test cases'!$M$3)*LN('Test cases'!$J$3)-LN(1-'Test cases'!$K$3)*LN('Test cases'!$L$3))/(LN(1-'Test cases'!$M$3)-LN(1-'Test cases'!$K$3)))</f>
        <v>309.29762372426097</v>
      </c>
      <c r="AB351" s="4">
        <f ca="1">EXP((LN(1-C351)*(LN('Test cases'!$L$4)-LN('Test cases'!$J$4))+LN(1-'Test cases'!$M$4)*LN('Test cases'!$J$4)-LN(1-'Test cases'!$K$4)*LN('Test cases'!$L$4))/(LN(1-'Test cases'!$M$4)-LN(1-'Test cases'!$K$4)))</f>
        <v>309.5812601198009</v>
      </c>
      <c r="AC351" s="4">
        <f ca="1">IF(D351&lt;='Test cases'!$M$5,EXP((LN(1-D351)*(LN('Test cases'!$L$5)-LN('Test cases'!$J$5))+LN(1-'Test cases'!$M$5)*LN('Test cases'!$J$5)-LN(1-'Test cases'!$K$5)*LN('Test cases'!$L$5))/(LN(1-'Test cases'!$M$5)-LN(1-'Test cases'!$K$5))),EXP((LN(1-D351)*(LN('Test cases'!$N$5)-LN('Test cases'!$L$5))+LN(1-'Test cases'!$O$5)*LN('Test cases'!$L$5)-LN(1-'Test cases'!$M$5)*LN('Test cases'!$N$5))/(LN(1-'Test cases'!$O$5)-LN(1-'Test cases'!$M$5))))</f>
        <v>215.38530660536864</v>
      </c>
    </row>
    <row r="352" spans="1:29">
      <c r="A352" s="8">
        <f>'Test cases'!A356</f>
        <v>349</v>
      </c>
      <c r="B352" s="5">
        <f ca="1">1-X352/'Test cases'!C356</f>
        <v>0.18015268012323926</v>
      </c>
      <c r="C352" s="5">
        <f ca="1">1-Y352/'Test cases'!D356</f>
        <v>0.13042279380226141</v>
      </c>
      <c r="D352" s="5">
        <f ca="1">1-Z352/'Test cases'!E356</f>
        <v>0.10985442011052993</v>
      </c>
      <c r="E352" s="4">
        <f ca="1">(U352^'Test cases'!$R$5+T352^'Test cases'!$R$5)^(1/'Test cases'!$R$5)</f>
        <v>301.40848121139999</v>
      </c>
      <c r="F352" s="5">
        <f ca="1">IF(B352&gt;'Test cases'!$M$3,'Test cases'!$M$3,B352)</f>
        <v>0.15</v>
      </c>
      <c r="G352" s="5">
        <f ca="1">IF(C352&gt;'Test cases'!$M$4,'Test cases'!$M$4,C352)</f>
        <v>0.1</v>
      </c>
      <c r="H352" s="5">
        <f ca="1">IF(D352&gt;'Test cases'!$O$5,'Test cases'!$O$5,D352)</f>
        <v>0.10985442011052993</v>
      </c>
      <c r="I352" s="5">
        <f ca="1">IF(AA352&gt;='Test cases'!$L$3, 'Test cases'!$L$3*'Test cases'!$M$3/AA352,0)+IF(AND(AA352&gt;='Test cases'!$J$3,AA352&lt;'Test cases'!$L$3), 'Test cases'!$J$3*'Test cases'!$K$3/ AA352,0)</f>
        <v>9.6799107282460953E-2</v>
      </c>
      <c r="J352" s="5">
        <f ca="1">IF(AB352&gt;='Test cases'!$L$4,'Test cases'!$M$4,0)+IF(AND(AB352&gt;='Test cases'!$J$4,AB352&lt;'Test cases'!$L$4),'Test cases'!$K$4,0)</f>
        <v>0.1</v>
      </c>
      <c r="K352" s="5">
        <f ca="1">IF(AC352&gt;='Test cases'!$N$5,'Test cases'!$O$5,0)+IF(AND(AC352&gt;='Test cases'!$L$5,AC352&lt;'Test cases'!$N$5),'Test cases'!$M$5,0)+IF(AND(AC352&lt;'Test cases'!$L$5,AC352&gt;='Test cases'!$J$5),'Test cases'!$K$5,0)</f>
        <v>0.08</v>
      </c>
      <c r="L352" s="5">
        <f t="shared" ca="1" si="15"/>
        <v>0.15</v>
      </c>
      <c r="M352" s="5">
        <f t="shared" ca="1" si="16"/>
        <v>0.1</v>
      </c>
      <c r="N352" s="5">
        <f t="shared" ca="1" si="17"/>
        <v>0.10985442011052993</v>
      </c>
      <c r="O352" s="4">
        <f ca="1">'Test cases'!C356*(1-F352)+'Test cases'!D356*(1-G352)+'Test cases'!E356*(1-H352)</f>
        <v>308.64630494762065</v>
      </c>
      <c r="P352" s="4">
        <f ca="1">(1-I352)*'Test cases'!C356+(1-J352)*'Test cases'!D356+(1-K352)*'Test cases'!E356</f>
        <v>318.53370980425734</v>
      </c>
      <c r="Q352" s="4">
        <f ca="1">(1-L352)*'Test cases'!C356+(1-M352)*'Test cases'!D356+(1-N352)*'Test cases'!E356</f>
        <v>308.64630494762065</v>
      </c>
      <c r="R352" s="4">
        <f ca="1">('Test cases'!C356/'Test cases'!$J$3)^(1/'Test cases'!$R$3)*('Test cases'!$J$3*(1-'Test cases'!$K$3))</f>
        <v>108.8262968402595</v>
      </c>
      <c r="S352" s="4">
        <f ca="1">('Test cases'!D356/'Test cases'!$J$4)^(1/'Test cases'!$R$4)*('Test cases'!$J$4*(1-'Test cases'!$K$4))</f>
        <v>108.85590162443104</v>
      </c>
      <c r="T352" s="4">
        <f ca="1">IF('Test cases'!E356&lt;='Test cases'!$L$5,('Test cases'!E356/'Test cases'!$J$5)^(1/'Test cases'!$P$5)*('Test cases'!$J$5*(1-'Test cases'!$K$5)),0)+IF('Test cases'!E356&gt;'Test cases'!$L$5,('Test cases'!E356/'Test cases'!$L$5)^(1/'Test cases'!$Q$5)*('Test cases'!$L$5*(1-'Test cases'!$M$5)),0)</f>
        <v>106.07601969212739</v>
      </c>
      <c r="U352" s="4">
        <f ca="1">(R352^'Test cases'!$R$4+S352^'Test cases'!$R$4)^(1/'Test cases'!$R$4)</f>
        <v>206.30571016133814</v>
      </c>
      <c r="V352" s="4">
        <f ca="1">R352^'Test cases'!$R$4/U352^('Test cases'!$R$4-1)</f>
        <v>103.13764871374427</v>
      </c>
      <c r="W352" s="4">
        <f ca="1">S352^'Test cases'!$R$4/U352^('Test cases'!$R$4-1)</f>
        <v>103.16806144759397</v>
      </c>
      <c r="X352" s="4">
        <f ca="1">V352*(U352/E352)^('Test cases'!$R$5-1)</f>
        <v>100.84122034484157</v>
      </c>
      <c r="Y352" s="4">
        <f ca="1">W352*(U352/E352)^('Test cases'!$R$5-1)</f>
        <v>100.87095591893768</v>
      </c>
      <c r="Z352" s="4">
        <f ca="1">T352^'Test cases'!$R$5/E352^('Test cases'!$R$5-1)</f>
        <v>99.696304947620646</v>
      </c>
      <c r="AA352" s="4">
        <f ca="1">EXP((LN(1-B352)*(LN('Test cases'!$L$3)-LN('Test cases'!$J$3))+LN(1-'Test cases'!$M$3)*LN('Test cases'!$J$3)-LN(1-'Test cases'!$K$3)*LN('Test cases'!$L$3))/(LN(1-'Test cases'!$M$3)-LN(1-'Test cases'!$K$3)))</f>
        <v>309.92021354556135</v>
      </c>
      <c r="AB352" s="4">
        <f ca="1">EXP((LN(1-C352)*(LN('Test cases'!$L$4)-LN('Test cases'!$J$4))+LN(1-'Test cases'!$M$4)*LN('Test cases'!$J$4)-LN(1-'Test cases'!$K$4)*LN('Test cases'!$L$4))/(LN(1-'Test cases'!$M$4)-LN(1-'Test cases'!$K$4)))</f>
        <v>310.24488029702422</v>
      </c>
      <c r="AC352" s="4">
        <f ca="1">IF(D352&lt;='Test cases'!$M$5,EXP((LN(1-D352)*(LN('Test cases'!$L$5)-LN('Test cases'!$J$5))+LN(1-'Test cases'!$M$5)*LN('Test cases'!$J$5)-LN(1-'Test cases'!$K$5)*LN('Test cases'!$L$5))/(LN(1-'Test cases'!$M$5)-LN(1-'Test cases'!$K$5))),EXP((LN(1-D352)*(LN('Test cases'!$N$5)-LN('Test cases'!$L$5))+LN(1-'Test cases'!$O$5)*LN('Test cases'!$L$5)-LN(1-'Test cases'!$M$5)*LN('Test cases'!$N$5))/(LN(1-'Test cases'!$O$5)-LN(1-'Test cases'!$M$5))))</f>
        <v>215.5333294608584</v>
      </c>
    </row>
    <row r="353" spans="1:29">
      <c r="A353" s="8">
        <f>'Test cases'!A357</f>
        <v>350</v>
      </c>
      <c r="B353" s="5">
        <f ca="1">1-X353/'Test cases'!C357</f>
        <v>0.18036193214619045</v>
      </c>
      <c r="C353" s="5">
        <f ca="1">1-Y353/'Test cases'!D357</f>
        <v>0.13064473852916103</v>
      </c>
      <c r="D353" s="5">
        <f ca="1">1-Z353/'Test cases'!E357</f>
        <v>0.109994926278702</v>
      </c>
      <c r="E353" s="4">
        <f ca="1">(U353^'Test cases'!$R$5+T353^'Test cases'!$R$5)^(1/'Test cases'!$R$5)</f>
        <v>302.21061619489188</v>
      </c>
      <c r="F353" s="5">
        <f ca="1">IF(B353&gt;'Test cases'!$M$3,'Test cases'!$M$3,B353)</f>
        <v>0.15</v>
      </c>
      <c r="G353" s="5">
        <f ca="1">IF(C353&gt;'Test cases'!$M$4,'Test cases'!$M$4,C353)</f>
        <v>0.1</v>
      </c>
      <c r="H353" s="5">
        <f ca="1">IF(D353&gt;'Test cases'!$O$5,'Test cases'!$O$5,D353)</f>
        <v>0.109994926278702</v>
      </c>
      <c r="I353" s="5">
        <f ca="1">IF(AA353&gt;='Test cases'!$L$3, 'Test cases'!$L$3*'Test cases'!$M$3/AA353,0)+IF(AND(AA353&gt;='Test cases'!$J$3,AA353&lt;'Test cases'!$L$3), 'Test cases'!$J$3*'Test cases'!$K$3/ AA353,0)</f>
        <v>9.6499924400357928E-2</v>
      </c>
      <c r="J353" s="5">
        <f ca="1">IF(AB353&gt;='Test cases'!$L$4,'Test cases'!$M$4,0)+IF(AND(AB353&gt;='Test cases'!$J$4,AB353&lt;'Test cases'!$L$4),'Test cases'!$K$4,0)</f>
        <v>0.1</v>
      </c>
      <c r="K353" s="5">
        <f ca="1">IF(AC353&gt;='Test cases'!$N$5,'Test cases'!$O$5,0)+IF(AND(AC353&gt;='Test cases'!$L$5,AC353&lt;'Test cases'!$N$5),'Test cases'!$M$5,0)+IF(AND(AC353&lt;'Test cases'!$L$5,AC353&gt;='Test cases'!$J$5),'Test cases'!$K$5,0)</f>
        <v>0.08</v>
      </c>
      <c r="L353" s="5">
        <f t="shared" ca="1" si="15"/>
        <v>0.15</v>
      </c>
      <c r="M353" s="5">
        <f t="shared" ca="1" si="16"/>
        <v>0.1</v>
      </c>
      <c r="N353" s="5">
        <f t="shared" ca="1" si="17"/>
        <v>0.109994926278702</v>
      </c>
      <c r="O353" s="4">
        <f ca="1">'Test cases'!C357*(1-F353)+'Test cases'!D357*(1-G353)+'Test cases'!E357*(1-H353)</f>
        <v>309.53056825678539</v>
      </c>
      <c r="P353" s="4">
        <f ca="1">(1-I353)*'Test cases'!C357+(1-J353)*'Test cases'!D357+(1-K353)*'Test cases'!E357</f>
        <v>319.47050929875599</v>
      </c>
      <c r="Q353" s="4">
        <f ca="1">(1-L353)*'Test cases'!C357+(1-M353)*'Test cases'!D357+(1-N353)*'Test cases'!E357</f>
        <v>309.53056825678539</v>
      </c>
      <c r="R353" s="4">
        <f ca="1">('Test cases'!C357/'Test cases'!$J$3)^(1/'Test cases'!$R$3)*('Test cases'!$J$3*(1-'Test cases'!$K$3))</f>
        <v>108.8262968402595</v>
      </c>
      <c r="S353" s="4">
        <f ca="1">('Test cases'!D357/'Test cases'!$J$4)^(1/'Test cases'!$R$4)*('Test cases'!$J$4*(1-'Test cases'!$K$4))</f>
        <v>109.72135608396985</v>
      </c>
      <c r="T353" s="4">
        <f ca="1">IF('Test cases'!E357&lt;='Test cases'!$L$5,('Test cases'!E357/'Test cases'!$J$5)^(1/'Test cases'!$P$5)*('Test cases'!$J$5*(1-'Test cases'!$K$5)),0)+IF('Test cases'!E357&gt;'Test cases'!$L$5,('Test cases'!E357/'Test cases'!$L$5)^(1/'Test cases'!$Q$5)*('Test cases'!$L$5*(1-'Test cases'!$M$5)),0)</f>
        <v>106.07601969212739</v>
      </c>
      <c r="U353" s="4">
        <f ca="1">(R353^'Test cases'!$R$4+S353^'Test cases'!$R$4)^(1/'Test cases'!$R$4)</f>
        <v>207.12607996310425</v>
      </c>
      <c r="V353" s="4">
        <f ca="1">R353^'Test cases'!$R$4/U353^('Test cases'!$R$4-1)</f>
        <v>103.10329687129573</v>
      </c>
      <c r="W353" s="4">
        <f ca="1">S353^'Test cases'!$R$4/U353^('Test cases'!$R$4-1)</f>
        <v>104.02278309180858</v>
      </c>
      <c r="X353" s="4">
        <f ca="1">V353*(U353/E353)^('Test cases'!$R$5-1)</f>
        <v>100.81548234601857</v>
      </c>
      <c r="Y353" s="4">
        <f ca="1">W353*(U353/E353)^('Test cases'!$R$5-1)</f>
        <v>101.71456559208816</v>
      </c>
      <c r="Z353" s="4">
        <f ca="1">T353^'Test cases'!$R$5/E353^('Test cases'!$R$5-1)</f>
        <v>99.680568256785378</v>
      </c>
      <c r="AA353" s="4">
        <f ca="1">EXP((LN(1-B353)*(LN('Test cases'!$L$3)-LN('Test cases'!$J$3))+LN(1-'Test cases'!$M$3)*LN('Test cases'!$J$3)-LN(1-'Test cases'!$K$3)*LN('Test cases'!$L$3))/(LN(1-'Test cases'!$M$3)-LN(1-'Test cases'!$K$3)))</f>
        <v>310.88107256474416</v>
      </c>
      <c r="AB353" s="4">
        <f ca="1">EXP((LN(1-C353)*(LN('Test cases'!$L$4)-LN('Test cases'!$J$4))+LN(1-'Test cases'!$M$4)*LN('Test cases'!$J$4)-LN(1-'Test cases'!$K$4)*LN('Test cases'!$L$4))/(LN(1-'Test cases'!$M$4)-LN(1-'Test cases'!$K$4)))</f>
        <v>311.26923217212629</v>
      </c>
      <c r="AC353" s="4">
        <f ca="1">IF(D353&lt;='Test cases'!$M$5,EXP((LN(1-D353)*(LN('Test cases'!$L$5)-LN('Test cases'!$J$5))+LN(1-'Test cases'!$M$5)*LN('Test cases'!$J$5)-LN(1-'Test cases'!$K$5)*LN('Test cases'!$L$5))/(LN(1-'Test cases'!$M$5)-LN(1-'Test cases'!$K$5))),EXP((LN(1-D353)*(LN('Test cases'!$N$5)-LN('Test cases'!$L$5))+LN(1-'Test cases'!$O$5)*LN('Test cases'!$L$5)-LN(1-'Test cases'!$M$5)*LN('Test cases'!$N$5))/(LN(1-'Test cases'!$O$5)-LN(1-'Test cases'!$M$5))))</f>
        <v>215.67433793027951</v>
      </c>
    </row>
    <row r="354" spans="1:29">
      <c r="A354" s="8">
        <f>'Test cases'!A358</f>
        <v>351</v>
      </c>
      <c r="B354" s="5">
        <f ca="1">1-X354/'Test cases'!C358</f>
        <v>0.18049705416423678</v>
      </c>
      <c r="C354" s="5">
        <f ca="1">1-Y354/'Test cases'!D358</f>
        <v>0.13078805671060745</v>
      </c>
      <c r="D354" s="5">
        <f ca="1">1-Z354/'Test cases'!E358</f>
        <v>0.11014164869966969</v>
      </c>
      <c r="E354" s="4">
        <f ca="1">(U354^'Test cases'!$R$5+T354^'Test cases'!$R$5)^(1/'Test cases'!$R$5)</f>
        <v>303.05065339959503</v>
      </c>
      <c r="F354" s="5">
        <f ca="1">IF(B354&gt;'Test cases'!$M$3,'Test cases'!$M$3,B354)</f>
        <v>0.15</v>
      </c>
      <c r="G354" s="5">
        <f ca="1">IF(C354&gt;'Test cases'!$M$4,'Test cases'!$M$4,C354)</f>
        <v>0.1</v>
      </c>
      <c r="H354" s="5">
        <f ca="1">IF(D354&gt;'Test cases'!$O$5,'Test cases'!$O$5,D354)</f>
        <v>0.11014164869966969</v>
      </c>
      <c r="I354" s="5">
        <f ca="1">IF(AA354&gt;='Test cases'!$L$3, 'Test cases'!$L$3*'Test cases'!$M$3/AA354,0)+IF(AND(AA354&gt;='Test cases'!$J$3,AA354&lt;'Test cases'!$L$3), 'Test cases'!$J$3*'Test cases'!$K$3/ AA354,0)</f>
        <v>9.6307181677150341E-2</v>
      </c>
      <c r="J354" s="5">
        <f ca="1">IF(AB354&gt;='Test cases'!$L$4,'Test cases'!$M$4,0)+IF(AND(AB354&gt;='Test cases'!$J$4,AB354&lt;'Test cases'!$L$4),'Test cases'!$K$4,0)</f>
        <v>0.1</v>
      </c>
      <c r="K354" s="5">
        <f ca="1">IF(AC354&gt;='Test cases'!$N$5,'Test cases'!$O$5,0)+IF(AND(AC354&gt;='Test cases'!$L$5,AC354&lt;'Test cases'!$N$5),'Test cases'!$M$5,0)+IF(AND(AC354&lt;'Test cases'!$L$5,AC354&gt;='Test cases'!$J$5),'Test cases'!$K$5,0)</f>
        <v>0.08</v>
      </c>
      <c r="L354" s="5">
        <f t="shared" ca="1" si="15"/>
        <v>0.15</v>
      </c>
      <c r="M354" s="5">
        <f t="shared" ca="1" si="16"/>
        <v>0.1</v>
      </c>
      <c r="N354" s="5">
        <f t="shared" ca="1" si="17"/>
        <v>0.11014164869966969</v>
      </c>
      <c r="O354" s="4">
        <f ca="1">'Test cases'!C358*(1-F354)+'Test cases'!D358*(1-G354)+'Test cases'!E358*(1-H354)</f>
        <v>310.40399369693733</v>
      </c>
      <c r="P354" s="4">
        <f ca="1">(1-I354)*'Test cases'!C358+(1-J354)*'Test cases'!D358+(1-K354)*'Test cases'!E358</f>
        <v>320.41421665371047</v>
      </c>
      <c r="Q354" s="4">
        <f ca="1">(1-L354)*'Test cases'!C358+(1-M354)*'Test cases'!D358+(1-N354)*'Test cases'!E358</f>
        <v>310.40399369693733</v>
      </c>
      <c r="R354" s="4">
        <f ca="1">('Test cases'!C358/'Test cases'!$J$3)^(1/'Test cases'!$R$3)*('Test cases'!$J$3*(1-'Test cases'!$K$3))</f>
        <v>108.8262968402595</v>
      </c>
      <c r="S354" s="4">
        <f ca="1">('Test cases'!D358/'Test cases'!$J$4)^(1/'Test cases'!$R$4)*('Test cases'!$J$4*(1-'Test cases'!$K$4))</f>
        <v>109.72135608396985</v>
      </c>
      <c r="T354" s="4">
        <f ca="1">IF('Test cases'!E358&lt;='Test cases'!$L$5,('Test cases'!E358/'Test cases'!$J$5)^(1/'Test cases'!$P$5)*('Test cases'!$J$5*(1-'Test cases'!$K$5)),0)+IF('Test cases'!E358&gt;'Test cases'!$L$5,('Test cases'!E358/'Test cases'!$L$5)^(1/'Test cases'!$Q$5)*('Test cases'!$L$5*(1-'Test cases'!$M$5)),0)</f>
        <v>106.96980389636821</v>
      </c>
      <c r="U354" s="4">
        <f ca="1">(R354^'Test cases'!$R$4+S354^'Test cases'!$R$4)^(1/'Test cases'!$R$4)</f>
        <v>207.12607996310425</v>
      </c>
      <c r="V354" s="4">
        <f ca="1">R354^'Test cases'!$R$4/U354^('Test cases'!$R$4-1)</f>
        <v>103.10329687129573</v>
      </c>
      <c r="W354" s="4">
        <f ca="1">S354^'Test cases'!$R$4/U354^('Test cases'!$R$4-1)</f>
        <v>104.02278309180858</v>
      </c>
      <c r="X354" s="4">
        <f ca="1">V354*(U354/E354)^('Test cases'!$R$5-1)</f>
        <v>100.79886233779888</v>
      </c>
      <c r="Y354" s="4">
        <f ca="1">W354*(U354/E354)^('Test cases'!$R$5-1)</f>
        <v>101.69779736485893</v>
      </c>
      <c r="Z354" s="4">
        <f ca="1">T354^'Test cases'!$R$5/E354^('Test cases'!$R$5-1)</f>
        <v>100.55399369693733</v>
      </c>
      <c r="AA354" s="4">
        <f ca="1">EXP((LN(1-B354)*(LN('Test cases'!$L$3)-LN('Test cases'!$J$3))+LN(1-'Test cases'!$M$3)*LN('Test cases'!$J$3)-LN(1-'Test cases'!$K$3)*LN('Test cases'!$L$3))/(LN(1-'Test cases'!$M$3)-LN(1-'Test cases'!$K$3)))</f>
        <v>311.50324905746612</v>
      </c>
      <c r="AB354" s="4">
        <f ca="1">EXP((LN(1-C354)*(LN('Test cases'!$L$4)-LN('Test cases'!$J$4))+LN(1-'Test cases'!$M$4)*LN('Test cases'!$J$4)-LN(1-'Test cases'!$K$4)*LN('Test cases'!$L$4))/(LN(1-'Test cases'!$M$4)-LN(1-'Test cases'!$K$4)))</f>
        <v>311.93263120504599</v>
      </c>
      <c r="AC354" s="4">
        <f ca="1">IF(D354&lt;='Test cases'!$M$5,EXP((LN(1-D354)*(LN('Test cases'!$L$5)-LN('Test cases'!$J$5))+LN(1-'Test cases'!$M$5)*LN('Test cases'!$J$5)-LN(1-'Test cases'!$K$5)*LN('Test cases'!$L$5))/(LN(1-'Test cases'!$M$5)-LN(1-'Test cases'!$K$5))),EXP((LN(1-D354)*(LN('Test cases'!$N$5)-LN('Test cases'!$L$5))+LN(1-'Test cases'!$O$5)*LN('Test cases'!$L$5)-LN(1-'Test cases'!$M$5)*LN('Test cases'!$N$5))/(LN(1-'Test cases'!$O$5)-LN(1-'Test cases'!$M$5))))</f>
        <v>215.82170712687832</v>
      </c>
    </row>
    <row r="355" spans="1:29">
      <c r="A355" s="8">
        <f>'Test cases'!A359</f>
        <v>352</v>
      </c>
      <c r="B355" s="5">
        <f ca="1">1-X355/'Test cases'!C359</f>
        <v>0.18070512268599903</v>
      </c>
      <c r="C355" s="5">
        <f ca="1">1-Y355/'Test cases'!D359</f>
        <v>0.13100874614809799</v>
      </c>
      <c r="D355" s="5">
        <f ca="1">1-Z355/'Test cases'!E359</f>
        <v>0.1102812909594485</v>
      </c>
      <c r="E355" s="4">
        <f ca="1">(U355^'Test cases'!$R$5+T355^'Test cases'!$R$5)^(1/'Test cases'!$R$5)</f>
        <v>303.85245198572875</v>
      </c>
      <c r="F355" s="5">
        <f ca="1">IF(B355&gt;'Test cases'!$M$3,'Test cases'!$M$3,B355)</f>
        <v>0.15</v>
      </c>
      <c r="G355" s="5">
        <f ca="1">IF(C355&gt;'Test cases'!$M$4,'Test cases'!$M$4,C355)</f>
        <v>0.1</v>
      </c>
      <c r="H355" s="5">
        <f ca="1">IF(D355&gt;'Test cases'!$O$5,'Test cases'!$O$5,D355)</f>
        <v>0.1102812909594485</v>
      </c>
      <c r="I355" s="5">
        <f ca="1">IF(AA355&gt;='Test cases'!$L$3, 'Test cases'!$L$3*'Test cases'!$M$3/AA355,0)+IF(AND(AA355&gt;='Test cases'!$J$3,AA355&lt;'Test cases'!$L$3), 'Test cases'!$J$3*'Test cases'!$K$3/ AA355,0)</f>
        <v>9.601107617921438E-2</v>
      </c>
      <c r="J355" s="5">
        <f ca="1">IF(AB355&gt;='Test cases'!$L$4,'Test cases'!$M$4,0)+IF(AND(AB355&gt;='Test cases'!$J$4,AB355&lt;'Test cases'!$L$4),'Test cases'!$K$4,0)</f>
        <v>0.1</v>
      </c>
      <c r="K355" s="5">
        <f ca="1">IF(AC355&gt;='Test cases'!$N$5,'Test cases'!$O$5,0)+IF(AND(AC355&gt;='Test cases'!$L$5,AC355&lt;'Test cases'!$N$5),'Test cases'!$M$5,0)+IF(AND(AC355&lt;'Test cases'!$L$5,AC355&gt;='Test cases'!$J$5),'Test cases'!$K$5,0)</f>
        <v>0.08</v>
      </c>
      <c r="L355" s="5">
        <f t="shared" ca="1" si="15"/>
        <v>0.15</v>
      </c>
      <c r="M355" s="5">
        <f t="shared" ca="1" si="16"/>
        <v>0.1</v>
      </c>
      <c r="N355" s="5">
        <f t="shared" ca="1" si="17"/>
        <v>0.1102812909594485</v>
      </c>
      <c r="O355" s="4">
        <f ca="1">'Test cases'!C359*(1-F355)+'Test cases'!D359*(1-G355)+'Test cases'!E359*(1-H355)</f>
        <v>311.28821412158231</v>
      </c>
      <c r="P355" s="4">
        <f ca="1">(1-I355)*'Test cases'!C359+(1-J355)*'Test cases'!D359+(1-K355)*'Test cases'!E359</f>
        <v>321.35063762995662</v>
      </c>
      <c r="Q355" s="4">
        <f ca="1">(1-L355)*'Test cases'!C359+(1-M355)*'Test cases'!D359+(1-N355)*'Test cases'!E359</f>
        <v>311.28821412158231</v>
      </c>
      <c r="R355" s="4">
        <f ca="1">('Test cases'!C359/'Test cases'!$J$3)^(1/'Test cases'!$R$3)*('Test cases'!$J$3*(1-'Test cases'!$K$3))</f>
        <v>108.8262968402595</v>
      </c>
      <c r="S355" s="4">
        <f ca="1">('Test cases'!D359/'Test cases'!$J$4)^(1/'Test cases'!$R$4)*('Test cases'!$J$4*(1-'Test cases'!$K$4))</f>
        <v>110.58623790086786</v>
      </c>
      <c r="T355" s="4">
        <f ca="1">IF('Test cases'!E359&lt;='Test cases'!$L$5,('Test cases'!E359/'Test cases'!$J$5)^(1/'Test cases'!$P$5)*('Test cases'!$J$5*(1-'Test cases'!$K$5)),0)+IF('Test cases'!E359&gt;'Test cases'!$L$5,('Test cases'!E359/'Test cases'!$L$5)^(1/'Test cases'!$Q$5)*('Test cases'!$L$5*(1-'Test cases'!$M$5)),0)</f>
        <v>106.96980389636821</v>
      </c>
      <c r="U355" s="4">
        <f ca="1">(R355^'Test cases'!$R$4+S355^'Test cases'!$R$4)^(1/'Test cases'!$R$4)</f>
        <v>207.94617711189318</v>
      </c>
      <c r="V355" s="4">
        <f ca="1">R355^'Test cases'!$R$4/U355^('Test cases'!$R$4-1)</f>
        <v>103.06910353604063</v>
      </c>
      <c r="W355" s="4">
        <f ca="1">S355^'Test cases'!$R$4/U355^('Test cases'!$R$4-1)</f>
        <v>104.87707357585272</v>
      </c>
      <c r="X355" s="4">
        <f ca="1">V355*(U355/E355)^('Test cases'!$R$5-1)</f>
        <v>100.77326990962212</v>
      </c>
      <c r="Y355" s="4">
        <f ca="1">W355*(U355/E355)^('Test cases'!$R$5-1)</f>
        <v>102.54096795452443</v>
      </c>
      <c r="Z355" s="4">
        <f ca="1">T355^'Test cases'!$R$5/E355^('Test cases'!$R$5-1)</f>
        <v>100.53821412158231</v>
      </c>
      <c r="AA355" s="4">
        <f ca="1">EXP((LN(1-B355)*(LN('Test cases'!$L$3)-LN('Test cases'!$J$3))+LN(1-'Test cases'!$M$3)*LN('Test cases'!$J$3)-LN(1-'Test cases'!$K$3)*LN('Test cases'!$L$3))/(LN(1-'Test cases'!$M$3)-LN(1-'Test cases'!$K$3)))</f>
        <v>312.46394888858413</v>
      </c>
      <c r="AB355" s="4">
        <f ca="1">EXP((LN(1-C355)*(LN('Test cases'!$L$4)-LN('Test cases'!$J$4))+LN(1-'Test cases'!$M$4)*LN('Test cases'!$J$4)-LN(1-'Test cases'!$K$4)*LN('Test cases'!$L$4))/(LN(1-'Test cases'!$M$4)-LN(1-'Test cases'!$K$4)))</f>
        <v>312.95715131725257</v>
      </c>
      <c r="AC355" s="4">
        <f ca="1">IF(D355&lt;='Test cases'!$M$5,EXP((LN(1-D355)*(LN('Test cases'!$L$5)-LN('Test cases'!$J$5))+LN(1-'Test cases'!$M$5)*LN('Test cases'!$J$5)-LN(1-'Test cases'!$K$5)*LN('Test cases'!$L$5))/(LN(1-'Test cases'!$M$5)-LN(1-'Test cases'!$K$5))),EXP((LN(1-D355)*(LN('Test cases'!$N$5)-LN('Test cases'!$L$5))+LN(1-'Test cases'!$O$5)*LN('Test cases'!$L$5)-LN(1-'Test cases'!$M$5)*LN('Test cases'!$N$5))/(LN(1-'Test cases'!$O$5)-LN(1-'Test cases'!$M$5))))</f>
        <v>215.96208106818844</v>
      </c>
    </row>
    <row r="356" spans="1:29">
      <c r="A356" s="8">
        <f>'Test cases'!A360</f>
        <v>353</v>
      </c>
      <c r="B356" s="5">
        <f ca="1">1-X356/'Test cases'!C360</f>
        <v>0.18093563327108719</v>
      </c>
      <c r="C356" s="5">
        <f ca="1">1-Y356/'Test cases'!D360</f>
        <v>0.13121494220512586</v>
      </c>
      <c r="D356" s="5">
        <f ca="1">1-Z356/'Test cases'!E360</f>
        <v>0.11041184144422667</v>
      </c>
      <c r="E356" s="4">
        <f ca="1">(U356^'Test cases'!$R$5+T356^'Test cases'!$R$5)^(1/'Test cases'!$R$5)</f>
        <v>304.60408021098277</v>
      </c>
      <c r="F356" s="5">
        <f ca="1">IF(B356&gt;'Test cases'!$M$3,'Test cases'!$M$3,B356)</f>
        <v>0.15</v>
      </c>
      <c r="G356" s="5">
        <f ca="1">IF(C356&gt;'Test cases'!$M$4,'Test cases'!$M$4,C356)</f>
        <v>0.1</v>
      </c>
      <c r="H356" s="5">
        <f ca="1">IF(D356&gt;'Test cases'!$O$5,'Test cases'!$O$5,D356)</f>
        <v>0.11041184144422667</v>
      </c>
      <c r="I356" s="5">
        <f ca="1">IF(AA356&gt;='Test cases'!$L$3, 'Test cases'!$L$3*'Test cases'!$M$3/AA356,0)+IF(AND(AA356&gt;='Test cases'!$J$3,AA356&lt;'Test cases'!$L$3), 'Test cases'!$J$3*'Test cases'!$K$3/ AA356,0)</f>
        <v>9.568400853085092E-2</v>
      </c>
      <c r="J356" s="5">
        <f ca="1">IF(AB356&gt;='Test cases'!$L$4,'Test cases'!$M$4,0)+IF(AND(AB356&gt;='Test cases'!$J$4,AB356&lt;'Test cases'!$L$4),'Test cases'!$K$4,0)</f>
        <v>0.1</v>
      </c>
      <c r="K356" s="5">
        <f ca="1">IF(AC356&gt;='Test cases'!$N$5,'Test cases'!$O$5,0)+IF(AND(AC356&gt;='Test cases'!$L$5,AC356&lt;'Test cases'!$N$5),'Test cases'!$M$5,0)+IF(AND(AC356&lt;'Test cases'!$L$5,AC356&gt;='Test cases'!$J$5),'Test cases'!$K$5,0)</f>
        <v>0.08</v>
      </c>
      <c r="L356" s="5">
        <f t="shared" ca="1" si="15"/>
        <v>0.15</v>
      </c>
      <c r="M356" s="5">
        <f t="shared" ca="1" si="16"/>
        <v>0.1</v>
      </c>
      <c r="N356" s="5">
        <f t="shared" ca="1" si="17"/>
        <v>0.11041184144422667</v>
      </c>
      <c r="O356" s="4">
        <f ca="1">'Test cases'!C360*(1-F356)+'Test cases'!D360*(1-G356)+'Test cases'!E360*(1-H356)</f>
        <v>312.1234619168024</v>
      </c>
      <c r="P356" s="4">
        <f ca="1">(1-I356)*'Test cases'!C360+(1-J356)*'Test cases'!D360+(1-K356)*'Test cases'!E360</f>
        <v>322.29518294217451</v>
      </c>
      <c r="Q356" s="4">
        <f ca="1">(1-L356)*'Test cases'!C360+(1-M356)*'Test cases'!D360+(1-N356)*'Test cases'!E360</f>
        <v>312.1234619168024</v>
      </c>
      <c r="R356" s="4">
        <f ca="1">('Test cases'!C360/'Test cases'!$J$3)^(1/'Test cases'!$R$3)*('Test cases'!$J$3*(1-'Test cases'!$K$3))</f>
        <v>109.63783238024831</v>
      </c>
      <c r="S356" s="4">
        <f ca="1">('Test cases'!D360/'Test cases'!$J$4)^(1/'Test cases'!$R$4)*('Test cases'!$J$4*(1-'Test cases'!$K$4))</f>
        <v>110.58623790086786</v>
      </c>
      <c r="T356" s="4">
        <f ca="1">IF('Test cases'!E360&lt;='Test cases'!$L$5,('Test cases'!E360/'Test cases'!$J$5)^(1/'Test cases'!$P$5)*('Test cases'!$J$5*(1-'Test cases'!$K$5)),0)+IF('Test cases'!E360&gt;'Test cases'!$L$5,('Test cases'!E360/'Test cases'!$L$5)^(1/'Test cases'!$Q$5)*('Test cases'!$L$5*(1-'Test cases'!$M$5)),0)</f>
        <v>106.96980389636821</v>
      </c>
      <c r="U356" s="4">
        <f ca="1">(R356^'Test cases'!$R$4+S356^'Test cases'!$R$4)^(1/'Test cases'!$R$4)</f>
        <v>208.71490119179285</v>
      </c>
      <c r="V356" s="4">
        <f ca="1">R356^'Test cases'!$R$4/U356^('Test cases'!$R$4-1)</f>
        <v>103.8703064272119</v>
      </c>
      <c r="W356" s="4">
        <f ca="1">S356^'Test cases'!$R$4/U356^('Test cases'!$R$4-1)</f>
        <v>104.8445947645809</v>
      </c>
      <c r="X356" s="4">
        <f ca="1">V356*(U356/E356)^('Test cases'!$R$5-1)</f>
        <v>101.56398147438519</v>
      </c>
      <c r="Y356" s="4">
        <f ca="1">W356*(U356/E356)^('Test cases'!$R$5-1)</f>
        <v>102.51663681979515</v>
      </c>
      <c r="Z356" s="4">
        <f ca="1">T356^'Test cases'!$R$5/E356^('Test cases'!$R$5-1)</f>
        <v>100.52346191680239</v>
      </c>
      <c r="AA356" s="4">
        <f ca="1">EXP((LN(1-B356)*(LN('Test cases'!$L$3)-LN('Test cases'!$J$3))+LN(1-'Test cases'!$M$3)*LN('Test cases'!$J$3)-LN(1-'Test cases'!$K$3)*LN('Test cases'!$L$3))/(LN(1-'Test cases'!$M$3)-LN(1-'Test cases'!$K$3)))</f>
        <v>313.5320150213737</v>
      </c>
      <c r="AB356" s="4">
        <f ca="1">EXP((LN(1-C356)*(LN('Test cases'!$L$4)-LN('Test cases'!$J$4))+LN(1-'Test cases'!$M$4)*LN('Test cases'!$J$4)-LN(1-'Test cases'!$K$4)*LN('Test cases'!$L$4))/(LN(1-'Test cases'!$M$4)-LN(1-'Test cases'!$K$4)))</f>
        <v>313.9176646921764</v>
      </c>
      <c r="AC356" s="4">
        <f ca="1">IF(D356&lt;='Test cases'!$M$5,EXP((LN(1-D356)*(LN('Test cases'!$L$5)-LN('Test cases'!$J$5))+LN(1-'Test cases'!$M$5)*LN('Test cases'!$J$5)-LN(1-'Test cases'!$K$5)*LN('Test cases'!$L$5))/(LN(1-'Test cases'!$M$5)-LN(1-'Test cases'!$K$5))),EXP((LN(1-D356)*(LN('Test cases'!$N$5)-LN('Test cases'!$L$5))+LN(1-'Test cases'!$O$5)*LN('Test cases'!$L$5)-LN(1-'Test cases'!$M$5)*LN('Test cases'!$N$5))/(LN(1-'Test cases'!$O$5)-LN(1-'Test cases'!$M$5))))</f>
        <v>216.09341812055916</v>
      </c>
    </row>
    <row r="357" spans="1:29">
      <c r="A357" s="8">
        <f>'Test cases'!A361</f>
        <v>354</v>
      </c>
      <c r="B357" s="5">
        <f ca="1">1-X357/'Test cases'!C361</f>
        <v>0.18114221958676446</v>
      </c>
      <c r="C357" s="5">
        <f ca="1">1-Y357/'Test cases'!D361</f>
        <v>0.13143406918890854</v>
      </c>
      <c r="D357" s="5">
        <f ca="1">1-Z357/'Test cases'!E361</f>
        <v>0.1105506623597472</v>
      </c>
      <c r="E357" s="4">
        <f ca="1">(U357^'Test cases'!$R$5+T357^'Test cases'!$R$5)^(1/'Test cases'!$R$5)</f>
        <v>305.40548569110962</v>
      </c>
      <c r="F357" s="5">
        <f ca="1">IF(B357&gt;'Test cases'!$M$3,'Test cases'!$M$3,B357)</f>
        <v>0.15</v>
      </c>
      <c r="G357" s="5">
        <f ca="1">IF(C357&gt;'Test cases'!$M$4,'Test cases'!$M$4,C357)</f>
        <v>0.1</v>
      </c>
      <c r="H357" s="5">
        <f ca="1">IF(D357&gt;'Test cases'!$O$5,'Test cases'!$O$5,D357)</f>
        <v>0.1105506623597472</v>
      </c>
      <c r="I357" s="5">
        <f ca="1">IF(AA357&gt;='Test cases'!$L$3, 'Test cases'!$L$3*'Test cases'!$M$3/AA357,0)+IF(AND(AA357&gt;='Test cases'!$J$3,AA357&lt;'Test cases'!$L$3), 'Test cases'!$J$3*'Test cases'!$K$3/ AA357,0)</f>
        <v>9.5391755612649301E-2</v>
      </c>
      <c r="J357" s="5">
        <f ca="1">IF(AB357&gt;='Test cases'!$L$4,'Test cases'!$M$4,0)+IF(AND(AB357&gt;='Test cases'!$J$4,AB357&lt;'Test cases'!$L$4),'Test cases'!$K$4,0)</f>
        <v>0.1</v>
      </c>
      <c r="K357" s="5">
        <f ca="1">IF(AC357&gt;='Test cases'!$N$5,'Test cases'!$O$5,0)+IF(AND(AC357&gt;='Test cases'!$L$5,AC357&lt;'Test cases'!$N$5),'Test cases'!$M$5,0)+IF(AND(AC357&lt;'Test cases'!$L$5,AC357&gt;='Test cases'!$J$5),'Test cases'!$K$5,0)</f>
        <v>0.08</v>
      </c>
      <c r="L357" s="5">
        <f t="shared" ca="1" si="15"/>
        <v>0.15</v>
      </c>
      <c r="M357" s="5">
        <f t="shared" ca="1" si="16"/>
        <v>0.1</v>
      </c>
      <c r="N357" s="5">
        <f t="shared" ca="1" si="17"/>
        <v>0.1105506623597472</v>
      </c>
      <c r="O357" s="4">
        <f ca="1">'Test cases'!C361*(1-F357)+'Test cases'!D361*(1-G357)+'Test cases'!E361*(1-H357)</f>
        <v>313.00777515334858</v>
      </c>
      <c r="P357" s="4">
        <f ca="1">(1-I357)*'Test cases'!C361+(1-J357)*'Test cases'!D361+(1-K357)*'Test cases'!E361</f>
        <v>323.23142230403153</v>
      </c>
      <c r="Q357" s="4">
        <f ca="1">(1-L357)*'Test cases'!C361+(1-M357)*'Test cases'!D361+(1-N357)*'Test cases'!E361</f>
        <v>313.00777515334858</v>
      </c>
      <c r="R357" s="4">
        <f ca="1">('Test cases'!C361/'Test cases'!$J$3)^(1/'Test cases'!$R$3)*('Test cases'!$J$3*(1-'Test cases'!$K$3))</f>
        <v>109.63783238024831</v>
      </c>
      <c r="S357" s="4">
        <f ca="1">('Test cases'!D361/'Test cases'!$J$4)^(1/'Test cases'!$R$4)*('Test cases'!$J$4*(1-'Test cases'!$K$4))</f>
        <v>111.45055230224645</v>
      </c>
      <c r="T357" s="4">
        <f ca="1">IF('Test cases'!E361&lt;='Test cases'!$L$5,('Test cases'!E361/'Test cases'!$J$5)^(1/'Test cases'!$P$5)*('Test cases'!$J$5*(1-'Test cases'!$K$5)),0)+IF('Test cases'!E361&gt;'Test cases'!$L$5,('Test cases'!E361/'Test cases'!$L$5)^(1/'Test cases'!$Q$5)*('Test cases'!$L$5*(1-'Test cases'!$M$5)),0)</f>
        <v>106.96980389636821</v>
      </c>
      <c r="U357" s="4">
        <f ca="1">(R357^'Test cases'!$R$4+S357^'Test cases'!$R$4)^(1/'Test cases'!$R$4)</f>
        <v>209.53447359546124</v>
      </c>
      <c r="V357" s="4">
        <f ca="1">R357^'Test cases'!$R$4/U357^('Test cases'!$R$4-1)</f>
        <v>103.83614222065694</v>
      </c>
      <c r="W357" s="4">
        <f ca="1">S357^'Test cases'!$R$4/U357^('Test cases'!$R$4-1)</f>
        <v>105.69833137480435</v>
      </c>
      <c r="X357" s="4">
        <f ca="1">V357*(U357/E357)^('Test cases'!$R$5-1)</f>
        <v>101.53836477124121</v>
      </c>
      <c r="Y357" s="4">
        <f ca="1">W357*(U357/E357)^('Test cases'!$R$5-1)</f>
        <v>103.35934576651988</v>
      </c>
      <c r="Z357" s="4">
        <f ca="1">T357^'Test cases'!$R$5/E357^('Test cases'!$R$5-1)</f>
        <v>100.50777515334856</v>
      </c>
      <c r="AA357" s="4">
        <f ca="1">EXP((LN(1-B357)*(LN('Test cases'!$L$3)-LN('Test cases'!$J$3))+LN(1-'Test cases'!$M$3)*LN('Test cases'!$J$3)-LN(1-'Test cases'!$K$3)*LN('Test cases'!$L$3))/(LN(1-'Test cases'!$M$3)-LN(1-'Test cases'!$K$3)))</f>
        <v>314.49258698853311</v>
      </c>
      <c r="AB357" s="4">
        <f ca="1">EXP((LN(1-C357)*(LN('Test cases'!$L$4)-LN('Test cases'!$J$4))+LN(1-'Test cases'!$M$4)*LN('Test cases'!$J$4)-LN(1-'Test cases'!$K$4)*LN('Test cases'!$L$4))/(LN(1-'Test cases'!$M$4)-LN(1-'Test cases'!$K$4)))</f>
        <v>314.9418959593246</v>
      </c>
      <c r="AC357" s="4">
        <f ca="1">IF(D357&lt;='Test cases'!$M$5,EXP((LN(1-D357)*(LN('Test cases'!$L$5)-LN('Test cases'!$J$5))+LN(1-'Test cases'!$M$5)*LN('Test cases'!$J$5)-LN(1-'Test cases'!$K$5)*LN('Test cases'!$L$5))/(LN(1-'Test cases'!$M$5)-LN(1-'Test cases'!$K$5))),EXP((LN(1-D357)*(LN('Test cases'!$N$5)-LN('Test cases'!$L$5))+LN(1-'Test cases'!$O$5)*LN('Test cases'!$L$5)-LN(1-'Test cases'!$M$5)*LN('Test cases'!$N$5))/(LN(1-'Test cases'!$O$5)-LN(1-'Test cases'!$M$5))))</f>
        <v>216.23318422309382</v>
      </c>
    </row>
    <row r="358" spans="1:29">
      <c r="A358" s="8">
        <f>'Test cases'!A362</f>
        <v>355</v>
      </c>
      <c r="B358" s="5">
        <f ca="1">1-X358/'Test cases'!C362</f>
        <v>0.18137103265740973</v>
      </c>
      <c r="C358" s="5">
        <f ca="1">1-Y358/'Test cases'!D362</f>
        <v>0.13163880159783425</v>
      </c>
      <c r="D358" s="5">
        <f ca="1">1-Z358/'Test cases'!E362</f>
        <v>0.11068044145459888</v>
      </c>
      <c r="E358" s="4">
        <f ca="1">(U358^'Test cases'!$R$5+T358^'Test cases'!$R$5)^(1/'Test cases'!$R$5)</f>
        <v>306.15671364331183</v>
      </c>
      <c r="F358" s="5">
        <f ca="1">IF(B358&gt;'Test cases'!$M$3,'Test cases'!$M$3,B358)</f>
        <v>0.15</v>
      </c>
      <c r="G358" s="5">
        <f ca="1">IF(C358&gt;'Test cases'!$M$4,'Test cases'!$M$4,C358)</f>
        <v>0.1</v>
      </c>
      <c r="H358" s="5">
        <f ca="1">IF(D358&gt;'Test cases'!$O$5,'Test cases'!$O$5,D358)</f>
        <v>0.11068044145459888</v>
      </c>
      <c r="I358" s="5">
        <f ca="1">IF(AA358&gt;='Test cases'!$L$3, 'Test cases'!$L$3*'Test cases'!$M$3/AA358,0)+IF(AND(AA358&gt;='Test cases'!$J$3,AA358&lt;'Test cases'!$L$3), 'Test cases'!$J$3*'Test cases'!$K$3/ AA358,0)</f>
        <v>9.5069015123749157E-2</v>
      </c>
      <c r="J358" s="5">
        <f ca="1">IF(AB358&gt;='Test cases'!$L$4,'Test cases'!$M$4,0)+IF(AND(AB358&gt;='Test cases'!$J$4,AB358&lt;'Test cases'!$L$4),'Test cases'!$K$4,0)</f>
        <v>0.1</v>
      </c>
      <c r="K358" s="5">
        <f ca="1">IF(AC358&gt;='Test cases'!$N$5,'Test cases'!$O$5,0)+IF(AND(AC358&gt;='Test cases'!$L$5,AC358&lt;'Test cases'!$N$5),'Test cases'!$M$5,0)+IF(AND(AC358&lt;'Test cases'!$L$5,AC358&gt;='Test cases'!$J$5),'Test cases'!$K$5,0)</f>
        <v>0.08</v>
      </c>
      <c r="L358" s="5">
        <f t="shared" ca="1" si="15"/>
        <v>0.15</v>
      </c>
      <c r="M358" s="5">
        <f t="shared" ca="1" si="16"/>
        <v>0.1</v>
      </c>
      <c r="N358" s="5">
        <f t="shared" ca="1" si="17"/>
        <v>0.11068044145459888</v>
      </c>
      <c r="O358" s="4">
        <f ca="1">'Test cases'!C362*(1-F358)+'Test cases'!D362*(1-G358)+'Test cases'!E362*(1-H358)</f>
        <v>313.84311011563034</v>
      </c>
      <c r="P358" s="4">
        <f ca="1">(1-I358)*'Test cases'!C362+(1-J358)*'Test cases'!D362+(1-K358)*'Test cases'!E362</f>
        <v>324.17637310953137</v>
      </c>
      <c r="Q358" s="4">
        <f ca="1">(1-L358)*'Test cases'!C362+(1-M358)*'Test cases'!D362+(1-N358)*'Test cases'!E362</f>
        <v>313.84311011563034</v>
      </c>
      <c r="R358" s="4">
        <f ca="1">('Test cases'!C362/'Test cases'!$J$3)^(1/'Test cases'!$R$3)*('Test cases'!$J$3*(1-'Test cases'!$K$3))</f>
        <v>110.44882840828848</v>
      </c>
      <c r="S358" s="4">
        <f ca="1">('Test cases'!D362/'Test cases'!$J$4)^(1/'Test cases'!$R$4)*('Test cases'!$J$4*(1-'Test cases'!$K$4))</f>
        <v>111.45055230224645</v>
      </c>
      <c r="T358" s="4">
        <f ca="1">IF('Test cases'!E362&lt;='Test cases'!$L$5,('Test cases'!E362/'Test cases'!$J$5)^(1/'Test cases'!$P$5)*('Test cases'!$J$5*(1-'Test cases'!$K$5)),0)+IF('Test cases'!E362&gt;'Test cases'!$L$5,('Test cases'!E362/'Test cases'!$L$5)^(1/'Test cases'!$Q$5)*('Test cases'!$L$5*(1-'Test cases'!$M$5)),0)</f>
        <v>106.96980389636821</v>
      </c>
      <c r="U358" s="4">
        <f ca="1">(R358^'Test cases'!$R$4+S358^'Test cases'!$R$4)^(1/'Test cases'!$R$4)</f>
        <v>210.30267410268948</v>
      </c>
      <c r="V358" s="4">
        <f ca="1">R358^'Test cases'!$R$4/U358^('Test cases'!$R$4-1)</f>
        <v>104.63680615886051</v>
      </c>
      <c r="W358" s="4">
        <f ca="1">S358^'Test cases'!$R$4/U358^('Test cases'!$R$4-1)</f>
        <v>105.66586794382899</v>
      </c>
      <c r="X358" s="4">
        <f ca="1">V358*(U358/E358)^('Test cases'!$R$5-1)</f>
        <v>102.32862091782378</v>
      </c>
      <c r="Y358" s="4">
        <f ca="1">W358*(U358/E358)^('Test cases'!$R$5-1)</f>
        <v>103.33498260985772</v>
      </c>
      <c r="Z358" s="4">
        <f ca="1">T358^'Test cases'!$R$5/E358^('Test cases'!$R$5-1)</f>
        <v>100.49311011563033</v>
      </c>
      <c r="AA358" s="4">
        <f ca="1">EXP((LN(1-B358)*(LN('Test cases'!$L$3)-LN('Test cases'!$J$3))+LN(1-'Test cases'!$M$3)*LN('Test cases'!$J$3)-LN(1-'Test cases'!$K$3)*LN('Test cases'!$L$3))/(LN(1-'Test cases'!$M$3)-LN(1-'Test cases'!$K$3)))</f>
        <v>315.56022707240299</v>
      </c>
      <c r="AB358" s="4">
        <f ca="1">EXP((LN(1-C358)*(LN('Test cases'!$L$4)-LN('Test cases'!$J$4))+LN(1-'Test cases'!$M$4)*LN('Test cases'!$J$4)-LN(1-'Test cases'!$K$4)*LN('Test cases'!$L$4))/(LN(1-'Test cases'!$M$4)-LN(1-'Test cases'!$K$4)))</f>
        <v>315.90209902049497</v>
      </c>
      <c r="AC358" s="4">
        <f ca="1">IF(D358&lt;='Test cases'!$M$5,EXP((LN(1-D358)*(LN('Test cases'!$L$5)-LN('Test cases'!$J$5))+LN(1-'Test cases'!$M$5)*LN('Test cases'!$J$5)-LN(1-'Test cases'!$K$5)*LN('Test cases'!$L$5))/(LN(1-'Test cases'!$M$5)-LN(1-'Test cases'!$K$5))),EXP((LN(1-D358)*(LN('Test cases'!$N$5)-LN('Test cases'!$L$5))+LN(1-'Test cases'!$O$5)*LN('Test cases'!$L$5)-LN(1-'Test cases'!$M$5)*LN('Test cases'!$N$5))/(LN(1-'Test cases'!$O$5)-LN(1-'Test cases'!$M$5))))</f>
        <v>216.36394844828615</v>
      </c>
    </row>
    <row r="359" spans="1:29">
      <c r="A359" s="8">
        <f>'Test cases'!A363</f>
        <v>356</v>
      </c>
      <c r="B359" s="5">
        <f ca="1">1-X359/'Test cases'!C363</f>
        <v>0.18159887716310541</v>
      </c>
      <c r="C359" s="5">
        <f ca="1">1-Y359/'Test cases'!D363</f>
        <v>0.1318428286154304</v>
      </c>
      <c r="D359" s="5">
        <f ca="1">1-Z359/'Test cases'!E363</f>
        <v>0.11080984757763968</v>
      </c>
      <c r="E359" s="4">
        <f ca="1">(U359^'Test cases'!$R$5+T359^'Test cases'!$R$5)^(1/'Test cases'!$R$5)</f>
        <v>306.90773209593937</v>
      </c>
      <c r="F359" s="5">
        <f ca="1">IF(B359&gt;'Test cases'!$M$3,'Test cases'!$M$3,B359)</f>
        <v>0.15</v>
      </c>
      <c r="G359" s="5">
        <f ca="1">IF(C359&gt;'Test cases'!$M$4,'Test cases'!$M$4,C359)</f>
        <v>0.1</v>
      </c>
      <c r="H359" s="5">
        <f ca="1">IF(D359&gt;'Test cases'!$O$5,'Test cases'!$O$5,D359)</f>
        <v>0.11080984757763968</v>
      </c>
      <c r="I359" s="5">
        <f ca="1">IF(AA359&gt;='Test cases'!$L$3, 'Test cases'!$L$3*'Test cases'!$M$3/AA359,0)+IF(AND(AA359&gt;='Test cases'!$J$3,AA359&lt;'Test cases'!$L$3), 'Test cases'!$J$3*'Test cases'!$K$3/ AA359,0)</f>
        <v>9.4748636613621096E-2</v>
      </c>
      <c r="J359" s="5">
        <f ca="1">IF(AB359&gt;='Test cases'!$L$4,'Test cases'!$M$4,0)+IF(AND(AB359&gt;='Test cases'!$J$4,AB359&lt;'Test cases'!$L$4),'Test cases'!$K$4,0)</f>
        <v>0.1</v>
      </c>
      <c r="K359" s="5">
        <f ca="1">IF(AC359&gt;='Test cases'!$N$5,'Test cases'!$O$5,0)+IF(AND(AC359&gt;='Test cases'!$L$5,AC359&lt;'Test cases'!$N$5),'Test cases'!$M$5,0)+IF(AND(AC359&lt;'Test cases'!$L$5,AC359&gt;='Test cases'!$J$5),'Test cases'!$K$5,0)</f>
        <v>0.08</v>
      </c>
      <c r="L359" s="5">
        <f t="shared" ca="1" si="15"/>
        <v>0.15</v>
      </c>
      <c r="M359" s="5">
        <f t="shared" ca="1" si="16"/>
        <v>0.1</v>
      </c>
      <c r="N359" s="5">
        <f t="shared" ca="1" si="17"/>
        <v>0.11080984757763968</v>
      </c>
      <c r="O359" s="4">
        <f ca="1">'Test cases'!C363*(1-F359)+'Test cases'!D363*(1-G359)+'Test cases'!E363*(1-H359)</f>
        <v>314.67848722372673</v>
      </c>
      <c r="P359" s="4">
        <f ca="1">(1-I359)*'Test cases'!C363+(1-J359)*'Test cases'!D363+(1-K359)*'Test cases'!E363</f>
        <v>325.12167178668381</v>
      </c>
      <c r="Q359" s="4">
        <f ca="1">(1-L359)*'Test cases'!C363+(1-M359)*'Test cases'!D363+(1-N359)*'Test cases'!E363</f>
        <v>314.67848722372673</v>
      </c>
      <c r="R359" s="4">
        <f ca="1">('Test cases'!C363/'Test cases'!$J$3)^(1/'Test cases'!$R$3)*('Test cases'!$J$3*(1-'Test cases'!$K$3))</f>
        <v>111.25928959494938</v>
      </c>
      <c r="S359" s="4">
        <f ca="1">('Test cases'!D363/'Test cases'!$J$4)^(1/'Test cases'!$R$4)*('Test cases'!$J$4*(1-'Test cases'!$K$4))</f>
        <v>111.45055230224645</v>
      </c>
      <c r="T359" s="4">
        <f ca="1">IF('Test cases'!E363&lt;='Test cases'!$L$5,('Test cases'!E363/'Test cases'!$J$5)^(1/'Test cases'!$P$5)*('Test cases'!$J$5*(1-'Test cases'!$K$5)),0)+IF('Test cases'!E363&gt;'Test cases'!$L$5,('Test cases'!E363/'Test cases'!$L$5)^(1/'Test cases'!$Q$5)*('Test cases'!$L$5*(1-'Test cases'!$M$5)),0)</f>
        <v>106.96980389636821</v>
      </c>
      <c r="U359" s="4">
        <f ca="1">(R359^'Test cases'!$R$4+S359^'Test cases'!$R$4)^(1/'Test cases'!$R$4)</f>
        <v>211.07060569558129</v>
      </c>
      <c r="V359" s="4">
        <f ca="1">R359^'Test cases'!$R$4/U359^('Test cases'!$R$4-1)</f>
        <v>105.43706160221411</v>
      </c>
      <c r="W359" s="4">
        <f ca="1">S359^'Test cases'!$R$4/U359^('Test cases'!$R$4-1)</f>
        <v>105.63354409336706</v>
      </c>
      <c r="X359" s="4">
        <f ca="1">V359*(U359/E359)^('Test cases'!$R$5-1)</f>
        <v>103.11854147744872</v>
      </c>
      <c r="Y359" s="4">
        <f ca="1">W359*(U359/E359)^('Test cases'!$R$5-1)</f>
        <v>103.31070339476378</v>
      </c>
      <c r="Z359" s="4">
        <f ca="1">T359^'Test cases'!$R$5/E359^('Test cases'!$R$5-1)</f>
        <v>100.47848722372672</v>
      </c>
      <c r="AA359" s="4">
        <f ca="1">EXP((LN(1-B359)*(LN('Test cases'!$L$3)-LN('Test cases'!$J$3))+LN(1-'Test cases'!$M$3)*LN('Test cases'!$J$3)-LN(1-'Test cases'!$K$3)*LN('Test cases'!$L$3))/(LN(1-'Test cases'!$M$3)-LN(1-'Test cases'!$K$3)))</f>
        <v>316.62724733800752</v>
      </c>
      <c r="AB359" s="4">
        <f ca="1">EXP((LN(1-C359)*(LN('Test cases'!$L$4)-LN('Test cases'!$J$4))+LN(1-'Test cases'!$M$4)*LN('Test cases'!$J$4)-LN(1-'Test cases'!$K$4)*LN('Test cases'!$L$4))/(LN(1-'Test cases'!$M$4)-LN(1-'Test cases'!$K$4)))</f>
        <v>316.86213241027377</v>
      </c>
      <c r="AC359" s="4">
        <f ca="1">IF(D359&lt;='Test cases'!$M$5,EXP((LN(1-D359)*(LN('Test cases'!$L$5)-LN('Test cases'!$J$5))+LN(1-'Test cases'!$M$5)*LN('Test cases'!$J$5)-LN(1-'Test cases'!$K$5)*LN('Test cases'!$L$5))/(LN(1-'Test cases'!$M$5)-LN(1-'Test cases'!$K$5))),EXP((LN(1-D359)*(LN('Test cases'!$N$5)-LN('Test cases'!$L$5))+LN(1-'Test cases'!$O$5)*LN('Test cases'!$L$5)-LN(1-'Test cases'!$M$5)*LN('Test cases'!$N$5))/(LN(1-'Test cases'!$O$5)-LN(1-'Test cases'!$M$5))))</f>
        <v>216.49443462679716</v>
      </c>
    </row>
    <row r="360" spans="1:29">
      <c r="A360" s="8">
        <f>'Test cases'!A364</f>
        <v>357</v>
      </c>
      <c r="B360" s="5">
        <f ca="1">1-X360/'Test cases'!C364</f>
        <v>0.18182576254568139</v>
      </c>
      <c r="C360" s="5">
        <f ca="1">1-Y360/'Test cases'!D364</f>
        <v>0.13204615513085205</v>
      </c>
      <c r="D360" s="5">
        <f ca="1">1-Z360/'Test cases'!E364</f>
        <v>0.11093888285649978</v>
      </c>
      <c r="E360" s="4">
        <f ca="1">(U360^'Test cases'!$R$5+T360^'Test cases'!$R$5)^(1/'Test cases'!$R$5)</f>
        <v>307.65854193334252</v>
      </c>
      <c r="F360" s="5">
        <f ca="1">IF(B360&gt;'Test cases'!$M$3,'Test cases'!$M$3,B360)</f>
        <v>0.15</v>
      </c>
      <c r="G360" s="5">
        <f ca="1">IF(C360&gt;'Test cases'!$M$4,'Test cases'!$M$4,C360)</f>
        <v>0.1</v>
      </c>
      <c r="H360" s="5">
        <f ca="1">IF(D360&gt;'Test cases'!$O$5,'Test cases'!$O$5,D360)</f>
        <v>0.11093888285649978</v>
      </c>
      <c r="I360" s="5">
        <f ca="1">IF(AA360&gt;='Test cases'!$L$3, 'Test cases'!$L$3*'Test cases'!$M$3/AA360,0)+IF(AND(AA360&gt;='Test cases'!$J$3,AA360&lt;'Test cases'!$L$3), 'Test cases'!$J$3*'Test cases'!$K$3/ AA360,0)</f>
        <v>9.4430591415074511E-2</v>
      </c>
      <c r="J360" s="5">
        <f ca="1">IF(AB360&gt;='Test cases'!$L$4,'Test cases'!$M$4,0)+IF(AND(AB360&gt;='Test cases'!$J$4,AB360&lt;'Test cases'!$L$4),'Test cases'!$K$4,0)</f>
        <v>0.1</v>
      </c>
      <c r="K360" s="5">
        <f ca="1">IF(AC360&gt;='Test cases'!$N$5,'Test cases'!$O$5,0)+IF(AND(AC360&gt;='Test cases'!$L$5,AC360&lt;'Test cases'!$N$5),'Test cases'!$M$5,0)+IF(AND(AC360&lt;'Test cases'!$L$5,AC360&gt;='Test cases'!$J$5),'Test cases'!$K$5,0)</f>
        <v>0.08</v>
      </c>
      <c r="L360" s="5">
        <f t="shared" ca="1" si="15"/>
        <v>0.15</v>
      </c>
      <c r="M360" s="5">
        <f t="shared" ca="1" si="16"/>
        <v>0.1</v>
      </c>
      <c r="N360" s="5">
        <f t="shared" ca="1" si="17"/>
        <v>0.11093888285649978</v>
      </c>
      <c r="O360" s="4">
        <f ca="1">'Test cases'!C364*(1-F360)+'Test cases'!D364*(1-G360)+'Test cases'!E364*(1-H360)</f>
        <v>315.51390623721556</v>
      </c>
      <c r="P360" s="4">
        <f ca="1">(1-I360)*'Test cases'!C364+(1-J360)*'Test cases'!D364+(1-K360)*'Test cases'!E364</f>
        <v>326.06731489028556</v>
      </c>
      <c r="Q360" s="4">
        <f ca="1">(1-L360)*'Test cases'!C364+(1-M360)*'Test cases'!D364+(1-N360)*'Test cases'!E364</f>
        <v>315.51390623721556</v>
      </c>
      <c r="R360" s="4">
        <f ca="1">('Test cases'!C364/'Test cases'!$J$3)^(1/'Test cases'!$R$3)*('Test cases'!$J$3*(1-'Test cases'!$K$3))</f>
        <v>112.06922053363063</v>
      </c>
      <c r="S360" s="4">
        <f ca="1">('Test cases'!D364/'Test cases'!$J$4)^(1/'Test cases'!$R$4)*('Test cases'!$J$4*(1-'Test cases'!$K$4))</f>
        <v>111.45055230224645</v>
      </c>
      <c r="T360" s="4">
        <f ca="1">IF('Test cases'!E364&lt;='Test cases'!$L$5,('Test cases'!E364/'Test cases'!$J$5)^(1/'Test cases'!$P$5)*('Test cases'!$J$5*(1-'Test cases'!$K$5)),0)+IF('Test cases'!E364&gt;'Test cases'!$L$5,('Test cases'!E364/'Test cases'!$L$5)^(1/'Test cases'!$Q$5)*('Test cases'!$L$5*(1-'Test cases'!$M$5)),0)</f>
        <v>106.96980389636821</v>
      </c>
      <c r="U360" s="4">
        <f ca="1">(R360^'Test cases'!$R$4+S360^'Test cases'!$R$4)^(1/'Test cases'!$R$4)</f>
        <v>211.83826967175835</v>
      </c>
      <c r="V360" s="4">
        <f ca="1">R360^'Test cases'!$R$4/U360^('Test cases'!$R$4-1)</f>
        <v>106.23691100685078</v>
      </c>
      <c r="W360" s="4">
        <f ca="1">S360^'Test cases'!$R$4/U360^('Test cases'!$R$4-1)</f>
        <v>105.60135866490759</v>
      </c>
      <c r="X360" s="4">
        <f ca="1">V360*(U360/E360)^('Test cases'!$R$5-1)</f>
        <v>103.90812815669847</v>
      </c>
      <c r="Y360" s="4">
        <f ca="1">W360*(U360/E360)^('Test cases'!$R$5-1)</f>
        <v>103.28650753942861</v>
      </c>
      <c r="Z360" s="4">
        <f ca="1">T360^'Test cases'!$R$5/E360^('Test cases'!$R$5-1)</f>
        <v>100.46390623721553</v>
      </c>
      <c r="AA360" s="4">
        <f ca="1">EXP((LN(1-B360)*(LN('Test cases'!$L$3)-LN('Test cases'!$J$3))+LN(1-'Test cases'!$M$3)*LN('Test cases'!$J$3)-LN(1-'Test cases'!$K$3)*LN('Test cases'!$L$3))/(LN(1-'Test cases'!$M$3)-LN(1-'Test cases'!$K$3)))</f>
        <v>317.69365785430125</v>
      </c>
      <c r="AB360" s="4">
        <f ca="1">EXP((LN(1-C360)*(LN('Test cases'!$L$4)-LN('Test cases'!$J$4))+LN(1-'Test cases'!$M$4)*LN('Test cases'!$J$4)-LN(1-'Test cases'!$K$4)*LN('Test cases'!$L$4))/(LN(1-'Test cases'!$M$4)-LN(1-'Test cases'!$K$4)))</f>
        <v>317.821997691425</v>
      </c>
      <c r="AC360" s="4">
        <f ca="1">IF(D360&lt;='Test cases'!$M$5,EXP((LN(1-D360)*(LN('Test cases'!$L$5)-LN('Test cases'!$J$5))+LN(1-'Test cases'!$M$5)*LN('Test cases'!$J$5)-LN(1-'Test cases'!$K$5)*LN('Test cases'!$L$5))/(LN(1-'Test cases'!$M$5)-LN(1-'Test cases'!$K$5))),EXP((LN(1-D360)*(LN('Test cases'!$N$5)-LN('Test cases'!$L$5))+LN(1-'Test cases'!$O$5)*LN('Test cases'!$L$5)-LN(1-'Test cases'!$M$5)*LN('Test cases'!$N$5))/(LN(1-'Test cases'!$O$5)-LN(1-'Test cases'!$M$5))))</f>
        <v>216.62464414930992</v>
      </c>
    </row>
    <row r="361" spans="1:29">
      <c r="A361" s="8">
        <f>'Test cases'!A365</f>
        <v>358</v>
      </c>
      <c r="B361" s="5">
        <f ca="1">1-X361/'Test cases'!C365</f>
        <v>0.18195811814138463</v>
      </c>
      <c r="C361" s="5">
        <f ca="1">1-Y361/'Test cases'!D365</f>
        <v>0.13218656354622593</v>
      </c>
      <c r="D361" s="5">
        <f ca="1">1-Z361/'Test cases'!E365</f>
        <v>0.11108270578368273</v>
      </c>
      <c r="E361" s="4">
        <f ca="1">(U361^'Test cases'!$R$5+T361^'Test cases'!$R$5)^(1/'Test cases'!$R$5)</f>
        <v>308.49768947470358</v>
      </c>
      <c r="F361" s="5">
        <f ca="1">IF(B361&gt;'Test cases'!$M$3,'Test cases'!$M$3,B361)</f>
        <v>0.15</v>
      </c>
      <c r="G361" s="5">
        <f ca="1">IF(C361&gt;'Test cases'!$M$4,'Test cases'!$M$4,C361)</f>
        <v>0.1</v>
      </c>
      <c r="H361" s="5">
        <f ca="1">IF(D361&gt;'Test cases'!$O$5,'Test cases'!$O$5,D361)</f>
        <v>0.11108270578368273</v>
      </c>
      <c r="I361" s="5">
        <f ca="1">IF(AA361&gt;='Test cases'!$L$3, 'Test cases'!$L$3*'Test cases'!$M$3/AA361,0)+IF(AND(AA361&gt;='Test cases'!$J$3,AA361&lt;'Test cases'!$L$3), 'Test cases'!$J$3*'Test cases'!$K$3/ AA361,0)</f>
        <v>9.4245509626628227E-2</v>
      </c>
      <c r="J361" s="5">
        <f ca="1">IF(AB361&gt;='Test cases'!$L$4,'Test cases'!$M$4,0)+IF(AND(AB361&gt;='Test cases'!$J$4,AB361&lt;'Test cases'!$L$4),'Test cases'!$K$4,0)</f>
        <v>0.1</v>
      </c>
      <c r="K361" s="5">
        <f ca="1">IF(AC361&gt;='Test cases'!$N$5,'Test cases'!$O$5,0)+IF(AND(AC361&gt;='Test cases'!$L$5,AC361&lt;'Test cases'!$N$5),'Test cases'!$M$5,0)+IF(AND(AC361&lt;'Test cases'!$L$5,AC361&gt;='Test cases'!$J$5),'Test cases'!$K$5,0)</f>
        <v>0.08</v>
      </c>
      <c r="L361" s="5">
        <f t="shared" ca="1" si="15"/>
        <v>0.15</v>
      </c>
      <c r="M361" s="5">
        <f t="shared" ca="1" si="16"/>
        <v>0.1</v>
      </c>
      <c r="N361" s="5">
        <f t="shared" ca="1" si="17"/>
        <v>0.11108270578368273</v>
      </c>
      <c r="O361" s="4">
        <f ca="1">'Test cases'!C365*(1-F361)+'Test cases'!D365*(1-G361)+'Test cases'!E365*(1-H361)</f>
        <v>316.38657154066016</v>
      </c>
      <c r="P361" s="4">
        <f ca="1">(1-I361)*'Test cases'!C365+(1-J361)*'Test cases'!D365+(1-K361)*'Test cases'!E365</f>
        <v>327.01082027741825</v>
      </c>
      <c r="Q361" s="4">
        <f ca="1">(1-L361)*'Test cases'!C365+(1-M361)*'Test cases'!D365+(1-N361)*'Test cases'!E365</f>
        <v>316.38657154066016</v>
      </c>
      <c r="R361" s="4">
        <f ca="1">('Test cases'!C365/'Test cases'!$J$3)^(1/'Test cases'!$R$3)*('Test cases'!$J$3*(1-'Test cases'!$K$3))</f>
        <v>112.06922053363063</v>
      </c>
      <c r="S361" s="4">
        <f ca="1">('Test cases'!D365/'Test cases'!$J$4)^(1/'Test cases'!$R$4)*('Test cases'!$J$4*(1-'Test cases'!$K$4))</f>
        <v>111.45055230224645</v>
      </c>
      <c r="T361" s="4">
        <f ca="1">IF('Test cases'!E365&lt;='Test cases'!$L$5,('Test cases'!E365/'Test cases'!$J$5)^(1/'Test cases'!$P$5)*('Test cases'!$J$5*(1-'Test cases'!$K$5)),0)+IF('Test cases'!E365&gt;'Test cases'!$L$5,('Test cases'!E365/'Test cases'!$L$5)^(1/'Test cases'!$Q$5)*('Test cases'!$L$5*(1-'Test cases'!$M$5)),0)</f>
        <v>107.86314474922202</v>
      </c>
      <c r="U361" s="4">
        <f ca="1">(R361^'Test cases'!$R$4+S361^'Test cases'!$R$4)^(1/'Test cases'!$R$4)</f>
        <v>211.83826967175835</v>
      </c>
      <c r="V361" s="4">
        <f ca="1">R361^'Test cases'!$R$4/U361^('Test cases'!$R$4-1)</f>
        <v>106.23691100685078</v>
      </c>
      <c r="W361" s="4">
        <f ca="1">S361^'Test cases'!$R$4/U361^('Test cases'!$R$4-1)</f>
        <v>105.60135866490759</v>
      </c>
      <c r="X361" s="4">
        <f ca="1">V361*(U361/E361)^('Test cases'!$R$5-1)</f>
        <v>103.89131899604415</v>
      </c>
      <c r="Y361" s="4">
        <f ca="1">W361*(U361/E361)^('Test cases'!$R$5-1)</f>
        <v>103.26979893799911</v>
      </c>
      <c r="Z361" s="4">
        <f ca="1">T361^'Test cases'!$R$5/E361^('Test cases'!$R$5-1)</f>
        <v>101.33657154066017</v>
      </c>
      <c r="AA361" s="4">
        <f ca="1">EXP((LN(1-B361)*(LN('Test cases'!$L$3)-LN('Test cases'!$J$3))+LN(1-'Test cases'!$M$3)*LN('Test cases'!$J$3)-LN(1-'Test cases'!$K$3)*LN('Test cases'!$L$3))/(LN(1-'Test cases'!$M$3)-LN(1-'Test cases'!$K$3)))</f>
        <v>318.31755294072673</v>
      </c>
      <c r="AB361" s="4">
        <f ca="1">EXP((LN(1-C361)*(LN('Test cases'!$L$4)-LN('Test cases'!$J$4))+LN(1-'Test cases'!$M$4)*LN('Test cases'!$J$4)-LN(1-'Test cases'!$K$4)*LN('Test cases'!$L$4))/(LN(1-'Test cases'!$M$4)-LN(1-'Test cases'!$K$4)))</f>
        <v>318.48666721920165</v>
      </c>
      <c r="AC361" s="4">
        <f ca="1">IF(D361&lt;='Test cases'!$M$5,EXP((LN(1-D361)*(LN('Test cases'!$L$5)-LN('Test cases'!$J$5))+LN(1-'Test cases'!$M$5)*LN('Test cases'!$J$5)-LN(1-'Test cases'!$K$5)*LN('Test cases'!$L$5))/(LN(1-'Test cases'!$M$5)-LN(1-'Test cases'!$K$5))),EXP((LN(1-D361)*(LN('Test cases'!$N$5)-LN('Test cases'!$L$5))+LN(1-'Test cases'!$O$5)*LN('Test cases'!$L$5)-LN(1-'Test cases'!$M$5)*LN('Test cases'!$N$5))/(LN(1-'Test cases'!$O$5)-LN(1-'Test cases'!$M$5))))</f>
        <v>216.76989047735051</v>
      </c>
    </row>
    <row r="362" spans="1:29">
      <c r="A362" s="8">
        <f>'Test cases'!A366</f>
        <v>359</v>
      </c>
      <c r="B362" s="5">
        <f ca="1">1-X362/'Test cases'!C366</f>
        <v>0.18216144336925943</v>
      </c>
      <c r="C362" s="5">
        <f ca="1">1-Y362/'Test cases'!D366</f>
        <v>0.13240225954985652</v>
      </c>
      <c r="D362" s="5">
        <f ca="1">1-Z362/'Test cases'!E366</f>
        <v>0.11121952093044718</v>
      </c>
      <c r="E362" s="4">
        <f ca="1">(U362^'Test cases'!$R$5+T362^'Test cases'!$R$5)^(1/'Test cases'!$R$5)</f>
        <v>309.29820016004982</v>
      </c>
      <c r="F362" s="5">
        <f ca="1">IF(B362&gt;'Test cases'!$M$3,'Test cases'!$M$3,B362)</f>
        <v>0.15</v>
      </c>
      <c r="G362" s="5">
        <f ca="1">IF(C362&gt;'Test cases'!$M$4,'Test cases'!$M$4,C362)</f>
        <v>0.1</v>
      </c>
      <c r="H362" s="5">
        <f ca="1">IF(D362&gt;'Test cases'!$O$5,'Test cases'!$O$5,D362)</f>
        <v>0.11121952093044718</v>
      </c>
      <c r="I362" s="5">
        <f ca="1">IF(AA362&gt;='Test cases'!$L$3, 'Test cases'!$L$3*'Test cases'!$M$3/AA362,0)+IF(AND(AA362&gt;='Test cases'!$J$3,AA362&lt;'Test cases'!$L$3), 'Test cases'!$J$3*'Test cases'!$K$3/ AA362,0)</f>
        <v>9.3961834510958672E-2</v>
      </c>
      <c r="J362" s="5">
        <f ca="1">IF(AB362&gt;='Test cases'!$L$4,'Test cases'!$M$4,0)+IF(AND(AB362&gt;='Test cases'!$J$4,AB362&lt;'Test cases'!$L$4),'Test cases'!$K$4,0)</f>
        <v>0.1</v>
      </c>
      <c r="K362" s="5">
        <f ca="1">IF(AC362&gt;='Test cases'!$N$5,'Test cases'!$O$5,0)+IF(AND(AC362&gt;='Test cases'!$L$5,AC362&lt;'Test cases'!$N$5),'Test cases'!$M$5,0)+IF(AND(AC362&lt;'Test cases'!$L$5,AC362&gt;='Test cases'!$J$5),'Test cases'!$K$5,0)</f>
        <v>0.08</v>
      </c>
      <c r="L362" s="5">
        <f t="shared" ca="1" si="15"/>
        <v>0.15</v>
      </c>
      <c r="M362" s="5">
        <f t="shared" ca="1" si="16"/>
        <v>0.1</v>
      </c>
      <c r="N362" s="5">
        <f t="shared" ca="1" si="17"/>
        <v>0.11121952093044718</v>
      </c>
      <c r="O362" s="4">
        <f ca="1">'Test cases'!C366*(1-F362)+'Test cases'!D366*(1-G362)+'Test cases'!E366*(1-H362)</f>
        <v>317.27097461392901</v>
      </c>
      <c r="P362" s="4">
        <f ca="1">(1-I362)*'Test cases'!C366+(1-J362)*'Test cases'!D366+(1-K362)*'Test cases'!E366</f>
        <v>327.94684701710827</v>
      </c>
      <c r="Q362" s="4">
        <f ca="1">(1-L362)*'Test cases'!C366+(1-M362)*'Test cases'!D366+(1-N362)*'Test cases'!E366</f>
        <v>317.27097461392901</v>
      </c>
      <c r="R362" s="4">
        <f ca="1">('Test cases'!C366/'Test cases'!$J$3)^(1/'Test cases'!$R$3)*('Test cases'!$J$3*(1-'Test cases'!$K$3))</f>
        <v>112.06922053363063</v>
      </c>
      <c r="S362" s="4">
        <f ca="1">('Test cases'!D366/'Test cases'!$J$4)^(1/'Test cases'!$R$4)*('Test cases'!$J$4*(1-'Test cases'!$K$4))</f>
        <v>112.31430442400101</v>
      </c>
      <c r="T362" s="4">
        <f ca="1">IF('Test cases'!E366&lt;='Test cases'!$L$5,('Test cases'!E366/'Test cases'!$J$5)^(1/'Test cases'!$P$5)*('Test cases'!$J$5*(1-'Test cases'!$K$5)),0)+IF('Test cases'!E366&gt;'Test cases'!$L$5,('Test cases'!E366/'Test cases'!$L$5)^(1/'Test cases'!$Q$5)*('Test cases'!$L$5*(1-'Test cases'!$M$5)),0)</f>
        <v>107.86314474922202</v>
      </c>
      <c r="U362" s="4">
        <f ca="1">(R362^'Test cases'!$R$4+S362^'Test cases'!$R$4)^(1/'Test cases'!$R$4)</f>
        <v>212.65682298927194</v>
      </c>
      <c r="V362" s="4">
        <f ca="1">R362^'Test cases'!$R$4/U362^('Test cases'!$R$4-1)</f>
        <v>106.20252523681928</v>
      </c>
      <c r="W362" s="4">
        <f ca="1">S362^'Test cases'!$R$4/U362^('Test cases'!$R$4-1)</f>
        <v>106.45429775245285</v>
      </c>
      <c r="X362" s="4">
        <f ca="1">V362*(U362/E362)^('Test cases'!$R$5-1)</f>
        <v>103.86549669210405</v>
      </c>
      <c r="Y362" s="4">
        <f ca="1">W362*(U362/E362)^('Test cases'!$R$5-1)</f>
        <v>104.11172885401722</v>
      </c>
      <c r="Z362" s="4">
        <f ca="1">T362^'Test cases'!$R$5/E362^('Test cases'!$R$5-1)</f>
        <v>101.32097461392902</v>
      </c>
      <c r="AA362" s="4">
        <f ca="1">EXP((LN(1-B362)*(LN('Test cases'!$L$3)-LN('Test cases'!$J$3))+LN(1-'Test cases'!$M$3)*LN('Test cases'!$J$3)-LN(1-'Test cases'!$K$3)*LN('Test cases'!$L$3))/(LN(1-'Test cases'!$M$3)-LN(1-'Test cases'!$K$3)))</f>
        <v>319.27856832660211</v>
      </c>
      <c r="AB362" s="4">
        <f ca="1">EXP((LN(1-C362)*(LN('Test cases'!$L$4)-LN('Test cases'!$J$4))+LN(1-'Test cases'!$M$4)*LN('Test cases'!$J$4)-LN(1-'Test cases'!$K$4)*LN('Test cases'!$L$4))/(LN(1-'Test cases'!$M$4)-LN(1-'Test cases'!$K$4)))</f>
        <v>319.51065468753808</v>
      </c>
      <c r="AC362" s="4">
        <f ca="1">IF(D362&lt;='Test cases'!$M$5,EXP((LN(1-D362)*(LN('Test cases'!$L$5)-LN('Test cases'!$J$5))+LN(1-'Test cases'!$M$5)*LN('Test cases'!$J$5)-LN(1-'Test cases'!$K$5)*LN('Test cases'!$L$5))/(LN(1-'Test cases'!$M$5)-LN(1-'Test cases'!$K$5))),EXP((LN(1-D362)*(LN('Test cases'!$N$5)-LN('Test cases'!$L$5))+LN(1-'Test cases'!$O$5)*LN('Test cases'!$L$5)-LN(1-'Test cases'!$M$5)*LN('Test cases'!$N$5))/(LN(1-'Test cases'!$O$5)-LN(1-'Test cases'!$M$5))))</f>
        <v>216.90817188725103</v>
      </c>
    </row>
    <row r="363" spans="1:29">
      <c r="A363" s="8">
        <f>'Test cases'!A367</f>
        <v>360</v>
      </c>
      <c r="B363" s="5">
        <f ca="1">1-X363/'Test cases'!C367</f>
        <v>0.18236403945145419</v>
      </c>
      <c r="C363" s="5">
        <f ca="1">1-Y363/'Test cases'!D367</f>
        <v>0.13261718204490325</v>
      </c>
      <c r="D363" s="5">
        <f ca="1">1-Z363/'Test cases'!E367</f>
        <v>0.11135592765067681</v>
      </c>
      <c r="E363" s="4">
        <f ca="1">(U363^'Test cases'!$R$5+T363^'Test cases'!$R$5)^(1/'Test cases'!$R$5)</f>
        <v>310.09851221005482</v>
      </c>
      <c r="F363" s="5">
        <f ca="1">IF(B363&gt;'Test cases'!$M$3,'Test cases'!$M$3,B363)</f>
        <v>0.15</v>
      </c>
      <c r="G363" s="5">
        <f ca="1">IF(C363&gt;'Test cases'!$M$4,'Test cases'!$M$4,C363)</f>
        <v>0.1</v>
      </c>
      <c r="H363" s="5">
        <f ca="1">IF(D363&gt;'Test cases'!$O$5,'Test cases'!$O$5,D363)</f>
        <v>0.11135592765067681</v>
      </c>
      <c r="I363" s="5">
        <f ca="1">IF(AA363&gt;='Test cases'!$L$3, 'Test cases'!$L$3*'Test cases'!$M$3/AA363,0)+IF(AND(AA363&gt;='Test cases'!$J$3,AA363&lt;'Test cases'!$L$3), 'Test cases'!$J$3*'Test cases'!$K$3/ AA363,0)</f>
        <v>9.3679956110876095E-2</v>
      </c>
      <c r="J363" s="5">
        <f ca="1">IF(AB363&gt;='Test cases'!$L$4,'Test cases'!$M$4,0)+IF(AND(AB363&gt;='Test cases'!$J$4,AB363&lt;'Test cases'!$L$4),'Test cases'!$K$4,0)</f>
        <v>0.1</v>
      </c>
      <c r="K363" s="5">
        <f ca="1">IF(AC363&gt;='Test cases'!$N$5,'Test cases'!$O$5,0)+IF(AND(AC363&gt;='Test cases'!$L$5,AC363&lt;'Test cases'!$N$5),'Test cases'!$M$5,0)+IF(AND(AC363&lt;'Test cases'!$L$5,AC363&gt;='Test cases'!$J$5),'Test cases'!$K$5,0)</f>
        <v>0.08</v>
      </c>
      <c r="L363" s="5">
        <f t="shared" ca="1" si="15"/>
        <v>0.15</v>
      </c>
      <c r="M363" s="5">
        <f t="shared" ca="1" si="16"/>
        <v>0.1</v>
      </c>
      <c r="N363" s="5">
        <f t="shared" ca="1" si="17"/>
        <v>0.11135592765067681</v>
      </c>
      <c r="O363" s="4">
        <f ca="1">'Test cases'!C367*(1-F363)+'Test cases'!D367*(1-G363)+'Test cases'!E367*(1-H363)</f>
        <v>318.15542424782285</v>
      </c>
      <c r="P363" s="4">
        <f ca="1">(1-I363)*'Test cases'!C367+(1-J363)*'Test cases'!D367+(1-K363)*'Test cases'!E367</f>
        <v>328.88264557391875</v>
      </c>
      <c r="Q363" s="4">
        <f ca="1">(1-L363)*'Test cases'!C367+(1-M363)*'Test cases'!D367+(1-N363)*'Test cases'!E367</f>
        <v>318.15542424782285</v>
      </c>
      <c r="R363" s="4">
        <f ca="1">('Test cases'!C367/'Test cases'!$J$3)^(1/'Test cases'!$R$3)*('Test cases'!$J$3*(1-'Test cases'!$K$3))</f>
        <v>112.06922053363063</v>
      </c>
      <c r="S363" s="4">
        <f ca="1">('Test cases'!D367/'Test cases'!$J$4)^(1/'Test cases'!$R$4)*('Test cases'!$J$4*(1-'Test cases'!$K$4))</f>
        <v>113.17749931314009</v>
      </c>
      <c r="T363" s="4">
        <f ca="1">IF('Test cases'!E367&lt;='Test cases'!$L$5,('Test cases'!E367/'Test cases'!$J$5)^(1/'Test cases'!$P$5)*('Test cases'!$J$5*(1-'Test cases'!$K$5)),0)+IF('Test cases'!E367&gt;'Test cases'!$L$5,('Test cases'!E367/'Test cases'!$L$5)^(1/'Test cases'!$Q$5)*('Test cases'!$L$5*(1-'Test cases'!$M$5)),0)</f>
        <v>107.86314474922202</v>
      </c>
      <c r="U363" s="4">
        <f ca="1">(R363^'Test cases'!$R$4+S363^'Test cases'!$R$4)^(1/'Test cases'!$R$4)</f>
        <v>213.47511191721611</v>
      </c>
      <c r="V363" s="4">
        <f ca="1">R363^'Test cases'!$R$4/U363^('Test cases'!$R$4-1)</f>
        <v>106.16829367256743</v>
      </c>
      <c r="W363" s="4">
        <f ca="1">S363^'Test cases'!$R$4/U363^('Test cases'!$R$4-1)</f>
        <v>107.30681824464874</v>
      </c>
      <c r="X363" s="4">
        <f ca="1">V363*(U363/E363)^('Test cases'!$R$5-1)</f>
        <v>103.83976698966532</v>
      </c>
      <c r="Y363" s="4">
        <f ca="1">W363*(U363/E363)^('Test cases'!$R$5-1)</f>
        <v>104.9533209725667</v>
      </c>
      <c r="Z363" s="4">
        <f ca="1">T363^'Test cases'!$R$5/E363^('Test cases'!$R$5-1)</f>
        <v>101.30542424782284</v>
      </c>
      <c r="AA363" s="4">
        <f ca="1">EXP((LN(1-B363)*(LN('Test cases'!$L$3)-LN('Test cases'!$J$3))+LN(1-'Test cases'!$M$3)*LN('Test cases'!$J$3)-LN(1-'Test cases'!$K$3)*LN('Test cases'!$L$3))/(LN(1-'Test cases'!$M$3)-LN(1-'Test cases'!$K$3)))</f>
        <v>320.23926190244072</v>
      </c>
      <c r="AB363" s="4">
        <f ca="1">EXP((LN(1-C363)*(LN('Test cases'!$L$4)-LN('Test cases'!$J$4))+LN(1-'Test cases'!$M$4)*LN('Test cases'!$J$4)-LN(1-'Test cases'!$K$4)*LN('Test cases'!$L$4))/(LN(1-'Test cases'!$M$4)-LN(1-'Test cases'!$K$4)))</f>
        <v>320.53449907683228</v>
      </c>
      <c r="AC363" s="4">
        <f ca="1">IF(D363&lt;='Test cases'!$M$5,EXP((LN(1-D363)*(LN('Test cases'!$L$5)-LN('Test cases'!$J$5))+LN(1-'Test cases'!$M$5)*LN('Test cases'!$J$5)-LN(1-'Test cases'!$K$5)*LN('Test cases'!$L$5))/(LN(1-'Test cases'!$M$5)-LN(1-'Test cases'!$K$5))),EXP((LN(1-D363)*(LN('Test cases'!$N$5)-LN('Test cases'!$L$5))+LN(1-'Test cases'!$O$5)*LN('Test cases'!$L$5)-LN(1-'Test cases'!$M$5)*LN('Test cases'!$N$5))/(LN(1-'Test cases'!$O$5)-LN(1-'Test cases'!$M$5))))</f>
        <v>217.04614952410247</v>
      </c>
    </row>
    <row r="364" spans="1:29">
      <c r="A364" s="8">
        <f>'Test cases'!A368</f>
        <v>361</v>
      </c>
      <c r="B364" s="5">
        <f ca="1">1-X364/'Test cases'!C368</f>
        <v>0.18258821798871139</v>
      </c>
      <c r="C364" s="5">
        <f ca="1">1-Y364/'Test cases'!D368</f>
        <v>0.13281797329687617</v>
      </c>
      <c r="D364" s="5">
        <f ca="1">1-Z364/'Test cases'!E368</f>
        <v>0.11148343950008177</v>
      </c>
      <c r="E364" s="4">
        <f ca="1">(U364^'Test cases'!$R$5+T364^'Test cases'!$R$5)^(1/'Test cases'!$R$5)</f>
        <v>310.84862122551351</v>
      </c>
      <c r="F364" s="5">
        <f ca="1">IF(B364&gt;'Test cases'!$M$3,'Test cases'!$M$3,B364)</f>
        <v>0.15</v>
      </c>
      <c r="G364" s="5">
        <f ca="1">IF(C364&gt;'Test cases'!$M$4,'Test cases'!$M$4,C364)</f>
        <v>0.1</v>
      </c>
      <c r="H364" s="5">
        <f ca="1">IF(D364&gt;'Test cases'!$O$5,'Test cases'!$O$5,D364)</f>
        <v>0.11148343950008177</v>
      </c>
      <c r="I364" s="5">
        <f ca="1">IF(AA364&gt;='Test cases'!$L$3, 'Test cases'!$L$3*'Test cases'!$M$3/AA364,0)+IF(AND(AA364&gt;='Test cases'!$J$3,AA364&lt;'Test cases'!$L$3), 'Test cases'!$J$3*'Test cases'!$K$3/ AA364,0)</f>
        <v>9.3368953761875373E-2</v>
      </c>
      <c r="J364" s="5">
        <f ca="1">IF(AB364&gt;='Test cases'!$L$4,'Test cases'!$M$4,0)+IF(AND(AB364&gt;='Test cases'!$J$4,AB364&lt;'Test cases'!$L$4),'Test cases'!$K$4,0)</f>
        <v>0.1</v>
      </c>
      <c r="K364" s="5">
        <f ca="1">IF(AC364&gt;='Test cases'!$N$5,'Test cases'!$O$5,0)+IF(AND(AC364&gt;='Test cases'!$L$5,AC364&lt;'Test cases'!$N$5),'Test cases'!$M$5,0)+IF(AND(AC364&lt;'Test cases'!$L$5,AC364&gt;='Test cases'!$J$5),'Test cases'!$K$5,0)</f>
        <v>0.08</v>
      </c>
      <c r="L364" s="5">
        <f t="shared" ca="1" si="15"/>
        <v>0.15</v>
      </c>
      <c r="M364" s="5">
        <f t="shared" ca="1" si="16"/>
        <v>0.1</v>
      </c>
      <c r="N364" s="5">
        <f t="shared" ca="1" si="17"/>
        <v>0.11148343950008177</v>
      </c>
      <c r="O364" s="4">
        <f ca="1">'Test cases'!C368*(1-F364)+'Test cases'!D368*(1-G364)+'Test cases'!E368*(1-H364)</f>
        <v>318.99088789699067</v>
      </c>
      <c r="P364" s="4">
        <f ca="1">(1-I364)*'Test cases'!C368+(1-J364)*'Test cases'!D368+(1-K364)*'Test cases'!E368</f>
        <v>329.82877391847995</v>
      </c>
      <c r="Q364" s="4">
        <f ca="1">(1-L364)*'Test cases'!C368+(1-M364)*'Test cases'!D368+(1-N364)*'Test cases'!E368</f>
        <v>318.99088789699067</v>
      </c>
      <c r="R364" s="4">
        <f ca="1">('Test cases'!C368/'Test cases'!$J$3)^(1/'Test cases'!$R$3)*('Test cases'!$J$3*(1-'Test cases'!$K$3))</f>
        <v>112.87862574243437</v>
      </c>
      <c r="S364" s="4">
        <f ca="1">('Test cases'!D368/'Test cases'!$J$4)^(1/'Test cases'!$R$4)*('Test cases'!$J$4*(1-'Test cases'!$K$4))</f>
        <v>113.17749931314009</v>
      </c>
      <c r="T364" s="4">
        <f ca="1">IF('Test cases'!E368&lt;='Test cases'!$L$5,('Test cases'!E368/'Test cases'!$J$5)^(1/'Test cases'!$P$5)*('Test cases'!$J$5*(1-'Test cases'!$K$5)),0)+IF('Test cases'!E368&gt;'Test cases'!$L$5,('Test cases'!E368/'Test cases'!$L$5)^(1/'Test cases'!$Q$5)*('Test cases'!$L$5*(1-'Test cases'!$M$5)),0)</f>
        <v>107.86314474922202</v>
      </c>
      <c r="U364" s="4">
        <f ca="1">(R364^'Test cases'!$R$4+S364^'Test cases'!$R$4)^(1/'Test cases'!$R$4)</f>
        <v>214.2420148734027</v>
      </c>
      <c r="V364" s="4">
        <f ca="1">R364^'Test cases'!$R$4/U364^('Test cases'!$R$4-1)</f>
        <v>106.96749234854741</v>
      </c>
      <c r="W364" s="4">
        <f ca="1">S364^'Test cases'!$R$4/U364^('Test cases'!$R$4-1)</f>
        <v>107.27452252485534</v>
      </c>
      <c r="X364" s="4">
        <f ca="1">V364*(U364/E364)^('Test cases'!$R$5-1)</f>
        <v>104.62870809744494</v>
      </c>
      <c r="Y364" s="4">
        <f ca="1">W364*(U364/E364)^('Test cases'!$R$5-1)</f>
        <v>104.92902523107799</v>
      </c>
      <c r="Z364" s="4">
        <f ca="1">T364^'Test cases'!$R$5/E364^('Test cases'!$R$5-1)</f>
        <v>101.29088789699068</v>
      </c>
      <c r="AA364" s="4">
        <f ca="1">EXP((LN(1-B364)*(LN('Test cases'!$L$3)-LN('Test cases'!$J$3))+LN(1-'Test cases'!$M$3)*LN('Test cases'!$J$3)-LN(1-'Test cases'!$K$3)*LN('Test cases'!$L$3))/(LN(1-'Test cases'!$M$3)-LN(1-'Test cases'!$K$3)))</f>
        <v>321.30594583410306</v>
      </c>
      <c r="AB364" s="4">
        <f ca="1">EXP((LN(1-C364)*(LN('Test cases'!$L$4)-LN('Test cases'!$J$4))+LN(1-'Test cases'!$M$4)*LN('Test cases'!$J$4)-LN(1-'Test cases'!$K$4)*LN('Test cases'!$L$4))/(LN(1-'Test cases'!$M$4)-LN(1-'Test cases'!$K$4)))</f>
        <v>321.49421970442984</v>
      </c>
      <c r="AC364" s="4">
        <f ca="1">IF(D364&lt;='Test cases'!$M$5,EXP((LN(1-D364)*(LN('Test cases'!$L$5)-LN('Test cases'!$J$5))+LN(1-'Test cases'!$M$5)*LN('Test cases'!$J$5)-LN(1-'Test cases'!$K$5)*LN('Test cases'!$L$5))/(LN(1-'Test cases'!$M$5)-LN(1-'Test cases'!$K$5))),EXP((LN(1-D364)*(LN('Test cases'!$N$5)-LN('Test cases'!$L$5))+LN(1-'Test cases'!$O$5)*LN('Test cases'!$L$5)-LN(1-'Test cases'!$M$5)*LN('Test cases'!$N$5))/(LN(1-'Test cases'!$O$5)-LN(1-'Test cases'!$M$5))))</f>
        <v>217.17522839451129</v>
      </c>
    </row>
    <row r="365" spans="1:29">
      <c r="A365" s="8">
        <f>'Test cases'!A369</f>
        <v>362</v>
      </c>
      <c r="B365" s="5">
        <f ca="1">1-X365/'Test cases'!C369</f>
        <v>0.18281146736681453</v>
      </c>
      <c r="C365" s="5">
        <f ca="1">1-Y365/'Test cases'!D369</f>
        <v>0.13301808559136663</v>
      </c>
      <c r="D365" s="5">
        <f ca="1">1-Z365/'Test cases'!E369</f>
        <v>0.11161059103063353</v>
      </c>
      <c r="E365" s="4">
        <f ca="1">(U365^'Test cases'!$R$5+T365^'Test cases'!$R$5)^(1/'Test cases'!$R$5)</f>
        <v>311.59852497563344</v>
      </c>
      <c r="F365" s="5">
        <f ca="1">IF(B365&gt;'Test cases'!$M$3,'Test cases'!$M$3,B365)</f>
        <v>0.15</v>
      </c>
      <c r="G365" s="5">
        <f ca="1">IF(C365&gt;'Test cases'!$M$4,'Test cases'!$M$4,C365)</f>
        <v>0.1</v>
      </c>
      <c r="H365" s="5">
        <f ca="1">IF(D365&gt;'Test cases'!$O$5,'Test cases'!$O$5,D365)</f>
        <v>0.11161059103063353</v>
      </c>
      <c r="I365" s="5">
        <f ca="1">IF(AA365&gt;='Test cases'!$L$3, 'Test cases'!$L$3*'Test cases'!$M$3/AA365,0)+IF(AND(AA365&gt;='Test cases'!$J$3,AA365&lt;'Test cases'!$L$3), 'Test cases'!$J$3*'Test cases'!$K$3/ AA365,0)</f>
        <v>9.3060182150408635E-2</v>
      </c>
      <c r="J365" s="5">
        <f ca="1">IF(AB365&gt;='Test cases'!$L$4,'Test cases'!$M$4,0)+IF(AND(AB365&gt;='Test cases'!$J$4,AB365&lt;'Test cases'!$L$4),'Test cases'!$K$4,0)</f>
        <v>0.1</v>
      </c>
      <c r="K365" s="5">
        <f ca="1">IF(AC365&gt;='Test cases'!$N$5,'Test cases'!$O$5,0)+IF(AND(AC365&gt;='Test cases'!$L$5,AC365&lt;'Test cases'!$N$5),'Test cases'!$M$5,0)+IF(AND(AC365&lt;'Test cases'!$L$5,AC365&gt;='Test cases'!$J$5),'Test cases'!$K$5,0)</f>
        <v>0.08</v>
      </c>
      <c r="L365" s="5">
        <f t="shared" ca="1" si="15"/>
        <v>0.15</v>
      </c>
      <c r="M365" s="5">
        <f t="shared" ca="1" si="16"/>
        <v>0.1</v>
      </c>
      <c r="N365" s="5">
        <f t="shared" ca="1" si="17"/>
        <v>0.11161059103063353</v>
      </c>
      <c r="O365" s="4">
        <f ca="1">'Test cases'!C369*(1-F365)+'Test cases'!D369*(1-G365)+'Test cases'!E369*(1-H365)</f>
        <v>319.8263926225078</v>
      </c>
      <c r="P365" s="4">
        <f ca="1">(1-I365)*'Test cases'!C369+(1-J365)*'Test cases'!D369+(1-K365)*'Test cases'!E369</f>
        <v>330.77523650259729</v>
      </c>
      <c r="Q365" s="4">
        <f ca="1">(1-L365)*'Test cases'!C369+(1-M365)*'Test cases'!D369+(1-N365)*'Test cases'!E369</f>
        <v>319.8263926225078</v>
      </c>
      <c r="R365" s="4">
        <f ca="1">('Test cases'!C369/'Test cases'!$J$3)^(1/'Test cases'!$R$3)*('Test cases'!$J$3*(1-'Test cases'!$K$3))</f>
        <v>113.6875096659781</v>
      </c>
      <c r="S365" s="4">
        <f ca="1">('Test cases'!D369/'Test cases'!$J$4)^(1/'Test cases'!$R$4)*('Test cases'!$J$4*(1-'Test cases'!$K$4))</f>
        <v>113.17749931314009</v>
      </c>
      <c r="T365" s="4">
        <f ca="1">IF('Test cases'!E369&lt;='Test cases'!$L$5,('Test cases'!E369/'Test cases'!$J$5)^(1/'Test cases'!$P$5)*('Test cases'!$J$5*(1-'Test cases'!$K$5)),0)+IF('Test cases'!E369&gt;'Test cases'!$L$5,('Test cases'!E369/'Test cases'!$L$5)^(1/'Test cases'!$Q$5)*('Test cases'!$L$5*(1-'Test cases'!$M$5)),0)</f>
        <v>107.86314474922202</v>
      </c>
      <c r="U365" s="4">
        <f ca="1">(R365^'Test cases'!$R$4+S365^'Test cases'!$R$4)^(1/'Test cases'!$R$4)</f>
        <v>215.00865486240355</v>
      </c>
      <c r="V365" s="4">
        <f ca="1">R365^'Test cases'!$R$4/U365^('Test cases'!$R$4-1)</f>
        <v>107.76629197982862</v>
      </c>
      <c r="W365" s="4">
        <f ca="1">S365^'Test cases'!$R$4/U365^('Test cases'!$R$4-1)</f>
        <v>107.24236288257489</v>
      </c>
      <c r="X365" s="4">
        <f ca="1">V365*(U365/E365)^('Test cases'!$R$5-1)</f>
        <v>105.41732070968092</v>
      </c>
      <c r="Y365" s="4">
        <f ca="1">W365*(U365/E365)^('Test cases'!$R$5-1)</f>
        <v>104.90481164344463</v>
      </c>
      <c r="Z365" s="4">
        <f ca="1">T365^'Test cases'!$R$5/E365^('Test cases'!$R$5-1)</f>
        <v>101.27639262250777</v>
      </c>
      <c r="AA365" s="4">
        <f ca="1">EXP((LN(1-B365)*(LN('Test cases'!$L$3)-LN('Test cases'!$J$3))+LN(1-'Test cases'!$M$3)*LN('Test cases'!$J$3)-LN(1-'Test cases'!$K$3)*LN('Test cases'!$L$3))/(LN(1-'Test cases'!$M$3)-LN(1-'Test cases'!$K$3)))</f>
        <v>322.37203180531566</v>
      </c>
      <c r="AB365" s="4">
        <f ca="1">EXP((LN(1-C365)*(LN('Test cases'!$L$4)-LN('Test cases'!$J$4))+LN(1-'Test cases'!$M$4)*LN('Test cases'!$J$4)-LN(1-'Test cases'!$K$4)*LN('Test cases'!$L$4))/(LN(1-'Test cases'!$M$4)-LN(1-'Test cases'!$K$4)))</f>
        <v>322.45377618895941</v>
      </c>
      <c r="AC365" s="4">
        <f ca="1">IF(D365&lt;='Test cases'!$M$5,EXP((LN(1-D365)*(LN('Test cases'!$L$5)-LN('Test cases'!$J$5))+LN(1-'Test cases'!$M$5)*LN('Test cases'!$J$5)-LN(1-'Test cases'!$K$5)*LN('Test cases'!$L$5))/(LN(1-'Test cases'!$M$5)-LN(1-'Test cases'!$K$5))),EXP((LN(1-D365)*(LN('Test cases'!$N$5)-LN('Test cases'!$L$5))+LN(1-'Test cases'!$O$5)*LN('Test cases'!$L$5)-LN(1-'Test cases'!$M$5)*LN('Test cases'!$N$5))/(LN(1-'Test cases'!$O$5)-LN(1-'Test cases'!$M$5))))</f>
        <v>217.30403742056197</v>
      </c>
    </row>
    <row r="366" spans="1:29">
      <c r="A366" s="8">
        <f>'Test cases'!A370</f>
        <v>363</v>
      </c>
      <c r="B366" s="5">
        <f ca="1">1-X366/'Test cases'!C370</f>
        <v>0.18301197898882793</v>
      </c>
      <c r="C366" s="5">
        <f ca="1">1-Y366/'Test cases'!D370</f>
        <v>0.13323081489797384</v>
      </c>
      <c r="D366" s="5">
        <f ca="1">1-Z366/'Test cases'!E370</f>
        <v>0.11174583676352534</v>
      </c>
      <c r="E366" s="4">
        <f ca="1">(U366^'Test cases'!$R$5+T366^'Test cases'!$R$5)^(1/'Test cases'!$R$5)</f>
        <v>312.39826990184633</v>
      </c>
      <c r="F366" s="5">
        <f ca="1">IF(B366&gt;'Test cases'!$M$3,'Test cases'!$M$3,B366)</f>
        <v>0.15</v>
      </c>
      <c r="G366" s="5">
        <f ca="1">IF(C366&gt;'Test cases'!$M$4,'Test cases'!$M$4,C366)</f>
        <v>0.1</v>
      </c>
      <c r="H366" s="5">
        <f ca="1">IF(D366&gt;'Test cases'!$O$5,'Test cases'!$O$5,D366)</f>
        <v>0.11174583676352534</v>
      </c>
      <c r="I366" s="5">
        <f ca="1">IF(AA366&gt;='Test cases'!$L$3, 'Test cases'!$L$3*'Test cases'!$M$3/AA366,0)+IF(AND(AA366&gt;='Test cases'!$J$3,AA366&lt;'Test cases'!$L$3), 'Test cases'!$J$3*'Test cases'!$K$3/ AA366,0)</f>
        <v>9.2783657584588466E-2</v>
      </c>
      <c r="J366" s="5">
        <f ca="1">IF(AB366&gt;='Test cases'!$L$4,'Test cases'!$M$4,0)+IF(AND(AB366&gt;='Test cases'!$J$4,AB366&lt;'Test cases'!$L$4),'Test cases'!$K$4,0)</f>
        <v>0.1</v>
      </c>
      <c r="K366" s="5">
        <f ca="1">IF(AC366&gt;='Test cases'!$N$5,'Test cases'!$O$5,0)+IF(AND(AC366&gt;='Test cases'!$L$5,AC366&lt;'Test cases'!$N$5),'Test cases'!$M$5,0)+IF(AND(AC366&lt;'Test cases'!$L$5,AC366&gt;='Test cases'!$J$5),'Test cases'!$K$5,0)</f>
        <v>0.08</v>
      </c>
      <c r="L366" s="5">
        <f t="shared" ca="1" si="15"/>
        <v>0.15</v>
      </c>
      <c r="M366" s="5">
        <f t="shared" ca="1" si="16"/>
        <v>0.1</v>
      </c>
      <c r="N366" s="5">
        <f t="shared" ca="1" si="17"/>
        <v>0.11174583676352534</v>
      </c>
      <c r="O366" s="4">
        <f ca="1">'Test cases'!C370*(1-F366)+'Test cases'!D370*(1-G366)+'Test cases'!E370*(1-H366)</f>
        <v>320.71097460895811</v>
      </c>
      <c r="P366" s="4">
        <f ca="1">(1-I366)*'Test cases'!C370+(1-J366)*'Test cases'!D370+(1-K366)*'Test cases'!E370</f>
        <v>331.71090817158807</v>
      </c>
      <c r="Q366" s="4">
        <f ca="1">(1-L366)*'Test cases'!C370+(1-M366)*'Test cases'!D370+(1-N366)*'Test cases'!E370</f>
        <v>320.71097460895811</v>
      </c>
      <c r="R366" s="4">
        <f ca="1">('Test cases'!C370/'Test cases'!$J$3)^(1/'Test cases'!$R$3)*('Test cases'!$J$3*(1-'Test cases'!$K$3))</f>
        <v>113.6875096659781</v>
      </c>
      <c r="S366" s="4">
        <f ca="1">('Test cases'!D370/'Test cases'!$J$4)^(1/'Test cases'!$R$4)*('Test cases'!$J$4*(1-'Test cases'!$K$4))</f>
        <v>114.04014193004517</v>
      </c>
      <c r="T366" s="4">
        <f ca="1">IF('Test cases'!E370&lt;='Test cases'!$L$5,('Test cases'!E370/'Test cases'!$J$5)^(1/'Test cases'!$P$5)*('Test cases'!$J$5*(1-'Test cases'!$K$5)),0)+IF('Test cases'!E370&gt;'Test cases'!$L$5,('Test cases'!E370/'Test cases'!$L$5)^(1/'Test cases'!$Q$5)*('Test cases'!$L$5*(1-'Test cases'!$M$5)),0)</f>
        <v>107.86314474922202</v>
      </c>
      <c r="U366" s="4">
        <f ca="1">(R366^'Test cases'!$R$4+S366^'Test cases'!$R$4)^(1/'Test cases'!$R$4)</f>
        <v>215.82619023876083</v>
      </c>
      <c r="V366" s="4">
        <f ca="1">R366^'Test cases'!$R$4/U366^('Test cases'!$R$4-1)</f>
        <v>107.73196711799302</v>
      </c>
      <c r="W366" s="4">
        <f ca="1">S366^'Test cases'!$R$4/U366^('Test cases'!$R$4-1)</f>
        <v>108.09422312076786</v>
      </c>
      <c r="X366" s="4">
        <f ca="1">V366*(U366/E366)^('Test cases'!$R$5-1)</f>
        <v>105.3914547104412</v>
      </c>
      <c r="Y366" s="4">
        <f ca="1">W366*(U366/E366)^('Test cases'!$R$5-1)</f>
        <v>105.74584058244719</v>
      </c>
      <c r="Z366" s="4">
        <f ca="1">T366^'Test cases'!$R$5/E366^('Test cases'!$R$5-1)</f>
        <v>101.26097460895811</v>
      </c>
      <c r="AA366" s="4">
        <f ca="1">EXP((LN(1-B366)*(LN('Test cases'!$L$3)-LN('Test cases'!$J$3))+LN(1-'Test cases'!$M$3)*LN('Test cases'!$J$3)-LN(1-'Test cases'!$K$3)*LN('Test cases'!$L$3))/(LN(1-'Test cases'!$M$3)-LN(1-'Test cases'!$K$3)))</f>
        <v>323.33280214406051</v>
      </c>
      <c r="AB366" s="4">
        <f ca="1">EXP((LN(1-C366)*(LN('Test cases'!$L$4)-LN('Test cases'!$J$4))+LN(1-'Test cases'!$M$4)*LN('Test cases'!$J$4)-LN(1-'Test cases'!$K$4)*LN('Test cases'!$L$4))/(LN(1-'Test cases'!$M$4)-LN(1-'Test cases'!$K$4)))</f>
        <v>323.47721712842048</v>
      </c>
      <c r="AC366" s="4">
        <f ca="1">IF(D366&lt;='Test cases'!$M$5,EXP((LN(1-D366)*(LN('Test cases'!$L$5)-LN('Test cases'!$J$5))+LN(1-'Test cases'!$M$5)*LN('Test cases'!$J$5)-LN(1-'Test cases'!$K$5)*LN('Test cases'!$L$5))/(LN(1-'Test cases'!$M$5)-LN(1-'Test cases'!$K$5))),EXP((LN(1-D366)*(LN('Test cases'!$N$5)-LN('Test cases'!$L$5))+LN(1-'Test cases'!$O$5)*LN('Test cases'!$L$5)-LN(1-'Test cases'!$M$5)*LN('Test cases'!$N$5))/(LN(1-'Test cases'!$O$5)-LN(1-'Test cases'!$M$5))))</f>
        <v>217.44115026458172</v>
      </c>
    </row>
    <row r="367" spans="1:29">
      <c r="A367" s="8">
        <f>'Test cases'!A371</f>
        <v>364</v>
      </c>
      <c r="B367" s="5">
        <f ca="1">1-X367/'Test cases'!C371</f>
        <v>0.18314202253646972</v>
      </c>
      <c r="C367" s="5">
        <f ca="1">1-Y367/'Test cases'!D371</f>
        <v>0.13336878233068827</v>
      </c>
      <c r="D367" s="5">
        <f ca="1">1-Z367/'Test cases'!E371</f>
        <v>0.1118872240539428</v>
      </c>
      <c r="E367" s="4">
        <f ca="1">(U367^'Test cases'!$R$5+T367^'Test cases'!$R$5)^(1/'Test cases'!$R$5)</f>
        <v>313.2366568822481</v>
      </c>
      <c r="F367" s="5">
        <f ca="1">IF(B367&gt;'Test cases'!$M$3,'Test cases'!$M$3,B367)</f>
        <v>0.15</v>
      </c>
      <c r="G367" s="5">
        <f ca="1">IF(C367&gt;'Test cases'!$M$4,'Test cases'!$M$4,C367)</f>
        <v>0.1</v>
      </c>
      <c r="H367" s="5">
        <f ca="1">IF(D367&gt;'Test cases'!$O$5,'Test cases'!$O$5,D367)</f>
        <v>0.1118872240539428</v>
      </c>
      <c r="I367" s="5">
        <f ca="1">IF(AA367&gt;='Test cases'!$L$3, 'Test cases'!$L$3*'Test cases'!$M$3/AA367,0)+IF(AND(AA367&gt;='Test cases'!$J$3,AA367&lt;'Test cases'!$L$3), 'Test cases'!$J$3*'Test cases'!$K$3/ AA367,0)</f>
        <v>9.2604718443406023E-2</v>
      </c>
      <c r="J367" s="5">
        <f ca="1">IF(AB367&gt;='Test cases'!$L$4,'Test cases'!$M$4,0)+IF(AND(AB367&gt;='Test cases'!$J$4,AB367&lt;'Test cases'!$L$4),'Test cases'!$K$4,0)</f>
        <v>0.1</v>
      </c>
      <c r="K367" s="5">
        <f ca="1">IF(AC367&gt;='Test cases'!$N$5,'Test cases'!$O$5,0)+IF(AND(AC367&gt;='Test cases'!$L$5,AC367&lt;'Test cases'!$N$5),'Test cases'!$M$5,0)+IF(AND(AC367&lt;'Test cases'!$L$5,AC367&gt;='Test cases'!$J$5),'Test cases'!$K$5,0)</f>
        <v>0.08</v>
      </c>
      <c r="L367" s="5">
        <f t="shared" ca="1" si="15"/>
        <v>0.15</v>
      </c>
      <c r="M367" s="5">
        <f t="shared" ca="1" si="16"/>
        <v>0.1</v>
      </c>
      <c r="N367" s="5">
        <f t="shared" ca="1" si="17"/>
        <v>0.1118872240539428</v>
      </c>
      <c r="O367" s="4">
        <f ca="1">'Test cases'!C371*(1-F367)+'Test cases'!D371*(1-G367)+'Test cases'!E371*(1-H367)</f>
        <v>321.58296923379658</v>
      </c>
      <c r="P367" s="4">
        <f ca="1">(1-I367)*'Test cases'!C371+(1-J367)*'Test cases'!D371+(1-K367)*'Test cases'!E371</f>
        <v>332.65399132080063</v>
      </c>
      <c r="Q367" s="4">
        <f ca="1">(1-L367)*'Test cases'!C371+(1-M367)*'Test cases'!D371+(1-N367)*'Test cases'!E371</f>
        <v>321.58296923379658</v>
      </c>
      <c r="R367" s="4">
        <f ca="1">('Test cases'!C371/'Test cases'!$J$3)^(1/'Test cases'!$R$3)*('Test cases'!$J$3*(1-'Test cases'!$K$3))</f>
        <v>113.6875096659781</v>
      </c>
      <c r="S367" s="4">
        <f ca="1">('Test cases'!D371/'Test cases'!$J$4)^(1/'Test cases'!$R$4)*('Test cases'!$J$4*(1-'Test cases'!$K$4))</f>
        <v>114.04014193004517</v>
      </c>
      <c r="T367" s="4">
        <f ca="1">IF('Test cases'!E371&lt;='Test cases'!$L$5,('Test cases'!E371/'Test cases'!$J$5)^(1/'Test cases'!$P$5)*('Test cases'!$J$5*(1-'Test cases'!$K$5)),0)+IF('Test cases'!E371&gt;'Test cases'!$L$5,('Test cases'!E371/'Test cases'!$L$5)^(1/'Test cases'!$Q$5)*('Test cases'!$L$5*(1-'Test cases'!$M$5)),0)</f>
        <v>108.75604635687348</v>
      </c>
      <c r="U367" s="4">
        <f ca="1">(R367^'Test cases'!$R$4+S367^'Test cases'!$R$4)^(1/'Test cases'!$R$4)</f>
        <v>215.82619023876083</v>
      </c>
      <c r="V367" s="4">
        <f ca="1">R367^'Test cases'!$R$4/U367^('Test cases'!$R$4-1)</f>
        <v>107.73196711799302</v>
      </c>
      <c r="W367" s="4">
        <f ca="1">S367^'Test cases'!$R$4/U367^('Test cases'!$R$4-1)</f>
        <v>108.09422312076786</v>
      </c>
      <c r="X367" s="4">
        <f ca="1">V367*(U367/E367)^('Test cases'!$R$5-1)</f>
        <v>105.3746790927954</v>
      </c>
      <c r="Y367" s="4">
        <f ca="1">W367*(U367/E367)^('Test cases'!$R$5-1)</f>
        <v>105.72900855565604</v>
      </c>
      <c r="Z367" s="4">
        <f ca="1">T367^'Test cases'!$R$5/E367^('Test cases'!$R$5-1)</f>
        <v>102.13296923379657</v>
      </c>
      <c r="AA367" s="4">
        <f ca="1">EXP((LN(1-B367)*(LN('Test cases'!$L$3)-LN('Test cases'!$J$3))+LN(1-'Test cases'!$M$3)*LN('Test cases'!$J$3)-LN(1-'Test cases'!$K$3)*LN('Test cases'!$L$3))/(LN(1-'Test cases'!$M$3)-LN(1-'Test cases'!$K$3)))</f>
        <v>323.95757477880619</v>
      </c>
      <c r="AB367" s="4">
        <f ca="1">EXP((LN(1-C367)*(LN('Test cases'!$L$4)-LN('Test cases'!$J$4))+LN(1-'Test cases'!$M$4)*LN('Test cases'!$J$4)-LN(1-'Test cases'!$K$4)*LN('Test cases'!$L$4))/(LN(1-'Test cases'!$M$4)-LN(1-'Test cases'!$K$4)))</f>
        <v>324.14284926736104</v>
      </c>
      <c r="AC367" s="4">
        <f ca="1">IF(D367&lt;='Test cases'!$M$5,EXP((LN(1-D367)*(LN('Test cases'!$L$5)-LN('Test cases'!$J$5))+LN(1-'Test cases'!$M$5)*LN('Test cases'!$J$5)-LN(1-'Test cases'!$K$5)*LN('Test cases'!$L$5))/(LN(1-'Test cases'!$M$5)-LN(1-'Test cases'!$K$5))),EXP((LN(1-D367)*(LN('Test cases'!$N$5)-LN('Test cases'!$L$5))+LN(1-'Test cases'!$O$5)*LN('Test cases'!$L$5)-LN(1-'Test cases'!$M$5)*LN('Test cases'!$N$5))/(LN(1-'Test cases'!$O$5)-LN(1-'Test cases'!$M$5))))</f>
        <v>217.58460429375384</v>
      </c>
    </row>
    <row r="368" spans="1:29">
      <c r="A368" s="8">
        <f>'Test cases'!A372</f>
        <v>365</v>
      </c>
      <c r="B368" s="5">
        <f ca="1">1-X368/'Test cases'!C372</f>
        <v>0.18334144210316461</v>
      </c>
      <c r="C368" s="5">
        <f ca="1">1-Y368/'Test cases'!D372</f>
        <v>0.13358035304026039</v>
      </c>
      <c r="D368" s="5">
        <f ca="1">1-Z368/'Test cases'!E372</f>
        <v>0.11202166730561725</v>
      </c>
      <c r="E368" s="4">
        <f ca="1">(U368^'Test cases'!$R$5+T368^'Test cases'!$R$5)^(1/'Test cases'!$R$5)</f>
        <v>314.03607880459379</v>
      </c>
      <c r="F368" s="5">
        <f ca="1">IF(B368&gt;'Test cases'!$M$3,'Test cases'!$M$3,B368)</f>
        <v>0.15</v>
      </c>
      <c r="G368" s="5">
        <f ca="1">IF(C368&gt;'Test cases'!$M$4,'Test cases'!$M$4,C368)</f>
        <v>0.1</v>
      </c>
      <c r="H368" s="5">
        <f ca="1">IF(D368&gt;'Test cases'!$O$5,'Test cases'!$O$5,D368)</f>
        <v>0.11202166730561725</v>
      </c>
      <c r="I368" s="5">
        <f ca="1">IF(AA368&gt;='Test cases'!$L$3, 'Test cases'!$L$3*'Test cases'!$M$3/AA368,0)+IF(AND(AA368&gt;='Test cases'!$J$3,AA368&lt;'Test cases'!$L$3), 'Test cases'!$J$3*'Test cases'!$K$3/ AA368,0)</f>
        <v>9.2330933315840358E-2</v>
      </c>
      <c r="J368" s="5">
        <f ca="1">IF(AB368&gt;='Test cases'!$L$4,'Test cases'!$M$4,0)+IF(AND(AB368&gt;='Test cases'!$J$4,AB368&lt;'Test cases'!$L$4),'Test cases'!$K$4,0)</f>
        <v>0.1</v>
      </c>
      <c r="K368" s="5">
        <f ca="1">IF(AC368&gt;='Test cases'!$N$5,'Test cases'!$O$5,0)+IF(AND(AC368&gt;='Test cases'!$L$5,AC368&lt;'Test cases'!$N$5),'Test cases'!$M$5,0)+IF(AND(AC368&lt;'Test cases'!$L$5,AC368&gt;='Test cases'!$J$5),'Test cases'!$K$5,0)</f>
        <v>0.08</v>
      </c>
      <c r="L368" s="5">
        <f t="shared" ca="1" si="15"/>
        <v>0.15</v>
      </c>
      <c r="M368" s="5">
        <f t="shared" ca="1" si="16"/>
        <v>0.1</v>
      </c>
      <c r="N368" s="5">
        <f t="shared" ca="1" si="17"/>
        <v>0.11202166730561725</v>
      </c>
      <c r="O368" s="4">
        <f ca="1">'Test cases'!C372*(1-F368)+'Test cases'!D372*(1-G368)+'Test cases'!E372*(1-H368)</f>
        <v>322.46750825985401</v>
      </c>
      <c r="P368" s="4">
        <f ca="1">(1-I368)*'Test cases'!C372+(1-J368)*'Test cases'!D372+(1-K368)*'Test cases'!E372</f>
        <v>333.58930960225661</v>
      </c>
      <c r="Q368" s="4">
        <f ca="1">(1-L368)*'Test cases'!C372+(1-M368)*'Test cases'!D372+(1-N368)*'Test cases'!E372</f>
        <v>322.46750825985401</v>
      </c>
      <c r="R368" s="4">
        <f ca="1">('Test cases'!C372/'Test cases'!$J$3)^(1/'Test cases'!$R$3)*('Test cases'!$J$3*(1-'Test cases'!$K$3))</f>
        <v>113.6875096659781</v>
      </c>
      <c r="S368" s="4">
        <f ca="1">('Test cases'!D372/'Test cases'!$J$4)^(1/'Test cases'!$R$4)*('Test cases'!$J$4*(1-'Test cases'!$K$4))</f>
        <v>114.90223715065549</v>
      </c>
      <c r="T368" s="4">
        <f ca="1">IF('Test cases'!E372&lt;='Test cases'!$L$5,('Test cases'!E372/'Test cases'!$J$5)^(1/'Test cases'!$P$5)*('Test cases'!$J$5*(1-'Test cases'!$K$5)),0)+IF('Test cases'!E372&gt;'Test cases'!$L$5,('Test cases'!E372/'Test cases'!$L$5)^(1/'Test cases'!$Q$5)*('Test cases'!$L$5*(1-'Test cases'!$M$5)),0)</f>
        <v>108.75604635687348</v>
      </c>
      <c r="U368" s="4">
        <f ca="1">(R368^'Test cases'!$R$4+S368^'Test cases'!$R$4)^(1/'Test cases'!$R$4)</f>
        <v>216.6434657542703</v>
      </c>
      <c r="V368" s="4">
        <f ca="1">R368^'Test cases'!$R$4/U368^('Test cases'!$R$4-1)</f>
        <v>107.69779374548064</v>
      </c>
      <c r="W368" s="4">
        <f ca="1">S368^'Test cases'!$R$4/U368^('Test cases'!$R$4-1)</f>
        <v>108.94567200878964</v>
      </c>
      <c r="X368" s="4">
        <f ca="1">V368*(U368/E368)^('Test cases'!$R$5-1)</f>
        <v>105.34895396869176</v>
      </c>
      <c r="Y368" s="4">
        <f ca="1">W368*(U368/E368)^('Test cases'!$R$5-1)</f>
        <v>106.56961657604798</v>
      </c>
      <c r="Z368" s="4">
        <f ca="1">T368^'Test cases'!$R$5/E368^('Test cases'!$R$5-1)</f>
        <v>102.11750825985402</v>
      </c>
      <c r="AA368" s="4">
        <f ca="1">EXP((LN(1-B368)*(LN('Test cases'!$L$3)-LN('Test cases'!$J$3))+LN(1-'Test cases'!$M$3)*LN('Test cases'!$J$3)-LN(1-'Test cases'!$K$3)*LN('Test cases'!$L$3))/(LN(1-'Test cases'!$M$3)-LN(1-'Test cases'!$K$3)))</f>
        <v>324.91819288101118</v>
      </c>
      <c r="AB368" s="4">
        <f ca="1">EXP((LN(1-C368)*(LN('Test cases'!$L$4)-LN('Test cases'!$J$4))+LN(1-'Test cases'!$M$4)*LN('Test cases'!$J$4)-LN(1-'Test cases'!$K$4)*LN('Test cases'!$L$4))/(LN(1-'Test cases'!$M$4)-LN(1-'Test cases'!$K$4)))</f>
        <v>325.16645320724825</v>
      </c>
      <c r="AC368" s="4">
        <f ca="1">IF(D368&lt;='Test cases'!$M$5,EXP((LN(1-D368)*(LN('Test cases'!$L$5)-LN('Test cases'!$J$5))+LN(1-'Test cases'!$M$5)*LN('Test cases'!$J$5)-LN(1-'Test cases'!$K$5)*LN('Test cases'!$L$5))/(LN(1-'Test cases'!$M$5)-LN(1-'Test cases'!$K$5))),EXP((LN(1-D368)*(LN('Test cases'!$N$5)-LN('Test cases'!$L$5))+LN(1-'Test cases'!$O$5)*LN('Test cases'!$L$5)-LN(1-'Test cases'!$M$5)*LN('Test cases'!$N$5))/(LN(1-'Test cases'!$O$5)-LN(1-'Test cases'!$M$5))))</f>
        <v>217.72112176682575</v>
      </c>
    </row>
    <row r="369" spans="1:29">
      <c r="A369" s="8">
        <f>'Test cases'!A373</f>
        <v>366</v>
      </c>
      <c r="B369" s="5">
        <f ca="1">1-X369/'Test cases'!C373</f>
        <v>0.1835620668431166</v>
      </c>
      <c r="C369" s="5">
        <f ca="1">1-Y369/'Test cases'!D373</f>
        <v>0.13377800637877368</v>
      </c>
      <c r="D369" s="5">
        <f ca="1">1-Z369/'Test cases'!E373</f>
        <v>0.11214733806171118</v>
      </c>
      <c r="E369" s="4">
        <f ca="1">(U369^'Test cases'!$R$5+T369^'Test cases'!$R$5)^(1/'Test cases'!$R$5)</f>
        <v>314.78529264870883</v>
      </c>
      <c r="F369" s="5">
        <f ca="1">IF(B369&gt;'Test cases'!$M$3,'Test cases'!$M$3,B369)</f>
        <v>0.15</v>
      </c>
      <c r="G369" s="5">
        <f ca="1">IF(C369&gt;'Test cases'!$M$4,'Test cases'!$M$4,C369)</f>
        <v>0.1</v>
      </c>
      <c r="H369" s="5">
        <f ca="1">IF(D369&gt;'Test cases'!$O$5,'Test cases'!$O$5,D369)</f>
        <v>0.11214733806171118</v>
      </c>
      <c r="I369" s="5">
        <f ca="1">IF(AA369&gt;='Test cases'!$L$3, 'Test cases'!$L$3*'Test cases'!$M$3/AA369,0)+IF(AND(AA369&gt;='Test cases'!$J$3,AA369&lt;'Test cases'!$L$3), 'Test cases'!$J$3*'Test cases'!$K$3/ AA369,0)</f>
        <v>9.2028900883123363E-2</v>
      </c>
      <c r="J369" s="5">
        <f ca="1">IF(AB369&gt;='Test cases'!$L$4,'Test cases'!$M$4,0)+IF(AND(AB369&gt;='Test cases'!$J$4,AB369&lt;'Test cases'!$L$4),'Test cases'!$K$4,0)</f>
        <v>0.1</v>
      </c>
      <c r="K369" s="5">
        <f ca="1">IF(AC369&gt;='Test cases'!$N$5,'Test cases'!$O$5,0)+IF(AND(AC369&gt;='Test cases'!$L$5,AC369&lt;'Test cases'!$N$5),'Test cases'!$M$5,0)+IF(AND(AC369&lt;'Test cases'!$L$5,AC369&gt;='Test cases'!$J$5),'Test cases'!$K$5,0)</f>
        <v>0.08</v>
      </c>
      <c r="L369" s="5">
        <f t="shared" ca="1" si="15"/>
        <v>0.15</v>
      </c>
      <c r="M369" s="5">
        <f t="shared" ca="1" si="16"/>
        <v>0.1</v>
      </c>
      <c r="N369" s="5">
        <f t="shared" ca="1" si="17"/>
        <v>0.11214733806171118</v>
      </c>
      <c r="O369" s="4">
        <f ca="1">'Test cases'!C373*(1-F369)+'Test cases'!D373*(1-G369)+'Test cases'!E373*(1-H369)</f>
        <v>323.30305612290317</v>
      </c>
      <c r="P369" s="4">
        <f ca="1">(1-I369)*'Test cases'!C373+(1-J369)*'Test cases'!D373+(1-K369)*'Test cases'!E373</f>
        <v>334.53624288519399</v>
      </c>
      <c r="Q369" s="4">
        <f ca="1">(1-L369)*'Test cases'!C373+(1-M369)*'Test cases'!D373+(1-N369)*'Test cases'!E373</f>
        <v>323.30305612290317</v>
      </c>
      <c r="R369" s="4">
        <f ca="1">('Test cases'!C373/'Test cases'!$J$3)^(1/'Test cases'!$R$3)*('Test cases'!$J$3*(1-'Test cases'!$K$3))</f>
        <v>114.49587667715018</v>
      </c>
      <c r="S369" s="4">
        <f ca="1">('Test cases'!D373/'Test cases'!$J$4)^(1/'Test cases'!$R$4)*('Test cases'!$J$4*(1-'Test cases'!$K$4))</f>
        <v>114.90223715065549</v>
      </c>
      <c r="T369" s="4">
        <f ca="1">IF('Test cases'!E373&lt;='Test cases'!$L$5,('Test cases'!E373/'Test cases'!$J$5)^(1/'Test cases'!$P$5)*('Test cases'!$J$5*(1-'Test cases'!$K$5)),0)+IF('Test cases'!E373&gt;'Test cases'!$L$5,('Test cases'!E373/'Test cases'!$L$5)^(1/'Test cases'!$Q$5)*('Test cases'!$L$5*(1-'Test cases'!$M$5)),0)</f>
        <v>108.75604635687348</v>
      </c>
      <c r="U369" s="4">
        <f ca="1">(R369^'Test cases'!$R$4+S369^'Test cases'!$R$4)^(1/'Test cases'!$R$4)</f>
        <v>217.40935782884853</v>
      </c>
      <c r="V369" s="4">
        <f ca="1">R369^'Test cases'!$R$4/U369^('Test cases'!$R$4-1)</f>
        <v>108.49595365862983</v>
      </c>
      <c r="W369" s="4">
        <f ca="1">S369^'Test cases'!$R$4/U369^('Test cases'!$R$4-1)</f>
        <v>108.91340417021881</v>
      </c>
      <c r="X369" s="4">
        <f ca="1">V369*(U369/E369)^('Test cases'!$R$5-1)</f>
        <v>106.13693131039484</v>
      </c>
      <c r="Y369" s="4">
        <f ca="1">W369*(U369/E369)^('Test cases'!$R$5-1)</f>
        <v>106.54530521541083</v>
      </c>
      <c r="Z369" s="4">
        <f ca="1">T369^'Test cases'!$R$5/E369^('Test cases'!$R$5-1)</f>
        <v>102.10305612290321</v>
      </c>
      <c r="AA369" s="4">
        <f ca="1">EXP((LN(1-B369)*(LN('Test cases'!$L$3)-LN('Test cases'!$J$3))+LN(1-'Test cases'!$M$3)*LN('Test cases'!$J$3)-LN(1-'Test cases'!$K$3)*LN('Test cases'!$L$3))/(LN(1-'Test cases'!$M$3)-LN(1-'Test cases'!$K$3)))</f>
        <v>325.98455172359365</v>
      </c>
      <c r="AB369" s="4">
        <f ca="1">EXP((LN(1-C369)*(LN('Test cases'!$L$4)-LN('Test cases'!$J$4))+LN(1-'Test cases'!$M$4)*LN('Test cases'!$J$4)-LN(1-'Test cases'!$K$4)*LN('Test cases'!$L$4))/(LN(1-'Test cases'!$M$4)-LN(1-'Test cases'!$K$4)))</f>
        <v>326.12587041189448</v>
      </c>
      <c r="AC369" s="4">
        <f ca="1">IF(D369&lt;='Test cases'!$M$5,EXP((LN(1-D369)*(LN('Test cases'!$L$5)-LN('Test cases'!$J$5))+LN(1-'Test cases'!$M$5)*LN('Test cases'!$J$5)-LN(1-'Test cases'!$K$5)*LN('Test cases'!$L$5))/(LN(1-'Test cases'!$M$5)-LN(1-'Test cases'!$K$5))),EXP((LN(1-D369)*(LN('Test cases'!$N$5)-LN('Test cases'!$L$5))+LN(1-'Test cases'!$O$5)*LN('Test cases'!$L$5)-LN(1-'Test cases'!$M$5)*LN('Test cases'!$N$5))/(LN(1-'Test cases'!$O$5)-LN(1-'Test cases'!$M$5))))</f>
        <v>217.84882756054665</v>
      </c>
    </row>
    <row r="370" spans="1:29">
      <c r="A370" s="8">
        <f>'Test cases'!A374</f>
        <v>367</v>
      </c>
      <c r="B370" s="5">
        <f ca="1">1-X370/'Test cases'!C374</f>
        <v>0.18376012252287832</v>
      </c>
      <c r="C370" s="5">
        <f ca="1">1-Y370/'Test cases'!D374</f>
        <v>0.13398813892994943</v>
      </c>
      <c r="D370" s="5">
        <f ca="1">1-Z370/'Test cases'!E374</f>
        <v>0.11228101863785545</v>
      </c>
      <c r="E370" s="4">
        <f ca="1">(U370^'Test cases'!$R$5+T370^'Test cases'!$R$5)^(1/'Test cases'!$R$5)</f>
        <v>315.58433770135849</v>
      </c>
      <c r="F370" s="5">
        <f ca="1">IF(B370&gt;'Test cases'!$M$3,'Test cases'!$M$3,B370)</f>
        <v>0.15</v>
      </c>
      <c r="G370" s="5">
        <f ca="1">IF(C370&gt;'Test cases'!$M$4,'Test cases'!$M$4,C370)</f>
        <v>0.1</v>
      </c>
      <c r="H370" s="5">
        <f ca="1">IF(D370&gt;'Test cases'!$O$5,'Test cases'!$O$5,D370)</f>
        <v>0.11228101863785545</v>
      </c>
      <c r="I370" s="5">
        <f ca="1">IF(AA370&gt;='Test cases'!$L$3, 'Test cases'!$L$3*'Test cases'!$M$3/AA370,0)+IF(AND(AA370&gt;='Test cases'!$J$3,AA370&lt;'Test cases'!$L$3), 'Test cases'!$J$3*'Test cases'!$K$3/ AA370,0)</f>
        <v>9.1758537658609737E-2</v>
      </c>
      <c r="J370" s="5">
        <f ca="1">IF(AB370&gt;='Test cases'!$L$4,'Test cases'!$M$4,0)+IF(AND(AB370&gt;='Test cases'!$J$4,AB370&lt;'Test cases'!$L$4),'Test cases'!$K$4,0)</f>
        <v>0.1</v>
      </c>
      <c r="K370" s="5">
        <f ca="1">IF(AC370&gt;='Test cases'!$N$5,'Test cases'!$O$5,0)+IF(AND(AC370&gt;='Test cases'!$L$5,AC370&lt;'Test cases'!$N$5),'Test cases'!$M$5,0)+IF(AND(AC370&lt;'Test cases'!$L$5,AC370&gt;='Test cases'!$J$5),'Test cases'!$K$5,0)</f>
        <v>0.08</v>
      </c>
      <c r="L370" s="5">
        <f t="shared" ca="1" si="15"/>
        <v>0.15</v>
      </c>
      <c r="M370" s="5">
        <f t="shared" ca="1" si="16"/>
        <v>0.1</v>
      </c>
      <c r="N370" s="5">
        <f t="shared" ca="1" si="17"/>
        <v>0.11228101863785545</v>
      </c>
      <c r="O370" s="4">
        <f ca="1">'Test cases'!C374*(1-F370)+'Test cases'!D374*(1-G370)+'Test cases'!E374*(1-H370)</f>
        <v>324.18768285664663</v>
      </c>
      <c r="P370" s="4">
        <f ca="1">(1-I370)*'Test cases'!C374+(1-J370)*'Test cases'!D374+(1-K370)*'Test cases'!E374</f>
        <v>335.47139010438076</v>
      </c>
      <c r="Q370" s="4">
        <f ca="1">(1-L370)*'Test cases'!C374+(1-M370)*'Test cases'!D374+(1-N370)*'Test cases'!E374</f>
        <v>324.18768285664663</v>
      </c>
      <c r="R370" s="4">
        <f ca="1">('Test cases'!C374/'Test cases'!$J$3)^(1/'Test cases'!$R$3)*('Test cases'!$J$3*(1-'Test cases'!$K$3))</f>
        <v>114.49587667715018</v>
      </c>
      <c r="S370" s="4">
        <f ca="1">('Test cases'!D374/'Test cases'!$J$4)^(1/'Test cases'!$R$4)*('Test cases'!$J$4*(1-'Test cases'!$K$4))</f>
        <v>115.76378976858004</v>
      </c>
      <c r="T370" s="4">
        <f ca="1">IF('Test cases'!E374&lt;='Test cases'!$L$5,('Test cases'!E374/'Test cases'!$J$5)^(1/'Test cases'!$P$5)*('Test cases'!$J$5*(1-'Test cases'!$K$5)),0)+IF('Test cases'!E374&gt;'Test cases'!$L$5,('Test cases'!E374/'Test cases'!$L$5)^(1/'Test cases'!$Q$5)*('Test cases'!$L$5*(1-'Test cases'!$M$5)),0)</f>
        <v>108.75604635687348</v>
      </c>
      <c r="U370" s="4">
        <f ca="1">(R370^'Test cases'!$R$4+S370^'Test cases'!$R$4)^(1/'Test cases'!$R$4)</f>
        <v>218.22613313397534</v>
      </c>
      <c r="V370" s="4">
        <f ca="1">R370^'Test cases'!$R$4/U370^('Test cases'!$R$4-1)</f>
        <v>108.46180891756121</v>
      </c>
      <c r="W370" s="4">
        <f ca="1">S370^'Test cases'!$R$4/U370^('Test cases'!$R$4-1)</f>
        <v>109.76432421641425</v>
      </c>
      <c r="X370" s="4">
        <f ca="1">V370*(U370/E370)^('Test cases'!$R$5-1)</f>
        <v>106.11118407202582</v>
      </c>
      <c r="Y370" s="4">
        <f ca="1">W370*(U370/E370)^('Test cases'!$R$5-1)</f>
        <v>107.38547077268628</v>
      </c>
      <c r="Z370" s="4">
        <f ca="1">T370^'Test cases'!$R$5/E370^('Test cases'!$R$5-1)</f>
        <v>102.08768285664662</v>
      </c>
      <c r="AA370" s="4">
        <f ca="1">EXP((LN(1-B370)*(LN('Test cases'!$L$3)-LN('Test cases'!$J$3))+LN(1-'Test cases'!$M$3)*LN('Test cases'!$J$3)-LN(1-'Test cases'!$K$3)*LN('Test cases'!$L$3))/(LN(1-'Test cases'!$M$3)-LN(1-'Test cases'!$K$3)))</f>
        <v>326.94505345775951</v>
      </c>
      <c r="AB370" s="4">
        <f ca="1">EXP((LN(1-C370)*(LN('Test cases'!$L$4)-LN('Test cases'!$J$4))+LN(1-'Test cases'!$M$4)*LN('Test cases'!$J$4)-LN(1-'Test cases'!$K$4)*LN('Test cases'!$L$4))/(LN(1-'Test cases'!$M$4)-LN(1-'Test cases'!$K$4)))</f>
        <v>327.14920816636044</v>
      </c>
      <c r="AC370" s="4">
        <f ca="1">IF(D370&lt;='Test cases'!$M$5,EXP((LN(1-D370)*(LN('Test cases'!$L$5)-LN('Test cases'!$J$5))+LN(1-'Test cases'!$M$5)*LN('Test cases'!$J$5)-LN(1-'Test cases'!$K$5)*LN('Test cases'!$L$5))/(LN(1-'Test cases'!$M$5)-LN(1-'Test cases'!$K$5))),EXP((LN(1-D370)*(LN('Test cases'!$N$5)-LN('Test cases'!$L$5))+LN(1-'Test cases'!$O$5)*LN('Test cases'!$L$5)-LN(1-'Test cases'!$M$5)*LN('Test cases'!$N$5))/(LN(1-'Test cases'!$O$5)-LN(1-'Test cases'!$M$5))))</f>
        <v>217.98477496256658</v>
      </c>
    </row>
    <row r="371" spans="1:29">
      <c r="A371" s="8">
        <f>'Test cases'!A375</f>
        <v>368</v>
      </c>
      <c r="B371" s="5">
        <f ca="1">1-X371/'Test cases'!C375</f>
        <v>0.18388865986541347</v>
      </c>
      <c r="C371" s="5">
        <f ca="1">1-Y371/'Test cases'!D375</f>
        <v>0.13412451411363913</v>
      </c>
      <c r="D371" s="5">
        <f ca="1">1-Z371/'Test cases'!E375</f>
        <v>0.11242081214945787</v>
      </c>
      <c r="E371" s="4">
        <f ca="1">(U371^'Test cases'!$R$5+T371^'Test cases'!$R$5)^(1/'Test cases'!$R$5)</f>
        <v>316.42222025806757</v>
      </c>
      <c r="F371" s="5">
        <f ca="1">IF(B371&gt;'Test cases'!$M$3,'Test cases'!$M$3,B371)</f>
        <v>0.15</v>
      </c>
      <c r="G371" s="5">
        <f ca="1">IF(C371&gt;'Test cases'!$M$4,'Test cases'!$M$4,C371)</f>
        <v>0.1</v>
      </c>
      <c r="H371" s="5">
        <f ca="1">IF(D371&gt;'Test cases'!$O$5,'Test cases'!$O$5,D371)</f>
        <v>0.11242081214945787</v>
      </c>
      <c r="I371" s="5">
        <f ca="1">IF(AA371&gt;='Test cases'!$L$3, 'Test cases'!$L$3*'Test cases'!$M$3/AA371,0)+IF(AND(AA371&gt;='Test cases'!$J$3,AA371&lt;'Test cases'!$L$3), 'Test cases'!$J$3*'Test cases'!$K$3/ AA371,0)</f>
        <v>9.1583463181769395E-2</v>
      </c>
      <c r="J371" s="5">
        <f ca="1">IF(AB371&gt;='Test cases'!$L$4,'Test cases'!$M$4,0)+IF(AND(AB371&gt;='Test cases'!$J$4,AB371&lt;'Test cases'!$L$4),'Test cases'!$K$4,0)</f>
        <v>0.1</v>
      </c>
      <c r="K371" s="5">
        <f ca="1">IF(AC371&gt;='Test cases'!$N$5,'Test cases'!$O$5,0)+IF(AND(AC371&gt;='Test cases'!$L$5,AC371&lt;'Test cases'!$N$5),'Test cases'!$M$5,0)+IF(AND(AC371&lt;'Test cases'!$L$5,AC371&gt;='Test cases'!$J$5),'Test cases'!$K$5,0)</f>
        <v>0.08</v>
      </c>
      <c r="L371" s="5">
        <f t="shared" ca="1" si="15"/>
        <v>0.15</v>
      </c>
      <c r="M371" s="5">
        <f t="shared" ca="1" si="16"/>
        <v>0.1</v>
      </c>
      <c r="N371" s="5">
        <f t="shared" ca="1" si="17"/>
        <v>0.11242081214945787</v>
      </c>
      <c r="O371" s="4">
        <f ca="1">'Test cases'!C375*(1-F371)+'Test cases'!D375*(1-G371)+'Test cases'!E375*(1-H371)</f>
        <v>325.05918579066292</v>
      </c>
      <c r="P371" s="4">
        <f ca="1">(1-I371)*'Test cases'!C375+(1-J371)*'Test cases'!D375+(1-K371)*'Test cases'!E375</f>
        <v>336.41414978636999</v>
      </c>
      <c r="Q371" s="4">
        <f ca="1">(1-L371)*'Test cases'!C375+(1-M371)*'Test cases'!D375+(1-N371)*'Test cases'!E375</f>
        <v>325.05918579066292</v>
      </c>
      <c r="R371" s="4">
        <f ca="1">('Test cases'!C375/'Test cases'!$J$3)^(1/'Test cases'!$R$3)*('Test cases'!$J$3*(1-'Test cases'!$K$3))</f>
        <v>114.49587667715018</v>
      </c>
      <c r="S371" s="4">
        <f ca="1">('Test cases'!D375/'Test cases'!$J$4)^(1/'Test cases'!$R$4)*('Test cases'!$J$4*(1-'Test cases'!$K$4))</f>
        <v>115.76378976858004</v>
      </c>
      <c r="T371" s="4">
        <f ca="1">IF('Test cases'!E375&lt;='Test cases'!$L$5,('Test cases'!E375/'Test cases'!$J$5)^(1/'Test cases'!$P$5)*('Test cases'!$J$5*(1-'Test cases'!$K$5)),0)+IF('Test cases'!E375&gt;'Test cases'!$L$5,('Test cases'!E375/'Test cases'!$L$5)^(1/'Test cases'!$Q$5)*('Test cases'!$L$5*(1-'Test cases'!$M$5)),0)</f>
        <v>109.64851275210854</v>
      </c>
      <c r="U371" s="4">
        <f ca="1">(R371^'Test cases'!$R$4+S371^'Test cases'!$R$4)^(1/'Test cases'!$R$4)</f>
        <v>218.22613313397534</v>
      </c>
      <c r="V371" s="4">
        <f ca="1">R371^'Test cases'!$R$4/U371^('Test cases'!$R$4-1)</f>
        <v>108.46180891756121</v>
      </c>
      <c r="W371" s="4">
        <f ca="1">S371^'Test cases'!$R$4/U371^('Test cases'!$R$4-1)</f>
        <v>109.76432421641425</v>
      </c>
      <c r="X371" s="4">
        <f ca="1">V371*(U371/E371)^('Test cases'!$R$5-1)</f>
        <v>106.09447421749626</v>
      </c>
      <c r="Y371" s="4">
        <f ca="1">W371*(U371/E371)^('Test cases'!$R$5-1)</f>
        <v>107.36856024990875</v>
      </c>
      <c r="Z371" s="4">
        <f ca="1">T371^'Test cases'!$R$5/E371^('Test cases'!$R$5-1)</f>
        <v>102.95918579066289</v>
      </c>
      <c r="AA371" s="4">
        <f ca="1">EXP((LN(1-B371)*(LN('Test cases'!$L$3)-LN('Test cases'!$J$3))+LN(1-'Test cases'!$M$3)*LN('Test cases'!$J$3)-LN(1-'Test cases'!$K$3)*LN('Test cases'!$L$3))/(LN(1-'Test cases'!$M$3)-LN(1-'Test cases'!$K$3)))</f>
        <v>327.57005421882542</v>
      </c>
      <c r="AB371" s="4">
        <f ca="1">EXP((LN(1-C371)*(LN('Test cases'!$L$4)-LN('Test cases'!$J$4))+LN(1-'Test cases'!$M$4)*LN('Test cases'!$J$4)-LN(1-'Test cases'!$K$4)*LN('Test cases'!$L$4))/(LN(1-'Test cases'!$M$4)-LN(1-'Test cases'!$K$4)))</f>
        <v>327.8152012360012</v>
      </c>
      <c r="AC371" s="4">
        <f ca="1">IF(D371&lt;='Test cases'!$M$5,EXP((LN(1-D371)*(LN('Test cases'!$L$5)-LN('Test cases'!$J$5))+LN(1-'Test cases'!$M$5)*LN('Test cases'!$J$5)-LN(1-'Test cases'!$K$5)*LN('Test cases'!$L$5))/(LN(1-'Test cases'!$M$5)-LN(1-'Test cases'!$K$5))),EXP((LN(1-D371)*(LN('Test cases'!$N$5)-LN('Test cases'!$L$5))+LN(1-'Test cases'!$O$5)*LN('Test cases'!$L$5)-LN(1-'Test cases'!$M$5)*LN('Test cases'!$N$5))/(LN(1-'Test cases'!$O$5)-LN(1-'Test cases'!$M$5))))</f>
        <v>218.12705162392197</v>
      </c>
    </row>
    <row r="372" spans="1:29">
      <c r="A372" s="8">
        <f>'Test cases'!A376</f>
        <v>369</v>
      </c>
      <c r="B372" s="5">
        <f ca="1">1-X372/'Test cases'!C376</f>
        <v>0.18408564879652267</v>
      </c>
      <c r="C372" s="5">
        <f ca="1">1-Y372/'Test cases'!D376</f>
        <v>0.13433351486886791</v>
      </c>
      <c r="D372" s="5">
        <f ca="1">1-Z372/'Test cases'!E376</f>
        <v>0.11255370809282073</v>
      </c>
      <c r="E372" s="4">
        <f ca="1">(U372^'Test cases'!$R$5+T372^'Test cases'!$R$5)^(1/'Test cases'!$R$5)</f>
        <v>317.22094615907633</v>
      </c>
      <c r="F372" s="5">
        <f ca="1">IF(B372&gt;'Test cases'!$M$3,'Test cases'!$M$3,B372)</f>
        <v>0.15</v>
      </c>
      <c r="G372" s="5">
        <f ca="1">IF(C372&gt;'Test cases'!$M$4,'Test cases'!$M$4,C372)</f>
        <v>0.1</v>
      </c>
      <c r="H372" s="5">
        <f ca="1">IF(D372&gt;'Test cases'!$O$5,'Test cases'!$O$5,D372)</f>
        <v>0.11255370809282073</v>
      </c>
      <c r="I372" s="5">
        <f ca="1">IF(AA372&gt;='Test cases'!$L$3, 'Test cases'!$L$3*'Test cases'!$M$3/AA372,0)+IF(AND(AA372&gt;='Test cases'!$J$3,AA372&lt;'Test cases'!$L$3), 'Test cases'!$J$3*'Test cases'!$K$3/ AA372,0)</f>
        <v>9.1315748831402949E-2</v>
      </c>
      <c r="J372" s="5">
        <f ca="1">IF(AB372&gt;='Test cases'!$L$4,'Test cases'!$M$4,0)+IF(AND(AB372&gt;='Test cases'!$J$4,AB372&lt;'Test cases'!$L$4),'Test cases'!$K$4,0)</f>
        <v>0.1</v>
      </c>
      <c r="K372" s="5">
        <f ca="1">IF(AC372&gt;='Test cases'!$N$5,'Test cases'!$O$5,0)+IF(AND(AC372&gt;='Test cases'!$L$5,AC372&lt;'Test cases'!$N$5),'Test cases'!$M$5,0)+IF(AND(AC372&lt;'Test cases'!$L$5,AC372&gt;='Test cases'!$J$5),'Test cases'!$K$5,0)</f>
        <v>0.08</v>
      </c>
      <c r="L372" s="5">
        <f t="shared" ca="1" si="15"/>
        <v>0.15</v>
      </c>
      <c r="M372" s="5">
        <f t="shared" ca="1" si="16"/>
        <v>0.1</v>
      </c>
      <c r="N372" s="5">
        <f t="shared" ca="1" si="17"/>
        <v>0.11255370809282073</v>
      </c>
      <c r="O372" s="4">
        <f ca="1">'Test cases'!C376*(1-F372)+'Test cases'!D376*(1-G372)+'Test cases'!E376*(1-H372)</f>
        <v>325.94376986123279</v>
      </c>
      <c r="P372" s="4">
        <f ca="1">(1-I372)*'Test cases'!C376+(1-J372)*'Test cases'!D376+(1-K372)*'Test cases'!E376</f>
        <v>337.34895265191761</v>
      </c>
      <c r="Q372" s="4">
        <f ca="1">(1-L372)*'Test cases'!C376+(1-M372)*'Test cases'!D376+(1-N372)*'Test cases'!E376</f>
        <v>325.94376986123279</v>
      </c>
      <c r="R372" s="4">
        <f ca="1">('Test cases'!C376/'Test cases'!$J$3)^(1/'Test cases'!$R$3)*('Test cases'!$J$3*(1-'Test cases'!$K$3))</f>
        <v>114.49587667715018</v>
      </c>
      <c r="S372" s="4">
        <f ca="1">('Test cases'!D376/'Test cases'!$J$4)^(1/'Test cases'!$R$4)*('Test cases'!$J$4*(1-'Test cases'!$K$4))</f>
        <v>116.6248044971403</v>
      </c>
      <c r="T372" s="4">
        <f ca="1">IF('Test cases'!E376&lt;='Test cases'!$L$5,('Test cases'!E376/'Test cases'!$J$5)^(1/'Test cases'!$P$5)*('Test cases'!$J$5*(1-'Test cases'!$K$5)),0)+IF('Test cases'!E376&gt;'Test cases'!$L$5,('Test cases'!E376/'Test cases'!$L$5)^(1/'Test cases'!$Q$5)*('Test cases'!$L$5*(1-'Test cases'!$M$5)),0)</f>
        <v>109.64851275210854</v>
      </c>
      <c r="U372" s="4">
        <f ca="1">(R372^'Test cases'!$R$4+S372^'Test cases'!$R$4)^(1/'Test cases'!$R$4)</f>
        <v>219.0426519127744</v>
      </c>
      <c r="V372" s="4">
        <f ca="1">R372^'Test cases'!$R$4/U372^('Test cases'!$R$4-1)</f>
        <v>108.42781307923592</v>
      </c>
      <c r="W372" s="4">
        <f ca="1">S372^'Test cases'!$R$4/U372^('Test cases'!$R$4-1)</f>
        <v>110.61483883353853</v>
      </c>
      <c r="X372" s="4">
        <f ca="1">V372*(U372/E372)^('Test cases'!$R$5-1)</f>
        <v>106.06886565645205</v>
      </c>
      <c r="Y372" s="4">
        <f ca="1">W372*(U372/E372)^('Test cases'!$R$5-1)</f>
        <v>108.20831064139151</v>
      </c>
      <c r="Z372" s="4">
        <f ca="1">T372^'Test cases'!$R$5/E372^('Test cases'!$R$5-1)</f>
        <v>102.94376986123279</v>
      </c>
      <c r="AA372" s="4">
        <f ca="1">EXP((LN(1-B372)*(LN('Test cases'!$L$3)-LN('Test cases'!$J$3))+LN(1-'Test cases'!$M$3)*LN('Test cases'!$J$3)-LN(1-'Test cases'!$K$3)*LN('Test cases'!$L$3))/(LN(1-'Test cases'!$M$3)-LN(1-'Test cases'!$K$3)))</f>
        <v>328.53040558632728</v>
      </c>
      <c r="AB372" s="4">
        <f ca="1">EXP((LN(1-C372)*(LN('Test cases'!$L$4)-LN('Test cases'!$J$4))+LN(1-'Test cases'!$M$4)*LN('Test cases'!$J$4)-LN(1-'Test cases'!$K$4)*LN('Test cases'!$L$4))/(LN(1-'Test cases'!$M$4)-LN(1-'Test cases'!$K$4)))</f>
        <v>328.83870032440024</v>
      </c>
      <c r="AC372" s="4">
        <f ca="1">IF(D372&lt;='Test cases'!$M$5,EXP((LN(1-D372)*(LN('Test cases'!$L$5)-LN('Test cases'!$J$5))+LN(1-'Test cases'!$M$5)*LN('Test cases'!$J$5)-LN(1-'Test cases'!$K$5)*LN('Test cases'!$L$5))/(LN(1-'Test cases'!$M$5)-LN(1-'Test cases'!$K$5))),EXP((LN(1-D372)*(LN('Test cases'!$N$5)-LN('Test cases'!$L$5))+LN(1-'Test cases'!$O$5)*LN('Test cases'!$L$5)-LN(1-'Test cases'!$M$5)*LN('Test cases'!$N$5))/(LN(1-'Test cases'!$O$5)-LN(1-'Test cases'!$M$5))))</f>
        <v>218.26241509604549</v>
      </c>
    </row>
    <row r="373" spans="1:29">
      <c r="A373" s="8">
        <f>'Test cases'!A377</f>
        <v>370</v>
      </c>
      <c r="B373" s="5">
        <f ca="1">1-X373/'Test cases'!C377</f>
        <v>0.18428195222624921</v>
      </c>
      <c r="C373" s="5">
        <f ca="1">1-Y373/'Test cases'!D377</f>
        <v>0.13454178832279129</v>
      </c>
      <c r="D373" s="5">
        <f ca="1">1-Z373/'Test cases'!E377</f>
        <v>0.1126862181185776</v>
      </c>
      <c r="E373" s="4">
        <f ca="1">(U373^'Test cases'!$R$5+T373^'Test cases'!$R$5)^(1/'Test cases'!$R$5)</f>
        <v>318.01947958016046</v>
      </c>
      <c r="F373" s="5">
        <f ca="1">IF(B373&gt;'Test cases'!$M$3,'Test cases'!$M$3,B373)</f>
        <v>0.15</v>
      </c>
      <c r="G373" s="5">
        <f ca="1">IF(C373&gt;'Test cases'!$M$4,'Test cases'!$M$4,C373)</f>
        <v>0.1</v>
      </c>
      <c r="H373" s="5">
        <f ca="1">IF(D373&gt;'Test cases'!$O$5,'Test cases'!$O$5,D373)</f>
        <v>0.1126862181185776</v>
      </c>
      <c r="I373" s="5">
        <f ca="1">IF(AA373&gt;='Test cases'!$L$3, 'Test cases'!$L$3*'Test cases'!$M$3/AA373,0)+IF(AND(AA373&gt;='Test cases'!$J$3,AA373&lt;'Test cases'!$L$3), 'Test cases'!$J$3*'Test cases'!$K$3/ AA373,0)</f>
        <v>9.1049680572854841E-2</v>
      </c>
      <c r="J373" s="5">
        <f ca="1">IF(AB373&gt;='Test cases'!$L$4,'Test cases'!$M$4,0)+IF(AND(AB373&gt;='Test cases'!$J$4,AB373&lt;'Test cases'!$L$4),'Test cases'!$K$4,0)</f>
        <v>0.1</v>
      </c>
      <c r="K373" s="5">
        <f ca="1">IF(AC373&gt;='Test cases'!$N$5,'Test cases'!$O$5,0)+IF(AND(AC373&gt;='Test cases'!$L$5,AC373&lt;'Test cases'!$N$5),'Test cases'!$M$5,0)+IF(AND(AC373&lt;'Test cases'!$L$5,AC373&gt;='Test cases'!$J$5),'Test cases'!$K$5,0)</f>
        <v>0.08</v>
      </c>
      <c r="L373" s="5">
        <f t="shared" ca="1" si="15"/>
        <v>0.15</v>
      </c>
      <c r="M373" s="5">
        <f t="shared" ca="1" si="16"/>
        <v>0.1</v>
      </c>
      <c r="N373" s="5">
        <f t="shared" ca="1" si="17"/>
        <v>0.1126862181185776</v>
      </c>
      <c r="O373" s="4">
        <f ca="1">'Test cases'!C377*(1-F373)+'Test cases'!D377*(1-G373)+'Test cases'!E377*(1-H373)</f>
        <v>326.828398698245</v>
      </c>
      <c r="P373" s="4">
        <f ca="1">(1-I373)*'Test cases'!C377+(1-J373)*'Test cases'!D377+(1-K373)*'Test cases'!E377</f>
        <v>338.2835415255289</v>
      </c>
      <c r="Q373" s="4">
        <f ca="1">(1-L373)*'Test cases'!C377+(1-M373)*'Test cases'!D377+(1-N373)*'Test cases'!E377</f>
        <v>326.828398698245</v>
      </c>
      <c r="R373" s="4">
        <f ca="1">('Test cases'!C377/'Test cases'!$J$3)^(1/'Test cases'!$R$3)*('Test cases'!$J$3*(1-'Test cases'!$K$3))</f>
        <v>114.49587667715018</v>
      </c>
      <c r="S373" s="4">
        <f ca="1">('Test cases'!D377/'Test cases'!$J$4)^(1/'Test cases'!$R$4)*('Test cases'!$J$4*(1-'Test cases'!$K$4))</f>
        <v>117.48528597134646</v>
      </c>
      <c r="T373" s="4">
        <f ca="1">IF('Test cases'!E377&lt;='Test cases'!$L$5,('Test cases'!E377/'Test cases'!$J$5)^(1/'Test cases'!$P$5)*('Test cases'!$J$5*(1-'Test cases'!$K$5)),0)+IF('Test cases'!E377&gt;'Test cases'!$L$5,('Test cases'!E377/'Test cases'!$L$5)^(1/'Test cases'!$Q$5)*('Test cases'!$L$5*(1-'Test cases'!$M$5)),0)</f>
        <v>109.64851275210854</v>
      </c>
      <c r="U373" s="4">
        <f ca="1">(R373^'Test cases'!$R$4+S373^'Test cases'!$R$4)^(1/'Test cases'!$R$4)</f>
        <v>219.85891528168202</v>
      </c>
      <c r="V373" s="4">
        <f ca="1">R373^'Test cases'!$R$4/U373^('Test cases'!$R$4-1)</f>
        <v>108.39396489666294</v>
      </c>
      <c r="W373" s="4">
        <f ca="1">S373^'Test cases'!$R$4/U373^('Test cases'!$R$4-1)</f>
        <v>111.46495038501932</v>
      </c>
      <c r="X373" s="4">
        <f ca="1">V373*(U373/E373)^('Test cases'!$R$5-1)</f>
        <v>106.0433462105876</v>
      </c>
      <c r="Y373" s="4">
        <f ca="1">W373*(U373/E373)^('Test cases'!$R$5-1)</f>
        <v>109.0477346713283</v>
      </c>
      <c r="Z373" s="4">
        <f ca="1">T373^'Test cases'!$R$5/E373^('Test cases'!$R$5-1)</f>
        <v>102.928398698245</v>
      </c>
      <c r="AA373" s="4">
        <f ca="1">EXP((LN(1-B373)*(LN('Test cases'!$L$3)-LN('Test cases'!$J$3))+LN(1-'Test cases'!$M$3)*LN('Test cases'!$J$3)-LN(1-'Test cases'!$K$3)*LN('Test cases'!$L$3))/(LN(1-'Test cases'!$M$3)-LN(1-'Test cases'!$K$3)))</f>
        <v>329.49044753644165</v>
      </c>
      <c r="AB373" s="4">
        <f ca="1">EXP((LN(1-C373)*(LN('Test cases'!$L$4)-LN('Test cases'!$J$4))+LN(1-'Test cases'!$M$4)*LN('Test cases'!$J$4)-LN(1-'Test cases'!$K$4)*LN('Test cases'!$L$4))/(LN(1-'Test cases'!$M$4)-LN(1-'Test cases'!$K$4)))</f>
        <v>329.86206361709856</v>
      </c>
      <c r="AC373" s="4">
        <f ca="1">IF(D373&lt;='Test cases'!$M$5,EXP((LN(1-D373)*(LN('Test cases'!$L$5)-LN('Test cases'!$J$5))+LN(1-'Test cases'!$M$5)*LN('Test cases'!$J$5)-LN(1-'Test cases'!$K$5)*LN('Test cases'!$L$5))/(LN(1-'Test cases'!$M$5)-LN(1-'Test cases'!$K$5))),EXP((LN(1-D373)*(LN('Test cases'!$N$5)-LN('Test cases'!$L$5))+LN(1-'Test cases'!$O$5)*LN('Test cases'!$L$5)-LN(1-'Test cases'!$M$5)*LN('Test cases'!$N$5))/(LN(1-'Test cases'!$O$5)-LN(1-'Test cases'!$M$5))))</f>
        <v>218.39748932508471</v>
      </c>
    </row>
    <row r="374" spans="1:29">
      <c r="A374" s="8">
        <f>'Test cases'!A378</f>
        <v>371</v>
      </c>
      <c r="B374" s="5">
        <f ca="1">1-X374/'Test cases'!C378</f>
        <v>0.18449936534844913</v>
      </c>
      <c r="C374" s="5">
        <f ca="1">1-Y374/'Test cases'!D378</f>
        <v>0.1347363630638555</v>
      </c>
      <c r="D374" s="5">
        <f ca="1">1-Z374/'Test cases'!E378</f>
        <v>0.11281008144369209</v>
      </c>
      <c r="E374" s="4">
        <f ca="1">(U374^'Test cases'!$R$5+T374^'Test cases'!$R$5)^(1/'Test cases'!$R$5)</f>
        <v>318.76783194583919</v>
      </c>
      <c r="F374" s="5">
        <f ca="1">IF(B374&gt;'Test cases'!$M$3,'Test cases'!$M$3,B374)</f>
        <v>0.15</v>
      </c>
      <c r="G374" s="5">
        <f ca="1">IF(C374&gt;'Test cases'!$M$4,'Test cases'!$M$4,C374)</f>
        <v>0.1</v>
      </c>
      <c r="H374" s="5">
        <f ca="1">IF(D374&gt;'Test cases'!$O$5,'Test cases'!$O$5,D374)</f>
        <v>0.11281008144369209</v>
      </c>
      <c r="I374" s="5">
        <f ca="1">IF(AA374&gt;='Test cases'!$L$3, 'Test cases'!$L$3*'Test cases'!$M$3/AA374,0)+IF(AND(AA374&gt;='Test cases'!$J$3,AA374&lt;'Test cases'!$L$3), 'Test cases'!$J$3*'Test cases'!$K$3/ AA374,0)</f>
        <v>9.0755830686367514E-2</v>
      </c>
      <c r="J374" s="5">
        <f ca="1">IF(AB374&gt;='Test cases'!$L$4,'Test cases'!$M$4,0)+IF(AND(AB374&gt;='Test cases'!$J$4,AB374&lt;'Test cases'!$L$4),'Test cases'!$K$4,0)</f>
        <v>0.1</v>
      </c>
      <c r="K374" s="5">
        <f ca="1">IF(AC374&gt;='Test cases'!$N$5,'Test cases'!$O$5,0)+IF(AND(AC374&gt;='Test cases'!$L$5,AC374&lt;'Test cases'!$N$5),'Test cases'!$M$5,0)+IF(AND(AC374&lt;'Test cases'!$L$5,AC374&gt;='Test cases'!$J$5),'Test cases'!$K$5,0)</f>
        <v>0.08</v>
      </c>
      <c r="L374" s="5">
        <f t="shared" ca="1" si="15"/>
        <v>0.15</v>
      </c>
      <c r="M374" s="5">
        <f t="shared" ca="1" si="16"/>
        <v>0.1</v>
      </c>
      <c r="N374" s="5">
        <f t="shared" ca="1" si="17"/>
        <v>0.11281008144369209</v>
      </c>
      <c r="O374" s="4">
        <f ca="1">'Test cases'!C378*(1-F374)+'Test cases'!D378*(1-G374)+'Test cases'!E378*(1-H374)</f>
        <v>327.6640305525317</v>
      </c>
      <c r="P374" s="4">
        <f ca="1">(1-I374)*'Test cases'!C378+(1-J374)*'Test cases'!D378+(1-K374)*'Test cases'!E378</f>
        <v>339.23098618008589</v>
      </c>
      <c r="Q374" s="4">
        <f ca="1">(1-L374)*'Test cases'!C378+(1-M374)*'Test cases'!D378+(1-N374)*'Test cases'!E378</f>
        <v>327.6640305525317</v>
      </c>
      <c r="R374" s="4">
        <f ca="1">('Test cases'!C378/'Test cases'!$J$3)^(1/'Test cases'!$R$3)*('Test cases'!$J$3*(1-'Test cases'!$K$3))</f>
        <v>115.30373107881</v>
      </c>
      <c r="S374" s="4">
        <f ca="1">('Test cases'!D378/'Test cases'!$J$4)^(1/'Test cases'!$R$4)*('Test cases'!$J$4*(1-'Test cases'!$K$4))</f>
        <v>117.48528597134646</v>
      </c>
      <c r="T374" s="4">
        <f ca="1">IF('Test cases'!E378&lt;='Test cases'!$L$5,('Test cases'!E378/'Test cases'!$J$5)^(1/'Test cases'!$P$5)*('Test cases'!$J$5*(1-'Test cases'!$K$5)),0)+IF('Test cases'!E378&gt;'Test cases'!$L$5,('Test cases'!E378/'Test cases'!$L$5)^(1/'Test cases'!$Q$5)*('Test cases'!$L$5*(1-'Test cases'!$M$5)),0)</f>
        <v>109.64851275210854</v>
      </c>
      <c r="U374" s="4">
        <f ca="1">(R374^'Test cases'!$R$4+S374^'Test cases'!$R$4)^(1/'Test cases'!$R$4)</f>
        <v>220.62383053352499</v>
      </c>
      <c r="V374" s="4">
        <f ca="1">R374^'Test cases'!$R$4/U374^('Test cases'!$R$4-1)</f>
        <v>109.19137081764212</v>
      </c>
      <c r="W374" s="4">
        <f ca="1">S374^'Test cases'!$R$4/U374^('Test cases'!$R$4-1)</f>
        <v>111.43245971588284</v>
      </c>
      <c r="X374" s="4">
        <f ca="1">V374*(U374/E374)^('Test cases'!$R$5-1)</f>
        <v>106.83058313935317</v>
      </c>
      <c r="Y374" s="4">
        <f ca="1">W374*(U374/E374)^('Test cases'!$R$5-1)</f>
        <v>109.02321825395421</v>
      </c>
      <c r="Z374" s="4">
        <f ca="1">T374^'Test cases'!$R$5/E374^('Test cases'!$R$5-1)</f>
        <v>102.91403055253171</v>
      </c>
      <c r="AA374" s="4">
        <f ca="1">EXP((LN(1-B374)*(LN('Test cases'!$L$3)-LN('Test cases'!$J$3))+LN(1-'Test cases'!$M$3)*LN('Test cases'!$J$3)-LN(1-'Test cases'!$K$3)*LN('Test cases'!$L$3))/(LN(1-'Test cases'!$M$3)-LN(1-'Test cases'!$K$3)))</f>
        <v>330.55727409595863</v>
      </c>
      <c r="AB374" s="4">
        <f ca="1">EXP((LN(1-C374)*(LN('Test cases'!$L$4)-LN('Test cases'!$J$4))+LN(1-'Test cases'!$M$4)*LN('Test cases'!$J$4)-LN(1-'Test cases'!$K$4)*LN('Test cases'!$L$4))/(LN(1-'Test cases'!$M$4)-LN(1-'Test cases'!$K$4)))</f>
        <v>330.82121829082558</v>
      </c>
      <c r="AC374" s="4">
        <f ca="1">IF(D374&lt;='Test cases'!$M$5,EXP((LN(1-D374)*(LN('Test cases'!$L$5)-LN('Test cases'!$J$5))+LN(1-'Test cases'!$M$5)*LN('Test cases'!$J$5)-LN(1-'Test cases'!$K$5)*LN('Test cases'!$L$5))/(LN(1-'Test cases'!$M$5)-LN(1-'Test cases'!$K$5))),EXP((LN(1-D374)*(LN('Test cases'!$N$5)-LN('Test cases'!$L$5))+LN(1-'Test cases'!$O$5)*LN('Test cases'!$L$5)-LN(1-'Test cases'!$M$5)*LN('Test cases'!$N$5))/(LN(1-'Test cases'!$O$5)-LN(1-'Test cases'!$M$5))))</f>
        <v>218.5238433760255</v>
      </c>
    </row>
    <row r="375" spans="1:29">
      <c r="A375" s="8">
        <f>'Test cases'!A379</f>
        <v>372</v>
      </c>
      <c r="B375" s="5">
        <f ca="1">1-X375/'Test cases'!C379</f>
        <v>0.1846264299746061</v>
      </c>
      <c r="C375" s="5">
        <f ca="1">1-Y375/'Test cases'!D379</f>
        <v>0.1348711813532385</v>
      </c>
      <c r="D375" s="5">
        <f ca="1">1-Z375/'Test cases'!E379</f>
        <v>0.11294831610659961</v>
      </c>
      <c r="E375" s="4">
        <f ca="1">(U375^'Test cases'!$R$5+T375^'Test cases'!$R$5)^(1/'Test cases'!$R$5)</f>
        <v>319.60521583834651</v>
      </c>
      <c r="F375" s="5">
        <f ca="1">IF(B375&gt;'Test cases'!$M$3,'Test cases'!$M$3,B375)</f>
        <v>0.15</v>
      </c>
      <c r="G375" s="5">
        <f ca="1">IF(C375&gt;'Test cases'!$M$4,'Test cases'!$M$4,C375)</f>
        <v>0.1</v>
      </c>
      <c r="H375" s="5">
        <f ca="1">IF(D375&gt;'Test cases'!$O$5,'Test cases'!$O$5,D375)</f>
        <v>0.11294831610659961</v>
      </c>
      <c r="I375" s="5">
        <f ca="1">IF(AA375&gt;='Test cases'!$L$3, 'Test cases'!$L$3*'Test cases'!$M$3/AA375,0)+IF(AND(AA375&gt;='Test cases'!$J$3,AA375&lt;'Test cases'!$L$3), 'Test cases'!$J$3*'Test cases'!$K$3/ AA375,0)</f>
        <v>9.0584496605602791E-2</v>
      </c>
      <c r="J375" s="5">
        <f ca="1">IF(AB375&gt;='Test cases'!$L$4,'Test cases'!$M$4,0)+IF(AND(AB375&gt;='Test cases'!$J$4,AB375&lt;'Test cases'!$L$4),'Test cases'!$K$4,0)</f>
        <v>0.1</v>
      </c>
      <c r="K375" s="5">
        <f ca="1">IF(AC375&gt;='Test cases'!$N$5,'Test cases'!$O$5,0)+IF(AND(AC375&gt;='Test cases'!$L$5,AC375&lt;'Test cases'!$N$5),'Test cases'!$M$5,0)+IF(AND(AC375&lt;'Test cases'!$L$5,AC375&gt;='Test cases'!$J$5),'Test cases'!$K$5,0)</f>
        <v>0.08</v>
      </c>
      <c r="L375" s="5">
        <f t="shared" ca="1" si="15"/>
        <v>0.15</v>
      </c>
      <c r="M375" s="5">
        <f t="shared" ca="1" si="16"/>
        <v>0.1</v>
      </c>
      <c r="N375" s="5">
        <f t="shared" ca="1" si="17"/>
        <v>0.11294831610659961</v>
      </c>
      <c r="O375" s="4">
        <f ca="1">'Test cases'!C379*(1-F375)+'Test cases'!D379*(1-G375)+'Test cases'!E379*(1-H375)</f>
        <v>328.53504701552788</v>
      </c>
      <c r="P375" s="4">
        <f ca="1">(1-I375)*'Test cases'!C379+(1-J375)*'Test cases'!D379+(1-K375)*'Test cases'!E379</f>
        <v>340.17343094466605</v>
      </c>
      <c r="Q375" s="4">
        <f ca="1">(1-L375)*'Test cases'!C379+(1-M375)*'Test cases'!D379+(1-N375)*'Test cases'!E379</f>
        <v>328.53504701552788</v>
      </c>
      <c r="R375" s="4">
        <f ca="1">('Test cases'!C379/'Test cases'!$J$3)^(1/'Test cases'!$R$3)*('Test cases'!$J$3*(1-'Test cases'!$K$3))</f>
        <v>115.30373107881</v>
      </c>
      <c r="S375" s="4">
        <f ca="1">('Test cases'!D379/'Test cases'!$J$4)^(1/'Test cases'!$R$4)*('Test cases'!$J$4*(1-'Test cases'!$K$4))</f>
        <v>117.48528597134646</v>
      </c>
      <c r="T375" s="4">
        <f ca="1">IF('Test cases'!E379&lt;='Test cases'!$L$5,('Test cases'!E379/'Test cases'!$J$5)^(1/'Test cases'!$P$5)*('Test cases'!$J$5*(1-'Test cases'!$K$5)),0)+IF('Test cases'!E379&gt;'Test cases'!$L$5,('Test cases'!E379/'Test cases'!$L$5)^(1/'Test cases'!$Q$5)*('Test cases'!$L$5*(1-'Test cases'!$M$5)),0)</f>
        <v>110.54054789624796</v>
      </c>
      <c r="U375" s="4">
        <f ca="1">(R375^'Test cases'!$R$4+S375^'Test cases'!$R$4)^(1/'Test cases'!$R$4)</f>
        <v>220.62383053352499</v>
      </c>
      <c r="V375" s="4">
        <f ca="1">R375^'Test cases'!$R$4/U375^('Test cases'!$R$4-1)</f>
        <v>109.19137081764212</v>
      </c>
      <c r="W375" s="4">
        <f ca="1">S375^'Test cases'!$R$4/U375^('Test cases'!$R$4-1)</f>
        <v>111.43245971588284</v>
      </c>
      <c r="X375" s="4">
        <f ca="1">V375*(U375/E375)^('Test cases'!$R$5-1)</f>
        <v>106.81393767332661</v>
      </c>
      <c r="Y375" s="4">
        <f ca="1">W375*(U375/E375)^('Test cases'!$R$5-1)</f>
        <v>109.00623114949195</v>
      </c>
      <c r="Z375" s="4">
        <f ca="1">T375^'Test cases'!$R$5/E375^('Test cases'!$R$5-1)</f>
        <v>103.78504701552785</v>
      </c>
      <c r="AA375" s="4">
        <f ca="1">EXP((LN(1-B375)*(LN('Test cases'!$L$3)-LN('Test cases'!$J$3))+LN(1-'Test cases'!$M$3)*LN('Test cases'!$J$3)-LN(1-'Test cases'!$K$3)*LN('Test cases'!$L$3))/(LN(1-'Test cases'!$M$3)-LN(1-'Test cases'!$K$3)))</f>
        <v>331.18249948020855</v>
      </c>
      <c r="AB375" s="4">
        <f ca="1">EXP((LN(1-C375)*(LN('Test cases'!$L$4)-LN('Test cases'!$J$4))+LN(1-'Test cases'!$M$4)*LN('Test cases'!$J$4)-LN(1-'Test cases'!$K$4)*LN('Test cases'!$L$4))/(LN(1-'Test cases'!$M$4)-LN(1-'Test cases'!$K$4)))</f>
        <v>331.48756616619528</v>
      </c>
      <c r="AC375" s="4">
        <f ca="1">IF(D375&lt;='Test cases'!$M$5,EXP((LN(1-D375)*(LN('Test cases'!$L$5)-LN('Test cases'!$J$5))+LN(1-'Test cases'!$M$5)*LN('Test cases'!$J$5)-LN(1-'Test cases'!$K$5)*LN('Test cases'!$L$5))/(LN(1-'Test cases'!$M$5)-LN(1-'Test cases'!$K$5))),EXP((LN(1-D375)*(LN('Test cases'!$N$5)-LN('Test cases'!$L$5))+LN(1-'Test cases'!$O$5)*LN('Test cases'!$L$5)-LN(1-'Test cases'!$M$5)*LN('Test cases'!$N$5))/(LN(1-'Test cases'!$O$5)-LN(1-'Test cases'!$M$5))))</f>
        <v>218.66496492272205</v>
      </c>
    </row>
    <row r="376" spans="1:29">
      <c r="A376" s="8">
        <f>'Test cases'!A380</f>
        <v>373</v>
      </c>
      <c r="B376" s="5">
        <f ca="1">1-X376/'Test cases'!C380</f>
        <v>0.1848210446851557</v>
      </c>
      <c r="C376" s="5">
        <f ca="1">1-Y376/'Test cases'!D380</f>
        <v>0.13507767172871621</v>
      </c>
      <c r="D376" s="5">
        <f ca="1">1-Z376/'Test cases'!E380</f>
        <v>0.11307969900529014</v>
      </c>
      <c r="E376" s="4">
        <f ca="1">(U376^'Test cases'!$R$5+T376^'Test cases'!$R$5)^(1/'Test cases'!$R$5)</f>
        <v>320.40325405307891</v>
      </c>
      <c r="F376" s="5">
        <f ca="1">IF(B376&gt;'Test cases'!$M$3,'Test cases'!$M$3,B376)</f>
        <v>0.15</v>
      </c>
      <c r="G376" s="5">
        <f ca="1">IF(C376&gt;'Test cases'!$M$4,'Test cases'!$M$4,C376)</f>
        <v>0.1</v>
      </c>
      <c r="H376" s="5">
        <f ca="1">IF(D376&gt;'Test cases'!$O$5,'Test cases'!$O$5,D376)</f>
        <v>0.11307969900529014</v>
      </c>
      <c r="I376" s="5">
        <f ca="1">IF(AA376&gt;='Test cases'!$L$3, 'Test cases'!$L$3*'Test cases'!$M$3/AA376,0)+IF(AND(AA376&gt;='Test cases'!$J$3,AA376&lt;'Test cases'!$L$3), 'Test cases'!$J$3*'Test cases'!$K$3/ AA376,0)</f>
        <v>9.0322653228250074E-2</v>
      </c>
      <c r="J376" s="5">
        <f ca="1">IF(AB376&gt;='Test cases'!$L$4,'Test cases'!$M$4,0)+IF(AND(AB376&gt;='Test cases'!$J$4,AB376&lt;'Test cases'!$L$4),'Test cases'!$K$4,0)</f>
        <v>0.1</v>
      </c>
      <c r="K376" s="5">
        <f ca="1">IF(AC376&gt;='Test cases'!$N$5,'Test cases'!$O$5,0)+IF(AND(AC376&gt;='Test cases'!$L$5,AC376&lt;'Test cases'!$N$5),'Test cases'!$M$5,0)+IF(AND(AC376&lt;'Test cases'!$L$5,AC376&gt;='Test cases'!$J$5),'Test cases'!$K$5,0)</f>
        <v>0.08</v>
      </c>
      <c r="L376" s="5">
        <f t="shared" ca="1" si="15"/>
        <v>0.15</v>
      </c>
      <c r="M376" s="5">
        <f t="shared" ca="1" si="16"/>
        <v>0.1</v>
      </c>
      <c r="N376" s="5">
        <f t="shared" ca="1" si="17"/>
        <v>0.11307969900529014</v>
      </c>
      <c r="O376" s="4">
        <f ca="1">'Test cases'!C380*(1-F376)+'Test cases'!D380*(1-G376)+'Test cases'!E380*(1-H376)</f>
        <v>329.41967521638105</v>
      </c>
      <c r="P376" s="4">
        <f ca="1">(1-I376)*'Test cases'!C380+(1-J376)*'Test cases'!D380+(1-K376)*'Test cases'!E380</f>
        <v>341.10773242709922</v>
      </c>
      <c r="Q376" s="4">
        <f ca="1">(1-L376)*'Test cases'!C380+(1-M376)*'Test cases'!D380+(1-N376)*'Test cases'!E380</f>
        <v>329.41967521638105</v>
      </c>
      <c r="R376" s="4">
        <f ca="1">('Test cases'!C380/'Test cases'!$J$3)^(1/'Test cases'!$R$3)*('Test cases'!$J$3*(1-'Test cases'!$K$3))</f>
        <v>115.30373107881</v>
      </c>
      <c r="S376" s="4">
        <f ca="1">('Test cases'!D380/'Test cases'!$J$4)^(1/'Test cases'!$R$4)*('Test cases'!$J$4*(1-'Test cases'!$K$4))</f>
        <v>118.34523874980948</v>
      </c>
      <c r="T376" s="4">
        <f ca="1">IF('Test cases'!E380&lt;='Test cases'!$L$5,('Test cases'!E380/'Test cases'!$J$5)^(1/'Test cases'!$P$5)*('Test cases'!$J$5*(1-'Test cases'!$K$5)),0)+IF('Test cases'!E380&gt;'Test cases'!$L$5,('Test cases'!E380/'Test cases'!$L$5)^(1/'Test cases'!$Q$5)*('Test cases'!$L$5*(1-'Test cases'!$M$5)),0)</f>
        <v>110.54054789624796</v>
      </c>
      <c r="U376" s="4">
        <f ca="1">(R376^'Test cases'!$R$4+S376^'Test cases'!$R$4)^(1/'Test cases'!$R$4)</f>
        <v>221.43960221925059</v>
      </c>
      <c r="V376" s="4">
        <f ca="1">R376^'Test cases'!$R$4/U376^('Test cases'!$R$4-1)</f>
        <v>109.15754842301315</v>
      </c>
      <c r="W376" s="4">
        <f ca="1">S376^'Test cases'!$R$4/U376^('Test cases'!$R$4-1)</f>
        <v>112.28205379623743</v>
      </c>
      <c r="X376" s="4">
        <f ca="1">V376*(U376/E376)^('Test cases'!$R$5-1)</f>
        <v>106.7884431462446</v>
      </c>
      <c r="Y376" s="4">
        <f ca="1">W376*(U376/E376)^('Test cases'!$R$5-1)</f>
        <v>109.84513569045305</v>
      </c>
      <c r="Z376" s="4">
        <f ca="1">T376^'Test cases'!$R$5/E376^('Test cases'!$R$5-1)</f>
        <v>103.76967521638106</v>
      </c>
      <c r="AA376" s="4">
        <f ca="1">EXP((LN(1-B376)*(LN('Test cases'!$L$3)-LN('Test cases'!$J$3))+LN(1-'Test cases'!$M$3)*LN('Test cases'!$J$3)-LN(1-'Test cases'!$K$3)*LN('Test cases'!$L$3))/(LN(1-'Test cases'!$M$3)-LN(1-'Test cases'!$K$3)))</f>
        <v>332.1425902335755</v>
      </c>
      <c r="AB376" s="4">
        <f ca="1">EXP((LN(1-C376)*(LN('Test cases'!$L$4)-LN('Test cases'!$J$4))+LN(1-'Test cases'!$M$4)*LN('Test cases'!$J$4)-LN(1-'Test cases'!$K$4)*LN('Test cases'!$L$4))/(LN(1-'Test cases'!$M$4)-LN(1-'Test cases'!$K$4)))</f>
        <v>332.51096306141778</v>
      </c>
      <c r="AC376" s="4">
        <f ca="1">IF(D376&lt;='Test cases'!$M$5,EXP((LN(1-D376)*(LN('Test cases'!$L$5)-LN('Test cases'!$J$5))+LN(1-'Test cases'!$M$5)*LN('Test cases'!$J$5)-LN(1-'Test cases'!$K$5)*LN('Test cases'!$L$5))/(LN(1-'Test cases'!$M$5)-LN(1-'Test cases'!$K$5))),EXP((LN(1-D376)*(LN('Test cases'!$N$5)-LN('Test cases'!$L$5))+LN(1-'Test cases'!$O$5)*LN('Test cases'!$L$5)-LN(1-'Test cases'!$M$5)*LN('Test cases'!$N$5))/(LN(1-'Test cases'!$O$5)-LN(1-'Test cases'!$M$5))))</f>
        <v>218.79919648848821</v>
      </c>
    </row>
    <row r="377" spans="1:29">
      <c r="A377" s="8">
        <f>'Test cases'!A381</f>
        <v>374</v>
      </c>
      <c r="B377" s="5">
        <f ca="1">1-X377/'Test cases'!C381</f>
        <v>0.18494737347323609</v>
      </c>
      <c r="C377" s="5">
        <f ca="1">1-Y377/'Test cases'!D381</f>
        <v>0.13521170927814219</v>
      </c>
      <c r="D377" s="5">
        <f ca="1">1-Z377/'Test cases'!E381</f>
        <v>0.11321714559418605</v>
      </c>
      <c r="E377" s="4">
        <f ca="1">(U377^'Test cases'!$R$5+T377^'Test cases'!$R$5)^(1/'Test cases'!$R$5)</f>
        <v>321.24038381656811</v>
      </c>
      <c r="F377" s="5">
        <f ca="1">IF(B377&gt;'Test cases'!$M$3,'Test cases'!$M$3,B377)</f>
        <v>0.15</v>
      </c>
      <c r="G377" s="5">
        <f ca="1">IF(C377&gt;'Test cases'!$M$4,'Test cases'!$M$4,C377)</f>
        <v>0.1</v>
      </c>
      <c r="H377" s="5">
        <f ca="1">IF(D377&gt;'Test cases'!$O$5,'Test cases'!$O$5,D377)</f>
        <v>0.11321714559418605</v>
      </c>
      <c r="I377" s="5">
        <f ca="1">IF(AA377&gt;='Test cases'!$L$3, 'Test cases'!$L$3*'Test cases'!$M$3/AA377,0)+IF(AND(AA377&gt;='Test cases'!$J$3,AA377&lt;'Test cases'!$L$3), 'Test cases'!$J$3*'Test cases'!$K$3/ AA377,0)</f>
        <v>9.0153056702261009E-2</v>
      </c>
      <c r="J377" s="5">
        <f ca="1">IF(AB377&gt;='Test cases'!$L$4,'Test cases'!$M$4,0)+IF(AND(AB377&gt;='Test cases'!$J$4,AB377&lt;'Test cases'!$L$4),'Test cases'!$K$4,0)</f>
        <v>0.1</v>
      </c>
      <c r="K377" s="5">
        <f ca="1">IF(AC377&gt;='Test cases'!$N$5,'Test cases'!$O$5,0)+IF(AND(AC377&gt;='Test cases'!$L$5,AC377&lt;'Test cases'!$N$5),'Test cases'!$M$5,0)+IF(AND(AC377&lt;'Test cases'!$L$5,AC377&gt;='Test cases'!$J$5),'Test cases'!$K$5,0)</f>
        <v>0.08</v>
      </c>
      <c r="L377" s="5">
        <f t="shared" ca="1" si="15"/>
        <v>0.15</v>
      </c>
      <c r="M377" s="5">
        <f t="shared" ca="1" si="16"/>
        <v>0.1</v>
      </c>
      <c r="N377" s="5">
        <f t="shared" ca="1" si="17"/>
        <v>0.11321714559418605</v>
      </c>
      <c r="O377" s="4">
        <f ca="1">'Test cases'!C381*(1-F377)+'Test cases'!D381*(1-G377)+'Test cases'!E381*(1-H377)</f>
        <v>330.29037681988603</v>
      </c>
      <c r="P377" s="4">
        <f ca="1">(1-I377)*'Test cases'!C381+(1-J377)*'Test cases'!D381+(1-K377)*'Test cases'!E381</f>
        <v>342.04994957200381</v>
      </c>
      <c r="Q377" s="4">
        <f ca="1">(1-L377)*'Test cases'!C381+(1-M377)*'Test cases'!D381+(1-N377)*'Test cases'!E381</f>
        <v>330.29037681988603</v>
      </c>
      <c r="R377" s="4">
        <f ca="1">('Test cases'!C381/'Test cases'!$J$3)^(1/'Test cases'!$R$3)*('Test cases'!$J$3*(1-'Test cases'!$K$3))</f>
        <v>115.30373107881</v>
      </c>
      <c r="S377" s="4">
        <f ca="1">('Test cases'!D381/'Test cases'!$J$4)^(1/'Test cases'!$R$4)*('Test cases'!$J$4*(1-'Test cases'!$K$4))</f>
        <v>118.34523874980948</v>
      </c>
      <c r="T377" s="4">
        <f ca="1">IF('Test cases'!E381&lt;='Test cases'!$L$5,('Test cases'!E381/'Test cases'!$J$5)^(1/'Test cases'!$P$5)*('Test cases'!$J$5*(1-'Test cases'!$K$5)),0)+IF('Test cases'!E381&gt;'Test cases'!$L$5,('Test cases'!E381/'Test cases'!$L$5)^(1/'Test cases'!$Q$5)*('Test cases'!$L$5*(1-'Test cases'!$M$5)),0)</f>
        <v>111.43215568101333</v>
      </c>
      <c r="U377" s="4">
        <f ca="1">(R377^'Test cases'!$R$4+S377^'Test cases'!$R$4)^(1/'Test cases'!$R$4)</f>
        <v>221.43960221925059</v>
      </c>
      <c r="V377" s="4">
        <f ca="1">R377^'Test cases'!$R$4/U377^('Test cases'!$R$4-1)</f>
        <v>109.15754842301315</v>
      </c>
      <c r="W377" s="4">
        <f ca="1">S377^'Test cases'!$R$4/U377^('Test cases'!$R$4-1)</f>
        <v>112.28205379623743</v>
      </c>
      <c r="X377" s="4">
        <f ca="1">V377*(U377/E377)^('Test cases'!$R$5-1)</f>
        <v>106.77189407500607</v>
      </c>
      <c r="Y377" s="4">
        <f ca="1">W377*(U377/E377)^('Test cases'!$R$5-1)</f>
        <v>109.82811292167594</v>
      </c>
      <c r="Z377" s="4">
        <f ca="1">T377^'Test cases'!$R$5/E377^('Test cases'!$R$5-1)</f>
        <v>104.64037681988604</v>
      </c>
      <c r="AA377" s="4">
        <f ca="1">EXP((LN(1-B377)*(LN('Test cases'!$L$3)-LN('Test cases'!$J$3))+LN(1-'Test cases'!$M$3)*LN('Test cases'!$J$3)-LN(1-'Test cases'!$K$3)*LN('Test cases'!$L$3))/(LN(1-'Test cases'!$M$3)-LN(1-'Test cases'!$K$3)))</f>
        <v>332.767419069082</v>
      </c>
      <c r="AB377" s="4">
        <f ca="1">EXP((LN(1-C377)*(LN('Test cases'!$L$4)-LN('Test cases'!$J$4))+LN(1-'Test cases'!$M$4)*LN('Test cases'!$J$4)-LN(1-'Test cases'!$K$4)*LN('Test cases'!$L$4))/(LN(1-'Test cases'!$M$4)-LN(1-'Test cases'!$K$4)))</f>
        <v>333.17709475555051</v>
      </c>
      <c r="AC377" s="4">
        <f ca="1">IF(D377&lt;='Test cases'!$M$5,EXP((LN(1-D377)*(LN('Test cases'!$L$5)-LN('Test cases'!$J$5))+LN(1-'Test cases'!$M$5)*LN('Test cases'!$J$5)-LN(1-'Test cases'!$K$5)*LN('Test cases'!$L$5))/(LN(1-'Test cases'!$M$5)-LN(1-'Test cases'!$K$5))),EXP((LN(1-D377)*(LN('Test cases'!$N$5)-LN('Test cases'!$L$5))+LN(1-'Test cases'!$O$5)*LN('Test cases'!$L$5)-LN(1-'Test cases'!$M$5)*LN('Test cases'!$N$5))/(LN(1-'Test cases'!$O$5)-LN(1-'Test cases'!$M$5))))</f>
        <v>218.93973271598483</v>
      </c>
    </row>
    <row r="378" spans="1:29">
      <c r="A378" s="8">
        <f>'Test cases'!A382</f>
        <v>375</v>
      </c>
      <c r="B378" s="5">
        <f ca="1">1-X378/'Test cases'!C382</f>
        <v>0.18516258075728076</v>
      </c>
      <c r="C378" s="5">
        <f ca="1">1-Y378/'Test cases'!D382</f>
        <v>0.13540425533927636</v>
      </c>
      <c r="D378" s="5">
        <f ca="1">1-Z378/'Test cases'!E382</f>
        <v>0.11333959547177708</v>
      </c>
      <c r="E378" s="4">
        <f ca="1">(U378^'Test cases'!$R$5+T378^'Test cases'!$R$5)^(1/'Test cases'!$R$5)</f>
        <v>321.98812664628133</v>
      </c>
      <c r="F378" s="5">
        <f ca="1">IF(B378&gt;'Test cases'!$M$3,'Test cases'!$M$3,B378)</f>
        <v>0.15</v>
      </c>
      <c r="G378" s="5">
        <f ca="1">IF(C378&gt;'Test cases'!$M$4,'Test cases'!$M$4,C378)</f>
        <v>0.1</v>
      </c>
      <c r="H378" s="5">
        <f ca="1">IF(D378&gt;'Test cases'!$O$5,'Test cases'!$O$5,D378)</f>
        <v>0.11333959547177708</v>
      </c>
      <c r="I378" s="5">
        <f ca="1">IF(AA378&gt;='Test cases'!$L$3, 'Test cases'!$L$3*'Test cases'!$M$3/AA378,0)+IF(AND(AA378&gt;='Test cases'!$J$3,AA378&lt;'Test cases'!$L$3), 'Test cases'!$J$3*'Test cases'!$K$3/ AA378,0)</f>
        <v>8.9864813414888375E-2</v>
      </c>
      <c r="J378" s="5">
        <f ca="1">IF(AB378&gt;='Test cases'!$L$4,'Test cases'!$M$4,0)+IF(AND(AB378&gt;='Test cases'!$J$4,AB378&lt;'Test cases'!$L$4),'Test cases'!$K$4,0)</f>
        <v>0.1</v>
      </c>
      <c r="K378" s="5">
        <f ca="1">IF(AC378&gt;='Test cases'!$N$5,'Test cases'!$O$5,0)+IF(AND(AC378&gt;='Test cases'!$L$5,AC378&lt;'Test cases'!$N$5),'Test cases'!$M$5,0)+IF(AND(AC378&lt;'Test cases'!$L$5,AC378&gt;='Test cases'!$J$5),'Test cases'!$K$5,0)</f>
        <v>0.08</v>
      </c>
      <c r="L378" s="5">
        <f t="shared" ca="1" si="15"/>
        <v>0.15</v>
      </c>
      <c r="M378" s="5">
        <f t="shared" ca="1" si="16"/>
        <v>0.1</v>
      </c>
      <c r="N378" s="5">
        <f t="shared" ca="1" si="17"/>
        <v>0.11333959547177708</v>
      </c>
      <c r="O378" s="4">
        <f ca="1">'Test cases'!C382*(1-F378)+'Test cases'!D382*(1-G378)+'Test cases'!E382*(1-H378)</f>
        <v>331.12592773433028</v>
      </c>
      <c r="P378" s="4">
        <f ca="1">(1-I378)*'Test cases'!C382+(1-J378)*'Test cases'!D382+(1-K378)*'Test cases'!E382</f>
        <v>342.99784462923475</v>
      </c>
      <c r="Q378" s="4">
        <f ca="1">(1-L378)*'Test cases'!C382+(1-M378)*'Test cases'!D382+(1-N378)*'Test cases'!E382</f>
        <v>331.12592773433028</v>
      </c>
      <c r="R378" s="4">
        <f ca="1">('Test cases'!C382/'Test cases'!$J$3)^(1/'Test cases'!$R$3)*('Test cases'!$J$3*(1-'Test cases'!$K$3))</f>
        <v>116.11107710543553</v>
      </c>
      <c r="S378" s="4">
        <f ca="1">('Test cases'!D382/'Test cases'!$J$4)^(1/'Test cases'!$R$4)*('Test cases'!$J$4*(1-'Test cases'!$K$4))</f>
        <v>118.34523874980948</v>
      </c>
      <c r="T378" s="4">
        <f ca="1">IF('Test cases'!E382&lt;='Test cases'!$L$5,('Test cases'!E382/'Test cases'!$J$5)^(1/'Test cases'!$P$5)*('Test cases'!$J$5*(1-'Test cases'!$K$5)),0)+IF('Test cases'!E382&gt;'Test cases'!$L$5,('Test cases'!E382/'Test cases'!$L$5)^(1/'Test cases'!$Q$5)*('Test cases'!$L$5*(1-'Test cases'!$M$5)),0)</f>
        <v>111.43215568101333</v>
      </c>
      <c r="U378" s="4">
        <f ca="1">(R378^'Test cases'!$R$4+S378^'Test cases'!$R$4)^(1/'Test cases'!$R$4)</f>
        <v>222.20402673885332</v>
      </c>
      <c r="V378" s="4">
        <f ca="1">R378^'Test cases'!$R$4/U378^('Test cases'!$R$4-1)</f>
        <v>109.95444778872253</v>
      </c>
      <c r="W378" s="4">
        <f ca="1">S378^'Test cases'!$R$4/U378^('Test cases'!$R$4-1)</f>
        <v>112.24957895013081</v>
      </c>
      <c r="X378" s="4">
        <f ca="1">V378*(U378/E378)^('Test cases'!$R$5-1)</f>
        <v>107.55853934003893</v>
      </c>
      <c r="Y378" s="4">
        <f ca="1">W378*(U378/E378)^('Test cases'!$R$5-1)</f>
        <v>109.80365957191191</v>
      </c>
      <c r="Z378" s="4">
        <f ca="1">T378^'Test cases'!$R$5/E378^('Test cases'!$R$5-1)</f>
        <v>104.6259277343303</v>
      </c>
      <c r="AA378" s="4">
        <f ca="1">EXP((LN(1-B378)*(LN('Test cases'!$L$3)-LN('Test cases'!$J$3))+LN(1-'Test cases'!$M$3)*LN('Test cases'!$J$3)-LN(1-'Test cases'!$K$3)*LN('Test cases'!$L$3))/(LN(1-'Test cases'!$M$3)-LN(1-'Test cases'!$K$3)))</f>
        <v>333.83477759527335</v>
      </c>
      <c r="AB378" s="4">
        <f ca="1">EXP((LN(1-C378)*(LN('Test cases'!$L$4)-LN('Test cases'!$J$4))+LN(1-'Test cases'!$M$4)*LN('Test cases'!$J$4)-LN(1-'Test cases'!$K$4)*LN('Test cases'!$L$4))/(LN(1-'Test cases'!$M$4)-LN(1-'Test cases'!$K$4)))</f>
        <v>334.13651599164484</v>
      </c>
      <c r="AC378" s="4">
        <f ca="1">IF(D378&lt;='Test cases'!$M$5,EXP((LN(1-D378)*(LN('Test cases'!$L$5)-LN('Test cases'!$J$5))+LN(1-'Test cases'!$M$5)*LN('Test cases'!$J$5)-LN(1-'Test cases'!$K$5)*LN('Test cases'!$L$5))/(LN(1-'Test cases'!$M$5)-LN(1-'Test cases'!$K$5))),EXP((LN(1-D378)*(LN('Test cases'!$N$5)-LN('Test cases'!$L$5))+LN(1-'Test cases'!$O$5)*LN('Test cases'!$L$5)-LN(1-'Test cases'!$M$5)*LN('Test cases'!$N$5))/(LN(1-'Test cases'!$O$5)-LN(1-'Test cases'!$M$5))))</f>
        <v>219.06502951767391</v>
      </c>
    </row>
    <row r="379" spans="1:29">
      <c r="A379" s="8">
        <f>'Test cases'!A383</f>
        <v>376</v>
      </c>
      <c r="B379" s="5">
        <f ca="1">1-X379/'Test cases'!C383</f>
        <v>0.18537692695378072</v>
      </c>
      <c r="C379" s="5">
        <f ca="1">1-Y379/'Test cases'!D383</f>
        <v>0.13559617520550782</v>
      </c>
      <c r="D379" s="5">
        <f ca="1">1-Z379/'Test cases'!E383</f>
        <v>0.11346171231548574</v>
      </c>
      <c r="E379" s="4">
        <f ca="1">(U379^'Test cases'!$R$5+T379^'Test cases'!$R$5)^(1/'Test cases'!$R$5)</f>
        <v>322.73567241082054</v>
      </c>
      <c r="F379" s="5">
        <f ca="1">IF(B379&gt;'Test cases'!$M$3,'Test cases'!$M$3,B379)</f>
        <v>0.15</v>
      </c>
      <c r="G379" s="5">
        <f ca="1">IF(C379&gt;'Test cases'!$M$4,'Test cases'!$M$4,C379)</f>
        <v>0.1</v>
      </c>
      <c r="H379" s="5">
        <f ca="1">IF(D379&gt;'Test cases'!$O$5,'Test cases'!$O$5,D379)</f>
        <v>0.11346171231548574</v>
      </c>
      <c r="I379" s="5">
        <f ca="1">IF(AA379&gt;='Test cases'!$L$3, 'Test cases'!$L$3*'Test cases'!$M$3/AA379,0)+IF(AND(AA379&gt;='Test cases'!$J$3,AA379&lt;'Test cases'!$L$3), 'Test cases'!$J$3*'Test cases'!$K$3/ AA379,0)</f>
        <v>8.9578564197255975E-2</v>
      </c>
      <c r="J379" s="5">
        <f ca="1">IF(AB379&gt;='Test cases'!$L$4,'Test cases'!$M$4,0)+IF(AND(AB379&gt;='Test cases'!$J$4,AB379&lt;'Test cases'!$L$4),'Test cases'!$K$4,0)</f>
        <v>0.1</v>
      </c>
      <c r="K379" s="5">
        <f ca="1">IF(AC379&gt;='Test cases'!$N$5,'Test cases'!$O$5,0)+IF(AND(AC379&gt;='Test cases'!$L$5,AC379&lt;'Test cases'!$N$5),'Test cases'!$M$5,0)+IF(AND(AC379&lt;'Test cases'!$L$5,AC379&gt;='Test cases'!$J$5),'Test cases'!$K$5,0)</f>
        <v>0.08</v>
      </c>
      <c r="L379" s="5">
        <f t="shared" ca="1" si="15"/>
        <v>0.15</v>
      </c>
      <c r="M379" s="5">
        <f t="shared" ca="1" si="16"/>
        <v>0.1</v>
      </c>
      <c r="N379" s="5">
        <f t="shared" ca="1" si="17"/>
        <v>0.11346171231548574</v>
      </c>
      <c r="O379" s="4">
        <f ca="1">'Test cases'!C383*(1-F379)+'Test cases'!D383*(1-G379)+'Test cases'!E383*(1-H379)</f>
        <v>331.96151794677269</v>
      </c>
      <c r="P379" s="4">
        <f ca="1">(1-I379)*'Test cases'!C383+(1-J379)*'Test cases'!D383+(1-K379)*'Test cases'!E383</f>
        <v>343.94605096176497</v>
      </c>
      <c r="Q379" s="4">
        <f ca="1">(1-L379)*'Test cases'!C383+(1-M379)*'Test cases'!D383+(1-N379)*'Test cases'!E383</f>
        <v>331.96151794677269</v>
      </c>
      <c r="R379" s="4">
        <f ca="1">('Test cases'!C383/'Test cases'!$J$3)^(1/'Test cases'!$R$3)*('Test cases'!$J$3*(1-'Test cases'!$K$3))</f>
        <v>116.91791892471952</v>
      </c>
      <c r="S379" s="4">
        <f ca="1">('Test cases'!D383/'Test cases'!$J$4)^(1/'Test cases'!$R$4)*('Test cases'!$J$4*(1-'Test cases'!$K$4))</f>
        <v>118.34523874980948</v>
      </c>
      <c r="T379" s="4">
        <f ca="1">IF('Test cases'!E383&lt;='Test cases'!$L$5,('Test cases'!E383/'Test cases'!$J$5)^(1/'Test cases'!$P$5)*('Test cases'!$J$5*(1-'Test cases'!$K$5)),0)+IF('Test cases'!E383&gt;'Test cases'!$L$5,('Test cases'!E383/'Test cases'!$L$5)^(1/'Test cases'!$Q$5)*('Test cases'!$L$5*(1-'Test cases'!$M$5)),0)</f>
        <v>111.43215568101333</v>
      </c>
      <c r="U379" s="4">
        <f ca="1">(R379^'Test cases'!$R$4+S379^'Test cases'!$R$4)^(1/'Test cases'!$R$4)</f>
        <v>222.96819906601212</v>
      </c>
      <c r="V379" s="4">
        <f ca="1">R379^'Test cases'!$R$4/U379^('Test cases'!$R$4-1)</f>
        <v>110.75096343555853</v>
      </c>
      <c r="W379" s="4">
        <f ca="1">S379^'Test cases'!$R$4/U379^('Test cases'!$R$4-1)</f>
        <v>112.21723563045342</v>
      </c>
      <c r="X379" s="4">
        <f ca="1">V379*(U379/E379)^('Test cases'!$R$5-1)</f>
        <v>108.34486871514717</v>
      </c>
      <c r="Y379" s="4">
        <f ca="1">W379*(U379/E379)^('Test cases'!$R$5-1)</f>
        <v>109.77928574890051</v>
      </c>
      <c r="Z379" s="4">
        <f ca="1">T379^'Test cases'!$R$5/E379^('Test cases'!$R$5-1)</f>
        <v>104.61151794677268</v>
      </c>
      <c r="AA379" s="4">
        <f ca="1">EXP((LN(1-B379)*(LN('Test cases'!$L$3)-LN('Test cases'!$J$3))+LN(1-'Test cases'!$M$3)*LN('Test cases'!$J$3)-LN(1-'Test cases'!$K$3)*LN('Test cases'!$L$3))/(LN(1-'Test cases'!$M$3)-LN(1-'Test cases'!$K$3)))</f>
        <v>334.90155003979152</v>
      </c>
      <c r="AB379" s="4">
        <f ca="1">EXP((LN(1-C379)*(LN('Test cases'!$L$4)-LN('Test cases'!$J$4))+LN(1-'Test cases'!$M$4)*LN('Test cases'!$J$4)-LN(1-'Test cases'!$K$4)*LN('Test cases'!$L$4))/(LN(1-'Test cases'!$M$4)-LN(1-'Test cases'!$K$4)))</f>
        <v>335.09577986904804</v>
      </c>
      <c r="AC379" s="4">
        <f ca="1">IF(D379&lt;='Test cases'!$M$5,EXP((LN(1-D379)*(LN('Test cases'!$L$5)-LN('Test cases'!$J$5))+LN(1-'Test cases'!$M$5)*LN('Test cases'!$J$5)-LN(1-'Test cases'!$K$5)*LN('Test cases'!$L$5))/(LN(1-'Test cases'!$M$5)-LN(1-'Test cases'!$K$5))),EXP((LN(1-D379)*(LN('Test cases'!$N$5)-LN('Test cases'!$L$5))+LN(1-'Test cases'!$O$5)*LN('Test cases'!$L$5)-LN(1-'Test cases'!$M$5)*LN('Test cases'!$N$5))/(LN(1-'Test cases'!$O$5)-LN(1-'Test cases'!$M$5))))</f>
        <v>219.19007420542442</v>
      </c>
    </row>
    <row r="380" spans="1:29">
      <c r="A380" s="8">
        <f>'Test cases'!A384</f>
        <v>377</v>
      </c>
      <c r="B380" s="5">
        <f ca="1">1-X380/'Test cases'!C384</f>
        <v>0.18556925520487177</v>
      </c>
      <c r="C380" s="5">
        <f ca="1">1-Y380/'Test cases'!D384</f>
        <v>0.13580025643197779</v>
      </c>
      <c r="D380" s="5">
        <f ca="1">1-Z380/'Test cases'!E384</f>
        <v>0.11359163853337462</v>
      </c>
      <c r="E380" s="4">
        <f ca="1">(U380^'Test cases'!$R$5+T380^'Test cases'!$R$5)^(1/'Test cases'!$R$5)</f>
        <v>323.53304288752088</v>
      </c>
      <c r="F380" s="5">
        <f ca="1">IF(B380&gt;'Test cases'!$M$3,'Test cases'!$M$3,B380)</f>
        <v>0.15</v>
      </c>
      <c r="G380" s="5">
        <f ca="1">IF(C380&gt;'Test cases'!$M$4,'Test cases'!$M$4,C380)</f>
        <v>0.1</v>
      </c>
      <c r="H380" s="5">
        <f ca="1">IF(D380&gt;'Test cases'!$O$5,'Test cases'!$O$5,D380)</f>
        <v>0.11359163853337462</v>
      </c>
      <c r="I380" s="5">
        <f ca="1">IF(AA380&gt;='Test cases'!$L$3, 'Test cases'!$L$3*'Test cases'!$M$3/AA380,0)+IF(AND(AA380&gt;='Test cases'!$J$3,AA380&lt;'Test cases'!$L$3), 'Test cases'!$J$3*'Test cases'!$K$3/ AA380,0)</f>
        <v>8.9322431274449457E-2</v>
      </c>
      <c r="J380" s="5">
        <f ca="1">IF(AB380&gt;='Test cases'!$L$4,'Test cases'!$M$4,0)+IF(AND(AB380&gt;='Test cases'!$J$4,AB380&lt;'Test cases'!$L$4),'Test cases'!$K$4,0)</f>
        <v>0.1</v>
      </c>
      <c r="K380" s="5">
        <f ca="1">IF(AC380&gt;='Test cases'!$N$5,'Test cases'!$O$5,0)+IF(AND(AC380&gt;='Test cases'!$L$5,AC380&lt;'Test cases'!$N$5),'Test cases'!$M$5,0)+IF(AND(AC380&lt;'Test cases'!$L$5,AC380&gt;='Test cases'!$J$5),'Test cases'!$K$5,0)</f>
        <v>0.08</v>
      </c>
      <c r="L380" s="5">
        <f t="shared" ca="1" si="15"/>
        <v>0.15</v>
      </c>
      <c r="M380" s="5">
        <f t="shared" ca="1" si="16"/>
        <v>0.1</v>
      </c>
      <c r="N380" s="5">
        <f t="shared" ca="1" si="17"/>
        <v>0.11359163853337462</v>
      </c>
      <c r="O380" s="4">
        <f ca="1">'Test cases'!C384*(1-F380)+'Test cases'!D384*(1-G380)+'Test cases'!E384*(1-H380)</f>
        <v>332.84618665306181</v>
      </c>
      <c r="P380" s="4">
        <f ca="1">(1-I380)*'Test cases'!C384+(1-J380)*'Test cases'!D384+(1-K380)*'Test cases'!E384</f>
        <v>344.88011664049822</v>
      </c>
      <c r="Q380" s="4">
        <f ca="1">(1-L380)*'Test cases'!C384+(1-M380)*'Test cases'!D384+(1-N380)*'Test cases'!E384</f>
        <v>332.84618665306181</v>
      </c>
      <c r="R380" s="4">
        <f ca="1">('Test cases'!C384/'Test cases'!$J$3)^(1/'Test cases'!$R$3)*('Test cases'!$J$3*(1-'Test cases'!$K$3))</f>
        <v>116.91791892471952</v>
      </c>
      <c r="S380" s="4">
        <f ca="1">('Test cases'!D384/'Test cases'!$J$4)^(1/'Test cases'!$R$4)*('Test cases'!$J$4*(1-'Test cases'!$K$4))</f>
        <v>119.20466731659197</v>
      </c>
      <c r="T380" s="4">
        <f ca="1">IF('Test cases'!E384&lt;='Test cases'!$L$5,('Test cases'!E384/'Test cases'!$J$5)^(1/'Test cases'!$P$5)*('Test cases'!$J$5*(1-'Test cases'!$K$5)),0)+IF('Test cases'!E384&gt;'Test cases'!$L$5,('Test cases'!E384/'Test cases'!$L$5)^(1/'Test cases'!$Q$5)*('Test cases'!$L$5*(1-'Test cases'!$M$5)),0)</f>
        <v>111.43215568101333</v>
      </c>
      <c r="U380" s="4">
        <f ca="1">(R380^'Test cases'!$R$4+S380^'Test cases'!$R$4)^(1/'Test cases'!$R$4)</f>
        <v>223.78324871827198</v>
      </c>
      <c r="V380" s="4">
        <f ca="1">R380^'Test cases'!$R$4/U380^('Test cases'!$R$4-1)</f>
        <v>110.71704792471634</v>
      </c>
      <c r="W380" s="4">
        <f ca="1">S380^'Test cases'!$R$4/U380^('Test cases'!$R$4-1)</f>
        <v>113.06620079355557</v>
      </c>
      <c r="X380" s="4">
        <f ca="1">V380*(U380/E380)^('Test cases'!$R$5-1)</f>
        <v>108.31928905775206</v>
      </c>
      <c r="Y380" s="4">
        <f ca="1">W380*(U380/E380)^('Test cases'!$R$5-1)</f>
        <v>110.61756717670684</v>
      </c>
      <c r="Z380" s="4">
        <f ca="1">T380^'Test cases'!$R$5/E380^('Test cases'!$R$5-1)</f>
        <v>104.59618665306179</v>
      </c>
      <c r="AA380" s="4">
        <f ca="1">EXP((LN(1-B380)*(LN('Test cases'!$L$3)-LN('Test cases'!$J$3))+LN(1-'Test cases'!$M$3)*LN('Test cases'!$J$3)-LN(1-'Test cases'!$K$3)*LN('Test cases'!$L$3))/(LN(1-'Test cases'!$M$3)-LN(1-'Test cases'!$K$3)))</f>
        <v>335.86188342570847</v>
      </c>
      <c r="AB380" s="4">
        <f ca="1">EXP((LN(1-C380)*(LN('Test cases'!$L$4)-LN('Test cases'!$J$4))+LN(1-'Test cases'!$M$4)*LN('Test cases'!$J$4)-LN(1-'Test cases'!$K$4)*LN('Test cases'!$L$4))/(LN(1-'Test cases'!$M$4)-LN(1-'Test cases'!$K$4)))</f>
        <v>336.11908542095102</v>
      </c>
      <c r="AC380" s="4">
        <f ca="1">IF(D380&lt;='Test cases'!$M$5,EXP((LN(1-D380)*(LN('Test cases'!$L$5)-LN('Test cases'!$J$5))+LN(1-'Test cases'!$M$5)*LN('Test cases'!$J$5)-LN(1-'Test cases'!$K$5)*LN('Test cases'!$L$5))/(LN(1-'Test cases'!$M$5)-LN(1-'Test cases'!$K$5))),EXP((LN(1-D380)*(LN('Test cases'!$N$5)-LN('Test cases'!$L$5))+LN(1-'Test cases'!$O$5)*LN('Test cases'!$L$5)-LN(1-'Test cases'!$M$5)*LN('Test cases'!$N$5))/(LN(1-'Test cases'!$O$5)-LN(1-'Test cases'!$M$5))))</f>
        <v>219.32321280376104</v>
      </c>
    </row>
    <row r="381" spans="1:29">
      <c r="A381" s="8">
        <f>'Test cases'!A385</f>
        <v>378</v>
      </c>
      <c r="B381" s="5">
        <f ca="1">1-X381/'Test cases'!C385</f>
        <v>0.18576092899122543</v>
      </c>
      <c r="C381" s="5">
        <f ca="1">1-Y381/'Test cases'!D385</f>
        <v>0.13600364320006675</v>
      </c>
      <c r="D381" s="5">
        <f ca="1">1-Z381/'Test cases'!E385</f>
        <v>0.11372119545487502</v>
      </c>
      <c r="E381" s="4">
        <f ca="1">(U381^'Test cases'!$R$5+T381^'Test cases'!$R$5)^(1/'Test cases'!$R$5)</f>
        <v>324.33022540768332</v>
      </c>
      <c r="F381" s="5">
        <f ca="1">IF(B381&gt;'Test cases'!$M$3,'Test cases'!$M$3,B381)</f>
        <v>0.15</v>
      </c>
      <c r="G381" s="5">
        <f ca="1">IF(C381&gt;'Test cases'!$M$4,'Test cases'!$M$4,C381)</f>
        <v>0.1</v>
      </c>
      <c r="H381" s="5">
        <f ca="1">IF(D381&gt;'Test cases'!$O$5,'Test cases'!$O$5,D381)</f>
        <v>0.11372119545487502</v>
      </c>
      <c r="I381" s="5">
        <f ca="1">IF(AA381&gt;='Test cases'!$L$3, 'Test cases'!$L$3*'Test cases'!$M$3/AA381,0)+IF(AND(AA381&gt;='Test cases'!$J$3,AA381&lt;'Test cases'!$L$3), 'Test cases'!$J$3*'Test cases'!$K$3/ AA381,0)</f>
        <v>8.9067838639032421E-2</v>
      </c>
      <c r="J381" s="5">
        <f ca="1">IF(AB381&gt;='Test cases'!$L$4,'Test cases'!$M$4,0)+IF(AND(AB381&gt;='Test cases'!$J$4,AB381&lt;'Test cases'!$L$4),'Test cases'!$K$4,0)</f>
        <v>0.1</v>
      </c>
      <c r="K381" s="5">
        <f ca="1">IF(AC381&gt;='Test cases'!$N$5,'Test cases'!$O$5,0)+IF(AND(AC381&gt;='Test cases'!$L$5,AC381&lt;'Test cases'!$N$5),'Test cases'!$M$5,0)+IF(AND(AC381&lt;'Test cases'!$L$5,AC381&gt;='Test cases'!$J$5),'Test cases'!$K$5,0)</f>
        <v>0.08</v>
      </c>
      <c r="L381" s="5">
        <f t="shared" ca="1" si="15"/>
        <v>0.15</v>
      </c>
      <c r="M381" s="5">
        <f t="shared" ca="1" si="16"/>
        <v>0.1</v>
      </c>
      <c r="N381" s="5">
        <f t="shared" ca="1" si="17"/>
        <v>0.11372119545487502</v>
      </c>
      <c r="O381" s="4">
        <f ca="1">'Test cases'!C385*(1-F381)+'Test cases'!D385*(1-G381)+'Test cases'!E385*(1-H381)</f>
        <v>333.73089893632476</v>
      </c>
      <c r="P381" s="4">
        <f ca="1">(1-I381)*'Test cases'!C385+(1-J381)*'Test cases'!D385+(1-K381)*'Test cases'!E385</f>
        <v>345.81397746100868</v>
      </c>
      <c r="Q381" s="4">
        <f ca="1">(1-L381)*'Test cases'!C385+(1-M381)*'Test cases'!D385+(1-N381)*'Test cases'!E385</f>
        <v>333.73089893632476</v>
      </c>
      <c r="R381" s="4">
        <f ca="1">('Test cases'!C385/'Test cases'!$J$3)^(1/'Test cases'!$R$3)*('Test cases'!$J$3*(1-'Test cases'!$K$3))</f>
        <v>116.91791892471952</v>
      </c>
      <c r="S381" s="4">
        <f ca="1">('Test cases'!D385/'Test cases'!$J$4)^(1/'Test cases'!$R$4)*('Test cases'!$J$4*(1-'Test cases'!$K$4))</f>
        <v>120.0635760829999</v>
      </c>
      <c r="T381" s="4">
        <f ca="1">IF('Test cases'!E385&lt;='Test cases'!$L$5,('Test cases'!E385/'Test cases'!$J$5)^(1/'Test cases'!$P$5)*('Test cases'!$J$5*(1-'Test cases'!$K$5)),0)+IF('Test cases'!E385&gt;'Test cases'!$L$5,('Test cases'!E385/'Test cases'!$L$5)^(1/'Test cases'!$Q$5)*('Test cases'!$L$5*(1-'Test cases'!$M$5)),0)</f>
        <v>111.43215568101333</v>
      </c>
      <c r="U381" s="4">
        <f ca="1">(R381^'Test cases'!$R$4+S381^'Test cases'!$R$4)^(1/'Test cases'!$R$4)</f>
        <v>224.5980492682701</v>
      </c>
      <c r="V381" s="4">
        <f ca="1">R381^'Test cases'!$R$4/U381^('Test cases'!$R$4-1)</f>
        <v>110.68327634844965</v>
      </c>
      <c r="W381" s="4">
        <f ca="1">S381^'Test cases'!$R$4/U381^('Test cases'!$R$4-1)</f>
        <v>113.91477291982052</v>
      </c>
      <c r="X381" s="4">
        <f ca="1">V381*(U381/E381)^('Test cases'!$R$5-1)</f>
        <v>108.29379644416701</v>
      </c>
      <c r="Y381" s="4">
        <f ca="1">W381*(U381/E381)^('Test cases'!$R$5-1)</f>
        <v>111.45553002719139</v>
      </c>
      <c r="Z381" s="4">
        <f ca="1">T381^'Test cases'!$R$5/E381^('Test cases'!$R$5-1)</f>
        <v>104.58089893632474</v>
      </c>
      <c r="AA381" s="4">
        <f ca="1">EXP((LN(1-B381)*(LN('Test cases'!$L$3)-LN('Test cases'!$J$3))+LN(1-'Test cases'!$M$3)*LN('Test cases'!$J$3)-LN(1-'Test cases'!$K$3)*LN('Test cases'!$L$3))/(LN(1-'Test cases'!$M$3)-LN(1-'Test cases'!$K$3)))</f>
        <v>336.82191527720562</v>
      </c>
      <c r="AB381" s="4">
        <f ca="1">EXP((LN(1-C381)*(LN('Test cases'!$L$4)-LN('Test cases'!$J$4))+LN(1-'Test cases'!$M$4)*LN('Test cases'!$J$4)-LN(1-'Test cases'!$K$4)*LN('Test cases'!$L$4))/(LN(1-'Test cases'!$M$4)-LN(1-'Test cases'!$K$4)))</f>
        <v>337.14225936164019</v>
      </c>
      <c r="AC381" s="4">
        <f ca="1">IF(D381&lt;='Test cases'!$M$5,EXP((LN(1-D381)*(LN('Test cases'!$L$5)-LN('Test cases'!$J$5))+LN(1-'Test cases'!$M$5)*LN('Test cases'!$J$5)-LN(1-'Test cases'!$K$5)*LN('Test cases'!$L$5))/(LN(1-'Test cases'!$M$5)-LN(1-'Test cases'!$K$5))),EXP((LN(1-D381)*(LN('Test cases'!$N$5)-LN('Test cases'!$L$5))+LN(1-'Test cases'!$O$5)*LN('Test cases'!$L$5)-LN(1-'Test cases'!$M$5)*LN('Test cases'!$N$5))/(LN(1-'Test cases'!$O$5)-LN(1-'Test cases'!$M$5))))</f>
        <v>219.45607295130293</v>
      </c>
    </row>
    <row r="382" spans="1:29">
      <c r="A382" s="8">
        <f>'Test cases'!A386</f>
        <v>379</v>
      </c>
      <c r="B382" s="5">
        <f ca="1">1-X382/'Test cases'!C386</f>
        <v>0.18588549647475316</v>
      </c>
      <c r="C382" s="5">
        <f ca="1">1-Y382/'Test cases'!D386</f>
        <v>0.13613582287035741</v>
      </c>
      <c r="D382" s="5">
        <f ca="1">1-Z382/'Test cases'!E386</f>
        <v>0.11385678403606425</v>
      </c>
      <c r="E382" s="4">
        <f ca="1">(U382^'Test cases'!$R$5+T382^'Test cases'!$R$5)^(1/'Test cases'!$R$5)</f>
        <v>325.1667505182902</v>
      </c>
      <c r="F382" s="5">
        <f ca="1">IF(B382&gt;'Test cases'!$M$3,'Test cases'!$M$3,B382)</f>
        <v>0.15</v>
      </c>
      <c r="G382" s="5">
        <f ca="1">IF(C382&gt;'Test cases'!$M$4,'Test cases'!$M$4,C382)</f>
        <v>0.1</v>
      </c>
      <c r="H382" s="5">
        <f ca="1">IF(D382&gt;'Test cases'!$O$5,'Test cases'!$O$5,D382)</f>
        <v>0.11385678403606425</v>
      </c>
      <c r="I382" s="5">
        <f ca="1">IF(AA382&gt;='Test cases'!$L$3, 'Test cases'!$L$3*'Test cases'!$M$3/AA382,0)+IF(AND(AA382&gt;='Test cases'!$J$3,AA382&lt;'Test cases'!$L$3), 'Test cases'!$J$3*'Test cases'!$K$3/ AA382,0)</f>
        <v>8.8902737771596671E-2</v>
      </c>
      <c r="J382" s="5">
        <f ca="1">IF(AB382&gt;='Test cases'!$L$4,'Test cases'!$M$4,0)+IF(AND(AB382&gt;='Test cases'!$J$4,AB382&lt;'Test cases'!$L$4),'Test cases'!$K$4,0)</f>
        <v>0.1</v>
      </c>
      <c r="K382" s="5">
        <f ca="1">IF(AC382&gt;='Test cases'!$N$5,'Test cases'!$O$5,0)+IF(AND(AC382&gt;='Test cases'!$L$5,AC382&lt;'Test cases'!$N$5),'Test cases'!$M$5,0)+IF(AND(AC382&lt;'Test cases'!$L$5,AC382&gt;='Test cases'!$J$5),'Test cases'!$K$5,0)</f>
        <v>0.08</v>
      </c>
      <c r="L382" s="5">
        <f t="shared" ca="1" si="15"/>
        <v>0.15</v>
      </c>
      <c r="M382" s="5">
        <f t="shared" ca="1" si="16"/>
        <v>0.1</v>
      </c>
      <c r="N382" s="5">
        <f t="shared" ca="1" si="17"/>
        <v>0.11385678403606425</v>
      </c>
      <c r="O382" s="4">
        <f ca="1">'Test cases'!C386*(1-F382)+'Test cases'!D386*(1-G382)+'Test cases'!E386*(1-H382)</f>
        <v>334.60104269970839</v>
      </c>
      <c r="P382" s="4">
        <f ca="1">(1-I382)*'Test cases'!C386+(1-J382)*'Test cases'!D386+(1-K382)*'Test cases'!E386</f>
        <v>346.75593587637769</v>
      </c>
      <c r="Q382" s="4">
        <f ca="1">(1-L382)*'Test cases'!C386+(1-M382)*'Test cases'!D386+(1-N382)*'Test cases'!E386</f>
        <v>334.60104269970839</v>
      </c>
      <c r="R382" s="4">
        <f ca="1">('Test cases'!C386/'Test cases'!$J$3)^(1/'Test cases'!$R$3)*('Test cases'!$J$3*(1-'Test cases'!$K$3))</f>
        <v>116.91791892471952</v>
      </c>
      <c r="S382" s="4">
        <f ca="1">('Test cases'!D386/'Test cases'!$J$4)^(1/'Test cases'!$R$4)*('Test cases'!$J$4*(1-'Test cases'!$K$4))</f>
        <v>120.0635760829999</v>
      </c>
      <c r="T382" s="4">
        <f ca="1">IF('Test cases'!E386&lt;='Test cases'!$L$5,('Test cases'!E386/'Test cases'!$J$5)^(1/'Test cases'!$P$5)*('Test cases'!$J$5*(1-'Test cases'!$K$5)),0)+IF('Test cases'!E386&gt;'Test cases'!$L$5,('Test cases'!E386/'Test cases'!$L$5)^(1/'Test cases'!$Q$5)*('Test cases'!$L$5*(1-'Test cases'!$M$5)),0)</f>
        <v>112.32333993032962</v>
      </c>
      <c r="U382" s="4">
        <f ca="1">(R382^'Test cases'!$R$4+S382^'Test cases'!$R$4)^(1/'Test cases'!$R$4)</f>
        <v>224.5980492682701</v>
      </c>
      <c r="V382" s="4">
        <f ca="1">R382^'Test cases'!$R$4/U382^('Test cases'!$R$4-1)</f>
        <v>110.68327634844965</v>
      </c>
      <c r="W382" s="4">
        <f ca="1">S382^'Test cases'!$R$4/U382^('Test cases'!$R$4-1)</f>
        <v>113.91477291982052</v>
      </c>
      <c r="X382" s="4">
        <f ca="1">V382*(U382/E382)^('Test cases'!$R$5-1)</f>
        <v>108.27722896885783</v>
      </c>
      <c r="Y382" s="4">
        <f ca="1">W382*(U382/E382)^('Test cases'!$R$5-1)</f>
        <v>111.43847884972389</v>
      </c>
      <c r="Z382" s="4">
        <f ca="1">T382^'Test cases'!$R$5/E382^('Test cases'!$R$5-1)</f>
        <v>105.45104269970835</v>
      </c>
      <c r="AA382" s="4">
        <f ca="1">EXP((LN(1-B382)*(LN('Test cases'!$L$3)-LN('Test cases'!$J$3))+LN(1-'Test cases'!$M$3)*LN('Test cases'!$J$3)-LN(1-'Test cases'!$K$3)*LN('Test cases'!$L$3))/(LN(1-'Test cases'!$M$3)-LN(1-'Test cases'!$K$3)))</f>
        <v>337.44742571453889</v>
      </c>
      <c r="AB382" s="4">
        <f ca="1">EXP((LN(1-C382)*(LN('Test cases'!$L$4)-LN('Test cases'!$J$4))+LN(1-'Test cases'!$M$4)*LN('Test cases'!$J$4)-LN(1-'Test cases'!$K$4)*LN('Test cases'!$L$4))/(LN(1-'Test cases'!$M$4)-LN(1-'Test cases'!$K$4)))</f>
        <v>337.80901194448546</v>
      </c>
      <c r="AC382" s="4">
        <f ca="1">IF(D382&lt;='Test cases'!$M$5,EXP((LN(1-D382)*(LN('Test cases'!$L$5)-LN('Test cases'!$J$5))+LN(1-'Test cases'!$M$5)*LN('Test cases'!$J$5)-LN(1-'Test cases'!$K$5)*LN('Test cases'!$L$5))/(LN(1-'Test cases'!$M$5)-LN(1-'Test cases'!$K$5))),EXP((LN(1-D382)*(LN('Test cases'!$N$5)-LN('Test cases'!$L$5))+LN(1-'Test cases'!$O$5)*LN('Test cases'!$L$5)-LN(1-'Test cases'!$M$5)*LN('Test cases'!$N$5))/(LN(1-'Test cases'!$O$5)-LN(1-'Test cases'!$M$5))))</f>
        <v>219.59522555539198</v>
      </c>
    </row>
    <row r="383" spans="1:29">
      <c r="A383" s="8">
        <f>'Test cases'!A387</f>
        <v>380</v>
      </c>
      <c r="B383" s="5">
        <f ca="1">1-X383/'Test cases'!C387</f>
        <v>0.18600970596954813</v>
      </c>
      <c r="C383" s="5">
        <f ca="1">1-Y383/'Test cases'!D387</f>
        <v>0.13626762267560355</v>
      </c>
      <c r="D383" s="5">
        <f ca="1">1-Z383/'Test cases'!E387</f>
        <v>0.11399198295549617</v>
      </c>
      <c r="E383" s="4">
        <f ca="1">(U383^'Test cases'!$R$5+T383^'Test cases'!$R$5)^(1/'Test cases'!$R$5)</f>
        <v>326.00314782623781</v>
      </c>
      <c r="F383" s="5">
        <f ca="1">IF(B383&gt;'Test cases'!$M$3,'Test cases'!$M$3,B383)</f>
        <v>0.15</v>
      </c>
      <c r="G383" s="5">
        <f ca="1">IF(C383&gt;'Test cases'!$M$4,'Test cases'!$M$4,C383)</f>
        <v>0.1</v>
      </c>
      <c r="H383" s="5">
        <f ca="1">IF(D383&gt;'Test cases'!$O$5,'Test cases'!$O$5,D383)</f>
        <v>0.11399198295549617</v>
      </c>
      <c r="I383" s="5">
        <f ca="1">IF(AA383&gt;='Test cases'!$L$3, 'Test cases'!$L$3*'Test cases'!$M$3/AA383,0)+IF(AND(AA383&gt;='Test cases'!$J$3,AA383&lt;'Test cases'!$L$3), 'Test cases'!$J$3*'Test cases'!$K$3/ AA383,0)</f>
        <v>8.8738391016781451E-2</v>
      </c>
      <c r="J383" s="5">
        <f ca="1">IF(AB383&gt;='Test cases'!$L$4,'Test cases'!$M$4,0)+IF(AND(AB383&gt;='Test cases'!$J$4,AB383&lt;'Test cases'!$L$4),'Test cases'!$K$4,0)</f>
        <v>0.1</v>
      </c>
      <c r="K383" s="5">
        <f ca="1">IF(AC383&gt;='Test cases'!$N$5,'Test cases'!$O$5,0)+IF(AND(AC383&gt;='Test cases'!$L$5,AC383&lt;'Test cases'!$N$5),'Test cases'!$M$5,0)+IF(AND(AC383&lt;'Test cases'!$L$5,AC383&gt;='Test cases'!$J$5),'Test cases'!$K$5,0)</f>
        <v>0.08</v>
      </c>
      <c r="L383" s="5">
        <f t="shared" ca="1" si="15"/>
        <v>0.15</v>
      </c>
      <c r="M383" s="5">
        <f t="shared" ca="1" si="16"/>
        <v>0.1</v>
      </c>
      <c r="N383" s="5">
        <f t="shared" ca="1" si="17"/>
        <v>0.11399198295549617</v>
      </c>
      <c r="O383" s="4">
        <f ca="1">'Test cases'!C387*(1-F383)+'Test cases'!D387*(1-G383)+'Test cases'!E387*(1-H383)</f>
        <v>335.47096204534046</v>
      </c>
      <c r="P383" s="4">
        <f ca="1">(1-I383)*'Test cases'!C387+(1-J383)*'Test cases'!D387+(1-K383)*'Test cases'!E387</f>
        <v>347.69779399476806</v>
      </c>
      <c r="Q383" s="4">
        <f ca="1">(1-L383)*'Test cases'!C387+(1-M383)*'Test cases'!D387+(1-N383)*'Test cases'!E387</f>
        <v>335.47096204534046</v>
      </c>
      <c r="R383" s="4">
        <f ca="1">('Test cases'!C387/'Test cases'!$J$3)^(1/'Test cases'!$R$3)*('Test cases'!$J$3*(1-'Test cases'!$K$3))</f>
        <v>116.91791892471952</v>
      </c>
      <c r="S383" s="4">
        <f ca="1">('Test cases'!D387/'Test cases'!$J$4)^(1/'Test cases'!$R$4)*('Test cases'!$J$4*(1-'Test cases'!$K$4))</f>
        <v>120.0635760829999</v>
      </c>
      <c r="T383" s="4">
        <f ca="1">IF('Test cases'!E387&lt;='Test cases'!$L$5,('Test cases'!E387/'Test cases'!$J$5)^(1/'Test cases'!$P$5)*('Test cases'!$J$5*(1-'Test cases'!$K$5)),0)+IF('Test cases'!E387&gt;'Test cases'!$L$5,('Test cases'!E387/'Test cases'!$L$5)^(1/'Test cases'!$Q$5)*('Test cases'!$L$5*(1-'Test cases'!$M$5)),0)</f>
        <v>113.21410440206566</v>
      </c>
      <c r="U383" s="4">
        <f ca="1">(R383^'Test cases'!$R$4+S383^'Test cases'!$R$4)^(1/'Test cases'!$R$4)</f>
        <v>224.5980492682701</v>
      </c>
      <c r="V383" s="4">
        <f ca="1">R383^'Test cases'!$R$4/U383^('Test cases'!$R$4-1)</f>
        <v>110.68327634844965</v>
      </c>
      <c r="W383" s="4">
        <f ca="1">S383^'Test cases'!$R$4/U383^('Test cases'!$R$4-1)</f>
        <v>113.91477291982052</v>
      </c>
      <c r="X383" s="4">
        <f ca="1">V383*(U383/E383)^('Test cases'!$R$5-1)</f>
        <v>108.2607091060501</v>
      </c>
      <c r="Y383" s="4">
        <f ca="1">W383*(U383/E383)^('Test cases'!$R$5-1)</f>
        <v>111.42147667484714</v>
      </c>
      <c r="Z383" s="4">
        <f ca="1">T383^'Test cases'!$R$5/E383^('Test cases'!$R$5-1)</f>
        <v>106.32096204534047</v>
      </c>
      <c r="AA383" s="4">
        <f ca="1">EXP((LN(1-B383)*(LN('Test cases'!$L$3)-LN('Test cases'!$J$3))+LN(1-'Test cases'!$M$3)*LN('Test cases'!$J$3)-LN(1-'Test cases'!$K$3)*LN('Test cases'!$L$3))/(LN(1-'Test cases'!$M$3)-LN(1-'Test cases'!$K$3)))</f>
        <v>338.07239072349932</v>
      </c>
      <c r="AB383" s="4">
        <f ca="1">EXP((LN(1-C383)*(LN('Test cases'!$L$4)-LN('Test cases'!$J$4))+LN(1-'Test cases'!$M$4)*LN('Test cases'!$J$4)-LN(1-'Test cases'!$K$4)*LN('Test cases'!$L$4))/(LN(1-'Test cases'!$M$4)-LN(1-'Test cases'!$K$4)))</f>
        <v>338.4752631951639</v>
      </c>
      <c r="AC383" s="4">
        <f ca="1">IF(D383&lt;='Test cases'!$M$5,EXP((LN(1-D383)*(LN('Test cases'!$L$5)-LN('Test cases'!$J$5))+LN(1-'Test cases'!$M$5)*LN('Test cases'!$J$5)-LN(1-'Test cases'!$K$5)*LN('Test cases'!$L$5))/(LN(1-'Test cases'!$M$5)-LN(1-'Test cases'!$K$5))),EXP((LN(1-D383)*(LN('Test cases'!$N$5)-LN('Test cases'!$L$5))+LN(1-'Test cases'!$O$5)*LN('Test cases'!$L$5)-LN(1-'Test cases'!$M$5)*LN('Test cases'!$N$5))/(LN(1-'Test cases'!$O$5)-LN(1-'Test cases'!$M$5))))</f>
        <v>219.73408733077628</v>
      </c>
    </row>
    <row r="384" spans="1:29">
      <c r="A384" s="8">
        <f>'Test cases'!A388</f>
        <v>381</v>
      </c>
      <c r="B384" s="5">
        <f ca="1">1-X384/'Test cases'!C388</f>
        <v>0.1862212919677938</v>
      </c>
      <c r="C384" s="5">
        <f ca="1">1-Y384/'Test cases'!D388</f>
        <v>0.13645692414655008</v>
      </c>
      <c r="D384" s="5">
        <f ca="1">1-Z384/'Test cases'!E388</f>
        <v>0.11411238393570644</v>
      </c>
      <c r="E384" s="4">
        <f ca="1">(U384^'Test cases'!$R$5+T384^'Test cases'!$R$5)^(1/'Test cases'!$R$5)</f>
        <v>326.74991758912586</v>
      </c>
      <c r="F384" s="5">
        <f ca="1">IF(B384&gt;'Test cases'!$M$3,'Test cases'!$M$3,B384)</f>
        <v>0.15</v>
      </c>
      <c r="G384" s="5">
        <f ca="1">IF(C384&gt;'Test cases'!$M$4,'Test cases'!$M$4,C384)</f>
        <v>0.1</v>
      </c>
      <c r="H384" s="5">
        <f ca="1">IF(D384&gt;'Test cases'!$O$5,'Test cases'!$O$5,D384)</f>
        <v>0.11411238393570644</v>
      </c>
      <c r="I384" s="5">
        <f ca="1">IF(AA384&gt;='Test cases'!$L$3, 'Test cases'!$L$3*'Test cases'!$M$3/AA384,0)+IF(AND(AA384&gt;='Test cases'!$J$3,AA384&lt;'Test cases'!$L$3), 'Test cases'!$J$3*'Test cases'!$K$3/ AA384,0)</f>
        <v>8.8459074516392358E-2</v>
      </c>
      <c r="J384" s="5">
        <f ca="1">IF(AB384&gt;='Test cases'!$L$4,'Test cases'!$M$4,0)+IF(AND(AB384&gt;='Test cases'!$J$4,AB384&lt;'Test cases'!$L$4),'Test cases'!$K$4,0)</f>
        <v>0.1</v>
      </c>
      <c r="K384" s="5">
        <f ca="1">IF(AC384&gt;='Test cases'!$N$5,'Test cases'!$O$5,0)+IF(AND(AC384&gt;='Test cases'!$L$5,AC384&lt;'Test cases'!$N$5),'Test cases'!$M$5,0)+IF(AND(AC384&lt;'Test cases'!$L$5,AC384&gt;='Test cases'!$J$5),'Test cases'!$K$5,0)</f>
        <v>0.08</v>
      </c>
      <c r="L384" s="5">
        <f t="shared" ca="1" si="15"/>
        <v>0.15</v>
      </c>
      <c r="M384" s="5">
        <f t="shared" ca="1" si="16"/>
        <v>0.1</v>
      </c>
      <c r="N384" s="5">
        <f t="shared" ca="1" si="17"/>
        <v>0.11411238393570644</v>
      </c>
      <c r="O384" s="4">
        <f ca="1">'Test cases'!C388*(1-F384)+'Test cases'!D388*(1-G384)+'Test cases'!E388*(1-H384)</f>
        <v>336.30651392771523</v>
      </c>
      <c r="P384" s="4">
        <f ca="1">(1-I384)*'Test cases'!C388+(1-J384)*'Test cases'!D388+(1-K384)*'Test cases'!E388</f>
        <v>348.64648401480343</v>
      </c>
      <c r="Q384" s="4">
        <f ca="1">(1-L384)*'Test cases'!C388+(1-M384)*'Test cases'!D388+(1-N384)*'Test cases'!E388</f>
        <v>336.30651392771523</v>
      </c>
      <c r="R384" s="4">
        <f ca="1">('Test cases'!C388/'Test cases'!$J$3)^(1/'Test cases'!$R$3)*('Test cases'!$J$3*(1-'Test cases'!$K$3))</f>
        <v>117.72426063911702</v>
      </c>
      <c r="S384" s="4">
        <f ca="1">('Test cases'!D388/'Test cases'!$J$4)^(1/'Test cases'!$R$4)*('Test cases'!$J$4*(1-'Test cases'!$K$4))</f>
        <v>120.0635760829999</v>
      </c>
      <c r="T384" s="4">
        <f ca="1">IF('Test cases'!E388&lt;='Test cases'!$L$5,('Test cases'!E388/'Test cases'!$J$5)^(1/'Test cases'!$P$5)*('Test cases'!$J$5*(1-'Test cases'!$K$5)),0)+IF('Test cases'!E388&gt;'Test cases'!$L$5,('Test cases'!E388/'Test cases'!$L$5)^(1/'Test cases'!$Q$5)*('Test cases'!$L$5*(1-'Test cases'!$M$5)),0)</f>
        <v>113.21410440206566</v>
      </c>
      <c r="U384" s="4">
        <f ca="1">(R384^'Test cases'!$R$4+S384^'Test cases'!$R$4)^(1/'Test cases'!$R$4)</f>
        <v>225.36150453081714</v>
      </c>
      <c r="V384" s="4">
        <f ca="1">R384^'Test cases'!$R$4/U384^('Test cases'!$R$4-1)</f>
        <v>111.4791750964866</v>
      </c>
      <c r="W384" s="4">
        <f ca="1">S384^'Test cases'!$R$4/U384^('Test cases'!$R$4-1)</f>
        <v>113.88232943433067</v>
      </c>
      <c r="X384" s="4">
        <f ca="1">V384*(U384/E384)^('Test cases'!$R$5-1)</f>
        <v>109.04634687631562</v>
      </c>
      <c r="Y384" s="4">
        <f ca="1">W384*(U384/E384)^('Test cases'!$R$5-1)</f>
        <v>111.39705678509505</v>
      </c>
      <c r="Z384" s="4">
        <f ca="1">T384^'Test cases'!$R$5/E384^('Test cases'!$R$5-1)</f>
        <v>106.30651392771523</v>
      </c>
      <c r="AA384" s="4">
        <f ca="1">EXP((LN(1-B384)*(LN('Test cases'!$L$3)-LN('Test cases'!$J$3))+LN(1-'Test cases'!$M$3)*LN('Test cases'!$J$3)-LN(1-'Test cases'!$K$3)*LN('Test cases'!$L$3))/(LN(1-'Test cases'!$M$3)-LN(1-'Test cases'!$K$3)))</f>
        <v>339.13988094506573</v>
      </c>
      <c r="AB384" s="4">
        <f ca="1">EXP((LN(1-C384)*(LN('Test cases'!$L$4)-LN('Test cases'!$J$4))+LN(1-'Test cases'!$M$4)*LN('Test cases'!$J$4)-LN(1-'Test cases'!$K$4)*LN('Test cases'!$L$4))/(LN(1-'Test cases'!$M$4)-LN(1-'Test cases'!$K$4)))</f>
        <v>339.43466502360388</v>
      </c>
      <c r="AC384" s="4">
        <f ca="1">IF(D384&lt;='Test cases'!$M$5,EXP((LN(1-D384)*(LN('Test cases'!$L$5)-LN('Test cases'!$J$5))+LN(1-'Test cases'!$M$5)*LN('Test cases'!$J$5)-LN(1-'Test cases'!$K$5)*LN('Test cases'!$L$5))/(LN(1-'Test cases'!$M$5)-LN(1-'Test cases'!$K$5))),EXP((LN(1-D384)*(LN('Test cases'!$N$5)-LN('Test cases'!$L$5))+LN(1-'Test cases'!$O$5)*LN('Test cases'!$L$5)-LN(1-'Test cases'!$M$5)*LN('Test cases'!$N$5))/(LN(1-'Test cases'!$O$5)-LN(1-'Test cases'!$M$5))))</f>
        <v>219.85784202775193</v>
      </c>
    </row>
    <row r="385" spans="1:29">
      <c r="A385" s="8">
        <f>'Test cases'!A389</f>
        <v>382</v>
      </c>
      <c r="B385" s="5">
        <f ca="1">1-X385/'Test cases'!C389</f>
        <v>0.18634481393061442</v>
      </c>
      <c r="C385" s="5">
        <f ca="1">1-Y385/'Test cases'!D389</f>
        <v>0.13658799975058922</v>
      </c>
      <c r="D385" s="5">
        <f ca="1">1-Z385/'Test cases'!E389</f>
        <v>0.11424685117611766</v>
      </c>
      <c r="E385" s="4">
        <f ca="1">(U385^'Test cases'!$R$5+T385^'Test cases'!$R$5)^(1/'Test cases'!$R$5)</f>
        <v>327.58607397316126</v>
      </c>
      <c r="F385" s="5">
        <f ca="1">IF(B385&gt;'Test cases'!$M$3,'Test cases'!$M$3,B385)</f>
        <v>0.15</v>
      </c>
      <c r="G385" s="5">
        <f ca="1">IF(C385&gt;'Test cases'!$M$4,'Test cases'!$M$4,C385)</f>
        <v>0.1</v>
      </c>
      <c r="H385" s="5">
        <f ca="1">IF(D385&gt;'Test cases'!$O$5,'Test cases'!$O$5,D385)</f>
        <v>0.11424685117611766</v>
      </c>
      <c r="I385" s="5">
        <f ca="1">IF(AA385&gt;='Test cases'!$L$3, 'Test cases'!$L$3*'Test cases'!$M$3/AA385,0)+IF(AND(AA385&gt;='Test cases'!$J$3,AA385&lt;'Test cases'!$L$3), 'Test cases'!$J$3*'Test cases'!$K$3/ AA385,0)</f>
        <v>8.8296385274350381E-2</v>
      </c>
      <c r="J385" s="5">
        <f ca="1">IF(AB385&gt;='Test cases'!$L$4,'Test cases'!$M$4,0)+IF(AND(AB385&gt;='Test cases'!$J$4,AB385&lt;'Test cases'!$L$4),'Test cases'!$K$4,0)</f>
        <v>0.1</v>
      </c>
      <c r="K385" s="5">
        <f ca="1">IF(AC385&gt;='Test cases'!$N$5,'Test cases'!$O$5,0)+IF(AND(AC385&gt;='Test cases'!$L$5,AC385&lt;'Test cases'!$N$5),'Test cases'!$M$5,0)+IF(AND(AC385&lt;'Test cases'!$L$5,AC385&gt;='Test cases'!$J$5),'Test cases'!$K$5,0)</f>
        <v>0.08</v>
      </c>
      <c r="L385" s="5">
        <f t="shared" ca="1" si="15"/>
        <v>0.15</v>
      </c>
      <c r="M385" s="5">
        <f t="shared" ca="1" si="16"/>
        <v>0.1</v>
      </c>
      <c r="N385" s="5">
        <f t="shared" ca="1" si="17"/>
        <v>0.11424685117611766</v>
      </c>
      <c r="O385" s="4">
        <f ca="1">'Test cases'!C389*(1-F385)+'Test cases'!D389*(1-G385)+'Test cases'!E389*(1-H385)</f>
        <v>337.17613100768978</v>
      </c>
      <c r="P385" s="4">
        <f ca="1">(1-I385)*'Test cases'!C389+(1-J385)*'Test cases'!D389+(1-K385)*'Test cases'!E389</f>
        <v>349.58828437323706</v>
      </c>
      <c r="Q385" s="4">
        <f ca="1">(1-L385)*'Test cases'!C389+(1-M385)*'Test cases'!D389+(1-N385)*'Test cases'!E389</f>
        <v>337.17613100768978</v>
      </c>
      <c r="R385" s="4">
        <f ca="1">('Test cases'!C389/'Test cases'!$J$3)^(1/'Test cases'!$R$3)*('Test cases'!$J$3*(1-'Test cases'!$K$3))</f>
        <v>117.72426063911702</v>
      </c>
      <c r="S385" s="4">
        <f ca="1">('Test cases'!D389/'Test cases'!$J$4)^(1/'Test cases'!$R$4)*('Test cases'!$J$4*(1-'Test cases'!$K$4))</f>
        <v>120.0635760829999</v>
      </c>
      <c r="T385" s="4">
        <f ca="1">IF('Test cases'!E389&lt;='Test cases'!$L$5,('Test cases'!E389/'Test cases'!$J$5)^(1/'Test cases'!$P$5)*('Test cases'!$J$5*(1-'Test cases'!$K$5)),0)+IF('Test cases'!E389&gt;'Test cases'!$L$5,('Test cases'!E389/'Test cases'!$L$5)^(1/'Test cases'!$Q$5)*('Test cases'!$L$5*(1-'Test cases'!$M$5)),0)</f>
        <v>114.10445278971635</v>
      </c>
      <c r="U385" s="4">
        <f ca="1">(R385^'Test cases'!$R$4+S385^'Test cases'!$R$4)^(1/'Test cases'!$R$4)</f>
        <v>225.36150453081714</v>
      </c>
      <c r="V385" s="4">
        <f ca="1">R385^'Test cases'!$R$4/U385^('Test cases'!$R$4-1)</f>
        <v>111.4791750964866</v>
      </c>
      <c r="W385" s="4">
        <f ca="1">S385^'Test cases'!$R$4/U385^('Test cases'!$R$4-1)</f>
        <v>113.88232943433067</v>
      </c>
      <c r="X385" s="4">
        <f ca="1">V385*(U385/E385)^('Test cases'!$R$5-1)</f>
        <v>109.02979493329767</v>
      </c>
      <c r="Y385" s="4">
        <f ca="1">W385*(U385/E385)^('Test cases'!$R$5-1)</f>
        <v>111.38014803217399</v>
      </c>
      <c r="Z385" s="4">
        <f ca="1">T385^'Test cases'!$R$5/E385^('Test cases'!$R$5-1)</f>
        <v>107.17613100768976</v>
      </c>
      <c r="AA385" s="4">
        <f ca="1">EXP((LN(1-B385)*(LN('Test cases'!$L$3)-LN('Test cases'!$J$3))+LN(1-'Test cases'!$M$3)*LN('Test cases'!$J$3)-LN(1-'Test cases'!$K$3)*LN('Test cases'!$L$3))/(LN(1-'Test cases'!$M$3)-LN(1-'Test cases'!$K$3)))</f>
        <v>339.76475828297396</v>
      </c>
      <c r="AB385" s="4">
        <f ca="1">EXP((LN(1-C385)*(LN('Test cases'!$L$4)-LN('Test cases'!$J$4))+LN(1-'Test cases'!$M$4)*LN('Test cases'!$J$4)-LN(1-'Test cases'!$K$4)*LN('Test cases'!$L$4))/(LN(1-'Test cases'!$M$4)-LN(1-'Test cases'!$K$4)))</f>
        <v>340.10068797204576</v>
      </c>
      <c r="AC385" s="4">
        <f ca="1">IF(D385&lt;='Test cases'!$M$5,EXP((LN(1-D385)*(LN('Test cases'!$L$5)-LN('Test cases'!$J$5))+LN(1-'Test cases'!$M$5)*LN('Test cases'!$J$5)-LN(1-'Test cases'!$K$5)*LN('Test cases'!$L$5))/(LN(1-'Test cases'!$M$5)-LN(1-'Test cases'!$K$5))),EXP((LN(1-D385)*(LN('Test cases'!$N$5)-LN('Test cases'!$L$5))+LN(1-'Test cases'!$O$5)*LN('Test cases'!$L$5)-LN(1-'Test cases'!$M$5)*LN('Test cases'!$N$5))/(LN(1-'Test cases'!$O$5)-LN(1-'Test cases'!$M$5))))</f>
        <v>219.99615708650728</v>
      </c>
    </row>
    <row r="386" spans="1:29">
      <c r="A386" s="8">
        <f>'Test cases'!A390</f>
        <v>383</v>
      </c>
      <c r="B386" s="5">
        <f ca="1">1-X386/'Test cases'!C390</f>
        <v>0.18655523641652094</v>
      </c>
      <c r="C386" s="5">
        <f ca="1">1-Y386/'Test cases'!D390</f>
        <v>0.13677635045637571</v>
      </c>
      <c r="D386" s="5">
        <f ca="1">1-Z386/'Test cases'!E390</f>
        <v>0.11436658742628514</v>
      </c>
      <c r="E386" s="4">
        <f ca="1">(U386^'Test cases'!$R$5+T386^'Test cases'!$R$5)^(1/'Test cases'!$R$5)</f>
        <v>328.33253679631673</v>
      </c>
      <c r="F386" s="5">
        <f ca="1">IF(B386&gt;'Test cases'!$M$3,'Test cases'!$M$3,B386)</f>
        <v>0.15</v>
      </c>
      <c r="G386" s="5">
        <f ca="1">IF(C386&gt;'Test cases'!$M$4,'Test cases'!$M$4,C386)</f>
        <v>0.1</v>
      </c>
      <c r="H386" s="5">
        <f ca="1">IF(D386&gt;'Test cases'!$O$5,'Test cases'!$O$5,D386)</f>
        <v>0.11436658742628514</v>
      </c>
      <c r="I386" s="5">
        <f ca="1">IF(AA386&gt;='Test cases'!$L$3, 'Test cases'!$L$3*'Test cases'!$M$3/AA386,0)+IF(AND(AA386&gt;='Test cases'!$J$3,AA386&lt;'Test cases'!$L$3), 'Test cases'!$J$3*'Test cases'!$K$3/ AA386,0)</f>
        <v>8.8019872490978215E-2</v>
      </c>
      <c r="J386" s="5">
        <f ca="1">IF(AB386&gt;='Test cases'!$L$4,'Test cases'!$M$4,0)+IF(AND(AB386&gt;='Test cases'!$J$4,AB386&lt;'Test cases'!$L$4),'Test cases'!$K$4,0)</f>
        <v>0.1</v>
      </c>
      <c r="K386" s="5">
        <f ca="1">IF(AC386&gt;='Test cases'!$N$5,'Test cases'!$O$5,0)+IF(AND(AC386&gt;='Test cases'!$L$5,AC386&lt;'Test cases'!$N$5),'Test cases'!$M$5,0)+IF(AND(AC386&lt;'Test cases'!$L$5,AC386&gt;='Test cases'!$J$5),'Test cases'!$K$5,0)</f>
        <v>0.08</v>
      </c>
      <c r="L386" s="5">
        <f t="shared" ca="1" si="15"/>
        <v>0.15</v>
      </c>
      <c r="M386" s="5">
        <f t="shared" ca="1" si="16"/>
        <v>0.1</v>
      </c>
      <c r="N386" s="5">
        <f t="shared" ca="1" si="17"/>
        <v>0.11436658742628514</v>
      </c>
      <c r="O386" s="4">
        <f ca="1">'Test cases'!C390*(1-F386)+'Test cases'!D390*(1-G386)+'Test cases'!E390*(1-H386)</f>
        <v>338.01164292141954</v>
      </c>
      <c r="P386" s="4">
        <f ca="1">(1-I386)*'Test cases'!C390+(1-J386)*'Test cases'!D390+(1-K386)*'Test cases'!E390</f>
        <v>350.53731721371793</v>
      </c>
      <c r="Q386" s="4">
        <f ca="1">(1-L386)*'Test cases'!C390+(1-M386)*'Test cases'!D390+(1-N386)*'Test cases'!E390</f>
        <v>338.01164292141954</v>
      </c>
      <c r="R386" s="4">
        <f ca="1">('Test cases'!C390/'Test cases'!$J$3)^(1/'Test cases'!$R$3)*('Test cases'!$J$3*(1-'Test cases'!$K$3))</f>
        <v>118.53010628734567</v>
      </c>
      <c r="S386" s="4">
        <f ca="1">('Test cases'!D390/'Test cases'!$J$4)^(1/'Test cases'!$R$4)*('Test cases'!$J$4*(1-'Test cases'!$K$4))</f>
        <v>120.0635760829999</v>
      </c>
      <c r="T386" s="4">
        <f ca="1">IF('Test cases'!E390&lt;='Test cases'!$L$5,('Test cases'!E390/'Test cases'!$J$5)^(1/'Test cases'!$P$5)*('Test cases'!$J$5*(1-'Test cases'!$K$5)),0)+IF('Test cases'!E390&gt;'Test cases'!$L$5,('Test cases'!E390/'Test cases'!$L$5)^(1/'Test cases'!$Q$5)*('Test cases'!$L$5*(1-'Test cases'!$M$5)),0)</f>
        <v>114.10445278971635</v>
      </c>
      <c r="U386" s="4">
        <f ca="1">(R386^'Test cases'!$R$4+S386^'Test cases'!$R$4)^(1/'Test cases'!$R$4)</f>
        <v>226.12471175278966</v>
      </c>
      <c r="V386" s="4">
        <f ca="1">R386^'Test cases'!$R$4/U386^('Test cases'!$R$4-1)</f>
        <v>112.27469640504989</v>
      </c>
      <c r="W386" s="4">
        <f ca="1">S386^'Test cases'!$R$4/U386^('Test cases'!$R$4-1)</f>
        <v>113.85001534773976</v>
      </c>
      <c r="X386" s="4">
        <f ca="1">V386*(U386/E386)^('Test cases'!$R$5-1)</f>
        <v>109.81504308376967</v>
      </c>
      <c r="Y386" s="4">
        <f ca="1">W386*(U386/E386)^('Test cases'!$R$5-1)</f>
        <v>111.35585079112754</v>
      </c>
      <c r="Z386" s="4">
        <f ca="1">T386^'Test cases'!$R$5/E386^('Test cases'!$R$5-1)</f>
        <v>107.1616429214195</v>
      </c>
      <c r="AA386" s="4">
        <f ca="1">EXP((LN(1-B386)*(LN('Test cases'!$L$3)-LN('Test cases'!$J$3))+LN(1-'Test cases'!$M$3)*LN('Test cases'!$J$3)-LN(1-'Test cases'!$K$3)*LN('Test cases'!$L$3))/(LN(1-'Test cases'!$M$3)-LN(1-'Test cases'!$K$3)))</f>
        <v>340.83212291718456</v>
      </c>
      <c r="AB386" s="4">
        <f ca="1">EXP((LN(1-C386)*(LN('Test cases'!$L$4)-LN('Test cases'!$J$4))+LN(1-'Test cases'!$M$4)*LN('Test cases'!$J$4)-LN(1-'Test cases'!$K$4)*LN('Test cases'!$L$4))/(LN(1-'Test cases'!$M$4)-LN(1-'Test cases'!$K$4)))</f>
        <v>341.06020440475686</v>
      </c>
      <c r="AC386" s="4">
        <f ca="1">IF(D386&lt;='Test cases'!$M$5,EXP((LN(1-D386)*(LN('Test cases'!$L$5)-LN('Test cases'!$J$5))+LN(1-'Test cases'!$M$5)*LN('Test cases'!$J$5)-LN(1-'Test cases'!$K$5)*LN('Test cases'!$L$5))/(LN(1-'Test cases'!$M$5)-LN(1-'Test cases'!$K$5))),EXP((LN(1-D386)*(LN('Test cases'!$N$5)-LN('Test cases'!$L$5))+LN(1-'Test cases'!$O$5)*LN('Test cases'!$L$5)-LN(1-'Test cases'!$M$5)*LN('Test cases'!$N$5))/(LN(1-'Test cases'!$O$5)-LN(1-'Test cases'!$M$5))))</f>
        <v>220.11941055054845</v>
      </c>
    </row>
    <row r="387" spans="1:29">
      <c r="A387" s="8">
        <f>'Test cases'!A391</f>
        <v>384</v>
      </c>
      <c r="B387" s="5">
        <f ca="1">1-X387/'Test cases'!C391</f>
        <v>0.1867648344957914</v>
      </c>
      <c r="C387" s="5">
        <f ca="1">1-Y387/'Test cases'!D391</f>
        <v>0.13696410074111576</v>
      </c>
      <c r="D387" s="5">
        <f ca="1">1-Z387/'Test cases'!E391</f>
        <v>0.11448600483722071</v>
      </c>
      <c r="E387" s="4">
        <f ca="1">(U387^'Test cases'!$R$5+T387^'Test cases'!$R$5)^(1/'Test cases'!$R$5)</f>
        <v>329.07880692766446</v>
      </c>
      <c r="F387" s="5">
        <f ca="1">IF(B387&gt;'Test cases'!$M$3,'Test cases'!$M$3,B387)</f>
        <v>0.15</v>
      </c>
      <c r="G387" s="5">
        <f ca="1">IF(C387&gt;'Test cases'!$M$4,'Test cases'!$M$4,C387)</f>
        <v>0.1</v>
      </c>
      <c r="H387" s="5">
        <f ca="1">IF(D387&gt;'Test cases'!$O$5,'Test cases'!$O$5,D387)</f>
        <v>0.11448600483722071</v>
      </c>
      <c r="I387" s="5">
        <f ca="1">IF(AA387&gt;='Test cases'!$L$3, 'Test cases'!$L$3*'Test cases'!$M$3/AA387,0)+IF(AND(AA387&gt;='Test cases'!$J$3,AA387&lt;'Test cases'!$L$3), 'Test cases'!$J$3*'Test cases'!$K$3/ AA387,0)</f>
        <v>8.7745233122780097E-2</v>
      </c>
      <c r="J387" s="5">
        <f ca="1">IF(AB387&gt;='Test cases'!$L$4,'Test cases'!$M$4,0)+IF(AND(AB387&gt;='Test cases'!$J$4,AB387&lt;'Test cases'!$L$4),'Test cases'!$K$4,0)</f>
        <v>0.1</v>
      </c>
      <c r="K387" s="5">
        <f ca="1">IF(AC387&gt;='Test cases'!$N$5,'Test cases'!$O$5,0)+IF(AND(AC387&gt;='Test cases'!$L$5,AC387&lt;'Test cases'!$N$5),'Test cases'!$M$5,0)+IF(AND(AC387&lt;'Test cases'!$L$5,AC387&gt;='Test cases'!$J$5),'Test cases'!$K$5,0)</f>
        <v>0.08</v>
      </c>
      <c r="L387" s="5">
        <f t="shared" ca="1" si="15"/>
        <v>0.15</v>
      </c>
      <c r="M387" s="5">
        <f t="shared" ca="1" si="16"/>
        <v>0.1</v>
      </c>
      <c r="N387" s="5">
        <f t="shared" ca="1" si="17"/>
        <v>0.11448600483722071</v>
      </c>
      <c r="O387" s="4">
        <f ca="1">'Test cases'!C391*(1-F387)+'Test cases'!D391*(1-G387)+'Test cases'!E391*(1-H387)</f>
        <v>338.84719341469628</v>
      </c>
      <c r="P387" s="4">
        <f ca="1">(1-I387)*'Test cases'!C391+(1-J387)*'Test cases'!D391+(1-K387)*'Test cases'!E391</f>
        <v>351.4866482953019</v>
      </c>
      <c r="Q387" s="4">
        <f ca="1">(1-L387)*'Test cases'!C391+(1-M387)*'Test cases'!D391+(1-N387)*'Test cases'!E391</f>
        <v>338.84719341469628</v>
      </c>
      <c r="R387" s="4">
        <f ca="1">('Test cases'!C391/'Test cases'!$J$3)^(1/'Test cases'!$R$3)*('Test cases'!$J$3*(1-'Test cases'!$K$3))</f>
        <v>119.3354598458406</v>
      </c>
      <c r="S387" s="4">
        <f ca="1">('Test cases'!D391/'Test cases'!$J$4)^(1/'Test cases'!$R$4)*('Test cases'!$J$4*(1-'Test cases'!$K$4))</f>
        <v>120.0635760829999</v>
      </c>
      <c r="T387" s="4">
        <f ca="1">IF('Test cases'!E391&lt;='Test cases'!$L$5,('Test cases'!E391/'Test cases'!$J$5)^(1/'Test cases'!$P$5)*('Test cases'!$J$5*(1-'Test cases'!$K$5)),0)+IF('Test cases'!E391&gt;'Test cases'!$L$5,('Test cases'!E391/'Test cases'!$L$5)^(1/'Test cases'!$Q$5)*('Test cases'!$L$5*(1-'Test cases'!$M$5)),0)</f>
        <v>114.10445278971635</v>
      </c>
      <c r="U387" s="4">
        <f ca="1">(R387^'Test cases'!$R$4+S387^'Test cases'!$R$4)^(1/'Test cases'!$R$4)</f>
        <v>226.88767204663199</v>
      </c>
      <c r="V387" s="4">
        <f ca="1">R387^'Test cases'!$R$4/U387^('Test cases'!$R$4-1)</f>
        <v>113.0698423832343</v>
      </c>
      <c r="W387" s="4">
        <f ca="1">S387^'Test cases'!$R$4/U387^('Test cases'!$R$4-1)</f>
        <v>113.8178296633978</v>
      </c>
      <c r="X387" s="4">
        <f ca="1">V387*(U387/E387)^('Test cases'!$R$5-1)</f>
        <v>110.59998250857237</v>
      </c>
      <c r="Y387" s="4">
        <f ca="1">W387*(U387/E387)^('Test cases'!$R$5-1)</f>
        <v>111.33163100439607</v>
      </c>
      <c r="Z387" s="4">
        <f ca="1">T387^'Test cases'!$R$5/E387^('Test cases'!$R$5-1)</f>
        <v>107.14719341469629</v>
      </c>
      <c r="AA387" s="4">
        <f ca="1">EXP((LN(1-B387)*(LN('Test cases'!$L$3)-LN('Test cases'!$J$3))+LN(1-'Test cases'!$M$3)*LN('Test cases'!$J$3)-LN(1-'Test cases'!$K$3)*LN('Test cases'!$L$3))/(LN(1-'Test cases'!$M$3)-LN(1-'Test cases'!$K$3)))</f>
        <v>341.89891498745715</v>
      </c>
      <c r="AB387" s="4">
        <f ca="1">EXP((LN(1-C387)*(LN('Test cases'!$L$4)-LN('Test cases'!$J$4))+LN(1-'Test cases'!$M$4)*LN('Test cases'!$J$4)-LN(1-'Test cases'!$K$4)*LN('Test cases'!$L$4))/(LN(1-'Test cases'!$M$4)-LN(1-'Test cases'!$K$4)))</f>
        <v>342.01956549037897</v>
      </c>
      <c r="AC387" s="4">
        <f ca="1">IF(D387&lt;='Test cases'!$M$5,EXP((LN(1-D387)*(LN('Test cases'!$L$5)-LN('Test cases'!$J$5))+LN(1-'Test cases'!$M$5)*LN('Test cases'!$J$5)-LN(1-'Test cases'!$K$5)*LN('Test cases'!$L$5))/(LN(1-'Test cases'!$M$5)-LN(1-'Test cases'!$K$5))),EXP((LN(1-D387)*(LN('Test cases'!$N$5)-LN('Test cases'!$L$5))+LN(1-'Test cases'!$O$5)*LN('Test cases'!$L$5)-LN(1-'Test cases'!$M$5)*LN('Test cases'!$N$5))/(LN(1-'Test cases'!$O$5)-LN(1-'Test cases'!$M$5))))</f>
        <v>220.24242119926987</v>
      </c>
    </row>
    <row r="388" spans="1:29">
      <c r="A388" s="8">
        <f>'Test cases'!A392</f>
        <v>385</v>
      </c>
      <c r="B388" s="5">
        <f ca="1">1-X388/'Test cases'!C392</f>
        <v>0.18697361561130244</v>
      </c>
      <c r="C388" s="5">
        <f ca="1">1-Y388/'Test cases'!D392</f>
        <v>0.13715125445445953</v>
      </c>
      <c r="D388" s="5">
        <f ca="1">1-Z388/'Test cases'!E392</f>
        <v>0.11460510509438404</v>
      </c>
      <c r="E388" s="4">
        <f ca="1">(U388^'Test cases'!$R$5+T388^'Test cases'!$R$5)^(1/'Test cases'!$R$5)</f>
        <v>329.82488512020592</v>
      </c>
      <c r="F388" s="5">
        <f ca="1">IF(B388&gt;'Test cases'!$M$3,'Test cases'!$M$3,B388)</f>
        <v>0.15</v>
      </c>
      <c r="G388" s="5">
        <f ca="1">IF(C388&gt;'Test cases'!$M$4,'Test cases'!$M$4,C388)</f>
        <v>0.1</v>
      </c>
      <c r="H388" s="5">
        <f ca="1">IF(D388&gt;'Test cases'!$O$5,'Test cases'!$O$5,D388)</f>
        <v>0.11460510509438404</v>
      </c>
      <c r="I388" s="5">
        <f ca="1">IF(AA388&gt;='Test cases'!$L$3, 'Test cases'!$L$3*'Test cases'!$M$3/AA388,0)+IF(AND(AA388&gt;='Test cases'!$J$3,AA388&lt;'Test cases'!$L$3), 'Test cases'!$J$3*'Test cases'!$K$3/ AA388,0)</f>
        <v>8.7472446111547683E-2</v>
      </c>
      <c r="J388" s="5">
        <f ca="1">IF(AB388&gt;='Test cases'!$L$4,'Test cases'!$M$4,0)+IF(AND(AB388&gt;='Test cases'!$J$4,AB388&lt;'Test cases'!$L$4),'Test cases'!$K$4,0)</f>
        <v>0.1</v>
      </c>
      <c r="K388" s="5">
        <f ca="1">IF(AC388&gt;='Test cases'!$N$5,'Test cases'!$O$5,0)+IF(AND(AC388&gt;='Test cases'!$L$5,AC388&lt;'Test cases'!$N$5),'Test cases'!$M$5,0)+IF(AND(AC388&lt;'Test cases'!$L$5,AC388&gt;='Test cases'!$J$5),'Test cases'!$K$5,0)</f>
        <v>0.08</v>
      </c>
      <c r="L388" s="5">
        <f t="shared" ref="L388:L451" ca="1" si="18">IF(F388&lt;0,0,F388)</f>
        <v>0.15</v>
      </c>
      <c r="M388" s="5">
        <f t="shared" ref="M388:M451" ca="1" si="19">IF(G388&lt;0,0,G388)</f>
        <v>0.1</v>
      </c>
      <c r="N388" s="5">
        <f t="shared" ref="N388:N451" ca="1" si="20">IF(H388&lt;0,0,H388)</f>
        <v>0.11460510509438404</v>
      </c>
      <c r="O388" s="4">
        <f ca="1">'Test cases'!C392*(1-F388)+'Test cases'!D392*(1-G388)+'Test cases'!E392*(1-H388)</f>
        <v>339.68278228357951</v>
      </c>
      <c r="P388" s="4">
        <f ca="1">(1-I388)*'Test cases'!C392+(1-J388)*'Test cases'!D392+(1-K388)*'Test cases'!E392</f>
        <v>352.43627488271795</v>
      </c>
      <c r="Q388" s="4">
        <f ca="1">(1-L388)*'Test cases'!C392+(1-M388)*'Test cases'!D392+(1-N388)*'Test cases'!E392</f>
        <v>339.68278228357951</v>
      </c>
      <c r="R388" s="4">
        <f ca="1">('Test cases'!C392/'Test cases'!$J$3)^(1/'Test cases'!$R$3)*('Test cases'!$J$3*(1-'Test cases'!$K$3))</f>
        <v>120.14032523016571</v>
      </c>
      <c r="S388" s="4">
        <f ca="1">('Test cases'!D392/'Test cases'!$J$4)^(1/'Test cases'!$R$4)*('Test cases'!$J$4*(1-'Test cases'!$K$4))</f>
        <v>120.0635760829999</v>
      </c>
      <c r="T388" s="4">
        <f ca="1">IF('Test cases'!E392&lt;='Test cases'!$L$5,('Test cases'!E392/'Test cases'!$J$5)^(1/'Test cases'!$P$5)*('Test cases'!$J$5*(1-'Test cases'!$K$5)),0)+IF('Test cases'!E392&gt;'Test cases'!$L$5,('Test cases'!E392/'Test cases'!$L$5)^(1/'Test cases'!$Q$5)*('Test cases'!$L$5*(1-'Test cases'!$M$5)),0)</f>
        <v>114.10445278971635</v>
      </c>
      <c r="U388" s="4">
        <f ca="1">(R388^'Test cases'!$R$4+S388^'Test cases'!$R$4)^(1/'Test cases'!$R$4)</f>
        <v>227.65038651444385</v>
      </c>
      <c r="V388" s="4">
        <f ca="1">R388^'Test cases'!$R$4/U388^('Test cases'!$R$4-1)</f>
        <v>113.86461511838519</v>
      </c>
      <c r="W388" s="4">
        <f ca="1">S388^'Test cases'!$R$4/U388^('Test cases'!$R$4-1)</f>
        <v>113.78577139605865</v>
      </c>
      <c r="X388" s="4">
        <f ca="1">V388*(U388/E388)^('Test cases'!$R$5-1)</f>
        <v>111.38461466125156</v>
      </c>
      <c r="Y388" s="4">
        <f ca="1">W388*(U388/E388)^('Test cases'!$R$5-1)</f>
        <v>111.30748817537471</v>
      </c>
      <c r="Z388" s="4">
        <f ca="1">T388^'Test cases'!$R$5/E388^('Test cases'!$R$5-1)</f>
        <v>107.13278228357953</v>
      </c>
      <c r="AA388" s="4">
        <f ca="1">EXP((LN(1-B388)*(LN('Test cases'!$L$3)-LN('Test cases'!$J$3))+LN(1-'Test cases'!$M$3)*LN('Test cases'!$J$3)-LN(1-'Test cases'!$K$3)*LN('Test cases'!$L$3))/(LN(1-'Test cases'!$M$3)-LN(1-'Test cases'!$K$3)))</f>
        <v>342.96514312339036</v>
      </c>
      <c r="AB388" s="4">
        <f ca="1">EXP((LN(1-C388)*(LN('Test cases'!$L$4)-LN('Test cases'!$J$4))+LN(1-'Test cases'!$M$4)*LN('Test cases'!$J$4)-LN(1-'Test cases'!$K$4)*LN('Test cases'!$L$4))/(LN(1-'Test cases'!$M$4)-LN(1-'Test cases'!$K$4)))</f>
        <v>342.97877255226774</v>
      </c>
      <c r="AC388" s="4">
        <f ca="1">IF(D388&lt;='Test cases'!$M$5,EXP((LN(1-D388)*(LN('Test cases'!$L$5)-LN('Test cases'!$J$5))+LN(1-'Test cases'!$M$5)*LN('Test cases'!$J$5)-LN(1-'Test cases'!$K$5)*LN('Test cases'!$L$5))/(LN(1-'Test cases'!$M$5)-LN(1-'Test cases'!$K$5))),EXP((LN(1-D388)*(LN('Test cases'!$N$5)-LN('Test cases'!$L$5))+LN(1-'Test cases'!$O$5)*LN('Test cases'!$L$5)-LN(1-'Test cases'!$M$5)*LN('Test cases'!$N$5))/(LN(1-'Test cases'!$O$5)-LN(1-'Test cases'!$M$5))))</f>
        <v>220.36519015798925</v>
      </c>
    </row>
    <row r="389" spans="1:29">
      <c r="A389" s="8">
        <f>'Test cases'!A393</f>
        <v>386</v>
      </c>
      <c r="B389" s="5">
        <f ca="1">1-X389/'Test cases'!C393</f>
        <v>0.18709580657106351</v>
      </c>
      <c r="C389" s="5">
        <f ca="1">1-Y389/'Test cases'!D393</f>
        <v>0.13728093329191338</v>
      </c>
      <c r="D389" s="5">
        <f ca="1">1-Z389/'Test cases'!E393</f>
        <v>0.11473817242658046</v>
      </c>
      <c r="E389" s="4">
        <f ca="1">(U389^'Test cases'!$R$5+T389^'Test cases'!$R$5)^(1/'Test cases'!$R$5)</f>
        <v>330.66057706906457</v>
      </c>
      <c r="F389" s="5">
        <f ca="1">IF(B389&gt;'Test cases'!$M$3,'Test cases'!$M$3,B389)</f>
        <v>0.15</v>
      </c>
      <c r="G389" s="5">
        <f ca="1">IF(C389&gt;'Test cases'!$M$4,'Test cases'!$M$4,C389)</f>
        <v>0.1</v>
      </c>
      <c r="H389" s="5">
        <f ca="1">IF(D389&gt;'Test cases'!$O$5,'Test cases'!$O$5,D389)</f>
        <v>0.11473817242658046</v>
      </c>
      <c r="I389" s="5">
        <f ca="1">IF(AA389&gt;='Test cases'!$L$3, 'Test cases'!$L$3*'Test cases'!$M$3/AA389,0)+IF(AND(AA389&gt;='Test cases'!$J$3,AA389&lt;'Test cases'!$L$3), 'Test cases'!$J$3*'Test cases'!$K$3/ AA389,0)</f>
        <v>8.7313156333802502E-2</v>
      </c>
      <c r="J389" s="5">
        <f ca="1">IF(AB389&gt;='Test cases'!$L$4,'Test cases'!$M$4,0)+IF(AND(AB389&gt;='Test cases'!$J$4,AB389&lt;'Test cases'!$L$4),'Test cases'!$K$4,0)</f>
        <v>0.1</v>
      </c>
      <c r="K389" s="5">
        <f ca="1">IF(AC389&gt;='Test cases'!$N$5,'Test cases'!$O$5,0)+IF(AND(AC389&gt;='Test cases'!$L$5,AC389&lt;'Test cases'!$N$5),'Test cases'!$M$5,0)+IF(AND(AC389&lt;'Test cases'!$L$5,AC389&gt;='Test cases'!$J$5),'Test cases'!$K$5,0)</f>
        <v>0.08</v>
      </c>
      <c r="L389" s="5">
        <f t="shared" ca="1" si="18"/>
        <v>0.15</v>
      </c>
      <c r="M389" s="5">
        <f t="shared" ca="1" si="19"/>
        <v>0.1</v>
      </c>
      <c r="N389" s="5">
        <f t="shared" ca="1" si="20"/>
        <v>0.11473817242658046</v>
      </c>
      <c r="O389" s="4">
        <f ca="1">'Test cases'!C393*(1-F389)+'Test cases'!D393*(1-G389)+'Test cases'!E393*(1-H389)</f>
        <v>340.55194296395717</v>
      </c>
      <c r="P389" s="4">
        <f ca="1">(1-I389)*'Test cases'!C393+(1-J389)*'Test cases'!D393+(1-K389)*'Test cases'!E393</f>
        <v>353.37809758226905</v>
      </c>
      <c r="Q389" s="4">
        <f ca="1">(1-L389)*'Test cases'!C393+(1-M389)*'Test cases'!D393+(1-N389)*'Test cases'!E393</f>
        <v>340.55194296395717</v>
      </c>
      <c r="R389" s="4">
        <f ca="1">('Test cases'!C393/'Test cases'!$J$3)^(1/'Test cases'!$R$3)*('Test cases'!$J$3*(1-'Test cases'!$K$3))</f>
        <v>120.14032523016571</v>
      </c>
      <c r="S389" s="4">
        <f ca="1">('Test cases'!D393/'Test cases'!$J$4)^(1/'Test cases'!$R$4)*('Test cases'!$J$4*(1-'Test cases'!$K$4))</f>
        <v>120.0635760829999</v>
      </c>
      <c r="T389" s="4">
        <f ca="1">IF('Test cases'!E393&lt;='Test cases'!$L$5,('Test cases'!E393/'Test cases'!$J$5)^(1/'Test cases'!$P$5)*('Test cases'!$J$5*(1-'Test cases'!$K$5)),0)+IF('Test cases'!E393&gt;'Test cases'!$L$5,('Test cases'!E393/'Test cases'!$L$5)^(1/'Test cases'!$Q$5)*('Test cases'!$L$5*(1-'Test cases'!$M$5)),0)</f>
        <v>114.99438872402797</v>
      </c>
      <c r="U389" s="4">
        <f ca="1">(R389^'Test cases'!$R$4+S389^'Test cases'!$R$4)^(1/'Test cases'!$R$4)</f>
        <v>227.65038651444385</v>
      </c>
      <c r="V389" s="4">
        <f ca="1">R389^'Test cases'!$R$4/U389^('Test cases'!$R$4-1)</f>
        <v>113.86461511838519</v>
      </c>
      <c r="W389" s="4">
        <f ca="1">S389^'Test cases'!$R$4/U389^('Test cases'!$R$4-1)</f>
        <v>113.78577139605865</v>
      </c>
      <c r="X389" s="4">
        <f ca="1">V389*(U389/E389)^('Test cases'!$R$5-1)</f>
        <v>111.3678744997643</v>
      </c>
      <c r="Y389" s="4">
        <f ca="1">W389*(U389/E389)^('Test cases'!$R$5-1)</f>
        <v>111.29075960534317</v>
      </c>
      <c r="Z389" s="4">
        <f ca="1">T389^'Test cases'!$R$5/E389^('Test cases'!$R$5-1)</f>
        <v>108.00194296395718</v>
      </c>
      <c r="AA389" s="4">
        <f ca="1">EXP((LN(1-B389)*(LN('Test cases'!$L$3)-LN('Test cases'!$J$3))+LN(1-'Test cases'!$M$3)*LN('Test cases'!$J$3)-LN(1-'Test cases'!$K$3)*LN('Test cases'!$L$3))/(LN(1-'Test cases'!$M$3)-LN(1-'Test cases'!$K$3)))</f>
        <v>343.59083166468662</v>
      </c>
      <c r="AB389" s="4">
        <f ca="1">EXP((LN(1-C389)*(LN('Test cases'!$L$4)-LN('Test cases'!$J$4))+LN(1-'Test cases'!$M$4)*LN('Test cases'!$J$4)-LN(1-'Test cases'!$K$4)*LN('Test cases'!$L$4))/(LN(1-'Test cases'!$M$4)-LN(1-'Test cases'!$K$4)))</f>
        <v>343.64510704259476</v>
      </c>
      <c r="AC389" s="4">
        <f ca="1">IF(D389&lt;='Test cases'!$M$5,EXP((LN(1-D389)*(LN('Test cases'!$L$5)-LN('Test cases'!$J$5))+LN(1-'Test cases'!$M$5)*LN('Test cases'!$J$5)-LN(1-'Test cases'!$K$5)*LN('Test cases'!$L$5))/(LN(1-'Test cases'!$M$5)-LN(1-'Test cases'!$K$5))),EXP((LN(1-D389)*(LN('Test cases'!$N$5)-LN('Test cases'!$L$5))+LN(1-'Test cases'!$O$5)*LN('Test cases'!$L$5)-LN(1-'Test cases'!$M$5)*LN('Test cases'!$N$5))/(LN(1-'Test cases'!$O$5)-LN(1-'Test cases'!$M$5))))</f>
        <v>220.50245692349529</v>
      </c>
    </row>
    <row r="390" spans="1:29">
      <c r="A390" s="8">
        <f>'Test cases'!A394</f>
        <v>387</v>
      </c>
      <c r="B390" s="5">
        <f ca="1">1-X390/'Test cases'!C394</f>
        <v>0.18728303349819608</v>
      </c>
      <c r="C390" s="5">
        <f ca="1">1-Y390/'Test cases'!D394</f>
        <v>0.13747963350916415</v>
      </c>
      <c r="D390" s="5">
        <f ca="1">1-Z390/'Test cases'!E394</f>
        <v>0.11486455995855527</v>
      </c>
      <c r="E390" s="4">
        <f ca="1">(U390^'Test cases'!$R$5+T390^'Test cases'!$R$5)^(1/'Test cases'!$R$5)</f>
        <v>331.45639573961211</v>
      </c>
      <c r="F390" s="5">
        <f ca="1">IF(B390&gt;'Test cases'!$M$3,'Test cases'!$M$3,B390)</f>
        <v>0.15</v>
      </c>
      <c r="G390" s="5">
        <f ca="1">IF(C390&gt;'Test cases'!$M$4,'Test cases'!$M$4,C390)</f>
        <v>0.1</v>
      </c>
      <c r="H390" s="5">
        <f ca="1">IF(D390&gt;'Test cases'!$O$5,'Test cases'!$O$5,D390)</f>
        <v>0.11486455995855527</v>
      </c>
      <c r="I390" s="5">
        <f ca="1">IF(AA390&gt;='Test cases'!$L$3, 'Test cases'!$L$3*'Test cases'!$M$3/AA390,0)+IF(AND(AA390&gt;='Test cases'!$J$3,AA390&lt;'Test cases'!$L$3), 'Test cases'!$J$3*'Test cases'!$K$3/ AA390,0)</f>
        <v>8.7069601070906874E-2</v>
      </c>
      <c r="J390" s="5">
        <f ca="1">IF(AB390&gt;='Test cases'!$L$4,'Test cases'!$M$4,0)+IF(AND(AB390&gt;='Test cases'!$J$4,AB390&lt;'Test cases'!$L$4),'Test cases'!$K$4,0)</f>
        <v>0.1</v>
      </c>
      <c r="K390" s="5">
        <f ca="1">IF(AC390&gt;='Test cases'!$N$5,'Test cases'!$O$5,0)+IF(AND(AC390&gt;='Test cases'!$L$5,AC390&lt;'Test cases'!$N$5),'Test cases'!$M$5,0)+IF(AND(AC390&lt;'Test cases'!$L$5,AC390&gt;='Test cases'!$J$5),'Test cases'!$K$5,0)</f>
        <v>0.08</v>
      </c>
      <c r="L390" s="5">
        <f t="shared" ca="1" si="18"/>
        <v>0.15</v>
      </c>
      <c r="M390" s="5">
        <f t="shared" ca="1" si="19"/>
        <v>0.1</v>
      </c>
      <c r="N390" s="5">
        <f t="shared" ca="1" si="20"/>
        <v>0.11486455995855527</v>
      </c>
      <c r="O390" s="4">
        <f ca="1">'Test cases'!C394*(1-F390)+'Test cases'!D394*(1-G390)+'Test cases'!E394*(1-H390)</f>
        <v>341.43652368505627</v>
      </c>
      <c r="P390" s="4">
        <f ca="1">(1-I390)*'Test cases'!C394+(1-J390)*'Test cases'!D394+(1-K390)*'Test cases'!E394</f>
        <v>354.31146465328578</v>
      </c>
      <c r="Q390" s="4">
        <f ca="1">(1-L390)*'Test cases'!C394+(1-M390)*'Test cases'!D394+(1-N390)*'Test cases'!E394</f>
        <v>341.43652368505627</v>
      </c>
      <c r="R390" s="4">
        <f ca="1">('Test cases'!C394/'Test cases'!$J$3)^(1/'Test cases'!$R$3)*('Test cases'!$J$3*(1-'Test cases'!$K$3))</f>
        <v>120.14032523016571</v>
      </c>
      <c r="S390" s="4">
        <f ca="1">('Test cases'!D394/'Test cases'!$J$4)^(1/'Test cases'!$R$4)*('Test cases'!$J$4*(1-'Test cases'!$K$4))</f>
        <v>120.92196938931819</v>
      </c>
      <c r="T390" s="4">
        <f ca="1">IF('Test cases'!E394&lt;='Test cases'!$L$5,('Test cases'!E394/'Test cases'!$J$5)^(1/'Test cases'!$P$5)*('Test cases'!$J$5*(1-'Test cases'!$K$5)),0)+IF('Test cases'!E394&gt;'Test cases'!$L$5,('Test cases'!E394/'Test cases'!$L$5)^(1/'Test cases'!$Q$5)*('Test cases'!$L$5*(1-'Test cases'!$M$5)),0)</f>
        <v>114.99438872402797</v>
      </c>
      <c r="U390" s="4">
        <f ca="1">(R390^'Test cases'!$R$4+S390^'Test cases'!$R$4)^(1/'Test cases'!$R$4)</f>
        <v>228.46401838070824</v>
      </c>
      <c r="V390" s="4">
        <f ca="1">R390^'Test cases'!$R$4/U390^('Test cases'!$R$4-1)</f>
        <v>113.83052118146715</v>
      </c>
      <c r="W390" s="4">
        <f ca="1">S390^'Test cases'!$R$4/U390^('Test cases'!$R$4-1)</f>
        <v>114.63349719924101</v>
      </c>
      <c r="X390" s="4">
        <f ca="1">V390*(U390/E390)^('Test cases'!$R$5-1)</f>
        <v>111.34222441074714</v>
      </c>
      <c r="Y390" s="4">
        <f ca="1">W390*(U390/E390)^('Test cases'!$R$5-1)</f>
        <v>112.12764764380866</v>
      </c>
      <c r="Z390" s="4">
        <f ca="1">T390^'Test cases'!$R$5/E390^('Test cases'!$R$5-1)</f>
        <v>107.98652368505626</v>
      </c>
      <c r="AA390" s="4">
        <f ca="1">EXP((LN(1-B390)*(LN('Test cases'!$L$3)-LN('Test cases'!$J$3))+LN(1-'Test cases'!$M$3)*LN('Test cases'!$J$3)-LN(1-'Test cases'!$K$3)*LN('Test cases'!$L$3))/(LN(1-'Test cases'!$M$3)-LN(1-'Test cases'!$K$3)))</f>
        <v>344.55194041338149</v>
      </c>
      <c r="AB390" s="4">
        <f ca="1">EXP((LN(1-C390)*(LN('Test cases'!$L$4)-LN('Test cases'!$J$4))+LN(1-'Test cases'!$M$4)*LN('Test cases'!$J$4)-LN(1-'Test cases'!$K$4)*LN('Test cases'!$L$4))/(LN(1-'Test cases'!$M$4)-LN(1-'Test cases'!$K$4)))</f>
        <v>344.66880454336615</v>
      </c>
      <c r="AC390" s="4">
        <f ca="1">IF(D390&lt;='Test cases'!$M$5,EXP((LN(1-D390)*(LN('Test cases'!$L$5)-LN('Test cases'!$J$5))+LN(1-'Test cases'!$M$5)*LN('Test cases'!$J$5)-LN(1-'Test cases'!$K$5)*LN('Test cases'!$L$5))/(LN(1-'Test cases'!$M$5)-LN(1-'Test cases'!$K$5))),EXP((LN(1-D390)*(LN('Test cases'!$N$5)-LN('Test cases'!$L$5))+LN(1-'Test cases'!$O$5)*LN('Test cases'!$L$5)-LN(1-'Test cases'!$M$5)*LN('Test cases'!$N$5))/(LN(1-'Test cases'!$O$5)-LN(1-'Test cases'!$M$5))))</f>
        <v>220.63293137987466</v>
      </c>
    </row>
    <row r="391" spans="1:29">
      <c r="A391" s="8">
        <f>'Test cases'!A395</f>
        <v>388</v>
      </c>
      <c r="B391" s="5">
        <f ca="1">1-X391/'Test cases'!C395</f>
        <v>0.18740454200887946</v>
      </c>
      <c r="C391" s="5">
        <f ca="1">1-Y391/'Test cases'!D395</f>
        <v>0.1376085880769734</v>
      </c>
      <c r="D391" s="5">
        <f ca="1">1-Z391/'Test cases'!E395</f>
        <v>0.11499689568366744</v>
      </c>
      <c r="E391" s="4">
        <f ca="1">(U391^'Test cases'!$R$5+T391^'Test cases'!$R$5)^(1/'Test cases'!$R$5)</f>
        <v>332.29184312568606</v>
      </c>
      <c r="F391" s="5">
        <f ca="1">IF(B391&gt;'Test cases'!$M$3,'Test cases'!$M$3,B391)</f>
        <v>0.15</v>
      </c>
      <c r="G391" s="5">
        <f ca="1">IF(C391&gt;'Test cases'!$M$4,'Test cases'!$M$4,C391)</f>
        <v>0.1</v>
      </c>
      <c r="H391" s="5">
        <f ca="1">IF(D391&gt;'Test cases'!$O$5,'Test cases'!$O$5,D391)</f>
        <v>0.11499689568366744</v>
      </c>
      <c r="I391" s="5">
        <f ca="1">IF(AA391&gt;='Test cases'!$L$3, 'Test cases'!$L$3*'Test cases'!$M$3/AA391,0)+IF(AND(AA391&gt;='Test cases'!$J$3,AA391&lt;'Test cases'!$L$3), 'Test cases'!$J$3*'Test cases'!$K$3/ AA391,0)</f>
        <v>8.6911869722934618E-2</v>
      </c>
      <c r="J391" s="5">
        <f ca="1">IF(AB391&gt;='Test cases'!$L$4,'Test cases'!$M$4,0)+IF(AND(AB391&gt;='Test cases'!$J$4,AB391&lt;'Test cases'!$L$4),'Test cases'!$K$4,0)</f>
        <v>0.1</v>
      </c>
      <c r="K391" s="5">
        <f ca="1">IF(AC391&gt;='Test cases'!$N$5,'Test cases'!$O$5,0)+IF(AND(AC391&gt;='Test cases'!$L$5,AC391&lt;'Test cases'!$N$5),'Test cases'!$M$5,0)+IF(AND(AC391&lt;'Test cases'!$L$5,AC391&gt;='Test cases'!$J$5),'Test cases'!$K$5,0)</f>
        <v>0.08</v>
      </c>
      <c r="L391" s="5">
        <f t="shared" ca="1" si="18"/>
        <v>0.15</v>
      </c>
      <c r="M391" s="5">
        <f t="shared" ca="1" si="19"/>
        <v>0.1</v>
      </c>
      <c r="N391" s="5">
        <f t="shared" ca="1" si="20"/>
        <v>0.11499689568366744</v>
      </c>
      <c r="O391" s="4">
        <f ca="1">'Test cases'!C395*(1-F391)+'Test cases'!D395*(1-G391)+'Test cases'!E395*(1-H391)</f>
        <v>342.30538183090891</v>
      </c>
      <c r="P391" s="4">
        <f ca="1">(1-I391)*'Test cases'!C395+(1-J391)*'Test cases'!D395+(1-K391)*'Test cases'!E395</f>
        <v>355.25307384795798</v>
      </c>
      <c r="Q391" s="4">
        <f ca="1">(1-L391)*'Test cases'!C395+(1-M391)*'Test cases'!D395+(1-N391)*'Test cases'!E395</f>
        <v>342.30538183090891</v>
      </c>
      <c r="R391" s="4">
        <f ca="1">('Test cases'!C395/'Test cases'!$J$3)^(1/'Test cases'!$R$3)*('Test cases'!$J$3*(1-'Test cases'!$K$3))</f>
        <v>120.14032523016571</v>
      </c>
      <c r="S391" s="4">
        <f ca="1">('Test cases'!D395/'Test cases'!$J$4)^(1/'Test cases'!$R$4)*('Test cases'!$J$4*(1-'Test cases'!$K$4))</f>
        <v>120.92196938931819</v>
      </c>
      <c r="T391" s="4">
        <f ca="1">IF('Test cases'!E395&lt;='Test cases'!$L$5,('Test cases'!E395/'Test cases'!$J$5)^(1/'Test cases'!$P$5)*('Test cases'!$J$5*(1-'Test cases'!$K$5)),0)+IF('Test cases'!E395&gt;'Test cases'!$L$5,('Test cases'!E395/'Test cases'!$L$5)^(1/'Test cases'!$Q$5)*('Test cases'!$L$5*(1-'Test cases'!$M$5)),0)</f>
        <v>115.88391577456991</v>
      </c>
      <c r="U391" s="4">
        <f ca="1">(R391^'Test cases'!$R$4+S391^'Test cases'!$R$4)^(1/'Test cases'!$R$4)</f>
        <v>228.46401838070824</v>
      </c>
      <c r="V391" s="4">
        <f ca="1">R391^'Test cases'!$R$4/U391^('Test cases'!$R$4-1)</f>
        <v>113.83052118146715</v>
      </c>
      <c r="W391" s="4">
        <f ca="1">S391^'Test cases'!$R$4/U391^('Test cases'!$R$4-1)</f>
        <v>114.63349719924101</v>
      </c>
      <c r="X391" s="4">
        <f ca="1">V391*(U391/E391)^('Test cases'!$R$5-1)</f>
        <v>111.32557774478352</v>
      </c>
      <c r="Y391" s="4">
        <f ca="1">W391*(U391/E391)^('Test cases'!$R$5-1)</f>
        <v>112.11088354999346</v>
      </c>
      <c r="Z391" s="4">
        <f ca="1">T391^'Test cases'!$R$5/E391^('Test cases'!$R$5-1)</f>
        <v>108.85538183090891</v>
      </c>
      <c r="AA391" s="4">
        <f ca="1">EXP((LN(1-B391)*(LN('Test cases'!$L$3)-LN('Test cases'!$J$3))+LN(1-'Test cases'!$M$3)*LN('Test cases'!$J$3)-LN(1-'Test cases'!$K$3)*LN('Test cases'!$L$3))/(LN(1-'Test cases'!$M$3)-LN(1-'Test cases'!$K$3)))</f>
        <v>345.1772478907273</v>
      </c>
      <c r="AB391" s="4">
        <f ca="1">EXP((LN(1-C391)*(LN('Test cases'!$L$4)-LN('Test cases'!$J$4))+LN(1-'Test cases'!$M$4)*LN('Test cases'!$J$4)-LN(1-'Test cases'!$K$4)*LN('Test cases'!$L$4))/(LN(1-'Test cases'!$M$4)-LN(1-'Test cases'!$K$4)))</f>
        <v>345.33493240578952</v>
      </c>
      <c r="AC391" s="4">
        <f ca="1">IF(D391&lt;='Test cases'!$M$5,EXP((LN(1-D391)*(LN('Test cases'!$L$5)-LN('Test cases'!$J$5))+LN(1-'Test cases'!$M$5)*LN('Test cases'!$J$5)-LN(1-'Test cases'!$K$5)*LN('Test cases'!$L$5))/(LN(1-'Test cases'!$M$5)-LN(1-'Test cases'!$K$5))),EXP((LN(1-D391)*(LN('Test cases'!$N$5)-LN('Test cases'!$L$5))+LN(1-'Test cases'!$O$5)*LN('Test cases'!$L$5)-LN(1-'Test cases'!$M$5)*LN('Test cases'!$N$5))/(LN(1-'Test cases'!$O$5)-LN(1-'Test cases'!$M$5))))</f>
        <v>220.76964909882719</v>
      </c>
    </row>
    <row r="392" spans="1:29">
      <c r="A392" s="8">
        <f>'Test cases'!A396</f>
        <v>389</v>
      </c>
      <c r="B392" s="5">
        <f ca="1">1-X392/'Test cases'!C396</f>
        <v>0.18759081130496535</v>
      </c>
      <c r="C392" s="5">
        <f ca="1">1-Y392/'Test cases'!D396</f>
        <v>0.1378062719794243</v>
      </c>
      <c r="D392" s="5">
        <f ca="1">1-Z392/'Test cases'!E396</f>
        <v>0.11512257916823243</v>
      </c>
      <c r="E392" s="4">
        <f ca="1">(U392^'Test cases'!$R$5+T392^'Test cases'!$R$5)^(1/'Test cases'!$R$5)</f>
        <v>333.08735998422247</v>
      </c>
      <c r="F392" s="5">
        <f ca="1">IF(B392&gt;'Test cases'!$M$3,'Test cases'!$M$3,B392)</f>
        <v>0.15</v>
      </c>
      <c r="G392" s="5">
        <f ca="1">IF(C392&gt;'Test cases'!$M$4,'Test cases'!$M$4,C392)</f>
        <v>0.1</v>
      </c>
      <c r="H392" s="5">
        <f ca="1">IF(D392&gt;'Test cases'!$O$5,'Test cases'!$O$5,D392)</f>
        <v>0.11512257916823243</v>
      </c>
      <c r="I392" s="5">
        <f ca="1">IF(AA392&gt;='Test cases'!$L$3, 'Test cases'!$L$3*'Test cases'!$M$3/AA392,0)+IF(AND(AA392&gt;='Test cases'!$J$3,AA392&lt;'Test cases'!$L$3), 'Test cases'!$J$3*'Test cases'!$K$3/ AA392,0)</f>
        <v>8.6670580738282307E-2</v>
      </c>
      <c r="J392" s="5">
        <f ca="1">IF(AB392&gt;='Test cases'!$L$4,'Test cases'!$M$4,0)+IF(AND(AB392&gt;='Test cases'!$J$4,AB392&lt;'Test cases'!$L$4),'Test cases'!$K$4,0)</f>
        <v>0.1</v>
      </c>
      <c r="K392" s="5">
        <f ca="1">IF(AC392&gt;='Test cases'!$N$5,'Test cases'!$O$5,0)+IF(AND(AC392&gt;='Test cases'!$L$5,AC392&lt;'Test cases'!$N$5),'Test cases'!$M$5,0)+IF(AND(AC392&lt;'Test cases'!$L$5,AC392&gt;='Test cases'!$J$5),'Test cases'!$K$5,0)</f>
        <v>0.08</v>
      </c>
      <c r="L392" s="5">
        <f t="shared" ca="1" si="18"/>
        <v>0.15</v>
      </c>
      <c r="M392" s="5">
        <f t="shared" ca="1" si="19"/>
        <v>0.1</v>
      </c>
      <c r="N392" s="5">
        <f t="shared" ca="1" si="20"/>
        <v>0.11512257916823243</v>
      </c>
      <c r="O392" s="4">
        <f ca="1">'Test cases'!C396*(1-F392)+'Test cases'!D396*(1-G392)+'Test cases'!E396*(1-H392)</f>
        <v>343.18992276230745</v>
      </c>
      <c r="P392" s="4">
        <f ca="1">(1-I392)*'Test cases'!C396+(1-J392)*'Test cases'!D396+(1-K392)*'Test cases'!E396</f>
        <v>356.18613043885534</v>
      </c>
      <c r="Q392" s="4">
        <f ca="1">(1-L392)*'Test cases'!C396+(1-M392)*'Test cases'!D396+(1-N392)*'Test cases'!E396</f>
        <v>343.18992276230745</v>
      </c>
      <c r="R392" s="4">
        <f ca="1">('Test cases'!C396/'Test cases'!$J$3)^(1/'Test cases'!$R$3)*('Test cases'!$J$3*(1-'Test cases'!$K$3))</f>
        <v>120.14032523016571</v>
      </c>
      <c r="S392" s="4">
        <f ca="1">('Test cases'!D396/'Test cases'!$J$4)^(1/'Test cases'!$R$4)*('Test cases'!$J$4*(1-'Test cases'!$K$4))</f>
        <v>121.77985150649107</v>
      </c>
      <c r="T392" s="4">
        <f ca="1">IF('Test cases'!E396&lt;='Test cases'!$L$5,('Test cases'!E396/'Test cases'!$J$5)^(1/'Test cases'!$P$5)*('Test cases'!$J$5*(1-'Test cases'!$K$5)),0)+IF('Test cases'!E396&gt;'Test cases'!$L$5,('Test cases'!E396/'Test cases'!$L$5)^(1/'Test cases'!$Q$5)*('Test cases'!$L$5*(1-'Test cases'!$M$5)),0)</f>
        <v>115.88391577456991</v>
      </c>
      <c r="U392" s="4">
        <f ca="1">(R392^'Test cases'!$R$4+S392^'Test cases'!$R$4)^(1/'Test cases'!$R$4)</f>
        <v>229.2774070948316</v>
      </c>
      <c r="V392" s="4">
        <f ca="1">R392^'Test cases'!$R$4/U392^('Test cases'!$R$4-1)</f>
        <v>113.79656873249634</v>
      </c>
      <c r="W392" s="4">
        <f ca="1">S392^'Test cases'!$R$4/U392^('Test cases'!$R$4-1)</f>
        <v>115.48083836233528</v>
      </c>
      <c r="X392" s="4">
        <f ca="1">V392*(U392/E392)^('Test cases'!$R$5-1)</f>
        <v>111.30005885121975</v>
      </c>
      <c r="Y392" s="4">
        <f ca="1">W392*(U392/E392)^('Test cases'!$R$5-1)</f>
        <v>112.94737837069542</v>
      </c>
      <c r="Z392" s="4">
        <f ca="1">T392^'Test cases'!$R$5/E392^('Test cases'!$R$5-1)</f>
        <v>108.83992276230741</v>
      </c>
      <c r="AA392" s="4">
        <f ca="1">EXP((LN(1-B392)*(LN('Test cases'!$L$3)-LN('Test cases'!$J$3))+LN(1-'Test cases'!$M$3)*LN('Test cases'!$J$3)-LN(1-'Test cases'!$K$3)*LN('Test cases'!$L$3))/(LN(1-'Test cases'!$M$3)-LN(1-'Test cases'!$K$3)))</f>
        <v>346.13821373356774</v>
      </c>
      <c r="AB392" s="4">
        <f ca="1">EXP((LN(1-C392)*(LN('Test cases'!$L$4)-LN('Test cases'!$J$4))+LN(1-'Test cases'!$M$4)*LN('Test cases'!$J$4)-LN(1-'Test cases'!$K$4)*LN('Test cases'!$L$4))/(LN(1-'Test cases'!$M$4)-LN(1-'Test cases'!$K$4)))</f>
        <v>346.35878309976567</v>
      </c>
      <c r="AC392" s="4">
        <f ca="1">IF(D392&lt;='Test cases'!$M$5,EXP((LN(1-D392)*(LN('Test cases'!$L$5)-LN('Test cases'!$J$5))+LN(1-'Test cases'!$M$5)*LN('Test cases'!$J$5)-LN(1-'Test cases'!$K$5)*LN('Test cases'!$L$5))/(LN(1-'Test cases'!$M$5)-LN(1-'Test cases'!$K$5))),EXP((LN(1-D392)*(LN('Test cases'!$N$5)-LN('Test cases'!$L$5))+LN(1-'Test cases'!$O$5)*LN('Test cases'!$L$5)-LN(1-'Test cases'!$M$5)*LN('Test cases'!$N$5))/(LN(1-'Test cases'!$O$5)-LN(1-'Test cases'!$M$5))))</f>
        <v>220.89959168678539</v>
      </c>
    </row>
    <row r="393" spans="1:29">
      <c r="A393" s="8">
        <f>'Test cases'!A397</f>
        <v>390</v>
      </c>
      <c r="B393" s="5">
        <f ca="1">1-X393/'Test cases'!C397</f>
        <v>0.18771164470674007</v>
      </c>
      <c r="C393" s="5">
        <f ca="1">1-Y393/'Test cases'!D397</f>
        <v>0.13793451006756408</v>
      </c>
      <c r="D393" s="5">
        <f ca="1">1-Z393/'Test cases'!E397</f>
        <v>0.11525419110763546</v>
      </c>
      <c r="E393" s="4">
        <f ca="1">(U393^'Test cases'!$R$5+T393^'Test cases'!$R$5)^(1/'Test cases'!$R$5)</f>
        <v>333.92256415897896</v>
      </c>
      <c r="F393" s="5">
        <f ca="1">IF(B393&gt;'Test cases'!$M$3,'Test cases'!$M$3,B393)</f>
        <v>0.15</v>
      </c>
      <c r="G393" s="5">
        <f ca="1">IF(C393&gt;'Test cases'!$M$4,'Test cases'!$M$4,C393)</f>
        <v>0.1</v>
      </c>
      <c r="H393" s="5">
        <f ca="1">IF(D393&gt;'Test cases'!$O$5,'Test cases'!$O$5,D393)</f>
        <v>0.11525419110763546</v>
      </c>
      <c r="I393" s="5">
        <f ca="1">IF(AA393&gt;='Test cases'!$L$3, 'Test cases'!$L$3*'Test cases'!$M$3/AA393,0)+IF(AND(AA393&gt;='Test cases'!$J$3,AA393&lt;'Test cases'!$L$3), 'Test cases'!$J$3*'Test cases'!$K$3/ AA393,0)</f>
        <v>8.6514384762260962E-2</v>
      </c>
      <c r="J393" s="5">
        <f ca="1">IF(AB393&gt;='Test cases'!$L$4,'Test cases'!$M$4,0)+IF(AND(AB393&gt;='Test cases'!$J$4,AB393&lt;'Test cases'!$L$4),'Test cases'!$K$4,0)</f>
        <v>0.1</v>
      </c>
      <c r="K393" s="5">
        <f ca="1">IF(AC393&gt;='Test cases'!$N$5,'Test cases'!$O$5,0)+IF(AND(AC393&gt;='Test cases'!$L$5,AC393&lt;'Test cases'!$N$5),'Test cases'!$M$5,0)+IF(AND(AC393&lt;'Test cases'!$L$5,AC393&gt;='Test cases'!$J$5),'Test cases'!$K$5,0)</f>
        <v>0.08</v>
      </c>
      <c r="L393" s="5">
        <f t="shared" ca="1" si="18"/>
        <v>0.15</v>
      </c>
      <c r="M393" s="5">
        <f t="shared" ca="1" si="19"/>
        <v>0.1</v>
      </c>
      <c r="N393" s="5">
        <f t="shared" ca="1" si="20"/>
        <v>0.11525419110763546</v>
      </c>
      <c r="O393" s="4">
        <f ca="1">'Test cases'!C397*(1-F393)+'Test cases'!D397*(1-G393)+'Test cases'!E397*(1-H393)</f>
        <v>344.05848030265321</v>
      </c>
      <c r="P393" s="4">
        <f ca="1">(1-I393)*'Test cases'!C397+(1-J393)*'Test cases'!D397+(1-K393)*'Test cases'!E397</f>
        <v>357.12752928757027</v>
      </c>
      <c r="Q393" s="4">
        <f ca="1">(1-L393)*'Test cases'!C397+(1-M393)*'Test cases'!D397+(1-N393)*'Test cases'!E397</f>
        <v>344.05848030265321</v>
      </c>
      <c r="R393" s="4">
        <f ca="1">('Test cases'!C397/'Test cases'!$J$3)^(1/'Test cases'!$R$3)*('Test cases'!$J$3*(1-'Test cases'!$K$3))</f>
        <v>120.14032523016571</v>
      </c>
      <c r="S393" s="4">
        <f ca="1">('Test cases'!D397/'Test cases'!$J$4)^(1/'Test cases'!$R$4)*('Test cases'!$J$4*(1-'Test cases'!$K$4))</f>
        <v>121.77985150649107</v>
      </c>
      <c r="T393" s="4">
        <f ca="1">IF('Test cases'!E397&lt;='Test cases'!$L$5,('Test cases'!E397/'Test cases'!$J$5)^(1/'Test cases'!$P$5)*('Test cases'!$J$5*(1-'Test cases'!$K$5)),0)+IF('Test cases'!E397&gt;'Test cases'!$L$5,('Test cases'!E397/'Test cases'!$L$5)^(1/'Test cases'!$Q$5)*('Test cases'!$L$5*(1-'Test cases'!$M$5)),0)</f>
        <v>116.77303745125434</v>
      </c>
      <c r="U393" s="4">
        <f ca="1">(R393^'Test cases'!$R$4+S393^'Test cases'!$R$4)^(1/'Test cases'!$R$4)</f>
        <v>229.2774070948316</v>
      </c>
      <c r="V393" s="4">
        <f ca="1">R393^'Test cases'!$R$4/U393^('Test cases'!$R$4-1)</f>
        <v>113.79656873249634</v>
      </c>
      <c r="W393" s="4">
        <f ca="1">S393^'Test cases'!$R$4/U393^('Test cases'!$R$4-1)</f>
        <v>115.48083836233528</v>
      </c>
      <c r="X393" s="4">
        <f ca="1">V393*(U393/E393)^('Test cases'!$R$5-1)</f>
        <v>111.28350467517662</v>
      </c>
      <c r="Y393" s="4">
        <f ca="1">W393*(U393/E393)^('Test cases'!$R$5-1)</f>
        <v>112.9305791811491</v>
      </c>
      <c r="Z393" s="4">
        <f ca="1">T393^'Test cases'!$R$5/E393^('Test cases'!$R$5-1)</f>
        <v>109.7084803026532</v>
      </c>
      <c r="AA393" s="4">
        <f ca="1">EXP((LN(1-B393)*(LN('Test cases'!$L$3)-LN('Test cases'!$J$3))+LN(1-'Test cases'!$M$3)*LN('Test cases'!$J$3)-LN(1-'Test cases'!$K$3)*LN('Test cases'!$L$3))/(LN(1-'Test cases'!$M$3)-LN(1-'Test cases'!$K$3)))</f>
        <v>346.76314329043817</v>
      </c>
      <c r="AB393" s="4">
        <f ca="1">EXP((LN(1-C393)*(LN('Test cases'!$L$4)-LN('Test cases'!$J$4))+LN(1-'Test cases'!$M$4)*LN('Test cases'!$J$4)-LN(1-'Test cases'!$K$4)*LN('Test cases'!$L$4))/(LN(1-'Test cases'!$M$4)-LN(1-'Test cases'!$K$4)))</f>
        <v>347.0247065214474</v>
      </c>
      <c r="AC393" s="4">
        <f ca="1">IF(D393&lt;='Test cases'!$M$5,EXP((LN(1-D393)*(LN('Test cases'!$L$5)-LN('Test cases'!$J$5))+LN(1-'Test cases'!$M$5)*LN('Test cases'!$J$5)-LN(1-'Test cases'!$K$5)*LN('Test cases'!$L$5))/(LN(1-'Test cases'!$M$5)-LN(1-'Test cases'!$K$5))),EXP((LN(1-D393)*(LN('Test cases'!$N$5)-LN('Test cases'!$L$5))+LN(1-'Test cases'!$O$5)*LN('Test cases'!$L$5)-LN(1-'Test cases'!$M$5)*LN('Test cases'!$N$5))/(LN(1-'Test cases'!$O$5)-LN(1-'Test cases'!$M$5))))</f>
        <v>221.03576541273196</v>
      </c>
    </row>
    <row r="394" spans="1:29">
      <c r="A394" s="8">
        <f>'Test cases'!A398</f>
        <v>391</v>
      </c>
      <c r="B394" s="5">
        <f ca="1">1-X394/'Test cases'!C398</f>
        <v>0.18791748281660903</v>
      </c>
      <c r="C394" s="5">
        <f ca="1">1-Y394/'Test cases'!D398</f>
        <v>0.13811883784508816</v>
      </c>
      <c r="D394" s="5">
        <f ca="1">1-Z394/'Test cases'!E398</f>
        <v>0.11537132777908754</v>
      </c>
      <c r="E394" s="4">
        <f ca="1">(U394^'Test cases'!$R$5+T394^'Test cases'!$R$5)^(1/'Test cases'!$R$5)</f>
        <v>334.66777496899471</v>
      </c>
      <c r="F394" s="5">
        <f ca="1">IF(B394&gt;'Test cases'!$M$3,'Test cases'!$M$3,B394)</f>
        <v>0.15</v>
      </c>
      <c r="G394" s="5">
        <f ca="1">IF(C394&gt;'Test cases'!$M$4,'Test cases'!$M$4,C394)</f>
        <v>0.1</v>
      </c>
      <c r="H394" s="5">
        <f ca="1">IF(D394&gt;'Test cases'!$O$5,'Test cases'!$O$5,D394)</f>
        <v>0.11537132777908754</v>
      </c>
      <c r="I394" s="5">
        <f ca="1">IF(AA394&gt;='Test cases'!$L$3, 'Test cases'!$L$3*'Test cases'!$M$3/AA394,0)+IF(AND(AA394&gt;='Test cases'!$J$3,AA394&lt;'Test cases'!$L$3), 'Test cases'!$J$3*'Test cases'!$K$3/ AA394,0)</f>
        <v>8.6248901587980292E-2</v>
      </c>
      <c r="J394" s="5">
        <f ca="1">IF(AB394&gt;='Test cases'!$L$4,'Test cases'!$M$4,0)+IF(AND(AB394&gt;='Test cases'!$J$4,AB394&lt;'Test cases'!$L$4),'Test cases'!$K$4,0)</f>
        <v>0.1</v>
      </c>
      <c r="K394" s="5">
        <f ca="1">IF(AC394&gt;='Test cases'!$N$5,'Test cases'!$O$5,0)+IF(AND(AC394&gt;='Test cases'!$L$5,AC394&lt;'Test cases'!$N$5),'Test cases'!$M$5,0)+IF(AND(AC394&lt;'Test cases'!$L$5,AC394&gt;='Test cases'!$J$5),'Test cases'!$K$5,0)</f>
        <v>0.08</v>
      </c>
      <c r="L394" s="5">
        <f t="shared" ca="1" si="18"/>
        <v>0.15</v>
      </c>
      <c r="M394" s="5">
        <f t="shared" ca="1" si="19"/>
        <v>0.1</v>
      </c>
      <c r="N394" s="5">
        <f t="shared" ca="1" si="20"/>
        <v>0.11537132777908754</v>
      </c>
      <c r="O394" s="4">
        <f ca="1">'Test cases'!C398*(1-F394)+'Test cases'!D398*(1-G394)+'Test cases'!E398*(1-H394)</f>
        <v>344.89395535539313</v>
      </c>
      <c r="P394" s="4">
        <f ca="1">(1-I394)*'Test cases'!C398+(1-J394)*'Test cases'!D398+(1-K394)*'Test cases'!E398</f>
        <v>358.07765158085874</v>
      </c>
      <c r="Q394" s="4">
        <f ca="1">(1-L394)*'Test cases'!C398+(1-M394)*'Test cases'!D398+(1-N394)*'Test cases'!E398</f>
        <v>344.89395535539313</v>
      </c>
      <c r="R394" s="4">
        <f ca="1">('Test cases'!C398/'Test cases'!$J$3)^(1/'Test cases'!$R$3)*('Test cases'!$J$3*(1-'Test cases'!$K$3))</f>
        <v>120.94470629638285</v>
      </c>
      <c r="S394" s="4">
        <f ca="1">('Test cases'!D398/'Test cases'!$J$4)^(1/'Test cases'!$R$4)*('Test cases'!$J$4*(1-'Test cases'!$K$4))</f>
        <v>121.77985150649107</v>
      </c>
      <c r="T394" s="4">
        <f ca="1">IF('Test cases'!E398&lt;='Test cases'!$L$5,('Test cases'!E398/'Test cases'!$J$5)^(1/'Test cases'!$P$5)*('Test cases'!$J$5*(1-'Test cases'!$K$5)),0)+IF('Test cases'!E398&gt;'Test cases'!$L$5,('Test cases'!E398/'Test cases'!$L$5)^(1/'Test cases'!$Q$5)*('Test cases'!$L$5*(1-'Test cases'!$M$5)),0)</f>
        <v>116.77303745125434</v>
      </c>
      <c r="U394" s="4">
        <f ca="1">(R394^'Test cases'!$R$4+S394^'Test cases'!$R$4)^(1/'Test cases'!$R$4)</f>
        <v>230.03942199242397</v>
      </c>
      <c r="V394" s="4">
        <f ca="1">R394^'Test cases'!$R$4/U394^('Test cases'!$R$4-1)</f>
        <v>114.59074242227145</v>
      </c>
      <c r="W394" s="4">
        <f ca="1">S394^'Test cases'!$R$4/U394^('Test cases'!$R$4-1)</f>
        <v>115.44867957015255</v>
      </c>
      <c r="X394" s="4">
        <f ca="1">V394*(U394/E394)^('Test cases'!$R$5-1)</f>
        <v>112.06738737130796</v>
      </c>
      <c r="Y394" s="4">
        <f ca="1">W394*(U394/E394)^('Test cases'!$R$5-1)</f>
        <v>112.90643224229345</v>
      </c>
      <c r="Z394" s="4">
        <f ca="1">T394^'Test cases'!$R$5/E394^('Test cases'!$R$5-1)</f>
        <v>109.69395535539314</v>
      </c>
      <c r="AA394" s="4">
        <f ca="1">EXP((LN(1-B394)*(LN('Test cases'!$L$3)-LN('Test cases'!$J$3))+LN(1-'Test cases'!$M$3)*LN('Test cases'!$J$3)-LN(1-'Test cases'!$K$3)*LN('Test cases'!$L$3))/(LN(1-'Test cases'!$M$3)-LN(1-'Test cases'!$K$3)))</f>
        <v>347.83051665182973</v>
      </c>
      <c r="AB394" s="4">
        <f ca="1">EXP((LN(1-C394)*(LN('Test cases'!$L$4)-LN('Test cases'!$J$4))+LN(1-'Test cases'!$M$4)*LN('Test cases'!$J$4)-LN(1-'Test cases'!$K$4)*LN('Test cases'!$L$4))/(LN(1-'Test cases'!$M$4)-LN(1-'Test cases'!$K$4)))</f>
        <v>347.9843139020461</v>
      </c>
      <c r="AC394" s="4">
        <f ca="1">IF(D394&lt;='Test cases'!$M$5,EXP((LN(1-D394)*(LN('Test cases'!$L$5)-LN('Test cases'!$J$5))+LN(1-'Test cases'!$M$5)*LN('Test cases'!$J$5)-LN(1-'Test cases'!$K$5)*LN('Test cases'!$L$5))/(LN(1-'Test cases'!$M$5)-LN(1-'Test cases'!$K$5))),EXP((LN(1-D394)*(LN('Test cases'!$N$5)-LN('Test cases'!$L$5))+LN(1-'Test cases'!$O$5)*LN('Test cases'!$L$5)-LN(1-'Test cases'!$M$5)*LN('Test cases'!$N$5))/(LN(1-'Test cases'!$O$5)-LN(1-'Test cases'!$M$5))))</f>
        <v>221.15704979983133</v>
      </c>
    </row>
    <row r="395" spans="1:29">
      <c r="A395" s="8">
        <f>'Test cases'!A399</f>
        <v>392</v>
      </c>
      <c r="B395" s="5">
        <f ca="1">1-X395/'Test cases'!C399</f>
        <v>0.18810222474843685</v>
      </c>
      <c r="C395" s="5">
        <f ca="1">1-Y395/'Test cases'!D399</f>
        <v>0.1383149085491524</v>
      </c>
      <c r="D395" s="5">
        <f ca="1">1-Z395/'Test cases'!E399</f>
        <v>0.11549599370936503</v>
      </c>
      <c r="E395" s="4">
        <f ca="1">(U395^'Test cases'!$R$5+T395^'Test cases'!$R$5)^(1/'Test cases'!$R$5)</f>
        <v>335.46282183626624</v>
      </c>
      <c r="F395" s="5">
        <f ca="1">IF(B395&gt;'Test cases'!$M$3,'Test cases'!$M$3,B395)</f>
        <v>0.15</v>
      </c>
      <c r="G395" s="5">
        <f ca="1">IF(C395&gt;'Test cases'!$M$4,'Test cases'!$M$4,C395)</f>
        <v>0.1</v>
      </c>
      <c r="H395" s="5">
        <f ca="1">IF(D395&gt;'Test cases'!$O$5,'Test cases'!$O$5,D395)</f>
        <v>0.11549599370936503</v>
      </c>
      <c r="I395" s="5">
        <f ca="1">IF(AA395&gt;='Test cases'!$L$3, 'Test cases'!$L$3*'Test cases'!$M$3/AA395,0)+IF(AND(AA395&gt;='Test cases'!$J$3,AA395&lt;'Test cases'!$L$3), 'Test cases'!$J$3*'Test cases'!$K$3/ AA395,0)</f>
        <v>8.6011264289778899E-2</v>
      </c>
      <c r="J395" s="5">
        <f ca="1">IF(AB395&gt;='Test cases'!$L$4,'Test cases'!$M$4,0)+IF(AND(AB395&gt;='Test cases'!$J$4,AB395&lt;'Test cases'!$L$4),'Test cases'!$K$4,0)</f>
        <v>0.1</v>
      </c>
      <c r="K395" s="5">
        <f ca="1">IF(AC395&gt;='Test cases'!$N$5,'Test cases'!$O$5,0)+IF(AND(AC395&gt;='Test cases'!$L$5,AC395&lt;'Test cases'!$N$5),'Test cases'!$M$5,0)+IF(AND(AC395&lt;'Test cases'!$L$5,AC395&gt;='Test cases'!$J$5),'Test cases'!$K$5,0)</f>
        <v>0.08</v>
      </c>
      <c r="L395" s="5">
        <f t="shared" ca="1" si="18"/>
        <v>0.15</v>
      </c>
      <c r="M395" s="5">
        <f t="shared" ca="1" si="19"/>
        <v>0.1</v>
      </c>
      <c r="N395" s="5">
        <f t="shared" ca="1" si="20"/>
        <v>0.11549599370936503</v>
      </c>
      <c r="O395" s="4">
        <f ca="1">'Test cases'!C399*(1-F395)+'Test cases'!D399*(1-G395)+'Test cases'!E399*(1-H395)</f>
        <v>345.77849678003872</v>
      </c>
      <c r="P395" s="4">
        <f ca="1">(1-I395)*'Test cases'!C399+(1-J395)*'Test cases'!D399+(1-K395)*'Test cases'!E399</f>
        <v>359.01044552801051</v>
      </c>
      <c r="Q395" s="4">
        <f ca="1">(1-L395)*'Test cases'!C399+(1-M395)*'Test cases'!D399+(1-N395)*'Test cases'!E399</f>
        <v>345.77849678003872</v>
      </c>
      <c r="R395" s="4">
        <f ca="1">('Test cases'!C399/'Test cases'!$J$3)^(1/'Test cases'!$R$3)*('Test cases'!$J$3*(1-'Test cases'!$K$3))</f>
        <v>120.94470629638285</v>
      </c>
      <c r="S395" s="4">
        <f ca="1">('Test cases'!D399/'Test cases'!$J$4)^(1/'Test cases'!$R$4)*('Test cases'!$J$4*(1-'Test cases'!$K$4))</f>
        <v>122.63722663775093</v>
      </c>
      <c r="T395" s="4">
        <f ca="1">IF('Test cases'!E399&lt;='Test cases'!$L$5,('Test cases'!E399/'Test cases'!$J$5)^(1/'Test cases'!$P$5)*('Test cases'!$J$5*(1-'Test cases'!$K$5)),0)+IF('Test cases'!E399&gt;'Test cases'!$L$5,('Test cases'!E399/'Test cases'!$L$5)^(1/'Test cases'!$Q$5)*('Test cases'!$L$5*(1-'Test cases'!$M$5)),0)</f>
        <v>116.77303745125434</v>
      </c>
      <c r="U395" s="4">
        <f ca="1">(R395^'Test cases'!$R$4+S395^'Test cases'!$R$4)^(1/'Test cases'!$R$4)</f>
        <v>230.85234255202084</v>
      </c>
      <c r="V395" s="4">
        <f ca="1">R395^'Test cases'!$R$4/U395^('Test cases'!$R$4-1)</f>
        <v>114.55681634694173</v>
      </c>
      <c r="W395" s="4">
        <f ca="1">S395^'Test cases'!$R$4/U395^('Test cases'!$R$4-1)</f>
        <v>116.29552620507917</v>
      </c>
      <c r="X395" s="4">
        <f ca="1">V395*(U395/E395)^('Test cases'!$R$5-1)</f>
        <v>112.04189298471572</v>
      </c>
      <c r="Y395" s="4">
        <f ca="1">W395*(U395/E395)^('Test cases'!$R$5-1)</f>
        <v>113.74243207151189</v>
      </c>
      <c r="Z395" s="4">
        <f ca="1">T395^'Test cases'!$R$5/E395^('Test cases'!$R$5-1)</f>
        <v>109.67849678003874</v>
      </c>
      <c r="AA395" s="4">
        <f ca="1">EXP((LN(1-B395)*(LN('Test cases'!$L$3)-LN('Test cases'!$J$3))+LN(1-'Test cases'!$M$3)*LN('Test cases'!$J$3)-LN(1-'Test cases'!$K$3)*LN('Test cases'!$L$3))/(LN(1-'Test cases'!$M$3)-LN(1-'Test cases'!$K$3)))</f>
        <v>348.79152454877976</v>
      </c>
      <c r="AB395" s="4">
        <f ca="1">EXP((LN(1-C395)*(LN('Test cases'!$L$4)-LN('Test cases'!$J$4))+LN(1-'Test cases'!$M$4)*LN('Test cases'!$J$4)-LN(1-'Test cases'!$K$4)*LN('Test cases'!$L$4))/(LN(1-'Test cases'!$M$4)-LN(1-'Test cases'!$K$4)))</f>
        <v>349.00819369843282</v>
      </c>
      <c r="AC395" s="4">
        <f ca="1">IF(D395&lt;='Test cases'!$M$5,EXP((LN(1-D395)*(LN('Test cases'!$L$5)-LN('Test cases'!$J$5))+LN(1-'Test cases'!$M$5)*LN('Test cases'!$J$5)-LN(1-'Test cases'!$K$5)*LN('Test cases'!$L$5))/(LN(1-'Test cases'!$M$5)-LN(1-'Test cases'!$K$5))),EXP((LN(1-D395)*(LN('Test cases'!$N$5)-LN('Test cases'!$L$5))+LN(1-'Test cases'!$O$5)*LN('Test cases'!$L$5)-LN(1-'Test cases'!$M$5)*LN('Test cases'!$N$5))/(LN(1-'Test cases'!$O$5)-LN(1-'Test cases'!$M$5))))</f>
        <v>221.28622081316567</v>
      </c>
    </row>
    <row r="396" spans="1:29">
      <c r="A396" s="8">
        <f>'Test cases'!A400</f>
        <v>393</v>
      </c>
      <c r="B396" s="5">
        <f ca="1">1-X396/'Test cases'!C400</f>
        <v>0.18830669723332683</v>
      </c>
      <c r="C396" s="5">
        <f ca="1">1-Y396/'Test cases'!D400</f>
        <v>0.13849805689475669</v>
      </c>
      <c r="D396" s="5">
        <f ca="1">1-Z396/'Test cases'!E400</f>
        <v>0.11561250542599699</v>
      </c>
      <c r="E396" s="4">
        <f ca="1">(U396^'Test cases'!$R$5+T396^'Test cases'!$R$5)^(1/'Test cases'!$R$5)</f>
        <v>336.20767490163615</v>
      </c>
      <c r="F396" s="5">
        <f ca="1">IF(B396&gt;'Test cases'!$M$3,'Test cases'!$M$3,B396)</f>
        <v>0.15</v>
      </c>
      <c r="G396" s="5">
        <f ca="1">IF(C396&gt;'Test cases'!$M$4,'Test cases'!$M$4,C396)</f>
        <v>0.1</v>
      </c>
      <c r="H396" s="5">
        <f ca="1">IF(D396&gt;'Test cases'!$O$5,'Test cases'!$O$5,D396)</f>
        <v>0.11561250542599699</v>
      </c>
      <c r="I396" s="5">
        <f ca="1">IF(AA396&gt;='Test cases'!$L$3, 'Test cases'!$L$3*'Test cases'!$M$3/AA396,0)+IF(AND(AA396&gt;='Test cases'!$J$3,AA396&lt;'Test cases'!$L$3), 'Test cases'!$J$3*'Test cases'!$K$3/ AA396,0)</f>
        <v>8.5748947708634018E-2</v>
      </c>
      <c r="J396" s="5">
        <f ca="1">IF(AB396&gt;='Test cases'!$L$4,'Test cases'!$M$4,0)+IF(AND(AB396&gt;='Test cases'!$J$4,AB396&lt;'Test cases'!$L$4),'Test cases'!$K$4,0)</f>
        <v>0.1</v>
      </c>
      <c r="K396" s="5">
        <f ca="1">IF(AC396&gt;='Test cases'!$N$5,'Test cases'!$O$5,0)+IF(AND(AC396&gt;='Test cases'!$L$5,AC396&lt;'Test cases'!$N$5),'Test cases'!$M$5,0)+IF(AND(AC396&lt;'Test cases'!$L$5,AC396&gt;='Test cases'!$J$5),'Test cases'!$K$5,0)</f>
        <v>0.08</v>
      </c>
      <c r="L396" s="5">
        <f t="shared" ca="1" si="18"/>
        <v>0.15</v>
      </c>
      <c r="M396" s="5">
        <f t="shared" ca="1" si="19"/>
        <v>0.1</v>
      </c>
      <c r="N396" s="5">
        <f t="shared" ca="1" si="20"/>
        <v>0.11561250542599699</v>
      </c>
      <c r="O396" s="4">
        <f ca="1">'Test cases'!C400*(1-F396)+'Test cases'!D400*(1-G396)+'Test cases'!E400*(1-H396)</f>
        <v>346.61404932717636</v>
      </c>
      <c r="P396" s="4">
        <f ca="1">(1-I396)*'Test cases'!C400+(1-J396)*'Test cases'!D400+(1-K396)*'Test cases'!E400</f>
        <v>359.96089626849988</v>
      </c>
      <c r="Q396" s="4">
        <f ca="1">(1-L396)*'Test cases'!C400+(1-M396)*'Test cases'!D400+(1-N396)*'Test cases'!E400</f>
        <v>346.61404932717636</v>
      </c>
      <c r="R396" s="4">
        <f ca="1">('Test cases'!C400/'Test cases'!$J$3)^(1/'Test cases'!$R$3)*('Test cases'!$J$3*(1-'Test cases'!$K$3))</f>
        <v>121.74860684238064</v>
      </c>
      <c r="S396" s="4">
        <f ca="1">('Test cases'!D400/'Test cases'!$J$4)^(1/'Test cases'!$R$4)*('Test cases'!$J$4*(1-'Test cases'!$K$4))</f>
        <v>122.63722663775093</v>
      </c>
      <c r="T396" s="4">
        <f ca="1">IF('Test cases'!E400&lt;='Test cases'!$L$5,('Test cases'!E400/'Test cases'!$J$5)^(1/'Test cases'!$P$5)*('Test cases'!$J$5*(1-'Test cases'!$K$5)),0)+IF('Test cases'!E400&gt;'Test cases'!$L$5,('Test cases'!E400/'Test cases'!$L$5)^(1/'Test cases'!$Q$5)*('Test cases'!$L$5*(1-'Test cases'!$M$5)),0)</f>
        <v>116.77303745125434</v>
      </c>
      <c r="U396" s="4">
        <f ca="1">(R396^'Test cases'!$R$4+S396^'Test cases'!$R$4)^(1/'Test cases'!$R$4)</f>
        <v>231.61389044815888</v>
      </c>
      <c r="V396" s="4">
        <f ca="1">R396^'Test cases'!$R$4/U396^('Test cases'!$R$4-1)</f>
        <v>115.35050968069356</v>
      </c>
      <c r="W396" s="4">
        <f ca="1">S396^'Test cases'!$R$4/U396^('Test cases'!$R$4-1)</f>
        <v>116.26338076746535</v>
      </c>
      <c r="X396" s="4">
        <f ca="1">V396*(U396/E396)^('Test cases'!$R$5-1)</f>
        <v>112.82536908456757</v>
      </c>
      <c r="Y396" s="4">
        <f ca="1">W396*(U396/E396)^('Test cases'!$R$5-1)</f>
        <v>113.71825648989211</v>
      </c>
      <c r="Z396" s="4">
        <f ca="1">T396^'Test cases'!$R$5/E396^('Test cases'!$R$5-1)</f>
        <v>109.66404932717637</v>
      </c>
      <c r="AA396" s="4">
        <f ca="1">EXP((LN(1-B396)*(LN('Test cases'!$L$3)-LN('Test cases'!$J$3))+LN(1-'Test cases'!$M$3)*LN('Test cases'!$J$3)-LN(1-'Test cases'!$K$3)*LN('Test cases'!$L$3))/(LN(1-'Test cases'!$M$3)-LN(1-'Test cases'!$K$3)))</f>
        <v>349.85852073586807</v>
      </c>
      <c r="AB396" s="4">
        <f ca="1">EXP((LN(1-C396)*(LN('Test cases'!$L$4)-LN('Test cases'!$J$4))+LN(1-'Test cases'!$M$4)*LN('Test cases'!$J$4)-LN(1-'Test cases'!$K$4)*LN('Test cases'!$L$4))/(LN(1-'Test cases'!$M$4)-LN(1-'Test cases'!$K$4)))</f>
        <v>349.96752551563731</v>
      </c>
      <c r="AC396" s="4">
        <f ca="1">IF(D396&lt;='Test cases'!$M$5,EXP((LN(1-D396)*(LN('Test cases'!$L$5)-LN('Test cases'!$J$5))+LN(1-'Test cases'!$M$5)*LN('Test cases'!$J$5)-LN(1-'Test cases'!$K$5)*LN('Test cases'!$L$5))/(LN(1-'Test cases'!$M$5)-LN(1-'Test cases'!$K$5))),EXP((LN(1-D396)*(LN('Test cases'!$N$5)-LN('Test cases'!$L$5))+LN(1-'Test cases'!$O$5)*LN('Test cases'!$L$5)-LN(1-'Test cases'!$M$5)*LN('Test cases'!$N$5))/(LN(1-'Test cases'!$O$5)-LN(1-'Test cases'!$M$5))))</f>
        <v>221.40702761877603</v>
      </c>
    </row>
    <row r="397" spans="1:29">
      <c r="A397" s="8">
        <f>'Test cases'!A401</f>
        <v>394</v>
      </c>
      <c r="B397" s="5">
        <f ca="1">1-X397/'Test cases'!C401</f>
        <v>0.18842623912432765</v>
      </c>
      <c r="C397" s="5">
        <f ca="1">1-Y397/'Test cases'!D401</f>
        <v>0.13862493433852607</v>
      </c>
      <c r="D397" s="5">
        <f ca="1">1-Z397/'Test cases'!E401</f>
        <v>0.11574275333258743</v>
      </c>
      <c r="E397" s="4">
        <f ca="1">(U397^'Test cases'!$R$5+T397^'Test cases'!$R$5)^(1/'Test cases'!$R$5)</f>
        <v>337.04241726245971</v>
      </c>
      <c r="F397" s="5">
        <f ca="1">IF(B397&gt;'Test cases'!$M$3,'Test cases'!$M$3,B397)</f>
        <v>0.15</v>
      </c>
      <c r="G397" s="5">
        <f ca="1">IF(C397&gt;'Test cases'!$M$4,'Test cases'!$M$4,C397)</f>
        <v>0.1</v>
      </c>
      <c r="H397" s="5">
        <f ca="1">IF(D397&gt;'Test cases'!$O$5,'Test cases'!$O$5,D397)</f>
        <v>0.11574275333258743</v>
      </c>
      <c r="I397" s="5">
        <f ca="1">IF(AA397&gt;='Test cases'!$L$3, 'Test cases'!$L$3*'Test cases'!$M$3/AA397,0)+IF(AND(AA397&gt;='Test cases'!$J$3,AA397&lt;'Test cases'!$L$3), 'Test cases'!$J$3*'Test cases'!$K$3/ AA397,0)</f>
        <v>8.5595928326431953E-2</v>
      </c>
      <c r="J397" s="5">
        <f ca="1">IF(AB397&gt;='Test cases'!$L$4,'Test cases'!$M$4,0)+IF(AND(AB397&gt;='Test cases'!$J$4,AB397&lt;'Test cases'!$L$4),'Test cases'!$K$4,0)</f>
        <v>0.1</v>
      </c>
      <c r="K397" s="5">
        <f ca="1">IF(AC397&gt;='Test cases'!$N$5,'Test cases'!$O$5,0)+IF(AND(AC397&gt;='Test cases'!$L$5,AC397&lt;'Test cases'!$N$5),'Test cases'!$M$5,0)+IF(AND(AC397&lt;'Test cases'!$L$5,AC397&gt;='Test cases'!$J$5),'Test cases'!$K$5,0)</f>
        <v>0.08</v>
      </c>
      <c r="L397" s="5">
        <f t="shared" ca="1" si="18"/>
        <v>0.15</v>
      </c>
      <c r="M397" s="5">
        <f t="shared" ca="1" si="19"/>
        <v>0.1</v>
      </c>
      <c r="N397" s="5">
        <f t="shared" ca="1" si="20"/>
        <v>0.11574275333258743</v>
      </c>
      <c r="O397" s="4">
        <f ca="1">'Test cases'!C401*(1-F397)+'Test cases'!D401*(1-G397)+'Test cases'!E401*(1-H397)</f>
        <v>347.48215583342653</v>
      </c>
      <c r="P397" s="4">
        <f ca="1">(1-I397)*'Test cases'!C401+(1-J397)*'Test cases'!D401+(1-K397)*'Test cases'!E401</f>
        <v>360.90216596262599</v>
      </c>
      <c r="Q397" s="4">
        <f ca="1">(1-L397)*'Test cases'!C401+(1-M397)*'Test cases'!D401+(1-N397)*'Test cases'!E401</f>
        <v>347.48215583342653</v>
      </c>
      <c r="R397" s="4">
        <f ca="1">('Test cases'!C401/'Test cases'!$J$3)^(1/'Test cases'!$R$3)*('Test cases'!$J$3*(1-'Test cases'!$K$3))</f>
        <v>121.74860684238064</v>
      </c>
      <c r="S397" s="4">
        <f ca="1">('Test cases'!D401/'Test cases'!$J$4)^(1/'Test cases'!$R$4)*('Test cases'!$J$4*(1-'Test cases'!$K$4))</f>
        <v>122.63722663775093</v>
      </c>
      <c r="T397" s="4">
        <f ca="1">IF('Test cases'!E401&lt;='Test cases'!$L$5,('Test cases'!E401/'Test cases'!$J$5)^(1/'Test cases'!$P$5)*('Test cases'!$J$5*(1-'Test cases'!$K$5)),0)+IF('Test cases'!E401&gt;'Test cases'!$L$5,('Test cases'!E401/'Test cases'!$L$5)^(1/'Test cases'!$Q$5)*('Test cases'!$L$5*(1-'Test cases'!$M$5)),0)</f>
        <v>117.66175720580625</v>
      </c>
      <c r="U397" s="4">
        <f ca="1">(R397^'Test cases'!$R$4+S397^'Test cases'!$R$4)^(1/'Test cases'!$R$4)</f>
        <v>231.61389044815888</v>
      </c>
      <c r="V397" s="4">
        <f ca="1">R397^'Test cases'!$R$4/U397^('Test cases'!$R$4-1)</f>
        <v>115.35050968069356</v>
      </c>
      <c r="W397" s="4">
        <f ca="1">S397^'Test cases'!$R$4/U397^('Test cases'!$R$4-1)</f>
        <v>116.26338076746535</v>
      </c>
      <c r="X397" s="4">
        <f ca="1">V397*(U397/E397)^('Test cases'!$R$5-1)</f>
        <v>112.80875276171845</v>
      </c>
      <c r="Y397" s="4">
        <f ca="1">W397*(U397/E397)^('Test cases'!$R$5-1)</f>
        <v>113.70150866731456</v>
      </c>
      <c r="Z397" s="4">
        <f ca="1">T397^'Test cases'!$R$5/E397^('Test cases'!$R$5-1)</f>
        <v>110.53215583342657</v>
      </c>
      <c r="AA397" s="4">
        <f ca="1">EXP((LN(1-B397)*(LN('Test cases'!$L$3)-LN('Test cases'!$J$3))+LN(1-'Test cases'!$M$3)*LN('Test cases'!$J$3)-LN(1-'Test cases'!$K$3)*LN('Test cases'!$L$3))/(LN(1-'Test cases'!$M$3)-LN(1-'Test cases'!$K$3)))</f>
        <v>350.48396093784783</v>
      </c>
      <c r="AB397" s="4">
        <f ca="1">EXP((LN(1-C397)*(LN('Test cases'!$L$4)-LN('Test cases'!$J$4))+LN(1-'Test cases'!$M$4)*LN('Test cases'!$J$4)-LN(1-'Test cases'!$K$4)*LN('Test cases'!$L$4))/(LN(1-'Test cases'!$M$4)-LN(1-'Test cases'!$K$4)))</f>
        <v>350.63377579243257</v>
      </c>
      <c r="AC397" s="4">
        <f ca="1">IF(D397&lt;='Test cases'!$M$5,EXP((LN(1-D397)*(LN('Test cases'!$L$5)-LN('Test cases'!$J$5))+LN(1-'Test cases'!$M$5)*LN('Test cases'!$J$5)-LN(1-'Test cases'!$K$5)*LN('Test cases'!$L$5))/(LN(1-'Test cases'!$M$5)-LN(1-'Test cases'!$K$5))),EXP((LN(1-D397)*(LN('Test cases'!$N$5)-LN('Test cases'!$L$5))+LN(1-'Test cases'!$O$5)*LN('Test cases'!$L$5)-LN(1-'Test cases'!$M$5)*LN('Test cases'!$N$5))/(LN(1-'Test cases'!$O$5)-LN(1-'Test cases'!$M$5))))</f>
        <v>221.54217391928202</v>
      </c>
    </row>
    <row r="398" spans="1:29">
      <c r="A398" s="8">
        <f>'Test cases'!A402</f>
        <v>395</v>
      </c>
      <c r="B398" s="5">
        <f ca="1">1-X398/'Test cases'!C402</f>
        <v>0.18862962279939655</v>
      </c>
      <c r="C398" s="5">
        <f ca="1">1-Y398/'Test cases'!D402</f>
        <v>0.13880719039665057</v>
      </c>
      <c r="D398" s="5">
        <f ca="1">1-Z398/'Test cases'!E402</f>
        <v>0.11585864114549549</v>
      </c>
      <c r="E398" s="4">
        <f ca="1">(U398^'Test cases'!$R$5+T398^'Test cases'!$R$5)^(1/'Test cases'!$R$5)</f>
        <v>337.78697353253949</v>
      </c>
      <c r="F398" s="5">
        <f ca="1">IF(B398&gt;'Test cases'!$M$3,'Test cases'!$M$3,B398)</f>
        <v>0.15</v>
      </c>
      <c r="G398" s="5">
        <f ca="1">IF(C398&gt;'Test cases'!$M$4,'Test cases'!$M$4,C398)</f>
        <v>0.1</v>
      </c>
      <c r="H398" s="5">
        <f ca="1">IF(D398&gt;'Test cases'!$O$5,'Test cases'!$O$5,D398)</f>
        <v>0.11585864114549549</v>
      </c>
      <c r="I398" s="5">
        <f ca="1">IF(AA398&gt;='Test cases'!$L$3, 'Test cases'!$L$3*'Test cases'!$M$3/AA398,0)+IF(AND(AA398&gt;='Test cases'!$J$3,AA398&lt;'Test cases'!$L$3), 'Test cases'!$J$3*'Test cases'!$K$3/ AA398,0)</f>
        <v>8.5336163056836681E-2</v>
      </c>
      <c r="J398" s="5">
        <f ca="1">IF(AB398&gt;='Test cases'!$L$4,'Test cases'!$M$4,0)+IF(AND(AB398&gt;='Test cases'!$J$4,AB398&lt;'Test cases'!$L$4),'Test cases'!$K$4,0)</f>
        <v>0.1</v>
      </c>
      <c r="K398" s="5">
        <f ca="1">IF(AC398&gt;='Test cases'!$N$5,'Test cases'!$O$5,0)+IF(AND(AC398&gt;='Test cases'!$L$5,AC398&lt;'Test cases'!$N$5),'Test cases'!$M$5,0)+IF(AND(AC398&lt;'Test cases'!$L$5,AC398&gt;='Test cases'!$J$5),'Test cases'!$K$5,0)</f>
        <v>0.08</v>
      </c>
      <c r="L398" s="5">
        <f t="shared" ca="1" si="18"/>
        <v>0.15</v>
      </c>
      <c r="M398" s="5">
        <f t="shared" ca="1" si="19"/>
        <v>0.1</v>
      </c>
      <c r="N398" s="5">
        <f t="shared" ca="1" si="20"/>
        <v>0.11585864114549549</v>
      </c>
      <c r="O398" s="4">
        <f ca="1">'Test cases'!C402*(1-F398)+'Test cases'!D402*(1-G398)+'Test cases'!E402*(1-H398)</f>
        <v>348.31766985681304</v>
      </c>
      <c r="P398" s="4">
        <f ca="1">(1-I398)*'Test cases'!C402+(1-J398)*'Test cases'!D402+(1-K398)*'Test cases'!E402</f>
        <v>361.85293717204286</v>
      </c>
      <c r="Q398" s="4">
        <f ca="1">(1-L398)*'Test cases'!C402+(1-M398)*'Test cases'!D402+(1-N398)*'Test cases'!E402</f>
        <v>348.31766985681304</v>
      </c>
      <c r="R398" s="4">
        <f ca="1">('Test cases'!C402/'Test cases'!$J$3)^(1/'Test cases'!$R$3)*('Test cases'!$J$3*(1-'Test cases'!$K$3))</f>
        <v>122.55203060916411</v>
      </c>
      <c r="S398" s="4">
        <f ca="1">('Test cases'!D402/'Test cases'!$J$4)^(1/'Test cases'!$R$4)*('Test cases'!$J$4*(1-'Test cases'!$K$4))</f>
        <v>122.63722663775093</v>
      </c>
      <c r="T398" s="4">
        <f ca="1">IF('Test cases'!E402&lt;='Test cases'!$L$5,('Test cases'!E402/'Test cases'!$J$5)^(1/'Test cases'!$P$5)*('Test cases'!$J$5*(1-'Test cases'!$K$5)),0)+IF('Test cases'!E402&gt;'Test cases'!$L$5,('Test cases'!E402/'Test cases'!$L$5)^(1/'Test cases'!$Q$5)*('Test cases'!$L$5*(1-'Test cases'!$M$5)),0)</f>
        <v>117.66175720580625</v>
      </c>
      <c r="U398" s="4">
        <f ca="1">(R398^'Test cases'!$R$4+S398^'Test cases'!$R$4)^(1/'Test cases'!$R$4)</f>
        <v>232.3751984042762</v>
      </c>
      <c r="V398" s="4">
        <f ca="1">R398^'Test cases'!$R$4/U398^('Test cases'!$R$4-1)</f>
        <v>116.14383863757659</v>
      </c>
      <c r="W398" s="4">
        <f ca="1">S398^'Test cases'!$R$4/U398^('Test cases'!$R$4-1)</f>
        <v>116.23135976669973</v>
      </c>
      <c r="X398" s="4">
        <f ca="1">V398*(U398/E398)^('Test cases'!$R$5-1)</f>
        <v>113.59185280808448</v>
      </c>
      <c r="Y398" s="4">
        <f ca="1">W398*(U398/E398)^('Test cases'!$R$5-1)</f>
        <v>113.67745086764212</v>
      </c>
      <c r="Z398" s="4">
        <f ca="1">T398^'Test cases'!$R$5/E398^('Test cases'!$R$5-1)</f>
        <v>110.51766985681306</v>
      </c>
      <c r="AA398" s="4">
        <f ca="1">EXP((LN(1-B398)*(LN('Test cases'!$L$3)-LN('Test cases'!$J$3))+LN(1-'Test cases'!$M$3)*LN('Test cases'!$J$3)-LN(1-'Test cases'!$K$3)*LN('Test cases'!$L$3))/(LN(1-'Test cases'!$M$3)-LN(1-'Test cases'!$K$3)))</f>
        <v>351.55084228498788</v>
      </c>
      <c r="AB398" s="4">
        <f ca="1">EXP((LN(1-C398)*(LN('Test cases'!$L$4)-LN('Test cases'!$J$4))+LN(1-'Test cases'!$M$4)*LN('Test cases'!$J$4)-LN(1-'Test cases'!$K$4)*LN('Test cases'!$L$4))/(LN(1-'Test cases'!$M$4)-LN(1-'Test cases'!$K$4)))</f>
        <v>351.59321912579554</v>
      </c>
      <c r="AC398" s="4">
        <f ca="1">IF(D398&lt;='Test cases'!$M$5,EXP((LN(1-D398)*(LN('Test cases'!$L$5)-LN('Test cases'!$J$5))+LN(1-'Test cases'!$M$5)*LN('Test cases'!$J$5)-LN(1-'Test cases'!$K$5)*LN('Test cases'!$L$5))/(LN(1-'Test cases'!$M$5)-LN(1-'Test cases'!$K$5))),EXP((LN(1-D398)*(LN('Test cases'!$N$5)-LN('Test cases'!$L$5))+LN(1-'Test cases'!$O$5)*LN('Test cases'!$L$5)-LN(1-'Test cases'!$M$5)*LN('Test cases'!$N$5))/(LN(1-'Test cases'!$O$5)-LN(1-'Test cases'!$M$5))))</f>
        <v>221.66250616927729</v>
      </c>
    </row>
    <row r="399" spans="1:29">
      <c r="A399" s="8">
        <f>'Test cases'!A403</f>
        <v>396</v>
      </c>
      <c r="B399" s="5">
        <f ca="1">1-X399/'Test cases'!C403</f>
        <v>0.18881229457010396</v>
      </c>
      <c r="C399" s="5">
        <f ca="1">1-Y399/'Test cases'!D403</f>
        <v>0.13900107918020888</v>
      </c>
      <c r="D399" s="5">
        <f ca="1">1-Z399/'Test cases'!E403</f>
        <v>0.11598199094889206</v>
      </c>
      <c r="E399" s="4">
        <f ca="1">(U399^'Test cases'!$R$5+T399^'Test cases'!$R$5)^(1/'Test cases'!$R$5)</f>
        <v>338.5813863606063</v>
      </c>
      <c r="F399" s="5">
        <f ca="1">IF(B399&gt;'Test cases'!$M$3,'Test cases'!$M$3,B399)</f>
        <v>0.15</v>
      </c>
      <c r="G399" s="5">
        <f ca="1">IF(C399&gt;'Test cases'!$M$4,'Test cases'!$M$4,C399)</f>
        <v>0.1</v>
      </c>
      <c r="H399" s="5">
        <f ca="1">IF(D399&gt;'Test cases'!$O$5,'Test cases'!$O$5,D399)</f>
        <v>0.11598199094889206</v>
      </c>
      <c r="I399" s="5">
        <f ca="1">IF(AA399&gt;='Test cases'!$L$3, 'Test cases'!$L$3*'Test cases'!$M$3/AA399,0)+IF(AND(AA399&gt;='Test cases'!$J$3,AA399&lt;'Test cases'!$L$3), 'Test cases'!$J$3*'Test cases'!$K$3/ AA399,0)</f>
        <v>8.5103468193291773E-2</v>
      </c>
      <c r="J399" s="5">
        <f ca="1">IF(AB399&gt;='Test cases'!$L$4,'Test cases'!$M$4,0)+IF(AND(AB399&gt;='Test cases'!$J$4,AB399&lt;'Test cases'!$L$4),'Test cases'!$K$4,0)</f>
        <v>0.1</v>
      </c>
      <c r="K399" s="5">
        <f ca="1">IF(AC399&gt;='Test cases'!$N$5,'Test cases'!$O$5,0)+IF(AND(AC399&gt;='Test cases'!$L$5,AC399&lt;'Test cases'!$N$5),'Test cases'!$M$5,0)+IF(AND(AC399&lt;'Test cases'!$L$5,AC399&gt;='Test cases'!$J$5),'Test cases'!$K$5,0)</f>
        <v>0.08</v>
      </c>
      <c r="L399" s="5">
        <f t="shared" ca="1" si="18"/>
        <v>0.15</v>
      </c>
      <c r="M399" s="5">
        <f t="shared" ca="1" si="19"/>
        <v>0.1</v>
      </c>
      <c r="N399" s="5">
        <f t="shared" ca="1" si="20"/>
        <v>0.11598199094889206</v>
      </c>
      <c r="O399" s="4">
        <f ca="1">'Test cases'!C403*(1-F399)+'Test cases'!D403*(1-G399)+'Test cases'!E403*(1-H399)</f>
        <v>349.20225113138849</v>
      </c>
      <c r="P399" s="4">
        <f ca="1">(1-I399)*'Test cases'!C403+(1-J399)*'Test cases'!D403+(1-K399)*'Test cases'!E403</f>
        <v>362.78551445293914</v>
      </c>
      <c r="Q399" s="4">
        <f ca="1">(1-L399)*'Test cases'!C403+(1-M399)*'Test cases'!D403+(1-N399)*'Test cases'!E403</f>
        <v>349.20225113138849</v>
      </c>
      <c r="R399" s="4">
        <f ca="1">('Test cases'!C403/'Test cases'!$J$3)^(1/'Test cases'!$R$3)*('Test cases'!$J$3*(1-'Test cases'!$K$3))</f>
        <v>122.55203060916411</v>
      </c>
      <c r="S399" s="4">
        <f ca="1">('Test cases'!D403/'Test cases'!$J$4)^(1/'Test cases'!$R$4)*('Test cases'!$J$4*(1-'Test cases'!$K$4))</f>
        <v>123.49409892019642</v>
      </c>
      <c r="T399" s="4">
        <f ca="1">IF('Test cases'!E403&lt;='Test cases'!$L$5,('Test cases'!E403/'Test cases'!$J$5)^(1/'Test cases'!$P$5)*('Test cases'!$J$5*(1-'Test cases'!$K$5)),0)+IF('Test cases'!E403&gt;'Test cases'!$L$5,('Test cases'!E403/'Test cases'!$L$5)^(1/'Test cases'!$Q$5)*('Test cases'!$L$5*(1-'Test cases'!$M$5)),0)</f>
        <v>117.66175720580625</v>
      </c>
      <c r="U399" s="4">
        <f ca="1">(R399^'Test cases'!$R$4+S399^'Test cases'!$R$4)^(1/'Test cases'!$R$4)</f>
        <v>233.18743119819359</v>
      </c>
      <c r="V399" s="4">
        <f ca="1">R399^'Test cases'!$R$4/U399^('Test cases'!$R$4-1)</f>
        <v>116.10982647847725</v>
      </c>
      <c r="W399" s="4">
        <f ca="1">S399^'Test cases'!$R$4/U399^('Test cases'!$R$4-1)</f>
        <v>117.07760471971628</v>
      </c>
      <c r="X399" s="4">
        <f ca="1">V399*(U399/E399)^('Test cases'!$R$5-1)</f>
        <v>113.56627876018544</v>
      </c>
      <c r="Y399" s="4">
        <f ca="1">W399*(U399/E399)^('Test cases'!$R$5-1)</f>
        <v>114.51285646903222</v>
      </c>
      <c r="Z399" s="4">
        <f ca="1">T399^'Test cases'!$R$5/E399^('Test cases'!$R$5-1)</f>
        <v>110.50225113138849</v>
      </c>
      <c r="AA399" s="4">
        <f ca="1">EXP((LN(1-B399)*(LN('Test cases'!$L$3)-LN('Test cases'!$J$3))+LN(1-'Test cases'!$M$3)*LN('Test cases'!$J$3)-LN(1-'Test cases'!$K$3)*LN('Test cases'!$L$3))/(LN(1-'Test cases'!$M$3)-LN(1-'Test cases'!$K$3)))</f>
        <v>352.51207309039762</v>
      </c>
      <c r="AB399" s="4">
        <f ca="1">EXP((LN(1-C399)*(LN('Test cases'!$L$4)-LN('Test cases'!$J$4))+LN(1-'Test cases'!$M$4)*LN('Test cases'!$J$4)-LN(1-'Test cases'!$K$4)*LN('Test cases'!$L$4))/(LN(1-'Test cases'!$M$4)-LN(1-'Test cases'!$K$4)))</f>
        <v>352.61700623610983</v>
      </c>
      <c r="AC399" s="4">
        <f ca="1">IF(D399&lt;='Test cases'!$M$5,EXP((LN(1-D399)*(LN('Test cases'!$L$5)-LN('Test cases'!$J$5))+LN(1-'Test cases'!$M$5)*LN('Test cases'!$J$5)-LN(1-'Test cases'!$K$5)*LN('Test cases'!$L$5))/(LN(1-'Test cases'!$M$5)-LN(1-'Test cases'!$K$5))),EXP((LN(1-D399)*(LN('Test cases'!$N$5)-LN('Test cases'!$L$5))+LN(1-'Test cases'!$O$5)*LN('Test cases'!$L$5)-LN(1-'Test cases'!$M$5)*LN('Test cases'!$N$5))/(LN(1-'Test cases'!$O$5)-LN(1-'Test cases'!$M$5))))</f>
        <v>221.79067573889753</v>
      </c>
    </row>
    <row r="400" spans="1:29">
      <c r="A400" s="8">
        <f>'Test cases'!A404</f>
        <v>397</v>
      </c>
      <c r="B400" s="5">
        <f ca="1">1-X400/'Test cases'!C404</f>
        <v>0.18901434411704121</v>
      </c>
      <c r="C400" s="5">
        <f ca="1">1-Y400/'Test cases'!D404</f>
        <v>0.1391821813423767</v>
      </c>
      <c r="D400" s="5">
        <f ca="1">1-Z400/'Test cases'!E404</f>
        <v>0.11609726670329634</v>
      </c>
      <c r="E400" s="4">
        <f ca="1">(U400^'Test cases'!$R$5+T400^'Test cases'!$R$5)^(1/'Test cases'!$R$5)</f>
        <v>339.32558902304919</v>
      </c>
      <c r="F400" s="5">
        <f ca="1">IF(B400&gt;'Test cases'!$M$3,'Test cases'!$M$3,B400)</f>
        <v>0.15</v>
      </c>
      <c r="G400" s="5">
        <f ca="1">IF(C400&gt;'Test cases'!$M$4,'Test cases'!$M$4,C400)</f>
        <v>0.1</v>
      </c>
      <c r="H400" s="5">
        <f ca="1">IF(D400&gt;'Test cases'!$O$5,'Test cases'!$O$5,D400)</f>
        <v>0.11609726670329634</v>
      </c>
      <c r="I400" s="5">
        <f ca="1">IF(AA400&gt;='Test cases'!$L$3, 'Test cases'!$L$3*'Test cases'!$M$3/AA400,0)+IF(AND(AA400&gt;='Test cases'!$J$3,AA400&lt;'Test cases'!$L$3), 'Test cases'!$J$3*'Test cases'!$K$3/ AA400,0)</f>
        <v>8.484676731718907E-2</v>
      </c>
      <c r="J400" s="5">
        <f ca="1">IF(AB400&gt;='Test cases'!$L$4,'Test cases'!$M$4,0)+IF(AND(AB400&gt;='Test cases'!$J$4,AB400&lt;'Test cases'!$L$4),'Test cases'!$K$4,0)</f>
        <v>0.1</v>
      </c>
      <c r="K400" s="5">
        <f ca="1">IF(AC400&gt;='Test cases'!$N$5,'Test cases'!$O$5,0)+IF(AND(AC400&gt;='Test cases'!$L$5,AC400&lt;'Test cases'!$N$5),'Test cases'!$M$5,0)+IF(AND(AC400&lt;'Test cases'!$L$5,AC400&gt;='Test cases'!$J$5),'Test cases'!$K$5,0)</f>
        <v>0.08</v>
      </c>
      <c r="L400" s="5">
        <f t="shared" ca="1" si="18"/>
        <v>0.15</v>
      </c>
      <c r="M400" s="5">
        <f t="shared" ca="1" si="19"/>
        <v>0.1</v>
      </c>
      <c r="N400" s="5">
        <f t="shared" ca="1" si="20"/>
        <v>0.11609726670329634</v>
      </c>
      <c r="O400" s="4">
        <f ca="1">'Test cases'!C404*(1-F400)+'Test cases'!D404*(1-G400)+'Test cases'!E404*(1-H400)</f>
        <v>350.037841662088</v>
      </c>
      <c r="P400" s="4">
        <f ca="1">(1-I400)*'Test cases'!C404+(1-J400)*'Test cases'!D404+(1-K400)*'Test cases'!E404</f>
        <v>363.73660580827635</v>
      </c>
      <c r="Q400" s="4">
        <f ca="1">(1-L400)*'Test cases'!C404+(1-M400)*'Test cases'!D404+(1-N400)*'Test cases'!E404</f>
        <v>350.037841662088</v>
      </c>
      <c r="R400" s="4">
        <f ca="1">('Test cases'!C404/'Test cases'!$J$3)^(1/'Test cases'!$R$3)*('Test cases'!$J$3*(1-'Test cases'!$K$3))</f>
        <v>123.35498128210678</v>
      </c>
      <c r="S400" s="4">
        <f ca="1">('Test cases'!D404/'Test cases'!$J$4)^(1/'Test cases'!$R$4)*('Test cases'!$J$4*(1-'Test cases'!$K$4))</f>
        <v>123.49409892019642</v>
      </c>
      <c r="T400" s="4">
        <f ca="1">IF('Test cases'!E404&lt;='Test cases'!$L$5,('Test cases'!E404/'Test cases'!$J$5)^(1/'Test cases'!$P$5)*('Test cases'!$J$5*(1-'Test cases'!$K$5)),0)+IF('Test cases'!E404&gt;'Test cases'!$L$5,('Test cases'!E404/'Test cases'!$L$5)^(1/'Test cases'!$Q$5)*('Test cases'!$L$5*(1-'Test cases'!$M$5)),0)</f>
        <v>117.66175720580625</v>
      </c>
      <c r="U400" s="4">
        <f ca="1">(R400^'Test cases'!$R$4+S400^'Test cases'!$R$4)^(1/'Test cases'!$R$4)</f>
        <v>233.9482777752317</v>
      </c>
      <c r="V400" s="4">
        <f ca="1">R400^'Test cases'!$R$4/U400^('Test cases'!$R$4-1)</f>
        <v>116.90268172623551</v>
      </c>
      <c r="W400" s="4">
        <f ca="1">S400^'Test cases'!$R$4/U400^('Test cases'!$R$4-1)</f>
        <v>117.0455960489962</v>
      </c>
      <c r="X400" s="4">
        <f ca="1">V400*(U400/E400)^('Test cases'!$R$5-1)</f>
        <v>114.34897747949719</v>
      </c>
      <c r="Y400" s="4">
        <f ca="1">W400*(U400/E400)^('Test cases'!$R$5-1)</f>
        <v>114.4887698814639</v>
      </c>
      <c r="Z400" s="4">
        <f ca="1">T400^'Test cases'!$R$5/E400^('Test cases'!$R$5-1)</f>
        <v>110.48784166208796</v>
      </c>
      <c r="AA400" s="4">
        <f ca="1">EXP((LN(1-B400)*(LN('Test cases'!$L$3)-LN('Test cases'!$J$3))+LN(1-'Test cases'!$M$3)*LN('Test cases'!$J$3)-LN(1-'Test cases'!$K$3)*LN('Test cases'!$L$3))/(LN(1-'Test cases'!$M$3)-LN(1-'Test cases'!$K$3)))</f>
        <v>353.57858582695007</v>
      </c>
      <c r="AB400" s="4">
        <f ca="1">EXP((LN(1-C400)*(LN('Test cases'!$L$4)-LN('Test cases'!$J$4))+LN(1-'Test cases'!$M$4)*LN('Test cases'!$J$4)-LN(1-'Test cases'!$K$4)*LN('Test cases'!$L$4))/(LN(1-'Test cases'!$M$4)-LN(1-'Test cases'!$K$4)))</f>
        <v>353.57617806328562</v>
      </c>
      <c r="AC400" s="4">
        <f ca="1">IF(D400&lt;='Test cases'!$M$5,EXP((LN(1-D400)*(LN('Test cases'!$L$5)-LN('Test cases'!$J$5))+LN(1-'Test cases'!$M$5)*LN('Test cases'!$J$5)-LN(1-'Test cases'!$K$5)*LN('Test cases'!$L$5))/(LN(1-'Test cases'!$M$5)-LN(1-'Test cases'!$K$5))),EXP((LN(1-D400)*(LN('Test cases'!$N$5)-LN('Test cases'!$L$5))+LN(1-'Test cases'!$O$5)*LN('Test cases'!$L$5)-LN(1-'Test cases'!$M$5)*LN('Test cases'!$N$5))/(LN(1-'Test cases'!$O$5)-LN(1-'Test cases'!$M$5))))</f>
        <v>221.91053894669383</v>
      </c>
    </row>
    <row r="401" spans="1:29">
      <c r="A401" s="8">
        <f>'Test cases'!A405</f>
        <v>398</v>
      </c>
      <c r="B401" s="5">
        <f ca="1">1-X401/'Test cases'!C405</f>
        <v>0.18913262105827622</v>
      </c>
      <c r="C401" s="5">
        <f ca="1">1-Y401/'Test cases'!D405</f>
        <v>0.13930772597786178</v>
      </c>
      <c r="D401" s="5">
        <f ca="1">1-Z401/'Test cases'!E405</f>
        <v>0.11622617812224056</v>
      </c>
      <c r="E401" s="4">
        <f ca="1">(U401^'Test cases'!$R$5+T401^'Test cases'!$R$5)^(1/'Test cases'!$R$5)</f>
        <v>340.15987443232524</v>
      </c>
      <c r="F401" s="5">
        <f ca="1">IF(B401&gt;'Test cases'!$M$3,'Test cases'!$M$3,B401)</f>
        <v>0.15</v>
      </c>
      <c r="G401" s="5">
        <f ca="1">IF(C401&gt;'Test cases'!$M$4,'Test cases'!$M$4,C401)</f>
        <v>0.1</v>
      </c>
      <c r="H401" s="5">
        <f ca="1">IF(D401&gt;'Test cases'!$O$5,'Test cases'!$O$5,D401)</f>
        <v>0.11622617812224056</v>
      </c>
      <c r="I401" s="5">
        <f ca="1">IF(AA401&gt;='Test cases'!$L$3, 'Test cases'!$L$3*'Test cases'!$M$3/AA401,0)+IF(AND(AA401&gt;='Test cases'!$J$3,AA401&lt;'Test cases'!$L$3), 'Test cases'!$J$3*'Test cases'!$K$3/ AA401,0)</f>
        <v>8.469682812876643E-2</v>
      </c>
      <c r="J401" s="5">
        <f ca="1">IF(AB401&gt;='Test cases'!$L$4,'Test cases'!$M$4,0)+IF(AND(AB401&gt;='Test cases'!$J$4,AB401&lt;'Test cases'!$L$4),'Test cases'!$K$4,0)</f>
        <v>0.1</v>
      </c>
      <c r="K401" s="5">
        <f ca="1">IF(AC401&gt;='Test cases'!$N$5,'Test cases'!$O$5,0)+IF(AND(AC401&gt;='Test cases'!$L$5,AC401&lt;'Test cases'!$N$5),'Test cases'!$M$5,0)+IF(AND(AC401&lt;'Test cases'!$L$5,AC401&gt;='Test cases'!$J$5),'Test cases'!$K$5,0)</f>
        <v>0.08</v>
      </c>
      <c r="L401" s="5">
        <f t="shared" ca="1" si="18"/>
        <v>0.15</v>
      </c>
      <c r="M401" s="5">
        <f t="shared" ca="1" si="19"/>
        <v>0.1</v>
      </c>
      <c r="N401" s="5">
        <f t="shared" ca="1" si="20"/>
        <v>0.11622617812224056</v>
      </c>
      <c r="O401" s="4">
        <f ca="1">'Test cases'!C405*(1-F401)+'Test cases'!D405*(1-G401)+'Test cases'!E405*(1-H401)</f>
        <v>350.9055015565977</v>
      </c>
      <c r="P401" s="4">
        <f ca="1">(1-I401)*'Test cases'!C405+(1-J401)*'Test cases'!D405+(1-K401)*'Test cases'!E405</f>
        <v>364.67774723384395</v>
      </c>
      <c r="Q401" s="4">
        <f ca="1">(1-L401)*'Test cases'!C405+(1-M401)*'Test cases'!D405+(1-N401)*'Test cases'!E405</f>
        <v>350.9055015565977</v>
      </c>
      <c r="R401" s="4">
        <f ca="1">('Test cases'!C405/'Test cases'!$J$3)^(1/'Test cases'!$R$3)*('Test cases'!$J$3*(1-'Test cases'!$K$3))</f>
        <v>123.35498128210678</v>
      </c>
      <c r="S401" s="4">
        <f ca="1">('Test cases'!D405/'Test cases'!$J$4)^(1/'Test cases'!$R$4)*('Test cases'!$J$4*(1-'Test cases'!$K$4))</f>
        <v>123.49409892019642</v>
      </c>
      <c r="T401" s="4">
        <f ca="1">IF('Test cases'!E405&lt;='Test cases'!$L$5,('Test cases'!E405/'Test cases'!$J$5)^(1/'Test cases'!$P$5)*('Test cases'!$J$5*(1-'Test cases'!$K$5)),0)+IF('Test cases'!E405&gt;'Test cases'!$L$5,('Test cases'!E405/'Test cases'!$L$5)^(1/'Test cases'!$Q$5)*('Test cases'!$L$5*(1-'Test cases'!$M$5)),0)</f>
        <v>118.55007843318575</v>
      </c>
      <c r="U401" s="4">
        <f ca="1">(R401^'Test cases'!$R$4+S401^'Test cases'!$R$4)^(1/'Test cases'!$R$4)</f>
        <v>233.9482777752317</v>
      </c>
      <c r="V401" s="4">
        <f ca="1">R401^'Test cases'!$R$4/U401^('Test cases'!$R$4-1)</f>
        <v>116.90268172623551</v>
      </c>
      <c r="W401" s="4">
        <f ca="1">S401^'Test cases'!$R$4/U401^('Test cases'!$R$4-1)</f>
        <v>117.0455960489962</v>
      </c>
      <c r="X401" s="4">
        <f ca="1">V401*(U401/E401)^('Test cases'!$R$5-1)</f>
        <v>114.33230043078305</v>
      </c>
      <c r="Y401" s="4">
        <f ca="1">W401*(U401/E401)^('Test cases'!$R$5-1)</f>
        <v>114.47207244494439</v>
      </c>
      <c r="Z401" s="4">
        <f ca="1">T401^'Test cases'!$R$5/E401^('Test cases'!$R$5-1)</f>
        <v>111.35550155659769</v>
      </c>
      <c r="AA401" s="4">
        <f ca="1">EXP((LN(1-B401)*(LN('Test cases'!$L$3)-LN('Test cases'!$J$3))+LN(1-'Test cases'!$M$3)*LN('Test cases'!$J$3)-LN(1-'Test cases'!$K$3)*LN('Test cases'!$L$3))/(LN(1-'Test cases'!$M$3)-LN(1-'Test cases'!$K$3)))</f>
        <v>354.20452764051976</v>
      </c>
      <c r="AB401" s="4">
        <f ca="1">EXP((LN(1-C401)*(LN('Test cases'!$L$4)-LN('Test cases'!$J$4))+LN(1-'Test cases'!$M$4)*LN('Test cases'!$J$4)-LN(1-'Test cases'!$K$4)*LN('Test cases'!$L$4))/(LN(1-'Test cases'!$M$4)-LN(1-'Test cases'!$K$4)))</f>
        <v>354.24275008310212</v>
      </c>
      <c r="AC401" s="4">
        <f ca="1">IF(D401&lt;='Test cases'!$M$5,EXP((LN(1-D401)*(LN('Test cases'!$L$5)-LN('Test cases'!$J$5))+LN(1-'Test cases'!$M$5)*LN('Test cases'!$J$5)-LN(1-'Test cases'!$K$5)*LN('Test cases'!$L$5))/(LN(1-'Test cases'!$M$5)-LN(1-'Test cases'!$K$5))),EXP((LN(1-D401)*(LN('Test cases'!$N$5)-LN('Test cases'!$L$5))+LN(1-'Test cases'!$O$5)*LN('Test cases'!$L$5)-LN(1-'Test cases'!$M$5)*LN('Test cases'!$N$5))/(LN(1-'Test cases'!$O$5)-LN(1-'Test cases'!$M$5))))</f>
        <v>222.04467571615908</v>
      </c>
    </row>
    <row r="402" spans="1:29">
      <c r="A402" s="8">
        <f>'Test cases'!A406</f>
        <v>399</v>
      </c>
      <c r="B402" s="5">
        <f ca="1">1-X402/'Test cases'!C406</f>
        <v>0.1893336067998167</v>
      </c>
      <c r="C402" s="5">
        <f ca="1">1-Y402/'Test cases'!D406</f>
        <v>0.13948795475849429</v>
      </c>
      <c r="D402" s="5">
        <f ca="1">1-Z402/'Test cases'!E406</f>
        <v>0.11634084269671308</v>
      </c>
      <c r="E402" s="4">
        <f ca="1">(U402^'Test cases'!$R$5+T402^'Test cases'!$R$5)^(1/'Test cases'!$R$5)</f>
        <v>340.90378367176055</v>
      </c>
      <c r="F402" s="5">
        <f ca="1">IF(B402&gt;'Test cases'!$M$3,'Test cases'!$M$3,B402)</f>
        <v>0.15</v>
      </c>
      <c r="G402" s="5">
        <f ca="1">IF(C402&gt;'Test cases'!$M$4,'Test cases'!$M$4,C402)</f>
        <v>0.1</v>
      </c>
      <c r="H402" s="5">
        <f ca="1">IF(D402&gt;'Test cases'!$O$5,'Test cases'!$O$5,D402)</f>
        <v>0.11634084269671308</v>
      </c>
      <c r="I402" s="5">
        <f ca="1">IF(AA402&gt;='Test cases'!$L$3, 'Test cases'!$L$3*'Test cases'!$M$3/AA402,0)+IF(AND(AA402&gt;='Test cases'!$J$3,AA402&lt;'Test cases'!$L$3), 'Test cases'!$J$3*'Test cases'!$K$3/ AA402,0)</f>
        <v>8.4442596799854219E-2</v>
      </c>
      <c r="J402" s="5">
        <f ca="1">IF(AB402&gt;='Test cases'!$L$4,'Test cases'!$M$4,0)+IF(AND(AB402&gt;='Test cases'!$J$4,AB402&lt;'Test cases'!$L$4),'Test cases'!$K$4,0)</f>
        <v>0.1</v>
      </c>
      <c r="K402" s="5">
        <f ca="1">IF(AC402&gt;='Test cases'!$N$5,'Test cases'!$O$5,0)+IF(AND(AC402&gt;='Test cases'!$L$5,AC402&lt;'Test cases'!$N$5),'Test cases'!$M$5,0)+IF(AND(AC402&lt;'Test cases'!$L$5,AC402&gt;='Test cases'!$J$5),'Test cases'!$K$5,0)</f>
        <v>0.08</v>
      </c>
      <c r="L402" s="5">
        <f t="shared" ca="1" si="18"/>
        <v>0.15</v>
      </c>
      <c r="M402" s="5">
        <f t="shared" ca="1" si="19"/>
        <v>0.1</v>
      </c>
      <c r="N402" s="5">
        <f t="shared" ca="1" si="20"/>
        <v>0.11634084269671308</v>
      </c>
      <c r="O402" s="4">
        <f ca="1">'Test cases'!C406*(1-F402)+'Test cases'!D406*(1-G402)+'Test cases'!E406*(1-H402)</f>
        <v>351.74105382021418</v>
      </c>
      <c r="P402" s="4">
        <f ca="1">(1-I402)*'Test cases'!C406+(1-J402)*'Test cases'!D406+(1-K402)*'Test cases'!E406</f>
        <v>365.62915125442072</v>
      </c>
      <c r="Q402" s="4">
        <f ca="1">(1-L402)*'Test cases'!C406+(1-M402)*'Test cases'!D406+(1-N402)*'Test cases'!E406</f>
        <v>351.74105382021418</v>
      </c>
      <c r="R402" s="4">
        <f ca="1">('Test cases'!C406/'Test cases'!$J$3)^(1/'Test cases'!$R$3)*('Test cases'!$J$3*(1-'Test cases'!$K$3))</f>
        <v>124.15746249216663</v>
      </c>
      <c r="S402" s="4">
        <f ca="1">('Test cases'!D406/'Test cases'!$J$4)^(1/'Test cases'!$R$4)*('Test cases'!$J$4*(1-'Test cases'!$K$4))</f>
        <v>123.49409892019642</v>
      </c>
      <c r="T402" s="4">
        <f ca="1">IF('Test cases'!E406&lt;='Test cases'!$L$5,('Test cases'!E406/'Test cases'!$J$5)^(1/'Test cases'!$P$5)*('Test cases'!$J$5*(1-'Test cases'!$K$5)),0)+IF('Test cases'!E406&gt;'Test cases'!$L$5,('Test cases'!E406/'Test cases'!$L$5)^(1/'Test cases'!$Q$5)*('Test cases'!$L$5*(1-'Test cases'!$M$5)),0)</f>
        <v>118.55007843318575</v>
      </c>
      <c r="U402" s="4">
        <f ca="1">(R402^'Test cases'!$R$4+S402^'Test cases'!$R$4)^(1/'Test cases'!$R$4)</f>
        <v>234.70888734112302</v>
      </c>
      <c r="V402" s="4">
        <f ca="1">R402^'Test cases'!$R$4/U402^('Test cases'!$R$4-1)</f>
        <v>117.69517740609678</v>
      </c>
      <c r="W402" s="4">
        <f ca="1">S402^'Test cases'!$R$4/U402^('Test cases'!$R$4-1)</f>
        <v>117.01370993502628</v>
      </c>
      <c r="X402" s="4">
        <f ca="1">V402*(U402/E402)^('Test cases'!$R$5-1)</f>
        <v>115.11462783442603</v>
      </c>
      <c r="Y402" s="4">
        <f ca="1">W402*(U402/E402)^('Test cases'!$R$5-1)</f>
        <v>114.44810201712026</v>
      </c>
      <c r="Z402" s="4">
        <f ca="1">T402^'Test cases'!$R$5/E402^('Test cases'!$R$5-1)</f>
        <v>111.34105382021416</v>
      </c>
      <c r="AA402" s="4">
        <f ca="1">EXP((LN(1-B402)*(LN('Test cases'!$L$3)-LN('Test cases'!$J$3))+LN(1-'Test cases'!$M$3)*LN('Test cases'!$J$3)-LN(1-'Test cases'!$K$3)*LN('Test cases'!$L$3))/(LN(1-'Test cases'!$M$3)-LN(1-'Test cases'!$K$3)))</f>
        <v>355.27093122332531</v>
      </c>
      <c r="AB402" s="4">
        <f ca="1">EXP((LN(1-C402)*(LN('Test cases'!$L$4)-LN('Test cases'!$J$4))+LN(1-'Test cases'!$M$4)*LN('Test cases'!$J$4)-LN(1-'Test cases'!$K$4)*LN('Test cases'!$L$4))/(LN(1-'Test cases'!$M$4)-LN(1-'Test cases'!$K$4)))</f>
        <v>355.20203253828237</v>
      </c>
      <c r="AC402" s="4">
        <f ca="1">IF(D402&lt;='Test cases'!$M$5,EXP((LN(1-D402)*(LN('Test cases'!$L$5)-LN('Test cases'!$J$5))+LN(1-'Test cases'!$M$5)*LN('Test cases'!$J$5)-LN(1-'Test cases'!$K$5)*LN('Test cases'!$L$5))/(LN(1-'Test cases'!$M$5)-LN(1-'Test cases'!$K$5))),EXP((LN(1-D402)*(LN('Test cases'!$N$5)-LN('Test cases'!$L$5))+LN(1-'Test cases'!$O$5)*LN('Test cases'!$L$5)-LN(1-'Test cases'!$M$5)*LN('Test cases'!$N$5))/(LN(1-'Test cases'!$O$5)-LN(1-'Test cases'!$M$5))))</f>
        <v>222.16407274333991</v>
      </c>
    </row>
    <row r="403" spans="1:29">
      <c r="A403" s="8">
        <f>'Test cases'!A407</f>
        <v>400</v>
      </c>
      <c r="B403" s="5">
        <f ca="1">1-X403/'Test cases'!C407</f>
        <v>0.18945125819991848</v>
      </c>
      <c r="C403" s="5">
        <f ca="1">1-Y403/'Test cases'!D407</f>
        <v>0.13961284022035181</v>
      </c>
      <c r="D403" s="5">
        <f ca="1">1-Z403/'Test cases'!E407</f>
        <v>0.11646908748142604</v>
      </c>
      <c r="E403" s="4">
        <f ca="1">(U403^'Test cases'!$R$5+T403^'Test cases'!$R$5)^(1/'Test cases'!$R$5)</f>
        <v>341.73783947616397</v>
      </c>
      <c r="F403" s="5">
        <f ca="1">IF(B403&gt;'Test cases'!$M$3,'Test cases'!$M$3,B403)</f>
        <v>0.15</v>
      </c>
      <c r="G403" s="5">
        <f ca="1">IF(C403&gt;'Test cases'!$M$4,'Test cases'!$M$4,C403)</f>
        <v>0.1</v>
      </c>
      <c r="H403" s="5">
        <f ca="1">IF(D403&gt;'Test cases'!$O$5,'Test cases'!$O$5,D403)</f>
        <v>0.11646908748142604</v>
      </c>
      <c r="I403" s="5">
        <f ca="1">IF(AA403&gt;='Test cases'!$L$3, 'Test cases'!$L$3*'Test cases'!$M$3/AA403,0)+IF(AND(AA403&gt;='Test cases'!$J$3,AA403&lt;'Test cases'!$L$3), 'Test cases'!$J$3*'Test cases'!$K$3/ AA403,0)</f>
        <v>8.4294102022404852E-2</v>
      </c>
      <c r="J403" s="5">
        <f ca="1">IF(AB403&gt;='Test cases'!$L$4,'Test cases'!$M$4,0)+IF(AND(AB403&gt;='Test cases'!$J$4,AB403&lt;'Test cases'!$L$4),'Test cases'!$K$4,0)</f>
        <v>0.1</v>
      </c>
      <c r="K403" s="5">
        <f ca="1">IF(AC403&gt;='Test cases'!$N$5,'Test cases'!$O$5,0)+IF(AND(AC403&gt;='Test cases'!$L$5,AC403&lt;'Test cases'!$N$5),'Test cases'!$M$5,0)+IF(AND(AC403&lt;'Test cases'!$L$5,AC403&gt;='Test cases'!$J$5),'Test cases'!$K$5,0)</f>
        <v>0.08</v>
      </c>
      <c r="L403" s="5">
        <f t="shared" ca="1" si="18"/>
        <v>0.15</v>
      </c>
      <c r="M403" s="5">
        <f t="shared" ca="1" si="19"/>
        <v>0.1</v>
      </c>
      <c r="N403" s="5">
        <f t="shared" ca="1" si="20"/>
        <v>0.11646908748142604</v>
      </c>
      <c r="O403" s="4">
        <f ca="1">'Test cases'!C407*(1-F403)+'Test cases'!D407*(1-G403)+'Test cases'!E407*(1-H403)</f>
        <v>352.60842588985889</v>
      </c>
      <c r="P403" s="4">
        <f ca="1">(1-I403)*'Test cases'!C407+(1-J403)*'Test cases'!D407+(1-K403)*'Test cases'!E407</f>
        <v>366.57023751281849</v>
      </c>
      <c r="Q403" s="4">
        <f ca="1">(1-L403)*'Test cases'!C407+(1-M403)*'Test cases'!D407+(1-N403)*'Test cases'!E407</f>
        <v>352.60842588985889</v>
      </c>
      <c r="R403" s="4">
        <f ca="1">('Test cases'!C407/'Test cases'!$J$3)^(1/'Test cases'!$R$3)*('Test cases'!$J$3*(1-'Test cases'!$K$3))</f>
        <v>124.15746249216663</v>
      </c>
      <c r="S403" s="4">
        <f ca="1">('Test cases'!D407/'Test cases'!$J$4)^(1/'Test cases'!$R$4)*('Test cases'!$J$4*(1-'Test cases'!$K$4))</f>
        <v>123.49409892019642</v>
      </c>
      <c r="T403" s="4">
        <f ca="1">IF('Test cases'!E407&lt;='Test cases'!$L$5,('Test cases'!E407/'Test cases'!$J$5)^(1/'Test cases'!$P$5)*('Test cases'!$J$5*(1-'Test cases'!$K$5)),0)+IF('Test cases'!E407&gt;'Test cases'!$L$5,('Test cases'!E407/'Test cases'!$L$5)^(1/'Test cases'!$Q$5)*('Test cases'!$L$5*(1-'Test cases'!$M$5)),0)</f>
        <v>119.43800447296456</v>
      </c>
      <c r="U403" s="4">
        <f ca="1">(R403^'Test cases'!$R$4+S403^'Test cases'!$R$4)^(1/'Test cases'!$R$4)</f>
        <v>234.70888734112302</v>
      </c>
      <c r="V403" s="4">
        <f ca="1">R403^'Test cases'!$R$4/U403^('Test cases'!$R$4-1)</f>
        <v>117.69517740609678</v>
      </c>
      <c r="W403" s="4">
        <f ca="1">S403^'Test cases'!$R$4/U403^('Test cases'!$R$4-1)</f>
        <v>117.01370993502628</v>
      </c>
      <c r="X403" s="4">
        <f ca="1">V403*(U403/E403)^('Test cases'!$R$5-1)</f>
        <v>115.09792133561157</v>
      </c>
      <c r="Y403" s="4">
        <f ca="1">W403*(U403/E403)^('Test cases'!$R$5-1)</f>
        <v>114.43149225069321</v>
      </c>
      <c r="Z403" s="4">
        <f ca="1">T403^'Test cases'!$R$5/E403^('Test cases'!$R$5-1)</f>
        <v>112.20842588985889</v>
      </c>
      <c r="AA403" s="4">
        <f ca="1">EXP((LN(1-B403)*(LN('Test cases'!$L$3)-LN('Test cases'!$J$3))+LN(1-'Test cases'!$M$3)*LN('Test cases'!$J$3)-LN(1-'Test cases'!$K$3)*LN('Test cases'!$L$3))/(LN(1-'Test cases'!$M$3)-LN(1-'Test cases'!$K$3)))</f>
        <v>355.89678613607134</v>
      </c>
      <c r="AB403" s="4">
        <f ca="1">EXP((LN(1-C403)*(LN('Test cases'!$L$4)-LN('Test cases'!$J$4))+LN(1-'Test cases'!$M$4)*LN('Test cases'!$J$4)-LN(1-'Test cases'!$K$4)*LN('Test cases'!$L$4))/(LN(1-'Test cases'!$M$4)-LN(1-'Test cases'!$K$4)))</f>
        <v>355.8683871146514</v>
      </c>
      <c r="AC403" s="4">
        <f ca="1">IF(D403&lt;='Test cases'!$M$5,EXP((LN(1-D403)*(LN('Test cases'!$L$5)-LN('Test cases'!$J$5))+LN(1-'Test cases'!$M$5)*LN('Test cases'!$J$5)-LN(1-'Test cases'!$K$5)*LN('Test cases'!$L$5))/(LN(1-'Test cases'!$M$5)-LN(1-'Test cases'!$K$5))),EXP((LN(1-D403)*(LN('Test cases'!$N$5)-LN('Test cases'!$L$5))+LN(1-'Test cases'!$O$5)*LN('Test cases'!$L$5)-LN(1-'Test cases'!$M$5)*LN('Test cases'!$N$5))/(LN(1-'Test cases'!$O$5)-LN(1-'Test cases'!$M$5))))</f>
        <v>222.29770489573383</v>
      </c>
    </row>
    <row r="404" spans="1:29">
      <c r="A404" s="8">
        <f>'Test cases'!A408</f>
        <v>401</v>
      </c>
      <c r="B404" s="5">
        <f ca="1">1-X404/'Test cases'!C408</f>
        <v>0.18956858880721394</v>
      </c>
      <c r="C404" s="5">
        <f ca="1">1-Y404/'Test cases'!D408</f>
        <v>0.13973738516473355</v>
      </c>
      <c r="D404" s="5">
        <f ca="1">1-Z404/'Test cases'!E408</f>
        <v>0.11659698258900397</v>
      </c>
      <c r="E404" s="4">
        <f ca="1">(U404^'Test cases'!$R$5+T404^'Test cases'!$R$5)^(1/'Test cases'!$R$5)</f>
        <v>342.57177439107369</v>
      </c>
      <c r="F404" s="5">
        <f ca="1">IF(B404&gt;'Test cases'!$M$3,'Test cases'!$M$3,B404)</f>
        <v>0.15</v>
      </c>
      <c r="G404" s="5">
        <f ca="1">IF(C404&gt;'Test cases'!$M$4,'Test cases'!$M$4,C404)</f>
        <v>0.1</v>
      </c>
      <c r="H404" s="5">
        <f ca="1">IF(D404&gt;'Test cases'!$O$5,'Test cases'!$O$5,D404)</f>
        <v>0.11659698258900397</v>
      </c>
      <c r="I404" s="5">
        <f ca="1">IF(AA404&gt;='Test cases'!$L$3, 'Test cases'!$L$3*'Test cases'!$M$3/AA404,0)+IF(AND(AA404&gt;='Test cases'!$J$3,AA404&lt;'Test cases'!$L$3), 'Test cases'!$J$3*'Test cases'!$K$3/ AA404,0)</f>
        <v>8.4146250791235944E-2</v>
      </c>
      <c r="J404" s="5">
        <f ca="1">IF(AB404&gt;='Test cases'!$L$4,'Test cases'!$M$4,0)+IF(AND(AB404&gt;='Test cases'!$J$4,AB404&lt;'Test cases'!$L$4),'Test cases'!$K$4,0)</f>
        <v>0.1</v>
      </c>
      <c r="K404" s="5">
        <f ca="1">IF(AC404&gt;='Test cases'!$N$5,'Test cases'!$O$5,0)+IF(AND(AC404&gt;='Test cases'!$L$5,AC404&lt;'Test cases'!$N$5),'Test cases'!$M$5,0)+IF(AND(AC404&lt;'Test cases'!$L$5,AC404&gt;='Test cases'!$J$5),'Test cases'!$K$5,0)</f>
        <v>0.08</v>
      </c>
      <c r="L404" s="5">
        <f t="shared" ca="1" si="18"/>
        <v>0.15</v>
      </c>
      <c r="M404" s="5">
        <f t="shared" ca="1" si="19"/>
        <v>0.1</v>
      </c>
      <c r="N404" s="5">
        <f t="shared" ca="1" si="20"/>
        <v>0.11659698258900397</v>
      </c>
      <c r="O404" s="4">
        <f ca="1">'Test cases'!C408*(1-F404)+'Test cases'!D408*(1-G404)+'Test cases'!E408*(1-H404)</f>
        <v>353.47558622860748</v>
      </c>
      <c r="P404" s="4">
        <f ca="1">(1-I404)*'Test cases'!C408+(1-J404)*'Test cases'!D408+(1-K404)*'Test cases'!E408</f>
        <v>367.5112323876445</v>
      </c>
      <c r="Q404" s="4">
        <f ca="1">(1-L404)*'Test cases'!C408+(1-M404)*'Test cases'!D408+(1-N404)*'Test cases'!E408</f>
        <v>353.47558622860748</v>
      </c>
      <c r="R404" s="4">
        <f ca="1">('Test cases'!C408/'Test cases'!$J$3)^(1/'Test cases'!$R$3)*('Test cases'!$J$3*(1-'Test cases'!$K$3))</f>
        <v>124.15746249216663</v>
      </c>
      <c r="S404" s="4">
        <f ca="1">('Test cases'!D408/'Test cases'!$J$4)^(1/'Test cases'!$R$4)*('Test cases'!$J$4*(1-'Test cases'!$K$4))</f>
        <v>123.49409892019642</v>
      </c>
      <c r="T404" s="4">
        <f ca="1">IF('Test cases'!E408&lt;='Test cases'!$L$5,('Test cases'!E408/'Test cases'!$J$5)^(1/'Test cases'!$P$5)*('Test cases'!$J$5*(1-'Test cases'!$K$5)),0)+IF('Test cases'!E408&gt;'Test cases'!$L$5,('Test cases'!E408/'Test cases'!$L$5)^(1/'Test cases'!$Q$5)*('Test cases'!$L$5*(1-'Test cases'!$M$5)),0)</f>
        <v>120.32553861065885</v>
      </c>
      <c r="U404" s="4">
        <f ca="1">(R404^'Test cases'!$R$4+S404^'Test cases'!$R$4)^(1/'Test cases'!$R$4)</f>
        <v>234.70888734112302</v>
      </c>
      <c r="V404" s="4">
        <f ca="1">R404^'Test cases'!$R$4/U404^('Test cases'!$R$4-1)</f>
        <v>117.69517740609678</v>
      </c>
      <c r="W404" s="4">
        <f ca="1">S404^'Test cases'!$R$4/U404^('Test cases'!$R$4-1)</f>
        <v>117.01370993502628</v>
      </c>
      <c r="X404" s="4">
        <f ca="1">V404*(U404/E404)^('Test cases'!$R$5-1)</f>
        <v>115.08126038937561</v>
      </c>
      <c r="Y404" s="4">
        <f ca="1">W404*(U404/E404)^('Test cases'!$R$5-1)</f>
        <v>114.41492777309044</v>
      </c>
      <c r="Z404" s="4">
        <f ca="1">T404^'Test cases'!$R$5/E404^('Test cases'!$R$5-1)</f>
        <v>113.07558622860749</v>
      </c>
      <c r="AA404" s="4">
        <f ca="1">EXP((LN(1-B404)*(LN('Test cases'!$L$3)-LN('Test cases'!$J$3))+LN(1-'Test cases'!$M$3)*LN('Test cases'!$J$3)-LN(1-'Test cases'!$K$3)*LN('Test cases'!$L$3))/(LN(1-'Test cases'!$M$3)-LN(1-'Test cases'!$K$3)))</f>
        <v>356.5221233020709</v>
      </c>
      <c r="AB404" s="4">
        <f ca="1">EXP((LN(1-C404)*(LN('Test cases'!$L$4)-LN('Test cases'!$J$4))+LN(1-'Test cases'!$M$4)*LN('Test cases'!$J$4)-LN(1-'Test cases'!$K$4)*LN('Test cases'!$L$4))/(LN(1-'Test cases'!$M$4)-LN(1-'Test cases'!$K$4)))</f>
        <v>356.53426634981781</v>
      </c>
      <c r="AC404" s="4">
        <f ca="1">IF(D404&lt;='Test cases'!$M$5,EXP((LN(1-D404)*(LN('Test cases'!$L$5)-LN('Test cases'!$J$5))+LN(1-'Test cases'!$M$5)*LN('Test cases'!$J$5)-LN(1-'Test cases'!$K$5)*LN('Test cases'!$L$5))/(LN(1-'Test cases'!$M$5)-LN(1-'Test cases'!$K$5))),EXP((LN(1-D404)*(LN('Test cases'!$N$5)-LN('Test cases'!$L$5))+LN(1-'Test cases'!$O$5)*LN('Test cases'!$L$5)-LN(1-'Test cases'!$M$5)*LN('Test cases'!$N$5))/(LN(1-'Test cases'!$O$5)-LN(1-'Test cases'!$M$5))))</f>
        <v>222.43107206939982</v>
      </c>
    </row>
    <row r="405" spans="1:29">
      <c r="A405" s="8">
        <f>'Test cases'!A409</f>
        <v>402</v>
      </c>
      <c r="B405" s="5">
        <f ca="1">1-X405/'Test cases'!C409</f>
        <v>0.18974860576818897</v>
      </c>
      <c r="C405" s="5">
        <f ca="1">1-Y405/'Test cases'!D409</f>
        <v>0.13992847087467153</v>
      </c>
      <c r="D405" s="5">
        <f ca="1">1-Z405/'Test cases'!E409</f>
        <v>0.11671837914880723</v>
      </c>
      <c r="E405" s="4">
        <f ca="1">(U405^'Test cases'!$R$5+T405^'Test cases'!$R$5)^(1/'Test cases'!$R$5)</f>
        <v>343.36533035266388</v>
      </c>
      <c r="F405" s="5">
        <f ca="1">IF(B405&gt;'Test cases'!$M$3,'Test cases'!$M$3,B405)</f>
        <v>0.15</v>
      </c>
      <c r="G405" s="5">
        <f ca="1">IF(C405&gt;'Test cases'!$M$4,'Test cases'!$M$4,C405)</f>
        <v>0.1</v>
      </c>
      <c r="H405" s="5">
        <f ca="1">IF(D405&gt;'Test cases'!$O$5,'Test cases'!$O$5,D405)</f>
        <v>0.11671837914880723</v>
      </c>
      <c r="I405" s="5">
        <f ca="1">IF(AA405&gt;='Test cases'!$L$3, 'Test cases'!$L$3*'Test cases'!$M$3/AA405,0)+IF(AND(AA405&gt;='Test cases'!$J$3,AA405&lt;'Test cases'!$L$3), 'Test cases'!$J$3*'Test cases'!$K$3/ AA405,0)</f>
        <v>8.3919869461009183E-2</v>
      </c>
      <c r="J405" s="5">
        <f ca="1">IF(AB405&gt;='Test cases'!$L$4,'Test cases'!$M$4,0)+IF(AND(AB405&gt;='Test cases'!$J$4,AB405&lt;'Test cases'!$L$4),'Test cases'!$K$4,0)</f>
        <v>0.1</v>
      </c>
      <c r="K405" s="5">
        <f ca="1">IF(AC405&gt;='Test cases'!$N$5,'Test cases'!$O$5,0)+IF(AND(AC405&gt;='Test cases'!$L$5,AC405&lt;'Test cases'!$N$5),'Test cases'!$M$5,0)+IF(AND(AC405&lt;'Test cases'!$L$5,AC405&gt;='Test cases'!$J$5),'Test cases'!$K$5,0)</f>
        <v>0.08</v>
      </c>
      <c r="L405" s="5">
        <f t="shared" ca="1" si="18"/>
        <v>0.15</v>
      </c>
      <c r="M405" s="5">
        <f t="shared" ca="1" si="19"/>
        <v>0.1</v>
      </c>
      <c r="N405" s="5">
        <f t="shared" ca="1" si="20"/>
        <v>0.11671837914880723</v>
      </c>
      <c r="O405" s="4">
        <f ca="1">'Test cases'!C409*(1-F405)+'Test cases'!D409*(1-G405)+'Test cases'!E409*(1-H405)</f>
        <v>354.3600474689527</v>
      </c>
      <c r="P405" s="4">
        <f ca="1">(1-I405)*'Test cases'!C409+(1-J405)*'Test cases'!D409+(1-K405)*'Test cases'!E409</f>
        <v>368.44337853653673</v>
      </c>
      <c r="Q405" s="4">
        <f ca="1">(1-L405)*'Test cases'!C409+(1-M405)*'Test cases'!D409+(1-N405)*'Test cases'!E409</f>
        <v>354.3600474689527</v>
      </c>
      <c r="R405" s="4">
        <f ca="1">('Test cases'!C409/'Test cases'!$J$3)^(1/'Test cases'!$R$3)*('Test cases'!$J$3*(1-'Test cases'!$K$3))</f>
        <v>124.15746249216663</v>
      </c>
      <c r="S405" s="4">
        <f ca="1">('Test cases'!D409/'Test cases'!$J$4)^(1/'Test cases'!$R$4)*('Test cases'!$J$4*(1-'Test cases'!$K$4))</f>
        <v>124.35047242632243</v>
      </c>
      <c r="T405" s="4">
        <f ca="1">IF('Test cases'!E409&lt;='Test cases'!$L$5,('Test cases'!E409/'Test cases'!$J$5)^(1/'Test cases'!$P$5)*('Test cases'!$J$5*(1-'Test cases'!$K$5)),0)+IF('Test cases'!E409&gt;'Test cases'!$L$5,('Test cases'!E409/'Test cases'!$L$5)^(1/'Test cases'!$Q$5)*('Test cases'!$L$5*(1-'Test cases'!$M$5)),0)</f>
        <v>120.32553861065885</v>
      </c>
      <c r="U405" s="4">
        <f ca="1">(R405^'Test cases'!$R$4+S405^'Test cases'!$R$4)^(1/'Test cases'!$R$4)</f>
        <v>235.52044041206844</v>
      </c>
      <c r="V405" s="4">
        <f ca="1">R405^'Test cases'!$R$4/U405^('Test cases'!$R$4-1)</f>
        <v>117.66108150487464</v>
      </c>
      <c r="W405" s="4">
        <f ca="1">S405^'Test cases'!$R$4/U405^('Test cases'!$R$4-1)</f>
        <v>117.85935890719385</v>
      </c>
      <c r="X405" s="4">
        <f ca="1">V405*(U405/E405)^('Test cases'!$R$5-1)</f>
        <v>115.05569798091717</v>
      </c>
      <c r="Y405" s="4">
        <f ca="1">W405*(U405/E405)^('Test cases'!$R$5-1)</f>
        <v>115.24958490279401</v>
      </c>
      <c r="Z405" s="4">
        <f ca="1">T405^'Test cases'!$R$5/E405^('Test cases'!$R$5-1)</f>
        <v>113.06004746895267</v>
      </c>
      <c r="AA405" s="4">
        <f ca="1">EXP((LN(1-B405)*(LN('Test cases'!$L$3)-LN('Test cases'!$J$3))+LN(1-'Test cases'!$M$3)*LN('Test cases'!$J$3)-LN(1-'Test cases'!$K$3)*LN('Test cases'!$L$3))/(LN(1-'Test cases'!$M$3)-LN(1-'Test cases'!$K$3)))</f>
        <v>357.48387351744617</v>
      </c>
      <c r="AB405" s="4">
        <f ca="1">EXP((LN(1-C405)*(LN('Test cases'!$L$4)-LN('Test cases'!$J$4))+LN(1-'Test cases'!$M$4)*LN('Test cases'!$J$4)-LN(1-'Test cases'!$K$4)*LN('Test cases'!$L$4))/(LN(1-'Test cases'!$M$4)-LN(1-'Test cases'!$K$4)))</f>
        <v>357.55851688001275</v>
      </c>
      <c r="AC405" s="4">
        <f ca="1">IF(D405&lt;='Test cases'!$M$5,EXP((LN(1-D405)*(LN('Test cases'!$L$5)-LN('Test cases'!$J$5))+LN(1-'Test cases'!$M$5)*LN('Test cases'!$J$5)-LN(1-'Test cases'!$K$5)*LN('Test cases'!$L$5))/(LN(1-'Test cases'!$M$5)-LN(1-'Test cases'!$K$5))),EXP((LN(1-D405)*(LN('Test cases'!$N$5)-LN('Test cases'!$L$5))+LN(1-'Test cases'!$O$5)*LN('Test cases'!$L$5)-LN(1-'Test cases'!$M$5)*LN('Test cases'!$N$5))/(LN(1-'Test cases'!$O$5)-LN(1-'Test cases'!$M$5))))</f>
        <v>222.55775454706847</v>
      </c>
    </row>
    <row r="406" spans="1:29">
      <c r="A406" s="8">
        <f>'Test cases'!A410</f>
        <v>403</v>
      </c>
      <c r="B406" s="5">
        <f ca="1">1-X406/'Test cases'!C410</f>
        <v>0.18992804532362284</v>
      </c>
      <c r="C406" s="5">
        <f ca="1">1-Y406/'Test cases'!D410</f>
        <v>0.14011894367598476</v>
      </c>
      <c r="D406" s="5">
        <f ca="1">1-Z406/'Test cases'!E410</f>
        <v>0.11683945202032053</v>
      </c>
      <c r="E406" s="4">
        <f ca="1">(U406^'Test cases'!$R$5+T406^'Test cases'!$R$5)^(1/'Test cases'!$R$5)</f>
        <v>344.15871030918652</v>
      </c>
      <c r="F406" s="5">
        <f ca="1">IF(B406&gt;'Test cases'!$M$3,'Test cases'!$M$3,B406)</f>
        <v>0.15</v>
      </c>
      <c r="G406" s="5">
        <f ca="1">IF(C406&gt;'Test cases'!$M$4,'Test cases'!$M$4,C406)</f>
        <v>0.1</v>
      </c>
      <c r="H406" s="5">
        <f ca="1">IF(D406&gt;'Test cases'!$O$5,'Test cases'!$O$5,D406)</f>
        <v>0.11683945202032053</v>
      </c>
      <c r="I406" s="5">
        <f ca="1">IF(AA406&gt;='Test cases'!$L$3, 'Test cases'!$L$3*'Test cases'!$M$3/AA406,0)+IF(AND(AA406&gt;='Test cases'!$J$3,AA406&lt;'Test cases'!$L$3), 'Test cases'!$J$3*'Test cases'!$K$3/ AA406,0)</f>
        <v>8.3694770507414071E-2</v>
      </c>
      <c r="J406" s="5">
        <f ca="1">IF(AB406&gt;='Test cases'!$L$4,'Test cases'!$M$4,0)+IF(AND(AB406&gt;='Test cases'!$J$4,AB406&lt;'Test cases'!$L$4),'Test cases'!$K$4,0)</f>
        <v>0.1</v>
      </c>
      <c r="K406" s="5">
        <f ca="1">IF(AC406&gt;='Test cases'!$N$5,'Test cases'!$O$5,0)+IF(AND(AC406&gt;='Test cases'!$L$5,AC406&lt;'Test cases'!$N$5),'Test cases'!$M$5,0)+IF(AND(AC406&lt;'Test cases'!$L$5,AC406&gt;='Test cases'!$J$5),'Test cases'!$K$5,0)</f>
        <v>0.08</v>
      </c>
      <c r="L406" s="5">
        <f t="shared" ca="1" si="18"/>
        <v>0.15</v>
      </c>
      <c r="M406" s="5">
        <f t="shared" ca="1" si="19"/>
        <v>0.1</v>
      </c>
      <c r="N406" s="5">
        <f t="shared" ca="1" si="20"/>
        <v>0.11683945202032053</v>
      </c>
      <c r="O406" s="4">
        <f ca="1">'Test cases'!C410*(1-F406)+'Test cases'!D410*(1-G406)+'Test cases'!E410*(1-H406)</f>
        <v>355.24455014139897</v>
      </c>
      <c r="P406" s="4">
        <f ca="1">(1-I406)*'Test cases'!C410+(1-J406)*'Test cases'!D410+(1-K406)*'Test cases'!E410</f>
        <v>369.37534258794722</v>
      </c>
      <c r="Q406" s="4">
        <f ca="1">(1-L406)*'Test cases'!C410+(1-M406)*'Test cases'!D410+(1-N406)*'Test cases'!E410</f>
        <v>355.24455014139897</v>
      </c>
      <c r="R406" s="4">
        <f ca="1">('Test cases'!C410/'Test cases'!$J$3)^(1/'Test cases'!$R$3)*('Test cases'!$J$3*(1-'Test cases'!$K$3))</f>
        <v>124.15746249216663</v>
      </c>
      <c r="S406" s="4">
        <f ca="1">('Test cases'!D410/'Test cases'!$J$4)^(1/'Test cases'!$R$4)*('Test cases'!$J$4*(1-'Test cases'!$K$4))</f>
        <v>125.20635116550311</v>
      </c>
      <c r="T406" s="4">
        <f ca="1">IF('Test cases'!E410&lt;='Test cases'!$L$5,('Test cases'!E410/'Test cases'!$J$5)^(1/'Test cases'!$P$5)*('Test cases'!$J$5*(1-'Test cases'!$K$5)),0)+IF('Test cases'!E410&gt;'Test cases'!$L$5,('Test cases'!E410/'Test cases'!$L$5)^(1/'Test cases'!$Q$5)*('Test cases'!$L$5*(1-'Test cases'!$M$5)),0)</f>
        <v>120.32553861065885</v>
      </c>
      <c r="U406" s="4">
        <f ca="1">(R406^'Test cases'!$R$4+S406^'Test cases'!$R$4)^(1/'Test cases'!$R$4)</f>
        <v>236.33175881743057</v>
      </c>
      <c r="V406" s="4">
        <f ca="1">R406^'Test cases'!$R$4/U406^('Test cases'!$R$4-1)</f>
        <v>117.62712251956435</v>
      </c>
      <c r="W406" s="4">
        <f ca="1">S406^'Test cases'!$R$4/U406^('Test cases'!$R$4-1)</f>
        <v>118.70463629786616</v>
      </c>
      <c r="X406" s="4">
        <f ca="1">V406*(U406/E406)^('Test cases'!$R$5-1)</f>
        <v>115.03021756404556</v>
      </c>
      <c r="Y406" s="4">
        <f ca="1">W406*(U406/E406)^('Test cases'!$R$5-1)</f>
        <v>116.08394260374206</v>
      </c>
      <c r="Z406" s="4">
        <f ca="1">T406^'Test cases'!$R$5/E406^('Test cases'!$R$5-1)</f>
        <v>113.04455014139897</v>
      </c>
      <c r="AA406" s="4">
        <f ca="1">EXP((LN(1-B406)*(LN('Test cases'!$L$3)-LN('Test cases'!$J$3))+LN(1-'Test cases'!$M$3)*LN('Test cases'!$J$3)-LN(1-'Test cases'!$K$3)*LN('Test cases'!$L$3))/(LN(1-'Test cases'!$M$3)-LN(1-'Test cases'!$K$3)))</f>
        <v>358.44533437537132</v>
      </c>
      <c r="AB406" s="4">
        <f ca="1">EXP((LN(1-C406)*(LN('Test cases'!$L$4)-LN('Test cases'!$J$4))+LN(1-'Test cases'!$M$4)*LN('Test cases'!$J$4)-LN(1-'Test cases'!$K$4)*LN('Test cases'!$L$4))/(LN(1-'Test cases'!$M$4)-LN(1-'Test cases'!$K$4)))</f>
        <v>358.58263790109254</v>
      </c>
      <c r="AC406" s="4">
        <f ca="1">IF(D406&lt;='Test cases'!$M$5,EXP((LN(1-D406)*(LN('Test cases'!$L$5)-LN('Test cases'!$J$5))+LN(1-'Test cases'!$M$5)*LN('Test cases'!$J$5)-LN(1-'Test cases'!$K$5)*LN('Test cases'!$L$5))/(LN(1-'Test cases'!$M$5)-LN(1-'Test cases'!$K$5))),EXP((LN(1-D406)*(LN('Test cases'!$N$5)-LN('Test cases'!$L$5))+LN(1-'Test cases'!$O$5)*LN('Test cases'!$L$5)-LN(1-'Test cases'!$M$5)*LN('Test cases'!$N$5))/(LN(1-'Test cases'!$O$5)-LN(1-'Test cases'!$M$5))))</f>
        <v>222.68418846150198</v>
      </c>
    </row>
    <row r="407" spans="1:29">
      <c r="A407" s="8">
        <f>'Test cases'!A411</f>
        <v>404</v>
      </c>
      <c r="B407" s="5">
        <f ca="1">1-X407/'Test cases'!C411</f>
        <v>0.19010691117096745</v>
      </c>
      <c r="C407" s="5">
        <f ca="1">1-Y407/'Test cases'!D411</f>
        <v>0.14030880749347296</v>
      </c>
      <c r="D407" s="5">
        <f ca="1">1-Z407/'Test cases'!E411</f>
        <v>0.11696020289325892</v>
      </c>
      <c r="E407" s="4">
        <f ca="1">(U407^'Test cases'!$R$5+T407^'Test cases'!$R$5)^(1/'Test cases'!$R$5)</f>
        <v>344.95191482427293</v>
      </c>
      <c r="F407" s="5">
        <f ca="1">IF(B407&gt;'Test cases'!$M$3,'Test cases'!$M$3,B407)</f>
        <v>0.15</v>
      </c>
      <c r="G407" s="5">
        <f ca="1">IF(C407&gt;'Test cases'!$M$4,'Test cases'!$M$4,C407)</f>
        <v>0.1</v>
      </c>
      <c r="H407" s="5">
        <f ca="1">IF(D407&gt;'Test cases'!$O$5,'Test cases'!$O$5,D407)</f>
        <v>0.11696020289325892</v>
      </c>
      <c r="I407" s="5">
        <f ca="1">IF(AA407&gt;='Test cases'!$L$3, 'Test cases'!$L$3*'Test cases'!$M$3/AA407,0)+IF(AND(AA407&gt;='Test cases'!$J$3,AA407&lt;'Test cases'!$L$3), 'Test cases'!$J$3*'Test cases'!$K$3/ AA407,0)</f>
        <v>8.3470942709798004E-2</v>
      </c>
      <c r="J407" s="5">
        <f ca="1">IF(AB407&gt;='Test cases'!$L$4,'Test cases'!$M$4,0)+IF(AND(AB407&gt;='Test cases'!$J$4,AB407&lt;'Test cases'!$L$4),'Test cases'!$K$4,0)</f>
        <v>0.1</v>
      </c>
      <c r="K407" s="5">
        <f ca="1">IF(AC407&gt;='Test cases'!$N$5,'Test cases'!$O$5,0)+IF(AND(AC407&gt;='Test cases'!$L$5,AC407&lt;'Test cases'!$N$5),'Test cases'!$M$5,0)+IF(AND(AC407&lt;'Test cases'!$L$5,AC407&gt;='Test cases'!$J$5),'Test cases'!$K$5,0)</f>
        <v>0.08</v>
      </c>
      <c r="L407" s="5">
        <f t="shared" ca="1" si="18"/>
        <v>0.15</v>
      </c>
      <c r="M407" s="5">
        <f t="shared" ca="1" si="19"/>
        <v>0.1</v>
      </c>
      <c r="N407" s="5">
        <f t="shared" ca="1" si="20"/>
        <v>0.11696020289325892</v>
      </c>
      <c r="O407" s="4">
        <f ca="1">'Test cases'!C411*(1-F407)+'Test cases'!D411*(1-G407)+'Test cases'!E411*(1-H407)</f>
        <v>356.12909402966289</v>
      </c>
      <c r="P407" s="4">
        <f ca="1">(1-I407)*'Test cases'!C411+(1-J407)*'Test cases'!D411+(1-K407)*'Test cases'!E411</f>
        <v>370.3071261352087</v>
      </c>
      <c r="Q407" s="4">
        <f ca="1">(1-L407)*'Test cases'!C411+(1-M407)*'Test cases'!D411+(1-N407)*'Test cases'!E411</f>
        <v>356.12909402966289</v>
      </c>
      <c r="R407" s="4">
        <f ca="1">('Test cases'!C411/'Test cases'!$J$3)^(1/'Test cases'!$R$3)*('Test cases'!$J$3*(1-'Test cases'!$K$3))</f>
        <v>124.15746249216663</v>
      </c>
      <c r="S407" s="4">
        <f ca="1">('Test cases'!D411/'Test cases'!$J$4)^(1/'Test cases'!$R$4)*('Test cases'!$J$4*(1-'Test cases'!$K$4))</f>
        <v>126.06173908543082</v>
      </c>
      <c r="T407" s="4">
        <f ca="1">IF('Test cases'!E411&lt;='Test cases'!$L$5,('Test cases'!E411/'Test cases'!$J$5)^(1/'Test cases'!$P$5)*('Test cases'!$J$5*(1-'Test cases'!$K$5)),0)+IF('Test cases'!E411&gt;'Test cases'!$L$5,('Test cases'!E411/'Test cases'!$L$5)^(1/'Test cases'!$Q$5)*('Test cases'!$L$5*(1-'Test cases'!$M$5)),0)</f>
        <v>120.32553861065885</v>
      </c>
      <c r="U407" s="4">
        <f ca="1">(R407^'Test cases'!$R$4+S407^'Test cases'!$R$4)^(1/'Test cases'!$R$4)</f>
        <v>237.14284349778438</v>
      </c>
      <c r="V407" s="4">
        <f ca="1">R407^'Test cases'!$R$4/U407^('Test cases'!$R$4-1)</f>
        <v>117.59329939401498</v>
      </c>
      <c r="W407" s="4">
        <f ca="1">S407^'Test cases'!$R$4/U407^('Test cases'!$R$4-1)</f>
        <v>119.54954410376931</v>
      </c>
      <c r="X407" s="4">
        <f ca="1">V407*(U407/E407)^('Test cases'!$R$5-1)</f>
        <v>115.00481861372262</v>
      </c>
      <c r="Y407" s="4">
        <f ca="1">W407*(U407/E407)^('Test cases'!$R$5-1)</f>
        <v>116.91800218088768</v>
      </c>
      <c r="Z407" s="4">
        <f ca="1">T407^'Test cases'!$R$5/E407^('Test cases'!$R$5-1)</f>
        <v>113.02909402966286</v>
      </c>
      <c r="AA407" s="4">
        <f ca="1">EXP((LN(1-B407)*(LN('Test cases'!$L$3)-LN('Test cases'!$J$3))+LN(1-'Test cases'!$M$3)*LN('Test cases'!$J$3)-LN(1-'Test cases'!$K$3)*LN('Test cases'!$L$3))/(LN(1-'Test cases'!$M$3)-LN(1-'Test cases'!$K$3)))</f>
        <v>359.40650753520885</v>
      </c>
      <c r="AB407" s="4">
        <f ca="1">EXP((LN(1-C407)*(LN('Test cases'!$L$4)-LN('Test cases'!$J$4))+LN(1-'Test cases'!$M$4)*LN('Test cases'!$J$4)-LN(1-'Test cases'!$K$4)*LN('Test cases'!$L$4))/(LN(1-'Test cases'!$M$4)-LN(1-'Test cases'!$K$4)))</f>
        <v>359.60663057186463</v>
      </c>
      <c r="AC407" s="4">
        <f ca="1">IF(D407&lt;='Test cases'!$M$5,EXP((LN(1-D407)*(LN('Test cases'!$L$5)-LN('Test cases'!$J$5))+LN(1-'Test cases'!$M$5)*LN('Test cases'!$J$5)-LN(1-'Test cases'!$K$5)*LN('Test cases'!$L$5))/(LN(1-'Test cases'!$M$5)-LN(1-'Test cases'!$K$5))),EXP((LN(1-D407)*(LN('Test cases'!$N$5)-LN('Test cases'!$L$5))+LN(1-'Test cases'!$O$5)*LN('Test cases'!$L$5)-LN(1-'Test cases'!$M$5)*LN('Test cases'!$N$5))/(LN(1-'Test cases'!$O$5)-LN(1-'Test cases'!$M$5))))</f>
        <v>222.81037493923392</v>
      </c>
    </row>
    <row r="408" spans="1:29">
      <c r="A408" s="8">
        <f>'Test cases'!A412</f>
        <v>405</v>
      </c>
      <c r="B408" s="5">
        <f ca="1">1-X408/'Test cases'!C412</f>
        <v>0.19030491252555937</v>
      </c>
      <c r="C408" s="5">
        <f ca="1">1-Y408/'Test cases'!D412</f>
        <v>0.14048614705379292</v>
      </c>
      <c r="D408" s="5">
        <f ca="1">1-Z408/'Test cases'!E412</f>
        <v>0.11707304705644739</v>
      </c>
      <c r="E408" s="4">
        <f ca="1">(U408^'Test cases'!$R$5+T408^'Test cases'!$R$5)^(1/'Test cases'!$R$5)</f>
        <v>345.69493148630386</v>
      </c>
      <c r="F408" s="5">
        <f ca="1">IF(B408&gt;'Test cases'!$M$3,'Test cases'!$M$3,B408)</f>
        <v>0.15</v>
      </c>
      <c r="G408" s="5">
        <f ca="1">IF(C408&gt;'Test cases'!$M$4,'Test cases'!$M$4,C408)</f>
        <v>0.1</v>
      </c>
      <c r="H408" s="5">
        <f ca="1">IF(D408&gt;'Test cases'!$O$5,'Test cases'!$O$5,D408)</f>
        <v>0.11707304705644739</v>
      </c>
      <c r="I408" s="5">
        <f ca="1">IF(AA408&gt;='Test cases'!$L$3, 'Test cases'!$L$3*'Test cases'!$M$3/AA408,0)+IF(AND(AA408&gt;='Test cases'!$J$3,AA408&lt;'Test cases'!$L$3), 'Test cases'!$J$3*'Test cases'!$K$3/ AA408,0)</f>
        <v>8.3223809864606549E-2</v>
      </c>
      <c r="J408" s="5">
        <f ca="1">IF(AB408&gt;='Test cases'!$L$4,'Test cases'!$M$4,0)+IF(AND(AB408&gt;='Test cases'!$J$4,AB408&lt;'Test cases'!$L$4),'Test cases'!$K$4,0)</f>
        <v>0.1</v>
      </c>
      <c r="K408" s="5">
        <f ca="1">IF(AC408&gt;='Test cases'!$N$5,'Test cases'!$O$5,0)+IF(AND(AC408&gt;='Test cases'!$L$5,AC408&lt;'Test cases'!$N$5),'Test cases'!$M$5,0)+IF(AND(AC408&lt;'Test cases'!$L$5,AC408&gt;='Test cases'!$J$5),'Test cases'!$K$5,0)</f>
        <v>0.08</v>
      </c>
      <c r="L408" s="5">
        <f t="shared" ca="1" si="18"/>
        <v>0.15</v>
      </c>
      <c r="M408" s="5">
        <f t="shared" ca="1" si="19"/>
        <v>0.1</v>
      </c>
      <c r="N408" s="5">
        <f t="shared" ca="1" si="20"/>
        <v>0.11707304705644739</v>
      </c>
      <c r="O408" s="4">
        <f ca="1">'Test cases'!C412*(1-F408)+'Test cases'!D412*(1-G408)+'Test cases'!E412*(1-H408)</f>
        <v>356.96464997677469</v>
      </c>
      <c r="P408" s="4">
        <f ca="1">(1-I408)*'Test cases'!C412+(1-J408)*'Test cases'!D412+(1-K408)*'Test cases'!E412</f>
        <v>371.25899518936126</v>
      </c>
      <c r="Q408" s="4">
        <f ca="1">(1-L408)*'Test cases'!C412+(1-M408)*'Test cases'!D412+(1-N408)*'Test cases'!E412</f>
        <v>356.96464997677469</v>
      </c>
      <c r="R408" s="4">
        <f ca="1">('Test cases'!C412/'Test cases'!$J$3)^(1/'Test cases'!$R$3)*('Test cases'!$J$3*(1-'Test cases'!$K$3))</f>
        <v>124.95947781706695</v>
      </c>
      <c r="S408" s="4">
        <f ca="1">('Test cases'!D412/'Test cases'!$J$4)^(1/'Test cases'!$R$4)*('Test cases'!$J$4*(1-'Test cases'!$K$4))</f>
        <v>126.06173908543082</v>
      </c>
      <c r="T408" s="4">
        <f ca="1">IF('Test cases'!E412&lt;='Test cases'!$L$5,('Test cases'!E412/'Test cases'!$J$5)^(1/'Test cases'!$P$5)*('Test cases'!$J$5*(1-'Test cases'!$K$5)),0)+IF('Test cases'!E412&gt;'Test cases'!$L$5,('Test cases'!E412/'Test cases'!$L$5)^(1/'Test cases'!$Q$5)*('Test cases'!$L$5*(1-'Test cases'!$M$5)),0)</f>
        <v>120.32553861065885</v>
      </c>
      <c r="U408" s="4">
        <f ca="1">(R408^'Test cases'!$R$4+S408^'Test cases'!$R$4)^(1/'Test cases'!$R$4)</f>
        <v>237.90256002988673</v>
      </c>
      <c r="V408" s="4">
        <f ca="1">R408^'Test cases'!$R$4/U408^('Test cases'!$R$4-1)</f>
        <v>118.38510855018112</v>
      </c>
      <c r="W408" s="4">
        <f ca="1">S408^'Test cases'!$R$4/U408^('Test cases'!$R$4-1)</f>
        <v>119.51745147970549</v>
      </c>
      <c r="X408" s="4">
        <f ca="1">V408*(U408/E408)^('Test cases'!$R$5-1)</f>
        <v>115.78639750884501</v>
      </c>
      <c r="Y408" s="4">
        <f ca="1">W408*(U408/E408)^('Test cases'!$R$5-1)</f>
        <v>116.89388400068417</v>
      </c>
      <c r="Z408" s="4">
        <f ca="1">T408^'Test cases'!$R$5/E408^('Test cases'!$R$5-1)</f>
        <v>113.01464997677473</v>
      </c>
      <c r="AA408" s="4">
        <f ca="1">EXP((LN(1-B408)*(LN('Test cases'!$L$3)-LN('Test cases'!$J$3))+LN(1-'Test cases'!$M$3)*LN('Test cases'!$J$3)-LN(1-'Test cases'!$K$3)*LN('Test cases'!$L$3))/(LN(1-'Test cases'!$M$3)-LN(1-'Test cases'!$K$3)))</f>
        <v>360.47376404427757</v>
      </c>
      <c r="AB408" s="4">
        <f ca="1">EXP((LN(1-C408)*(LN('Test cases'!$L$4)-LN('Test cases'!$J$4))+LN(1-'Test cases'!$M$4)*LN('Test cases'!$J$4)-LN(1-'Test cases'!$K$4)*LN('Test cases'!$L$4))/(LN(1-'Test cases'!$M$4)-LN(1-'Test cases'!$K$4)))</f>
        <v>360.56592232041072</v>
      </c>
      <c r="AC408" s="4">
        <f ca="1">IF(D408&lt;='Test cases'!$M$5,EXP((LN(1-D408)*(LN('Test cases'!$L$5)-LN('Test cases'!$J$5))+LN(1-'Test cases'!$M$5)*LN('Test cases'!$J$5)-LN(1-'Test cases'!$K$5)*LN('Test cases'!$L$5))/(LN(1-'Test cases'!$M$5)-LN(1-'Test cases'!$K$5))),EXP((LN(1-D408)*(LN('Test cases'!$N$5)-LN('Test cases'!$L$5))+LN(1-'Test cases'!$O$5)*LN('Test cases'!$L$5)-LN(1-'Test cases'!$M$5)*LN('Test cases'!$N$5))/(LN(1-'Test cases'!$O$5)-LN(1-'Test cases'!$M$5))))</f>
        <v>222.92837903185085</v>
      </c>
    </row>
    <row r="409" spans="1:29">
      <c r="A409" s="8">
        <f>'Test cases'!A413</f>
        <v>406</v>
      </c>
      <c r="B409" s="5">
        <f ca="1">1-X409/'Test cases'!C413</f>
        <v>0.19050218070185787</v>
      </c>
      <c r="C409" s="5">
        <f ca="1">1-Y409/'Test cases'!D413</f>
        <v>0.14066295188446976</v>
      </c>
      <c r="D409" s="5">
        <f ca="1">1-Z409/'Test cases'!E413</f>
        <v>0.11718560711878012</v>
      </c>
      <c r="E409" s="4">
        <f ca="1">(U409^'Test cases'!$R$5+T409^'Test cases'!$R$5)^(1/'Test cases'!$R$5)</f>
        <v>346.43776681144067</v>
      </c>
      <c r="F409" s="5">
        <f ca="1">IF(B409&gt;'Test cases'!$M$3,'Test cases'!$M$3,B409)</f>
        <v>0.15</v>
      </c>
      <c r="G409" s="5">
        <f ca="1">IF(C409&gt;'Test cases'!$M$4,'Test cases'!$M$4,C409)</f>
        <v>0.1</v>
      </c>
      <c r="H409" s="5">
        <f ca="1">IF(D409&gt;'Test cases'!$O$5,'Test cases'!$O$5,D409)</f>
        <v>0.11718560711878012</v>
      </c>
      <c r="I409" s="5">
        <f ca="1">IF(AA409&gt;='Test cases'!$L$3, 'Test cases'!$L$3*'Test cases'!$M$3/AA409,0)+IF(AND(AA409&gt;='Test cases'!$J$3,AA409&lt;'Test cases'!$L$3), 'Test cases'!$J$3*'Test cases'!$K$3/ AA409,0)</f>
        <v>8.2978259918231059E-2</v>
      </c>
      <c r="J409" s="5">
        <f ca="1">IF(AB409&gt;='Test cases'!$L$4,'Test cases'!$M$4,0)+IF(AND(AB409&gt;='Test cases'!$J$4,AB409&lt;'Test cases'!$L$4),'Test cases'!$K$4,0)</f>
        <v>0.1</v>
      </c>
      <c r="K409" s="5">
        <f ca="1">IF(AC409&gt;='Test cases'!$N$5,'Test cases'!$O$5,0)+IF(AND(AC409&gt;='Test cases'!$L$5,AC409&lt;'Test cases'!$N$5),'Test cases'!$M$5,0)+IF(AND(AC409&lt;'Test cases'!$L$5,AC409&gt;='Test cases'!$J$5),'Test cases'!$K$5,0)</f>
        <v>0.08</v>
      </c>
      <c r="L409" s="5">
        <f t="shared" ca="1" si="18"/>
        <v>0.15</v>
      </c>
      <c r="M409" s="5">
        <f t="shared" ca="1" si="19"/>
        <v>0.1</v>
      </c>
      <c r="N409" s="5">
        <f t="shared" ca="1" si="20"/>
        <v>0.11718560711878012</v>
      </c>
      <c r="O409" s="4">
        <f ca="1">'Test cases'!C413*(1-F409)+'Test cases'!D413*(1-G409)+'Test cases'!E413*(1-H409)</f>
        <v>357.80024228879614</v>
      </c>
      <c r="P409" s="4">
        <f ca="1">(1-I409)*'Test cases'!C413+(1-J409)*'Test cases'!D413+(1-K409)*'Test cases'!E413</f>
        <v>372.21113057177473</v>
      </c>
      <c r="Q409" s="4">
        <f ca="1">(1-L409)*'Test cases'!C413+(1-M409)*'Test cases'!D413+(1-N409)*'Test cases'!E413</f>
        <v>357.80024228879614</v>
      </c>
      <c r="R409" s="4">
        <f ca="1">('Test cases'!C413/'Test cases'!$J$3)^(1/'Test cases'!$R$3)*('Test cases'!$J$3*(1-'Test cases'!$K$3))</f>
        <v>125.7610307824436</v>
      </c>
      <c r="S409" s="4">
        <f ca="1">('Test cases'!D413/'Test cases'!$J$4)^(1/'Test cases'!$R$4)*('Test cases'!$J$4*(1-'Test cases'!$K$4))</f>
        <v>126.06173908543082</v>
      </c>
      <c r="T409" s="4">
        <f ca="1">IF('Test cases'!E413&lt;='Test cases'!$L$5,('Test cases'!E413/'Test cases'!$J$5)^(1/'Test cases'!$P$5)*('Test cases'!$J$5*(1-'Test cases'!$K$5)),0)+IF('Test cases'!E413&gt;'Test cases'!$L$5,('Test cases'!E413/'Test cases'!$L$5)^(1/'Test cases'!$Q$5)*('Test cases'!$L$5*(1-'Test cases'!$M$5)),0)</f>
        <v>120.32553861065885</v>
      </c>
      <c r="U409" s="4">
        <f ca="1">(R409^'Test cases'!$R$4+S409^'Test cases'!$R$4)^(1/'Test cases'!$R$4)</f>
        <v>238.66204406082969</v>
      </c>
      <c r="V409" s="4">
        <f ca="1">R409^'Test cases'!$R$4/U409^('Test cases'!$R$4-1)</f>
        <v>119.17656453932386</v>
      </c>
      <c r="W409" s="4">
        <f ca="1">S409^'Test cases'!$R$4/U409^('Test cases'!$R$4-1)</f>
        <v>119.48547952150588</v>
      </c>
      <c r="X409" s="4">
        <f ca="1">V409*(U409/E409)^('Test cases'!$R$5-1)</f>
        <v>116.56768597893247</v>
      </c>
      <c r="Y409" s="4">
        <f ca="1">W409*(U409/E409)^('Test cases'!$R$5-1)</f>
        <v>116.86983854371211</v>
      </c>
      <c r="Z409" s="4">
        <f ca="1">T409^'Test cases'!$R$5/E409^('Test cases'!$R$5-1)</f>
        <v>113.00024228879614</v>
      </c>
      <c r="AA409" s="4">
        <f ca="1">EXP((LN(1-B409)*(LN('Test cases'!$L$3)-LN('Test cases'!$J$3))+LN(1-'Test cases'!$M$3)*LN('Test cases'!$J$3)-LN(1-'Test cases'!$K$3)*LN('Test cases'!$L$3))/(LN(1-'Test cases'!$M$3)-LN(1-'Test cases'!$K$3)))</f>
        <v>361.54048095926311</v>
      </c>
      <c r="AB409" s="4">
        <f ca="1">EXP((LN(1-C409)*(LN('Test cases'!$L$4)-LN('Test cases'!$J$4))+LN(1-'Test cases'!$M$4)*LN('Test cases'!$J$4)-LN(1-'Test cases'!$K$4)*LN('Test cases'!$L$4))/(LN(1-'Test cases'!$M$4)-LN(1-'Test cases'!$K$4)))</f>
        <v>361.52506681962052</v>
      </c>
      <c r="AC409" s="4">
        <f ca="1">IF(D409&lt;='Test cases'!$M$5,EXP((LN(1-D409)*(LN('Test cases'!$L$5)-LN('Test cases'!$J$5))+LN(1-'Test cases'!$M$5)*LN('Test cases'!$J$5)-LN(1-'Test cases'!$K$5)*LN('Test cases'!$L$5))/(LN(1-'Test cases'!$M$5)-LN(1-'Test cases'!$K$5))),EXP((LN(1-D409)*(LN('Test cases'!$N$5)-LN('Test cases'!$L$5))+LN(1-'Test cases'!$O$5)*LN('Test cases'!$L$5)-LN(1-'Test cases'!$M$5)*LN('Test cases'!$N$5))/(LN(1-'Test cases'!$O$5)-LN(1-'Test cases'!$M$5))))</f>
        <v>223.04616333156952</v>
      </c>
    </row>
    <row r="410" spans="1:29">
      <c r="A410" s="8">
        <f>'Test cases'!A414</f>
        <v>407</v>
      </c>
      <c r="B410" s="5">
        <f ca="1">1-X410/'Test cases'!C414</f>
        <v>0.19061767800939289</v>
      </c>
      <c r="C410" s="5">
        <f ca="1">1-Y410/'Test cases'!D414</f>
        <v>0.14078556013980592</v>
      </c>
      <c r="D410" s="5">
        <f ca="1">1-Z410/'Test cases'!E414</f>
        <v>0.11731156506826457</v>
      </c>
      <c r="E410" s="4">
        <f ca="1">(U410^'Test cases'!$R$5+T410^'Test cases'!$R$5)^(1/'Test cases'!$R$5)</f>
        <v>347.27102629382779</v>
      </c>
      <c r="F410" s="5">
        <f ca="1">IF(B410&gt;'Test cases'!$M$3,'Test cases'!$M$3,B410)</f>
        <v>0.15</v>
      </c>
      <c r="G410" s="5">
        <f ca="1">IF(C410&gt;'Test cases'!$M$4,'Test cases'!$M$4,C410)</f>
        <v>0.1</v>
      </c>
      <c r="H410" s="5">
        <f ca="1">IF(D410&gt;'Test cases'!$O$5,'Test cases'!$O$5,D410)</f>
        <v>0.11731156506826457</v>
      </c>
      <c r="I410" s="5">
        <f ca="1">IF(AA410&gt;='Test cases'!$L$3, 'Test cases'!$L$3*'Test cases'!$M$3/AA410,0)+IF(AND(AA410&gt;='Test cases'!$J$3,AA410&lt;'Test cases'!$L$3), 'Test cases'!$J$3*'Test cases'!$K$3/ AA410,0)</f>
        <v>8.2834803133962048E-2</v>
      </c>
      <c r="J410" s="5">
        <f ca="1">IF(AB410&gt;='Test cases'!$L$4,'Test cases'!$M$4,0)+IF(AND(AB410&gt;='Test cases'!$J$4,AB410&lt;'Test cases'!$L$4),'Test cases'!$K$4,0)</f>
        <v>0.1</v>
      </c>
      <c r="K410" s="5">
        <f ca="1">IF(AC410&gt;='Test cases'!$N$5,'Test cases'!$O$5,0)+IF(AND(AC410&gt;='Test cases'!$L$5,AC410&lt;'Test cases'!$N$5),'Test cases'!$M$5,0)+IF(AND(AC410&lt;'Test cases'!$L$5,AC410&gt;='Test cases'!$J$5),'Test cases'!$K$5,0)</f>
        <v>0.08</v>
      </c>
      <c r="L410" s="5">
        <f t="shared" ca="1" si="18"/>
        <v>0.15</v>
      </c>
      <c r="M410" s="5">
        <f t="shared" ca="1" si="19"/>
        <v>0.1</v>
      </c>
      <c r="N410" s="5">
        <f t="shared" ca="1" si="20"/>
        <v>0.11731156506826457</v>
      </c>
      <c r="O410" s="4">
        <f ca="1">'Test cases'!C414*(1-F410)+'Test cases'!D414*(1-G410)+'Test cases'!E414*(1-H410)</f>
        <v>358.66680810619391</v>
      </c>
      <c r="P410" s="4">
        <f ca="1">(1-I410)*'Test cases'!C414+(1-J410)*'Test cases'!D414+(1-K410)*'Test cases'!E414</f>
        <v>373.15178834870949</v>
      </c>
      <c r="Q410" s="4">
        <f ca="1">(1-L410)*'Test cases'!C414+(1-M410)*'Test cases'!D414+(1-N410)*'Test cases'!E414</f>
        <v>358.66680810619391</v>
      </c>
      <c r="R410" s="4">
        <f ca="1">('Test cases'!C414/'Test cases'!$J$3)^(1/'Test cases'!$R$3)*('Test cases'!$J$3*(1-'Test cases'!$K$3))</f>
        <v>125.7610307824436</v>
      </c>
      <c r="S410" s="4">
        <f ca="1">('Test cases'!D414/'Test cases'!$J$4)^(1/'Test cases'!$R$4)*('Test cases'!$J$4*(1-'Test cases'!$K$4))</f>
        <v>126.06173908543082</v>
      </c>
      <c r="T410" s="4">
        <f ca="1">IF('Test cases'!E414&lt;='Test cases'!$L$5,('Test cases'!E414/'Test cases'!$J$5)^(1/'Test cases'!$P$5)*('Test cases'!$J$5*(1-'Test cases'!$K$5)),0)+IF('Test cases'!E414&gt;'Test cases'!$L$5,('Test cases'!E414/'Test cases'!$L$5)^(1/'Test cases'!$Q$5)*('Test cases'!$L$5*(1-'Test cases'!$M$5)),0)</f>
        <v>121.21268407901931</v>
      </c>
      <c r="U410" s="4">
        <f ca="1">(R410^'Test cases'!$R$4+S410^'Test cases'!$R$4)^(1/'Test cases'!$R$4)</f>
        <v>238.66204406082969</v>
      </c>
      <c r="V410" s="4">
        <f ca="1">R410^'Test cases'!$R$4/U410^('Test cases'!$R$4-1)</f>
        <v>119.17656453932386</v>
      </c>
      <c r="W410" s="4">
        <f ca="1">S410^'Test cases'!$R$4/U410^('Test cases'!$R$4-1)</f>
        <v>119.48547952150588</v>
      </c>
      <c r="X410" s="4">
        <f ca="1">V410*(U410/E410)^('Test cases'!$R$5-1)</f>
        <v>116.55105436664742</v>
      </c>
      <c r="Y410" s="4">
        <f ca="1">W410*(U410/E410)^('Test cases'!$R$5-1)</f>
        <v>116.8531638209864</v>
      </c>
      <c r="Z410" s="4">
        <f ca="1">T410^'Test cases'!$R$5/E410^('Test cases'!$R$5-1)</f>
        <v>113.86680810619387</v>
      </c>
      <c r="AA410" s="4">
        <f ca="1">EXP((LN(1-B410)*(LN('Test cases'!$L$3)-LN('Test cases'!$J$3))+LN(1-'Test cases'!$M$3)*LN('Test cases'!$J$3)-LN(1-'Test cases'!$K$3)*LN('Test cases'!$L$3))/(LN(1-'Test cases'!$M$3)-LN(1-'Test cases'!$K$3)))</f>
        <v>362.1666119189469</v>
      </c>
      <c r="AB410" s="4">
        <f ca="1">EXP((LN(1-C410)*(LN('Test cases'!$L$4)-LN('Test cases'!$J$4))+LN(1-'Test cases'!$M$4)*LN('Test cases'!$J$4)-LN(1-'Test cases'!$K$4)*LN('Test cases'!$L$4))/(LN(1-'Test cases'!$M$4)-LN(1-'Test cases'!$K$4)))</f>
        <v>362.19181554518667</v>
      </c>
      <c r="AC410" s="4">
        <f ca="1">IF(D410&lt;='Test cases'!$M$5,EXP((LN(1-D410)*(LN('Test cases'!$L$5)-LN('Test cases'!$J$5))+LN(1-'Test cases'!$M$5)*LN('Test cases'!$J$5)-LN(1-'Test cases'!$K$5)*LN('Test cases'!$L$5))/(LN(1-'Test cases'!$M$5)-LN(1-'Test cases'!$K$5))),EXP((LN(1-D410)*(LN('Test cases'!$N$5)-LN('Test cases'!$L$5))+LN(1-'Test cases'!$O$5)*LN('Test cases'!$L$5)-LN(1-'Test cases'!$M$5)*LN('Test cases'!$N$5))/(LN(1-'Test cases'!$O$5)-LN(1-'Test cases'!$M$5))))</f>
        <v>223.17805895971171</v>
      </c>
    </row>
    <row r="411" spans="1:29">
      <c r="A411" s="8">
        <f>'Test cases'!A415</f>
        <v>408</v>
      </c>
      <c r="B411" s="5">
        <f ca="1">1-X411/'Test cases'!C415</f>
        <v>0.190813929914595</v>
      </c>
      <c r="C411" s="5">
        <f ca="1">1-Y411/'Test cases'!D415</f>
        <v>0.14096153093174302</v>
      </c>
      <c r="D411" s="5">
        <f ca="1">1-Z411/'Test cases'!E415</f>
        <v>0.11742354142674416</v>
      </c>
      <c r="E411" s="4">
        <f ca="1">(U411^'Test cases'!$R$5+T411^'Test cases'!$R$5)^(1/'Test cases'!$R$5)</f>
        <v>348.01357511161683</v>
      </c>
      <c r="F411" s="5">
        <f ca="1">IF(B411&gt;'Test cases'!$M$3,'Test cases'!$M$3,B411)</f>
        <v>0.15</v>
      </c>
      <c r="G411" s="5">
        <f ca="1">IF(C411&gt;'Test cases'!$M$4,'Test cases'!$M$4,C411)</f>
        <v>0.1</v>
      </c>
      <c r="H411" s="5">
        <f ca="1">IF(D411&gt;'Test cases'!$O$5,'Test cases'!$O$5,D411)</f>
        <v>0.11742354142674416</v>
      </c>
      <c r="I411" s="5">
        <f ca="1">IF(AA411&gt;='Test cases'!$L$3, 'Test cases'!$L$3*'Test cases'!$M$3/AA411,0)+IF(AND(AA411&gt;='Test cases'!$J$3,AA411&lt;'Test cases'!$L$3), 'Test cases'!$J$3*'Test cases'!$K$3/ AA411,0)</f>
        <v>8.259156450772695E-2</v>
      </c>
      <c r="J411" s="5">
        <f ca="1">IF(AB411&gt;='Test cases'!$L$4,'Test cases'!$M$4,0)+IF(AND(AB411&gt;='Test cases'!$J$4,AB411&lt;'Test cases'!$L$4),'Test cases'!$K$4,0)</f>
        <v>0.1</v>
      </c>
      <c r="K411" s="5">
        <f ca="1">IF(AC411&gt;='Test cases'!$N$5,'Test cases'!$O$5,0)+IF(AND(AC411&gt;='Test cases'!$L$5,AC411&lt;'Test cases'!$N$5),'Test cases'!$M$5,0)+IF(AND(AC411&lt;'Test cases'!$L$5,AC411&gt;='Test cases'!$J$5),'Test cases'!$K$5,0)</f>
        <v>0.08</v>
      </c>
      <c r="L411" s="5">
        <f t="shared" ca="1" si="18"/>
        <v>0.15</v>
      </c>
      <c r="M411" s="5">
        <f t="shared" ca="1" si="19"/>
        <v>0.1</v>
      </c>
      <c r="N411" s="5">
        <f t="shared" ca="1" si="20"/>
        <v>0.11742354142674416</v>
      </c>
      <c r="O411" s="4">
        <f ca="1">'Test cases'!C415*(1-F411)+'Test cases'!D415*(1-G411)+'Test cases'!E415*(1-H411)</f>
        <v>359.50236315594998</v>
      </c>
      <c r="P411" s="4">
        <f ca="1">(1-I411)*'Test cases'!C415+(1-J411)*'Test cases'!D415+(1-K411)*'Test cases'!E415</f>
        <v>374.10422314637958</v>
      </c>
      <c r="Q411" s="4">
        <f ca="1">(1-L411)*'Test cases'!C415+(1-M411)*'Test cases'!D415+(1-N411)*'Test cases'!E415</f>
        <v>359.50236315594998</v>
      </c>
      <c r="R411" s="4">
        <f ca="1">('Test cases'!C415/'Test cases'!$J$3)^(1/'Test cases'!$R$3)*('Test cases'!$J$3*(1-'Test cases'!$K$3))</f>
        <v>126.56212486295959</v>
      </c>
      <c r="S411" s="4">
        <f ca="1">('Test cases'!D415/'Test cases'!$J$4)^(1/'Test cases'!$R$4)*('Test cases'!$J$4*(1-'Test cases'!$K$4))</f>
        <v>126.06173908543082</v>
      </c>
      <c r="T411" s="4">
        <f ca="1">IF('Test cases'!E415&lt;='Test cases'!$L$5,('Test cases'!E415/'Test cases'!$J$5)^(1/'Test cases'!$P$5)*('Test cases'!$J$5*(1-'Test cases'!$K$5)),0)+IF('Test cases'!E415&gt;'Test cases'!$L$5,('Test cases'!E415/'Test cases'!$L$5)^(1/'Test cases'!$Q$5)*('Test cases'!$L$5*(1-'Test cases'!$M$5)),0)</f>
        <v>121.21268407901931</v>
      </c>
      <c r="U411" s="4">
        <f ca="1">(R411^'Test cases'!$R$4+S411^'Test cases'!$R$4)^(1/'Test cases'!$R$4)</f>
        <v>239.42129657201531</v>
      </c>
      <c r="V411" s="4">
        <f ca="1">R411^'Test cases'!$R$4/U411^('Test cases'!$R$4-1)</f>
        <v>119.9676692190954</v>
      </c>
      <c r="W411" s="4">
        <f ca="1">S411^'Test cases'!$R$4/U411^('Test cases'!$R$4-1)</f>
        <v>119.45362735292004</v>
      </c>
      <c r="X411" s="4">
        <f ca="1">V411*(U411/E411)^('Test cases'!$R$5-1)</f>
        <v>117.33198016238373</v>
      </c>
      <c r="Y411" s="4">
        <f ca="1">W411*(U411/E411)^('Test cases'!$R$5-1)</f>
        <v>116.82923179328294</v>
      </c>
      <c r="Z411" s="4">
        <f ca="1">T411^'Test cases'!$R$5/E411^('Test cases'!$R$5-1)</f>
        <v>113.85236315595</v>
      </c>
      <c r="AA411" s="4">
        <f ca="1">EXP((LN(1-B411)*(LN('Test cases'!$L$3)-LN('Test cases'!$J$3))+LN(1-'Test cases'!$M$3)*LN('Test cases'!$J$3)-LN(1-'Test cases'!$K$3)*LN('Test cases'!$L$3))/(LN(1-'Test cases'!$M$3)-LN(1-'Test cases'!$K$3)))</f>
        <v>363.23322095676389</v>
      </c>
      <c r="AB411" s="4">
        <f ca="1">EXP((LN(1-C411)*(LN('Test cases'!$L$4)-LN('Test cases'!$J$4))+LN(1-'Test cases'!$M$4)*LN('Test cases'!$J$4)-LN(1-'Test cases'!$K$4)*LN('Test cases'!$L$4))/(LN(1-'Test cases'!$M$4)-LN(1-'Test cases'!$K$4)))</f>
        <v>363.15106829301948</v>
      </c>
      <c r="AC411" s="4">
        <f ca="1">IF(D411&lt;='Test cases'!$M$5,EXP((LN(1-D411)*(LN('Test cases'!$L$5)-LN('Test cases'!$J$5))+LN(1-'Test cases'!$M$5)*LN('Test cases'!$J$5)-LN(1-'Test cases'!$K$5)*LN('Test cases'!$L$5))/(LN(1-'Test cases'!$M$5)-LN(1-'Test cases'!$K$5))),EXP((LN(1-D411)*(LN('Test cases'!$N$5)-LN('Test cases'!$L$5))+LN(1-'Test cases'!$O$5)*LN('Test cases'!$L$5)-LN(1-'Test cases'!$M$5)*LN('Test cases'!$N$5))/(LN(1-'Test cases'!$O$5)-LN(1-'Test cases'!$M$5))))</f>
        <v>223.29539520723736</v>
      </c>
    </row>
    <row r="412" spans="1:29">
      <c r="A412" s="8">
        <f>'Test cases'!A416</f>
        <v>409</v>
      </c>
      <c r="B412" s="5">
        <f ca="1">1-X412/'Test cases'!C416</f>
        <v>0.19099032000346328</v>
      </c>
      <c r="C412" s="5">
        <f ca="1">1-Y412/'Test cases'!D416</f>
        <v>0.14114878807506515</v>
      </c>
      <c r="D412" s="5">
        <f ca="1">1-Z412/'Test cases'!E416</f>
        <v>0.11754276077849923</v>
      </c>
      <c r="E412" s="4">
        <f ca="1">(U412^'Test cases'!$R$5+T412^'Test cases'!$R$5)^(1/'Test cases'!$R$5)</f>
        <v>348.80600349278745</v>
      </c>
      <c r="F412" s="5">
        <f ca="1">IF(B412&gt;'Test cases'!$M$3,'Test cases'!$M$3,B412)</f>
        <v>0.15</v>
      </c>
      <c r="G412" s="5">
        <f ca="1">IF(C412&gt;'Test cases'!$M$4,'Test cases'!$M$4,C412)</f>
        <v>0.1</v>
      </c>
      <c r="H412" s="5">
        <f ca="1">IF(D412&gt;'Test cases'!$O$5,'Test cases'!$O$5,D412)</f>
        <v>0.11754276077849923</v>
      </c>
      <c r="I412" s="5">
        <f ca="1">IF(AA412&gt;='Test cases'!$L$3, 'Test cases'!$L$3*'Test cases'!$M$3/AA412,0)+IF(AND(AA412&gt;='Test cases'!$J$3,AA412&lt;'Test cases'!$L$3), 'Test cases'!$J$3*'Test cases'!$K$3/ AA412,0)</f>
        <v>8.2373502427038767E-2</v>
      </c>
      <c r="J412" s="5">
        <f ca="1">IF(AB412&gt;='Test cases'!$L$4,'Test cases'!$M$4,0)+IF(AND(AB412&gt;='Test cases'!$J$4,AB412&lt;'Test cases'!$L$4),'Test cases'!$K$4,0)</f>
        <v>0.1</v>
      </c>
      <c r="K412" s="5">
        <f ca="1">IF(AC412&gt;='Test cases'!$N$5,'Test cases'!$O$5,0)+IF(AND(AC412&gt;='Test cases'!$L$5,AC412&lt;'Test cases'!$N$5),'Test cases'!$M$5,0)+IF(AND(AC412&lt;'Test cases'!$L$5,AC412&gt;='Test cases'!$J$5),'Test cases'!$K$5,0)</f>
        <v>0.08</v>
      </c>
      <c r="L412" s="5">
        <f t="shared" ca="1" si="18"/>
        <v>0.15</v>
      </c>
      <c r="M412" s="5">
        <f t="shared" ca="1" si="19"/>
        <v>0.1</v>
      </c>
      <c r="N412" s="5">
        <f t="shared" ca="1" si="20"/>
        <v>0.11754276077849923</v>
      </c>
      <c r="O412" s="4">
        <f ca="1">'Test cases'!C416*(1-F412)+'Test cases'!D416*(1-G412)+'Test cases'!E416*(1-H412)</f>
        <v>360.3869838595736</v>
      </c>
      <c r="P412" s="4">
        <f ca="1">(1-I412)*'Test cases'!C416+(1-J412)*'Test cases'!D416+(1-K412)*'Test cases'!E416</f>
        <v>375.03584214807938</v>
      </c>
      <c r="Q412" s="4">
        <f ca="1">(1-L412)*'Test cases'!C416+(1-M412)*'Test cases'!D416+(1-N412)*'Test cases'!E416</f>
        <v>360.3869838595736</v>
      </c>
      <c r="R412" s="4">
        <f ca="1">('Test cases'!C416/'Test cases'!$J$3)^(1/'Test cases'!$R$3)*('Test cases'!$J$3*(1-'Test cases'!$K$3))</f>
        <v>126.56212486295959</v>
      </c>
      <c r="S412" s="4">
        <f ca="1">('Test cases'!D416/'Test cases'!$J$4)^(1/'Test cases'!$R$4)*('Test cases'!$J$4*(1-'Test cases'!$K$4))</f>
        <v>126.91664007351116</v>
      </c>
      <c r="T412" s="4">
        <f ca="1">IF('Test cases'!E416&lt;='Test cases'!$L$5,('Test cases'!E416/'Test cases'!$J$5)^(1/'Test cases'!$P$5)*('Test cases'!$J$5*(1-'Test cases'!$K$5)),0)+IF('Test cases'!E416&gt;'Test cases'!$L$5,('Test cases'!E416/'Test cases'!$L$5)^(1/'Test cases'!$Q$5)*('Test cases'!$L$5*(1-'Test cases'!$M$5)),0)</f>
        <v>121.21268407901931</v>
      </c>
      <c r="U412" s="4">
        <f ca="1">(R412^'Test cases'!$R$4+S412^'Test cases'!$R$4)^(1/'Test cases'!$R$4)</f>
        <v>240.2314990956761</v>
      </c>
      <c r="V412" s="4">
        <f ca="1">R412^'Test cases'!$R$4/U412^('Test cases'!$R$4-1)</f>
        <v>119.93365437801025</v>
      </c>
      <c r="W412" s="4">
        <f ca="1">S412^'Test cases'!$R$4/U412^('Test cases'!$R$4-1)</f>
        <v>120.29784471766587</v>
      </c>
      <c r="X412" s="4">
        <f ca="1">V412*(U412/E412)^('Test cases'!$R$5-1)</f>
        <v>117.30640359949783</v>
      </c>
      <c r="Y412" s="4">
        <f ca="1">W412*(U412/E412)^('Test cases'!$R$5-1)</f>
        <v>117.66261603371608</v>
      </c>
      <c r="Z412" s="4">
        <f ca="1">T412^'Test cases'!$R$5/E412^('Test cases'!$R$5-1)</f>
        <v>113.83698385957359</v>
      </c>
      <c r="AA412" s="4">
        <f ca="1">EXP((LN(1-B412)*(LN('Test cases'!$L$3)-LN('Test cases'!$J$3))+LN(1-'Test cases'!$M$3)*LN('Test cases'!$J$3)-LN(1-'Test cases'!$K$3)*LN('Test cases'!$L$3))/(LN(1-'Test cases'!$M$3)-LN(1-'Test cases'!$K$3)))</f>
        <v>364.19478492579697</v>
      </c>
      <c r="AB412" s="4">
        <f ca="1">EXP((LN(1-C412)*(LN('Test cases'!$L$4)-LN('Test cases'!$J$4))+LN(1-'Test cases'!$M$4)*LN('Test cases'!$J$4)-LN(1-'Test cases'!$K$4)*LN('Test cases'!$L$4))/(LN(1-'Test cases'!$M$4)-LN(1-'Test cases'!$K$4)))</f>
        <v>364.17485232434058</v>
      </c>
      <c r="AC412" s="4">
        <f ca="1">IF(D412&lt;='Test cases'!$M$5,EXP((LN(1-D412)*(LN('Test cases'!$L$5)-LN('Test cases'!$J$5))+LN(1-'Test cases'!$M$5)*LN('Test cases'!$J$5)-LN(1-'Test cases'!$K$5)*LN('Test cases'!$L$5))/(LN(1-'Test cases'!$M$5)-LN(1-'Test cases'!$K$5))),EXP((LN(1-D412)*(LN('Test cases'!$N$5)-LN('Test cases'!$L$5))+LN(1-'Test cases'!$O$5)*LN('Test cases'!$L$5)-LN(1-'Test cases'!$M$5)*LN('Test cases'!$N$5))/(LN(1-'Test cases'!$O$5)-LN(1-'Test cases'!$M$5))))</f>
        <v>223.42040532510691</v>
      </c>
    </row>
    <row r="413" spans="1:29">
      <c r="A413" s="8">
        <f>'Test cases'!A417</f>
        <v>410</v>
      </c>
      <c r="B413" s="5">
        <f ca="1">1-X413/'Test cases'!C417</f>
        <v>0.19110491868810919</v>
      </c>
      <c r="C413" s="5">
        <f ca="1">1-Y413/'Test cases'!D417</f>
        <v>0.14127044696447866</v>
      </c>
      <c r="D413" s="5">
        <f ca="1">1-Z413/'Test cases'!E417</f>
        <v>0.1176677635335609</v>
      </c>
      <c r="E413" s="4">
        <f ca="1">(U413^'Test cases'!$R$5+T413^'Test cases'!$R$5)^(1/'Test cases'!$R$5)</f>
        <v>349.63892629672796</v>
      </c>
      <c r="F413" s="5">
        <f ca="1">IF(B413&gt;'Test cases'!$M$3,'Test cases'!$M$3,B413)</f>
        <v>0.15</v>
      </c>
      <c r="G413" s="5">
        <f ca="1">IF(C413&gt;'Test cases'!$M$4,'Test cases'!$M$4,C413)</f>
        <v>0.1</v>
      </c>
      <c r="H413" s="5">
        <f ca="1">IF(D413&gt;'Test cases'!$O$5,'Test cases'!$O$5,D413)</f>
        <v>0.1176677635335609</v>
      </c>
      <c r="I413" s="5">
        <f ca="1">IF(AA413&gt;='Test cases'!$L$3, 'Test cases'!$L$3*'Test cases'!$M$3/AA413,0)+IF(AND(AA413&gt;='Test cases'!$J$3,AA413&lt;'Test cases'!$L$3), 'Test cases'!$J$3*'Test cases'!$K$3/ AA413,0)</f>
        <v>8.2232113137104462E-2</v>
      </c>
      <c r="J413" s="5">
        <f ca="1">IF(AB413&gt;='Test cases'!$L$4,'Test cases'!$M$4,0)+IF(AND(AB413&gt;='Test cases'!$J$4,AB413&lt;'Test cases'!$L$4),'Test cases'!$K$4,0)</f>
        <v>0.1</v>
      </c>
      <c r="K413" s="5">
        <f ca="1">IF(AC413&gt;='Test cases'!$N$5,'Test cases'!$O$5,0)+IF(AND(AC413&gt;='Test cases'!$L$5,AC413&lt;'Test cases'!$N$5),'Test cases'!$M$5,0)+IF(AND(AC413&lt;'Test cases'!$L$5,AC413&gt;='Test cases'!$J$5),'Test cases'!$K$5,0)</f>
        <v>0.08</v>
      </c>
      <c r="L413" s="5">
        <f t="shared" ca="1" si="18"/>
        <v>0.15</v>
      </c>
      <c r="M413" s="5">
        <f t="shared" ca="1" si="19"/>
        <v>0.1</v>
      </c>
      <c r="N413" s="5">
        <f t="shared" ca="1" si="20"/>
        <v>0.1176677635335609</v>
      </c>
      <c r="O413" s="4">
        <f ca="1">'Test cases'!C417*(1-F413)+'Test cases'!D417*(1-G413)+'Test cases'!E417*(1-H413)</f>
        <v>361.25319074063708</v>
      </c>
      <c r="P413" s="4">
        <f ca="1">(1-I413)*'Test cases'!C417+(1-J413)*'Test cases'!D417+(1-K413)*'Test cases'!E417</f>
        <v>375.97634359511989</v>
      </c>
      <c r="Q413" s="4">
        <f ca="1">(1-L413)*'Test cases'!C417+(1-M413)*'Test cases'!D417+(1-N413)*'Test cases'!E417</f>
        <v>361.25319074063708</v>
      </c>
      <c r="R413" s="4">
        <f ca="1">('Test cases'!C417/'Test cases'!$J$3)^(1/'Test cases'!$R$3)*('Test cases'!$J$3*(1-'Test cases'!$K$3))</f>
        <v>126.56212486295959</v>
      </c>
      <c r="S413" s="4">
        <f ca="1">('Test cases'!D417/'Test cases'!$J$4)^(1/'Test cases'!$R$4)*('Test cases'!$J$4*(1-'Test cases'!$K$4))</f>
        <v>126.91664007351116</v>
      </c>
      <c r="T413" s="4">
        <f ca="1">IF('Test cases'!E417&lt;='Test cases'!$L$5,('Test cases'!E417/'Test cases'!$J$5)^(1/'Test cases'!$P$5)*('Test cases'!$J$5*(1-'Test cases'!$K$5)),0)+IF('Test cases'!E417&gt;'Test cases'!$L$5,('Test cases'!E417/'Test cases'!$L$5)^(1/'Test cases'!$Q$5)*('Test cases'!$L$5*(1-'Test cases'!$M$5)),0)</f>
        <v>122.09944405928123</v>
      </c>
      <c r="U413" s="4">
        <f ca="1">(R413^'Test cases'!$R$4+S413^'Test cases'!$R$4)^(1/'Test cases'!$R$4)</f>
        <v>240.2314990956761</v>
      </c>
      <c r="V413" s="4">
        <f ca="1">R413^'Test cases'!$R$4/U413^('Test cases'!$R$4-1)</f>
        <v>119.93365437801025</v>
      </c>
      <c r="W413" s="4">
        <f ca="1">S413^'Test cases'!$R$4/U413^('Test cases'!$R$4-1)</f>
        <v>120.29784471766587</v>
      </c>
      <c r="X413" s="4">
        <f ca="1">V413*(U413/E413)^('Test cases'!$R$5-1)</f>
        <v>117.28978679022417</v>
      </c>
      <c r="Y413" s="4">
        <f ca="1">W413*(U413/E413)^('Test cases'!$R$5-1)</f>
        <v>117.64594876586642</v>
      </c>
      <c r="Z413" s="4">
        <f ca="1">T413^'Test cases'!$R$5/E413^('Test cases'!$R$5-1)</f>
        <v>114.70319074063708</v>
      </c>
      <c r="AA413" s="4">
        <f ca="1">EXP((LN(1-B413)*(LN('Test cases'!$L$3)-LN('Test cases'!$J$3))+LN(1-'Test cases'!$M$3)*LN('Test cases'!$J$3)-LN(1-'Test cases'!$K$3)*LN('Test cases'!$L$3))/(LN(1-'Test cases'!$M$3)-LN(1-'Test cases'!$K$3)))</f>
        <v>364.82097875779277</v>
      </c>
      <c r="AB413" s="4">
        <f ca="1">EXP((LN(1-C413)*(LN('Test cases'!$L$4)-LN('Test cases'!$J$4))+LN(1-'Test cases'!$M$4)*LN('Test cases'!$J$4)-LN(1-'Test cases'!$K$4)*LN('Test cases'!$L$4))/(LN(1-'Test cases'!$M$4)-LN(1-'Test cases'!$K$4)))</f>
        <v>364.84165966577763</v>
      </c>
      <c r="AC413" s="4">
        <f ca="1">IF(D413&lt;='Test cases'!$M$5,EXP((LN(1-D413)*(LN('Test cases'!$L$5)-LN('Test cases'!$J$5))+LN(1-'Test cases'!$M$5)*LN('Test cases'!$J$5)-LN(1-'Test cases'!$K$5)*LN('Test cases'!$L$5))/(LN(1-'Test cases'!$M$5)-LN(1-'Test cases'!$K$5))),EXP((LN(1-D413)*(LN('Test cases'!$N$5)-LN('Test cases'!$L$5))+LN(1-'Test cases'!$O$5)*LN('Test cases'!$L$5)-LN(1-'Test cases'!$M$5)*LN('Test cases'!$N$5))/(LN(1-'Test cases'!$O$5)-LN(1-'Test cases'!$M$5))))</f>
        <v>223.5515730760012</v>
      </c>
    </row>
    <row r="414" spans="1:29">
      <c r="A414" s="8">
        <f>'Test cases'!A418</f>
        <v>411</v>
      </c>
      <c r="B414" s="5">
        <f ca="1">1-X414/'Test cases'!C418</f>
        <v>0.19121921236914075</v>
      </c>
      <c r="C414" s="5">
        <f ca="1">1-Y414/'Test cases'!D418</f>
        <v>0.14139178205959113</v>
      </c>
      <c r="D414" s="5">
        <f ca="1">1-Z414/'Test cases'!E418</f>
        <v>0.1177924335946462</v>
      </c>
      <c r="E414" s="4">
        <f ca="1">(U414^'Test cases'!$R$5+T414^'Test cases'!$R$5)^(1/'Test cases'!$R$5)</f>
        <v>350.47173126341232</v>
      </c>
      <c r="F414" s="5">
        <f ca="1">IF(B414&gt;'Test cases'!$M$3,'Test cases'!$M$3,B414)</f>
        <v>0.15</v>
      </c>
      <c r="G414" s="5">
        <f ca="1">IF(C414&gt;'Test cases'!$M$4,'Test cases'!$M$4,C414)</f>
        <v>0.1</v>
      </c>
      <c r="H414" s="5">
        <f ca="1">IF(D414&gt;'Test cases'!$O$5,'Test cases'!$O$5,D414)</f>
        <v>0.1177924335946462</v>
      </c>
      <c r="I414" s="5">
        <f ca="1">IF(AA414&gt;='Test cases'!$L$3, 'Test cases'!$L$3*'Test cases'!$M$3/AA414,0)+IF(AND(AA414&gt;='Test cases'!$J$3,AA414&lt;'Test cases'!$L$3), 'Test cases'!$J$3*'Test cases'!$K$3/ AA414,0)</f>
        <v>8.20913219712847E-2</v>
      </c>
      <c r="J414" s="5">
        <f ca="1">IF(AB414&gt;='Test cases'!$L$4,'Test cases'!$M$4,0)+IF(AND(AB414&gt;='Test cases'!$J$4,AB414&lt;'Test cases'!$L$4),'Test cases'!$K$4,0)</f>
        <v>0.1</v>
      </c>
      <c r="K414" s="5">
        <f ca="1">IF(AC414&gt;='Test cases'!$N$5,'Test cases'!$O$5,0)+IF(AND(AC414&gt;='Test cases'!$L$5,AC414&lt;'Test cases'!$N$5),'Test cases'!$M$5,0)+IF(AND(AC414&lt;'Test cases'!$L$5,AC414&gt;='Test cases'!$J$5),'Test cases'!$K$5,0)</f>
        <v>0.08</v>
      </c>
      <c r="L414" s="5">
        <f t="shared" ca="1" si="18"/>
        <v>0.15</v>
      </c>
      <c r="M414" s="5">
        <f t="shared" ca="1" si="19"/>
        <v>0.1</v>
      </c>
      <c r="N414" s="5">
        <f t="shared" ca="1" si="20"/>
        <v>0.1177924335946462</v>
      </c>
      <c r="O414" s="4">
        <f ca="1">'Test cases'!C418*(1-F414)+'Test cases'!D418*(1-G414)+'Test cases'!E418*(1-H414)</f>
        <v>362.11919119910135</v>
      </c>
      <c r="P414" s="4">
        <f ca="1">(1-I414)*'Test cases'!C418+(1-J414)*'Test cases'!D418+(1-K414)*'Test cases'!E418</f>
        <v>376.91675831416376</v>
      </c>
      <c r="Q414" s="4">
        <f ca="1">(1-L414)*'Test cases'!C418+(1-M414)*'Test cases'!D418+(1-N414)*'Test cases'!E418</f>
        <v>362.11919119910135</v>
      </c>
      <c r="R414" s="4">
        <f ca="1">('Test cases'!C418/'Test cases'!$J$3)^(1/'Test cases'!$R$3)*('Test cases'!$J$3*(1-'Test cases'!$K$3))</f>
        <v>126.56212486295959</v>
      </c>
      <c r="S414" s="4">
        <f ca="1">('Test cases'!D418/'Test cases'!$J$4)^(1/'Test cases'!$R$4)*('Test cases'!$J$4*(1-'Test cases'!$K$4))</f>
        <v>126.91664007351116</v>
      </c>
      <c r="T414" s="4">
        <f ca="1">IF('Test cases'!E418&lt;='Test cases'!$L$5,('Test cases'!E418/'Test cases'!$J$5)^(1/'Test cases'!$P$5)*('Test cases'!$J$5*(1-'Test cases'!$K$5)),0)+IF('Test cases'!E418&gt;'Test cases'!$L$5,('Test cases'!E418/'Test cases'!$L$5)^(1/'Test cases'!$Q$5)*('Test cases'!$L$5*(1-'Test cases'!$M$5)),0)</f>
        <v>122.98582168237505</v>
      </c>
      <c r="U414" s="4">
        <f ca="1">(R414^'Test cases'!$R$4+S414^'Test cases'!$R$4)^(1/'Test cases'!$R$4)</f>
        <v>240.2314990956761</v>
      </c>
      <c r="V414" s="4">
        <f ca="1">R414^'Test cases'!$R$4/U414^('Test cases'!$R$4-1)</f>
        <v>119.93365437801025</v>
      </c>
      <c r="W414" s="4">
        <f ca="1">S414^'Test cases'!$R$4/U414^('Test cases'!$R$4-1)</f>
        <v>120.29784471766587</v>
      </c>
      <c r="X414" s="4">
        <f ca="1">V414*(U414/E414)^('Test cases'!$R$5-1)</f>
        <v>117.27321420647459</v>
      </c>
      <c r="Y414" s="4">
        <f ca="1">W414*(U414/E414)^('Test cases'!$R$5-1)</f>
        <v>117.62932585783601</v>
      </c>
      <c r="Z414" s="4">
        <f ca="1">T414^'Test cases'!$R$5/E414^('Test cases'!$R$5-1)</f>
        <v>115.56919119910135</v>
      </c>
      <c r="AA414" s="4">
        <f ca="1">EXP((LN(1-B414)*(LN('Test cases'!$L$3)-LN('Test cases'!$J$3))+LN(1-'Test cases'!$M$3)*LN('Test cases'!$J$3)-LN(1-'Test cases'!$K$3)*LN('Test cases'!$L$3))/(LN(1-'Test cases'!$M$3)-LN(1-'Test cases'!$K$3)))</f>
        <v>365.44666695091001</v>
      </c>
      <c r="AB414" s="4">
        <f ca="1">EXP((LN(1-C414)*(LN('Test cases'!$L$4)-LN('Test cases'!$J$4))+LN(1-'Test cases'!$M$4)*LN('Test cases'!$J$4)-LN(1-'Test cases'!$K$4)*LN('Test cases'!$L$4))/(LN(1-'Test cases'!$M$4)-LN(1-'Test cases'!$K$4)))</f>
        <v>365.50800271883207</v>
      </c>
      <c r="AC414" s="4">
        <f ca="1">IF(D414&lt;='Test cases'!$M$5,EXP((LN(1-D414)*(LN('Test cases'!$L$5)-LN('Test cases'!$J$5))+LN(1-'Test cases'!$M$5)*LN('Test cases'!$J$5)-LN(1-'Test cases'!$K$5)*LN('Test cases'!$L$5))/(LN(1-'Test cases'!$M$5)-LN(1-'Test cases'!$K$5))),EXP((LN(1-D414)*(LN('Test cases'!$N$5)-LN('Test cases'!$L$5))+LN(1-'Test cases'!$O$5)*LN('Test cases'!$L$5)-LN(1-'Test cases'!$M$5)*LN('Test cases'!$N$5))/(LN(1-'Test cases'!$O$5)-LN(1-'Test cases'!$M$5))))</f>
        <v>223.68248695122426</v>
      </c>
    </row>
    <row r="415" spans="1:29">
      <c r="A415" s="8">
        <f>'Test cases'!A419</f>
        <v>412</v>
      </c>
      <c r="B415" s="5">
        <f ca="1">1-X415/'Test cases'!C419</f>
        <v>0.19133320262301989</v>
      </c>
      <c r="C415" s="5">
        <f ca="1">1-Y415/'Test cases'!D419</f>
        <v>0.14151279503398739</v>
      </c>
      <c r="D415" s="5">
        <f ca="1">1-Z415/'Test cases'!E419</f>
        <v>0.11791677268133871</v>
      </c>
      <c r="E415" s="4">
        <f ca="1">(U415^'Test cases'!$R$5+T415^'Test cases'!$R$5)^(1/'Test cases'!$R$5)</f>
        <v>351.30441870606921</v>
      </c>
      <c r="F415" s="5">
        <f ca="1">IF(B415&gt;'Test cases'!$M$3,'Test cases'!$M$3,B415)</f>
        <v>0.15</v>
      </c>
      <c r="G415" s="5">
        <f ca="1">IF(C415&gt;'Test cases'!$M$4,'Test cases'!$M$4,C415)</f>
        <v>0.1</v>
      </c>
      <c r="H415" s="5">
        <f ca="1">IF(D415&gt;'Test cases'!$O$5,'Test cases'!$O$5,D415)</f>
        <v>0.11791677268133871</v>
      </c>
      <c r="I415" s="5">
        <f ca="1">IF(AA415&gt;='Test cases'!$L$3, 'Test cases'!$L$3*'Test cases'!$M$3/AA415,0)+IF(AND(AA415&gt;='Test cases'!$J$3,AA415&lt;'Test cases'!$L$3), 'Test cases'!$J$3*'Test cases'!$K$3/ AA415,0)</f>
        <v>8.1951124903247005E-2</v>
      </c>
      <c r="J415" s="5">
        <f ca="1">IF(AB415&gt;='Test cases'!$L$4,'Test cases'!$M$4,0)+IF(AND(AB415&gt;='Test cases'!$J$4,AB415&lt;'Test cases'!$L$4),'Test cases'!$K$4,0)</f>
        <v>0.1</v>
      </c>
      <c r="K415" s="5">
        <f ca="1">IF(AC415&gt;='Test cases'!$N$5,'Test cases'!$O$5,0)+IF(AND(AC415&gt;='Test cases'!$L$5,AC415&lt;'Test cases'!$N$5),'Test cases'!$M$5,0)+IF(AND(AC415&lt;'Test cases'!$L$5,AC415&gt;='Test cases'!$J$5),'Test cases'!$K$5,0)</f>
        <v>0.08</v>
      </c>
      <c r="L415" s="5">
        <f t="shared" ca="1" si="18"/>
        <v>0.15</v>
      </c>
      <c r="M415" s="5">
        <f t="shared" ca="1" si="19"/>
        <v>0.1</v>
      </c>
      <c r="N415" s="5">
        <f t="shared" ca="1" si="20"/>
        <v>0.11791677268133871</v>
      </c>
      <c r="O415" s="4">
        <f ca="1">'Test cases'!C419*(1-F415)+'Test cases'!D419*(1-G415)+'Test cases'!E419*(1-H415)</f>
        <v>362.98498600606331</v>
      </c>
      <c r="P415" s="4">
        <f ca="1">(1-I415)*'Test cases'!C419+(1-J415)*'Test cases'!D419+(1-K415)*'Test cases'!E419</f>
        <v>377.85708688902918</v>
      </c>
      <c r="Q415" s="4">
        <f ca="1">(1-L415)*'Test cases'!C419+(1-M415)*'Test cases'!D419+(1-N415)*'Test cases'!E419</f>
        <v>362.98498600606331</v>
      </c>
      <c r="R415" s="4">
        <f ca="1">('Test cases'!C419/'Test cases'!$J$3)^(1/'Test cases'!$R$3)*('Test cases'!$J$3*(1-'Test cases'!$K$3))</f>
        <v>126.56212486295959</v>
      </c>
      <c r="S415" s="4">
        <f ca="1">('Test cases'!D419/'Test cases'!$J$4)^(1/'Test cases'!$R$4)*('Test cases'!$J$4*(1-'Test cases'!$K$4))</f>
        <v>126.91664007351116</v>
      </c>
      <c r="T415" s="4">
        <f ca="1">IF('Test cases'!E419&lt;='Test cases'!$L$5,('Test cases'!E419/'Test cases'!$J$5)^(1/'Test cases'!$P$5)*('Test cases'!$J$5*(1-'Test cases'!$K$5)),0)+IF('Test cases'!E419&gt;'Test cases'!$L$5,('Test cases'!E419/'Test cases'!$L$5)^(1/'Test cases'!$Q$5)*('Test cases'!$L$5*(1-'Test cases'!$M$5)),0)</f>
        <v>123.87182003009998</v>
      </c>
      <c r="U415" s="4">
        <f ca="1">(R415^'Test cases'!$R$4+S415^'Test cases'!$R$4)^(1/'Test cases'!$R$4)</f>
        <v>240.2314990956761</v>
      </c>
      <c r="V415" s="4">
        <f ca="1">R415^'Test cases'!$R$4/U415^('Test cases'!$R$4-1)</f>
        <v>119.93365437801025</v>
      </c>
      <c r="W415" s="4">
        <f ca="1">S415^'Test cases'!$R$4/U415^('Test cases'!$R$4-1)</f>
        <v>120.29784471766587</v>
      </c>
      <c r="X415" s="4">
        <f ca="1">V415*(U415/E415)^('Test cases'!$R$5-1)</f>
        <v>117.25668561966212</v>
      </c>
      <c r="Y415" s="4">
        <f ca="1">W415*(U415/E415)^('Test cases'!$R$5-1)</f>
        <v>117.61274708034372</v>
      </c>
      <c r="Z415" s="4">
        <f ca="1">T415^'Test cases'!$R$5/E415^('Test cases'!$R$5-1)</f>
        <v>116.43498600606328</v>
      </c>
      <c r="AA415" s="4">
        <f ca="1">EXP((LN(1-B415)*(LN('Test cases'!$L$3)-LN('Test cases'!$J$3))+LN(1-'Test cases'!$M$3)*LN('Test cases'!$J$3)-LN(1-'Test cases'!$K$3)*LN('Test cases'!$L$3))/(LN(1-'Test cases'!$M$3)-LN(1-'Test cases'!$K$3)))</f>
        <v>366.07185118469755</v>
      </c>
      <c r="AB415" s="4">
        <f ca="1">EXP((LN(1-C415)*(LN('Test cases'!$L$4)-LN('Test cases'!$J$4))+LN(1-'Test cases'!$M$4)*LN('Test cases'!$J$4)-LN(1-'Test cases'!$K$4)*LN('Test cases'!$L$4))/(LN(1-'Test cases'!$M$4)-LN(1-'Test cases'!$K$4)))</f>
        <v>366.17388297427107</v>
      </c>
      <c r="AC415" s="4">
        <f ca="1">IF(D415&lt;='Test cases'!$M$5,EXP((LN(1-D415)*(LN('Test cases'!$L$5)-LN('Test cases'!$J$5))+LN(1-'Test cases'!$M$5)*LN('Test cases'!$J$5)-LN(1-'Test cases'!$K$5)*LN('Test cases'!$L$5))/(LN(1-'Test cases'!$M$5)-LN(1-'Test cases'!$K$5))),EXP((LN(1-D415)*(LN('Test cases'!$N$5)-LN('Test cases'!$L$5))+LN(1-'Test cases'!$O$5)*LN('Test cases'!$L$5)-LN(1-'Test cases'!$M$5)*LN('Test cases'!$N$5))/(LN(1-'Test cases'!$O$5)-LN(1-'Test cases'!$M$5))))</f>
        <v>223.81314807935939</v>
      </c>
    </row>
    <row r="416" spans="1:29">
      <c r="A416" s="8">
        <f>'Test cases'!A420</f>
        <v>413</v>
      </c>
      <c r="B416" s="5">
        <f ca="1">1-X416/'Test cases'!C420</f>
        <v>0.19152735812185251</v>
      </c>
      <c r="C416" s="5">
        <f ca="1">1-Y416/'Test cases'!D420</f>
        <v>0.14168679767994985</v>
      </c>
      <c r="D416" s="5">
        <f ca="1">1-Z416/'Test cases'!E420</f>
        <v>0.11802729141143697</v>
      </c>
      <c r="E416" s="4">
        <f ca="1">(U416^'Test cases'!$R$5+T416^'Test cases'!$R$5)^(1/'Test cases'!$R$5)</f>
        <v>352.0463119657469</v>
      </c>
      <c r="F416" s="5">
        <f ca="1">IF(B416&gt;'Test cases'!$M$3,'Test cases'!$M$3,B416)</f>
        <v>0.15</v>
      </c>
      <c r="G416" s="5">
        <f ca="1">IF(C416&gt;'Test cases'!$M$4,'Test cases'!$M$4,C416)</f>
        <v>0.1</v>
      </c>
      <c r="H416" s="5">
        <f ca="1">IF(D416&gt;'Test cases'!$O$5,'Test cases'!$O$5,D416)</f>
        <v>0.11802729141143697</v>
      </c>
      <c r="I416" s="5">
        <f ca="1">IF(AA416&gt;='Test cases'!$L$3, 'Test cases'!$L$3*'Test cases'!$M$3/AA416,0)+IF(AND(AA416&gt;='Test cases'!$J$3,AA416&lt;'Test cases'!$L$3), 'Test cases'!$J$3*'Test cases'!$K$3/ AA416,0)</f>
        <v>8.1712837943329869E-2</v>
      </c>
      <c r="J416" s="5">
        <f ca="1">IF(AB416&gt;='Test cases'!$L$4,'Test cases'!$M$4,0)+IF(AND(AB416&gt;='Test cases'!$J$4,AB416&lt;'Test cases'!$L$4),'Test cases'!$K$4,0)</f>
        <v>0.1</v>
      </c>
      <c r="K416" s="5">
        <f ca="1">IF(AC416&gt;='Test cases'!$N$5,'Test cases'!$O$5,0)+IF(AND(AC416&gt;='Test cases'!$L$5,AC416&lt;'Test cases'!$N$5),'Test cases'!$M$5,0)+IF(AND(AC416&lt;'Test cases'!$L$5,AC416&gt;='Test cases'!$J$5),'Test cases'!$K$5,0)</f>
        <v>0.08</v>
      </c>
      <c r="L416" s="5">
        <f t="shared" ca="1" si="18"/>
        <v>0.15</v>
      </c>
      <c r="M416" s="5">
        <f t="shared" ca="1" si="19"/>
        <v>0.1</v>
      </c>
      <c r="N416" s="5">
        <f t="shared" ca="1" si="20"/>
        <v>0.11802729141143697</v>
      </c>
      <c r="O416" s="4">
        <f ca="1">'Test cases'!C420*(1-F416)+'Test cases'!D420*(1-G416)+'Test cases'!E420*(1-H416)</f>
        <v>363.82039753369031</v>
      </c>
      <c r="P416" s="4">
        <f ca="1">(1-I416)*'Test cases'!C420+(1-J416)*'Test cases'!D420+(1-K416)*'Test cases'!E420</f>
        <v>378.80992566027385</v>
      </c>
      <c r="Q416" s="4">
        <f ca="1">(1-L416)*'Test cases'!C420+(1-M416)*'Test cases'!D420+(1-N416)*'Test cases'!E420</f>
        <v>363.82039753369031</v>
      </c>
      <c r="R416" s="4">
        <f ca="1">('Test cases'!C420/'Test cases'!$J$3)^(1/'Test cases'!$R$3)*('Test cases'!$J$3*(1-'Test cases'!$K$3))</f>
        <v>127.36276348338859</v>
      </c>
      <c r="S416" s="4">
        <f ca="1">('Test cases'!D420/'Test cases'!$J$4)^(1/'Test cases'!$R$4)*('Test cases'!$J$4*(1-'Test cases'!$K$4))</f>
        <v>126.91664007351116</v>
      </c>
      <c r="T416" s="4">
        <f ca="1">IF('Test cases'!E420&lt;='Test cases'!$L$5,('Test cases'!E420/'Test cases'!$J$5)^(1/'Test cases'!$P$5)*('Test cases'!$J$5*(1-'Test cases'!$K$5)),0)+IF('Test cases'!E420&gt;'Test cases'!$L$5,('Test cases'!E420/'Test cases'!$L$5)^(1/'Test cases'!$Q$5)*('Test cases'!$L$5*(1-'Test cases'!$M$5)),0)</f>
        <v>123.87182003009998</v>
      </c>
      <c r="U416" s="4">
        <f ca="1">(R416^'Test cases'!$R$4+S416^'Test cases'!$R$4)^(1/'Test cases'!$R$4)</f>
        <v>240.99030622007771</v>
      </c>
      <c r="V416" s="4">
        <f ca="1">R416^'Test cases'!$R$4/U416^('Test cases'!$R$4-1)</f>
        <v>120.72430242205323</v>
      </c>
      <c r="W416" s="4">
        <f ca="1">S416^'Test cases'!$R$4/U416^('Test cases'!$R$4-1)</f>
        <v>120.26600379802447</v>
      </c>
      <c r="X416" s="4">
        <f ca="1">V416*(U416/E416)^('Test cases'!$R$5-1)</f>
        <v>118.03700571420953</v>
      </c>
      <c r="Y416" s="4">
        <f ca="1">W416*(U416/E416)^('Test cases'!$R$5-1)</f>
        <v>117.58890871784688</v>
      </c>
      <c r="Z416" s="4">
        <f ca="1">T416^'Test cases'!$R$5/E416^('Test cases'!$R$5-1)</f>
        <v>116.42039753369032</v>
      </c>
      <c r="AA416" s="4">
        <f ca="1">EXP((LN(1-B416)*(LN('Test cases'!$L$3)-LN('Test cases'!$J$3))+LN(1-'Test cases'!$M$3)*LN('Test cases'!$J$3)-LN(1-'Test cases'!$K$3)*LN('Test cases'!$L$3))/(LN(1-'Test cases'!$M$3)-LN(1-'Test cases'!$K$3)))</f>
        <v>367.13937191614662</v>
      </c>
      <c r="AB416" s="4">
        <f ca="1">EXP((LN(1-C416)*(LN('Test cases'!$L$4)-LN('Test cases'!$J$4))+LN(1-'Test cases'!$M$4)*LN('Test cases'!$J$4)-LN(1-'Test cases'!$K$4)*LN('Test cases'!$L$4))/(LN(1-'Test cases'!$M$4)-LN(1-'Test cases'!$K$4)))</f>
        <v>367.13363355400594</v>
      </c>
      <c r="AC416" s="4">
        <f ca="1">IF(D416&lt;='Test cases'!$M$5,EXP((LN(1-D416)*(LN('Test cases'!$L$5)-LN('Test cases'!$J$5))+LN(1-'Test cases'!$M$5)*LN('Test cases'!$J$5)-LN(1-'Test cases'!$K$5)*LN('Test cases'!$L$5))/(LN(1-'Test cases'!$M$5)-LN(1-'Test cases'!$K$5))),EXP((LN(1-D416)*(LN('Test cases'!$N$5)-LN('Test cases'!$L$5))+LN(1-'Test cases'!$O$5)*LN('Test cases'!$L$5)-LN(1-'Test cases'!$M$5)*LN('Test cases'!$N$5))/(LN(1-'Test cases'!$O$5)-LN(1-'Test cases'!$M$5))))</f>
        <v>223.9293656960036</v>
      </c>
    </row>
    <row r="417" spans="1:29">
      <c r="A417" s="8">
        <f>'Test cases'!A421</f>
        <v>414</v>
      </c>
      <c r="B417" s="5">
        <f ca="1">1-X417/'Test cases'!C421</f>
        <v>0.19164076581473577</v>
      </c>
      <c r="C417" s="5">
        <f ca="1">1-Y417/'Test cases'!D421</f>
        <v>0.14180719670770192</v>
      </c>
      <c r="D417" s="5">
        <f ca="1">1-Z417/'Test cases'!E421</f>
        <v>0.11815100925281563</v>
      </c>
      <c r="E417" s="4">
        <f ca="1">(U417^'Test cases'!$R$5+T417^'Test cases'!$R$5)^(1/'Test cases'!$R$5)</f>
        <v>352.87877801146914</v>
      </c>
      <c r="F417" s="5">
        <f ca="1">IF(B417&gt;'Test cases'!$M$3,'Test cases'!$M$3,B417)</f>
        <v>0.15</v>
      </c>
      <c r="G417" s="5">
        <f ca="1">IF(C417&gt;'Test cases'!$M$4,'Test cases'!$M$4,C417)</f>
        <v>0.1</v>
      </c>
      <c r="H417" s="5">
        <f ca="1">IF(D417&gt;'Test cases'!$O$5,'Test cases'!$O$5,D417)</f>
        <v>0.11815100925281563</v>
      </c>
      <c r="I417" s="5">
        <f ca="1">IF(AA417&gt;='Test cases'!$L$3, 'Test cases'!$L$3*'Test cases'!$M$3/AA417,0)+IF(AND(AA417&gt;='Test cases'!$J$3,AA417&lt;'Test cases'!$L$3), 'Test cases'!$J$3*'Test cases'!$K$3/ AA417,0)</f>
        <v>8.1573947015463624E-2</v>
      </c>
      <c r="J417" s="5">
        <f ca="1">IF(AB417&gt;='Test cases'!$L$4,'Test cases'!$M$4,0)+IF(AND(AB417&gt;='Test cases'!$J$4,AB417&lt;'Test cases'!$L$4),'Test cases'!$K$4,0)</f>
        <v>0.1</v>
      </c>
      <c r="K417" s="5">
        <f ca="1">IF(AC417&gt;='Test cases'!$N$5,'Test cases'!$O$5,0)+IF(AND(AC417&gt;='Test cases'!$L$5,AC417&lt;'Test cases'!$N$5),'Test cases'!$M$5,0)+IF(AND(AC417&lt;'Test cases'!$L$5,AC417&gt;='Test cases'!$J$5),'Test cases'!$K$5,0)</f>
        <v>0.08</v>
      </c>
      <c r="L417" s="5">
        <f t="shared" ca="1" si="18"/>
        <v>0.15</v>
      </c>
      <c r="M417" s="5">
        <f t="shared" ca="1" si="19"/>
        <v>0.1</v>
      </c>
      <c r="N417" s="5">
        <f t="shared" ca="1" si="20"/>
        <v>0.11815100925281563</v>
      </c>
      <c r="O417" s="4">
        <f ca="1">'Test cases'!C421*(1-F417)+'Test cases'!D421*(1-G417)+'Test cases'!E421*(1-H417)</f>
        <v>364.68591576937547</v>
      </c>
      <c r="P417" s="4">
        <f ca="1">(1-I417)*'Test cases'!C421+(1-J417)*'Test cases'!D421+(1-K417)*'Test cases'!E421</f>
        <v>379.75020373574233</v>
      </c>
      <c r="Q417" s="4">
        <f ca="1">(1-L417)*'Test cases'!C421+(1-M417)*'Test cases'!D421+(1-N417)*'Test cases'!E421</f>
        <v>364.68591576937547</v>
      </c>
      <c r="R417" s="4">
        <f ca="1">('Test cases'!C421/'Test cases'!$J$3)^(1/'Test cases'!$R$3)*('Test cases'!$J$3*(1-'Test cases'!$K$3))</f>
        <v>127.36276348338859</v>
      </c>
      <c r="S417" s="4">
        <f ca="1">('Test cases'!D421/'Test cases'!$J$4)^(1/'Test cases'!$R$4)*('Test cases'!$J$4*(1-'Test cases'!$K$4))</f>
        <v>126.91664007351116</v>
      </c>
      <c r="T417" s="4">
        <f ca="1">IF('Test cases'!E421&lt;='Test cases'!$L$5,('Test cases'!E421/'Test cases'!$J$5)^(1/'Test cases'!$P$5)*('Test cases'!$J$5*(1-'Test cases'!$K$5)),0)+IF('Test cases'!E421&gt;'Test cases'!$L$5,('Test cases'!E421/'Test cases'!$L$5)^(1/'Test cases'!$Q$5)*('Test cases'!$L$5*(1-'Test cases'!$M$5)),0)</f>
        <v>124.75744213626115</v>
      </c>
      <c r="U417" s="4">
        <f ca="1">(R417^'Test cases'!$R$4+S417^'Test cases'!$R$4)^(1/'Test cases'!$R$4)</f>
        <v>240.99030622007771</v>
      </c>
      <c r="V417" s="4">
        <f ca="1">R417^'Test cases'!$R$4/U417^('Test cases'!$R$4-1)</f>
        <v>120.72430242205323</v>
      </c>
      <c r="W417" s="4">
        <f ca="1">S417^'Test cases'!$R$4/U417^('Test cases'!$R$4-1)</f>
        <v>120.26600379802447</v>
      </c>
      <c r="X417" s="4">
        <f ca="1">V417*(U417/E417)^('Test cases'!$R$5-1)</f>
        <v>118.02044819104857</v>
      </c>
      <c r="Y417" s="4">
        <f ca="1">W417*(U417/E417)^('Test cases'!$R$5-1)</f>
        <v>117.57241405104483</v>
      </c>
      <c r="Z417" s="4">
        <f ca="1">T417^'Test cases'!$R$5/E417^('Test cases'!$R$5-1)</f>
        <v>117.28591576937552</v>
      </c>
      <c r="AA417" s="4">
        <f ca="1">EXP((LN(1-B417)*(LN('Test cases'!$L$3)-LN('Test cases'!$J$3))+LN(1-'Test cases'!$M$3)*LN('Test cases'!$J$3)-LN(1-'Test cases'!$K$3)*LN('Test cases'!$L$3))/(LN(1-'Test cases'!$M$3)-LN(1-'Test cases'!$K$3)))</f>
        <v>367.76447747848988</v>
      </c>
      <c r="AB417" s="4">
        <f ca="1">EXP((LN(1-C417)*(LN('Test cases'!$L$4)-LN('Test cases'!$J$4))+LN(1-'Test cases'!$M$4)*LN('Test cases'!$J$4)-LN(1-'Test cases'!$K$4)*LN('Test cases'!$L$4))/(LN(1-'Test cases'!$M$4)-LN(1-'Test cases'!$K$4)))</f>
        <v>367.79930771055882</v>
      </c>
      <c r="AC417" s="4">
        <f ca="1">IF(D417&lt;='Test cases'!$M$5,EXP((LN(1-D417)*(LN('Test cases'!$L$5)-LN('Test cases'!$J$5))+LN(1-'Test cases'!$M$5)*LN('Test cases'!$J$5)-LN(1-'Test cases'!$K$5)*LN('Test cases'!$L$5))/(LN(1-'Test cases'!$M$5)-LN(1-'Test cases'!$K$5))),EXP((LN(1-D417)*(LN('Test cases'!$N$5)-LN('Test cases'!$L$5))+LN(1-'Test cases'!$O$5)*LN('Test cases'!$L$5)-LN(1-'Test cases'!$M$5)*LN('Test cases'!$N$5))/(LN(1-'Test cases'!$O$5)-LN(1-'Test cases'!$M$5))))</f>
        <v>224.05955191630966</v>
      </c>
    </row>
    <row r="418" spans="1:29">
      <c r="A418" s="8">
        <f>'Test cases'!A422</f>
        <v>415</v>
      </c>
      <c r="B418" s="5">
        <f ca="1">1-X418/'Test cases'!C422</f>
        <v>0.19175387460495064</v>
      </c>
      <c r="C418" s="5">
        <f ca="1">1-Y418/'Test cases'!D422</f>
        <v>0.14192727840609343</v>
      </c>
      <c r="D418" s="5">
        <f ca="1">1-Z418/'Test cases'!E422</f>
        <v>0.11827440101761211</v>
      </c>
      <c r="E418" s="4">
        <f ca="1">(U418^'Test cases'!$R$5+T418^'Test cases'!$R$5)^(1/'Test cases'!$R$5)</f>
        <v>353.71112742968234</v>
      </c>
      <c r="F418" s="5">
        <f ca="1">IF(B418&gt;'Test cases'!$M$3,'Test cases'!$M$3,B418)</f>
        <v>0.15</v>
      </c>
      <c r="G418" s="5">
        <f ca="1">IF(C418&gt;'Test cases'!$M$4,'Test cases'!$M$4,C418)</f>
        <v>0.1</v>
      </c>
      <c r="H418" s="5">
        <f ca="1">IF(D418&gt;'Test cases'!$O$5,'Test cases'!$O$5,D418)</f>
        <v>0.11827440101761211</v>
      </c>
      <c r="I418" s="5">
        <f ca="1">IF(AA418&gt;='Test cases'!$L$3, 'Test cases'!$L$3*'Test cases'!$M$3/AA418,0)+IF(AND(AA418&gt;='Test cases'!$J$3,AA418&lt;'Test cases'!$L$3), 'Test cases'!$J$3*'Test cases'!$K$3/ AA418,0)</f>
        <v>8.1435637941457056E-2</v>
      </c>
      <c r="J418" s="5">
        <f ca="1">IF(AB418&gt;='Test cases'!$L$4,'Test cases'!$M$4,0)+IF(AND(AB418&gt;='Test cases'!$J$4,AB418&lt;'Test cases'!$L$4),'Test cases'!$K$4,0)</f>
        <v>0.1</v>
      </c>
      <c r="K418" s="5">
        <f ca="1">IF(AC418&gt;='Test cases'!$N$5,'Test cases'!$O$5,0)+IF(AND(AC418&gt;='Test cases'!$L$5,AC418&lt;'Test cases'!$N$5),'Test cases'!$M$5,0)+IF(AND(AC418&lt;'Test cases'!$L$5,AC418&gt;='Test cases'!$J$5),'Test cases'!$K$5,0)</f>
        <v>0.08</v>
      </c>
      <c r="L418" s="5">
        <f t="shared" ca="1" si="18"/>
        <v>0.15</v>
      </c>
      <c r="M418" s="5">
        <f t="shared" ca="1" si="19"/>
        <v>0.1</v>
      </c>
      <c r="N418" s="5">
        <f t="shared" ca="1" si="20"/>
        <v>0.11827440101761211</v>
      </c>
      <c r="O418" s="4">
        <f ca="1">'Test cases'!C422*(1-F418)+'Test cases'!D422*(1-G418)+'Test cases'!E422*(1-H418)</f>
        <v>365.55123026363992</v>
      </c>
      <c r="P418" s="4">
        <f ca="1">(1-I418)*'Test cases'!C422+(1-J418)*'Test cases'!D422+(1-K418)*'Test cases'!E422</f>
        <v>380.69039686054725</v>
      </c>
      <c r="Q418" s="4">
        <f ca="1">(1-L418)*'Test cases'!C422+(1-M418)*'Test cases'!D422+(1-N418)*'Test cases'!E422</f>
        <v>365.55123026363992</v>
      </c>
      <c r="R418" s="4">
        <f ca="1">('Test cases'!C422/'Test cases'!$J$3)^(1/'Test cases'!$R$3)*('Test cases'!$J$3*(1-'Test cases'!$K$3))</f>
        <v>127.36276348338859</v>
      </c>
      <c r="S418" s="4">
        <f ca="1">('Test cases'!D422/'Test cases'!$J$4)^(1/'Test cases'!$R$4)*('Test cases'!$J$4*(1-'Test cases'!$K$4))</f>
        <v>126.91664007351116</v>
      </c>
      <c r="T418" s="4">
        <f ca="1">IF('Test cases'!E422&lt;='Test cases'!$L$5,('Test cases'!E422/'Test cases'!$J$5)^(1/'Test cases'!$P$5)*('Test cases'!$J$5*(1-'Test cases'!$K$5)),0)+IF('Test cases'!E422&gt;'Test cases'!$L$5,('Test cases'!E422/'Test cases'!$L$5)^(1/'Test cases'!$Q$5)*('Test cases'!$L$5*(1-'Test cases'!$M$5)),0)</f>
        <v>125.64269098777216</v>
      </c>
      <c r="U418" s="4">
        <f ca="1">(R418^'Test cases'!$R$4+S418^'Test cases'!$R$4)^(1/'Test cases'!$R$4)</f>
        <v>240.99030622007771</v>
      </c>
      <c r="V418" s="4">
        <f ca="1">R418^'Test cases'!$R$4/U418^('Test cases'!$R$4-1)</f>
        <v>120.72430242205323</v>
      </c>
      <c r="W418" s="4">
        <f ca="1">S418^'Test cases'!$R$4/U418^('Test cases'!$R$4-1)</f>
        <v>120.26600379802447</v>
      </c>
      <c r="X418" s="4">
        <f ca="1">V418*(U418/E418)^('Test cases'!$R$5-1)</f>
        <v>118.00393430767721</v>
      </c>
      <c r="Y418" s="4">
        <f ca="1">W418*(U418/E418)^('Test cases'!$R$5-1)</f>
        <v>117.55596285836521</v>
      </c>
      <c r="Z418" s="4">
        <f ca="1">T418^'Test cases'!$R$5/E418^('Test cases'!$R$5-1)</f>
        <v>118.15123026363997</v>
      </c>
      <c r="AA418" s="4">
        <f ca="1">EXP((LN(1-B418)*(LN('Test cases'!$L$3)-LN('Test cases'!$J$3))+LN(1-'Test cases'!$M$3)*LN('Test cases'!$J$3)-LN(1-'Test cases'!$K$3)*LN('Test cases'!$L$3))/(LN(1-'Test cases'!$M$3)-LN(1-'Test cases'!$K$3)))</f>
        <v>368.38908318697742</v>
      </c>
      <c r="AB418" s="4">
        <f ca="1">EXP((LN(1-C418)*(LN('Test cases'!$L$4)-LN('Test cases'!$J$4))+LN(1-'Test cases'!$M$4)*LN('Test cases'!$J$4)-LN(1-'Test cases'!$K$4)*LN('Test cases'!$L$4))/(LN(1-'Test cases'!$M$4)-LN(1-'Test cases'!$K$4)))</f>
        <v>368.46452287321108</v>
      </c>
      <c r="AC418" s="4">
        <f ca="1">IF(D418&lt;='Test cases'!$M$5,EXP((LN(1-D418)*(LN('Test cases'!$L$5)-LN('Test cases'!$J$5))+LN(1-'Test cases'!$M$5)*LN('Test cases'!$J$5)-LN(1-'Test cases'!$K$5)*LN('Test cases'!$L$5))/(LN(1-'Test cases'!$M$5)-LN(1-'Test cases'!$K$5))),EXP((LN(1-D418)*(LN('Test cases'!$N$5)-LN('Test cases'!$L$5))+LN(1-'Test cases'!$O$5)*LN('Test cases'!$L$5)-LN(1-'Test cases'!$M$5)*LN('Test cases'!$N$5))/(LN(1-'Test cases'!$O$5)-LN(1-'Test cases'!$M$5))))</f>
        <v>224.18948860853882</v>
      </c>
    </row>
    <row r="419" spans="1:29">
      <c r="A419" s="8">
        <f>'Test cases'!A423</f>
        <v>416</v>
      </c>
      <c r="B419" s="5">
        <f ca="1">1-X419/'Test cases'!C423</f>
        <v>0.1918666860224596</v>
      </c>
      <c r="C419" s="5">
        <f ca="1">1-Y419/'Test cases'!D423</f>
        <v>0.14204704439940585</v>
      </c>
      <c r="D419" s="5">
        <f ca="1">1-Z419/'Test cases'!E423</f>
        <v>0.11839746837488063</v>
      </c>
      <c r="E419" s="4">
        <f ca="1">(U419^'Test cases'!$R$5+T419^'Test cases'!$R$5)^(1/'Test cases'!$R$5)</f>
        <v>354.54336052739347</v>
      </c>
      <c r="F419" s="5">
        <f ca="1">IF(B419&gt;'Test cases'!$M$3,'Test cases'!$M$3,B419)</f>
        <v>0.15</v>
      </c>
      <c r="G419" s="5">
        <f ca="1">IF(C419&gt;'Test cases'!$M$4,'Test cases'!$M$4,C419)</f>
        <v>0.1</v>
      </c>
      <c r="H419" s="5">
        <f ca="1">IF(D419&gt;'Test cases'!$O$5,'Test cases'!$O$5,D419)</f>
        <v>0.11839746837488063</v>
      </c>
      <c r="I419" s="5">
        <f ca="1">IF(AA419&gt;='Test cases'!$L$3, 'Test cases'!$L$3*'Test cases'!$M$3/AA419,0)+IF(AND(AA419&gt;='Test cases'!$J$3,AA419&lt;'Test cases'!$L$3), 'Test cases'!$J$3*'Test cases'!$K$3/ AA419,0)</f>
        <v>8.1297906842414197E-2</v>
      </c>
      <c r="J419" s="5">
        <f ca="1">IF(AB419&gt;='Test cases'!$L$4,'Test cases'!$M$4,0)+IF(AND(AB419&gt;='Test cases'!$J$4,AB419&lt;'Test cases'!$L$4),'Test cases'!$K$4,0)</f>
        <v>0.1</v>
      </c>
      <c r="K419" s="5">
        <f ca="1">IF(AC419&gt;='Test cases'!$N$5,'Test cases'!$O$5,0)+IF(AND(AC419&gt;='Test cases'!$L$5,AC419&lt;'Test cases'!$N$5),'Test cases'!$M$5,0)+IF(AND(AC419&lt;'Test cases'!$L$5,AC419&gt;='Test cases'!$J$5),'Test cases'!$K$5,0)</f>
        <v>0.08</v>
      </c>
      <c r="L419" s="5">
        <f t="shared" ca="1" si="18"/>
        <v>0.15</v>
      </c>
      <c r="M419" s="5">
        <f t="shared" ca="1" si="19"/>
        <v>0.1</v>
      </c>
      <c r="N419" s="5">
        <f t="shared" ca="1" si="20"/>
        <v>0.11839746837488063</v>
      </c>
      <c r="O419" s="4">
        <f ca="1">'Test cases'!C423*(1-F419)+'Test cases'!D423*(1-G419)+'Test cases'!E423*(1-H419)</f>
        <v>366.41634176939112</v>
      </c>
      <c r="P419" s="4">
        <f ca="1">(1-I419)*'Test cases'!C423+(1-J419)*'Test cases'!D423+(1-K419)*'Test cases'!E423</f>
        <v>381.63050560100748</v>
      </c>
      <c r="Q419" s="4">
        <f ca="1">(1-L419)*'Test cases'!C423+(1-M419)*'Test cases'!D423+(1-N419)*'Test cases'!E423</f>
        <v>366.41634176939112</v>
      </c>
      <c r="R419" s="4">
        <f ca="1">('Test cases'!C423/'Test cases'!$J$3)^(1/'Test cases'!$R$3)*('Test cases'!$J$3*(1-'Test cases'!$K$3))</f>
        <v>127.36276348338859</v>
      </c>
      <c r="S419" s="4">
        <f ca="1">('Test cases'!D423/'Test cases'!$J$4)^(1/'Test cases'!$R$4)*('Test cases'!$J$4*(1-'Test cases'!$K$4))</f>
        <v>126.91664007351116</v>
      </c>
      <c r="T419" s="4">
        <f ca="1">IF('Test cases'!E423&lt;='Test cases'!$L$5,('Test cases'!E423/'Test cases'!$J$5)^(1/'Test cases'!$P$5)*('Test cases'!$J$5*(1-'Test cases'!$K$5)),0)+IF('Test cases'!E423&gt;'Test cases'!$L$5,('Test cases'!E423/'Test cases'!$L$5)^(1/'Test cases'!$Q$5)*('Test cases'!$L$5*(1-'Test cases'!$M$5)),0)</f>
        <v>126.52756952572445</v>
      </c>
      <c r="U419" s="4">
        <f ca="1">(R419^'Test cases'!$R$4+S419^'Test cases'!$R$4)^(1/'Test cases'!$R$4)</f>
        <v>240.99030622007771</v>
      </c>
      <c r="V419" s="4">
        <f ca="1">R419^'Test cases'!$R$4/U419^('Test cases'!$R$4-1)</f>
        <v>120.72430242205323</v>
      </c>
      <c r="W419" s="4">
        <f ca="1">S419^'Test cases'!$R$4/U419^('Test cases'!$R$4-1)</f>
        <v>120.26600379802447</v>
      </c>
      <c r="X419" s="4">
        <f ca="1">V419*(U419/E419)^('Test cases'!$R$5-1)</f>
        <v>117.98746384072089</v>
      </c>
      <c r="Y419" s="4">
        <f ca="1">W419*(U419/E419)^('Test cases'!$R$5-1)</f>
        <v>117.53955491728139</v>
      </c>
      <c r="Z419" s="4">
        <f ca="1">T419^'Test cases'!$R$5/E419^('Test cases'!$R$5-1)</f>
        <v>119.01634176939112</v>
      </c>
      <c r="AA419" s="4">
        <f ca="1">EXP((LN(1-B419)*(LN('Test cases'!$L$3)-LN('Test cases'!$J$3))+LN(1-'Test cases'!$M$3)*LN('Test cases'!$J$3)-LN(1-'Test cases'!$K$3)*LN('Test cases'!$L$3))/(LN(1-'Test cases'!$M$3)-LN(1-'Test cases'!$K$3)))</f>
        <v>369.01319068584678</v>
      </c>
      <c r="AB419" s="4">
        <f ca="1">EXP((LN(1-C419)*(LN('Test cases'!$L$4)-LN('Test cases'!$J$4))+LN(1-'Test cases'!$M$4)*LN('Test cases'!$J$4)-LN(1-'Test cases'!$K$4)*LN('Test cases'!$L$4))/(LN(1-'Test cases'!$M$4)-LN(1-'Test cases'!$K$4)))</f>
        <v>369.12928050143995</v>
      </c>
      <c r="AC419" s="4">
        <f ca="1">IF(D419&lt;='Test cases'!$M$5,EXP((LN(1-D419)*(LN('Test cases'!$L$5)-LN('Test cases'!$J$5))+LN(1-'Test cases'!$M$5)*LN('Test cases'!$J$5)-LN(1-'Test cases'!$K$5)*LN('Test cases'!$L$5))/(LN(1-'Test cases'!$M$5)-LN(1-'Test cases'!$K$5))),EXP((LN(1-D419)*(LN('Test cases'!$N$5)-LN('Test cases'!$L$5))+LN(1-'Test cases'!$O$5)*LN('Test cases'!$L$5)-LN(1-'Test cases'!$M$5)*LN('Test cases'!$N$5))/(LN(1-'Test cases'!$O$5)-LN(1-'Test cases'!$M$5))))</f>
        <v>224.31917687119733</v>
      </c>
    </row>
    <row r="420" spans="1:29">
      <c r="A420" s="8">
        <f>'Test cases'!A424</f>
        <v>417</v>
      </c>
      <c r="B420" s="5">
        <f ca="1">1-X420/'Test cases'!C424</f>
        <v>0.19205930181760966</v>
      </c>
      <c r="C420" s="5">
        <f ca="1">1-Y420/'Test cases'!D424</f>
        <v>0.14221965914450174</v>
      </c>
      <c r="D420" s="5">
        <f ca="1">1-Z420/'Test cases'!E424</f>
        <v>0.1185068468667726</v>
      </c>
      <c r="E420" s="4">
        <f ca="1">(U420^'Test cases'!$R$5+T420^'Test cases'!$R$5)^(1/'Test cases'!$R$5)</f>
        <v>355.28476500300025</v>
      </c>
      <c r="F420" s="5">
        <f ca="1">IF(B420&gt;'Test cases'!$M$3,'Test cases'!$M$3,B420)</f>
        <v>0.15</v>
      </c>
      <c r="G420" s="5">
        <f ca="1">IF(C420&gt;'Test cases'!$M$4,'Test cases'!$M$4,C420)</f>
        <v>0.1</v>
      </c>
      <c r="H420" s="5">
        <f ca="1">IF(D420&gt;'Test cases'!$O$5,'Test cases'!$O$5,D420)</f>
        <v>0.1185068468667726</v>
      </c>
      <c r="I420" s="5">
        <f ca="1">IF(AA420&gt;='Test cases'!$L$3, 'Test cases'!$L$3*'Test cases'!$M$3/AA420,0)+IF(AND(AA420&gt;='Test cases'!$J$3,AA420&lt;'Test cases'!$L$3), 'Test cases'!$J$3*'Test cases'!$K$3/ AA420,0)</f>
        <v>8.1063236749569542E-2</v>
      </c>
      <c r="J420" s="5">
        <f ca="1">IF(AB420&gt;='Test cases'!$L$4,'Test cases'!$M$4,0)+IF(AND(AB420&gt;='Test cases'!$J$4,AB420&lt;'Test cases'!$L$4),'Test cases'!$K$4,0)</f>
        <v>0.1</v>
      </c>
      <c r="K420" s="5">
        <f ca="1">IF(AC420&gt;='Test cases'!$N$5,'Test cases'!$O$5,0)+IF(AND(AC420&gt;='Test cases'!$L$5,AC420&lt;'Test cases'!$N$5),'Test cases'!$M$5,0)+IF(AND(AC420&lt;'Test cases'!$L$5,AC420&gt;='Test cases'!$J$5),'Test cases'!$K$5,0)</f>
        <v>0.08</v>
      </c>
      <c r="L420" s="5">
        <f t="shared" ca="1" si="18"/>
        <v>0.15</v>
      </c>
      <c r="M420" s="5">
        <f t="shared" ca="1" si="19"/>
        <v>0.1</v>
      </c>
      <c r="N420" s="5">
        <f t="shared" ca="1" si="20"/>
        <v>0.1185068468667726</v>
      </c>
      <c r="O420" s="4">
        <f ca="1">'Test cases'!C424*(1-F420)+'Test cases'!D424*(1-G420)+'Test cases'!E424*(1-H420)</f>
        <v>367.25157567298572</v>
      </c>
      <c r="P420" s="4">
        <f ca="1">(1-I420)*'Test cases'!C424+(1-J420)*'Test cases'!D424+(1-K420)*'Test cases'!E424</f>
        <v>382.58370419781329</v>
      </c>
      <c r="Q420" s="4">
        <f ca="1">(1-L420)*'Test cases'!C424+(1-M420)*'Test cases'!D424+(1-N420)*'Test cases'!E424</f>
        <v>367.25157567298572</v>
      </c>
      <c r="R420" s="4">
        <f ca="1">('Test cases'!C424/'Test cases'!$J$3)^(1/'Test cases'!$R$3)*('Test cases'!$J$3*(1-'Test cases'!$K$3))</f>
        <v>128.16295001966785</v>
      </c>
      <c r="S420" s="4">
        <f ca="1">('Test cases'!D424/'Test cases'!$J$4)^(1/'Test cases'!$R$4)*('Test cases'!$J$4*(1-'Test cases'!$K$4))</f>
        <v>126.91664007351116</v>
      </c>
      <c r="T420" s="4">
        <f ca="1">IF('Test cases'!E424&lt;='Test cases'!$L$5,('Test cases'!E424/'Test cases'!$J$5)^(1/'Test cases'!$P$5)*('Test cases'!$J$5*(1-'Test cases'!$K$5)),0)+IF('Test cases'!E424&gt;'Test cases'!$L$5,('Test cases'!E424/'Test cases'!$L$5)^(1/'Test cases'!$Q$5)*('Test cases'!$L$5*(1-'Test cases'!$M$5)),0)</f>
        <v>126.52756952572445</v>
      </c>
      <c r="U420" s="4">
        <f ca="1">(R420^'Test cases'!$R$4+S420^'Test cases'!$R$4)^(1/'Test cases'!$R$4)</f>
        <v>241.74888455979874</v>
      </c>
      <c r="V420" s="4">
        <f ca="1">R420^'Test cases'!$R$4/U420^('Test cases'!$R$4-1)</f>
        <v>121.51460364189907</v>
      </c>
      <c r="W420" s="4">
        <f ca="1">S420^'Test cases'!$R$4/U420^('Test cases'!$R$4-1)</f>
        <v>120.23428091789982</v>
      </c>
      <c r="X420" s="4">
        <f ca="1">V420*(U420/E420)^('Test cases'!$R$5-1)</f>
        <v>118.76728263281137</v>
      </c>
      <c r="Y420" s="4">
        <f ca="1">W420*(U420/E420)^('Test cases'!$R$5-1)</f>
        <v>117.51590669720326</v>
      </c>
      <c r="Z420" s="4">
        <f ca="1">T420^'Test cases'!$R$5/E420^('Test cases'!$R$5-1)</f>
        <v>119.00157567298569</v>
      </c>
      <c r="AA420" s="4">
        <f ca="1">EXP((LN(1-B420)*(LN('Test cases'!$L$3)-LN('Test cases'!$J$3))+LN(1-'Test cases'!$M$3)*LN('Test cases'!$J$3)-LN(1-'Test cases'!$K$3)*LN('Test cases'!$L$3))/(LN(1-'Test cases'!$M$3)-LN(1-'Test cases'!$K$3)))</f>
        <v>370.08144755778341</v>
      </c>
      <c r="AB420" s="4">
        <f ca="1">EXP((LN(1-C420)*(LN('Test cases'!$L$4)-LN('Test cases'!$J$4))+LN(1-'Test cases'!$M$4)*LN('Test cases'!$J$4)-LN(1-'Test cases'!$K$4)*LN('Test cases'!$L$4))/(LN(1-'Test cases'!$M$4)-LN(1-'Test cases'!$K$4)))</f>
        <v>370.08964787187443</v>
      </c>
      <c r="AC420" s="4">
        <f ca="1">IF(D420&lt;='Test cases'!$M$5,EXP((LN(1-D420)*(LN('Test cases'!$L$5)-LN('Test cases'!$J$5))+LN(1-'Test cases'!$M$5)*LN('Test cases'!$J$5)-LN(1-'Test cases'!$K$5)*LN('Test cases'!$L$5))/(LN(1-'Test cases'!$M$5)-LN(1-'Test cases'!$K$5))),EXP((LN(1-D420)*(LN('Test cases'!$N$5)-LN('Test cases'!$L$5))+LN(1-'Test cases'!$O$5)*LN('Test cases'!$L$5)-LN(1-'Test cases'!$M$5)*LN('Test cases'!$N$5))/(LN(1-'Test cases'!$O$5)-LN(1-'Test cases'!$M$5))))</f>
        <v>224.43451799634343</v>
      </c>
    </row>
    <row r="421" spans="1:29">
      <c r="A421" s="8">
        <f>'Test cases'!A425</f>
        <v>418</v>
      </c>
      <c r="B421" s="5">
        <f ca="1">1-X421/'Test cases'!C425</f>
        <v>0.19217154222073751</v>
      </c>
      <c r="C421" s="5">
        <f ca="1">1-Y421/'Test cases'!D425</f>
        <v>0.14233882334983183</v>
      </c>
      <c r="D421" s="5">
        <f ca="1">1-Z421/'Test cases'!E425</f>
        <v>0.11862930529359184</v>
      </c>
      <c r="E421" s="4">
        <f ca="1">(U421^'Test cases'!$R$5+T421^'Test cases'!$R$5)^(1/'Test cases'!$R$5)</f>
        <v>356.11677897469599</v>
      </c>
      <c r="F421" s="5">
        <f ca="1">IF(B421&gt;'Test cases'!$M$3,'Test cases'!$M$3,B421)</f>
        <v>0.15</v>
      </c>
      <c r="G421" s="5">
        <f ca="1">IF(C421&gt;'Test cases'!$M$4,'Test cases'!$M$4,C421)</f>
        <v>0.1</v>
      </c>
      <c r="H421" s="5">
        <f ca="1">IF(D421&gt;'Test cases'!$O$5,'Test cases'!$O$5,D421)</f>
        <v>0.11862930529359184</v>
      </c>
      <c r="I421" s="5">
        <f ca="1">IF(AA421&gt;='Test cases'!$L$3, 'Test cases'!$L$3*'Test cases'!$M$3/AA421,0)+IF(AND(AA421&gt;='Test cases'!$J$3,AA421&lt;'Test cases'!$L$3), 'Test cases'!$J$3*'Test cases'!$K$3/ AA421,0)</f>
        <v>8.0926777387016063E-2</v>
      </c>
      <c r="J421" s="5">
        <f ca="1">IF(AB421&gt;='Test cases'!$L$4,'Test cases'!$M$4,0)+IF(AND(AB421&gt;='Test cases'!$J$4,AB421&lt;'Test cases'!$L$4),'Test cases'!$K$4,0)</f>
        <v>0.1</v>
      </c>
      <c r="K421" s="5">
        <f ca="1">IF(AC421&gt;='Test cases'!$N$5,'Test cases'!$O$5,0)+IF(AND(AC421&gt;='Test cases'!$L$5,AC421&lt;'Test cases'!$N$5),'Test cases'!$M$5,0)+IF(AND(AC421&lt;'Test cases'!$L$5,AC421&gt;='Test cases'!$J$5),'Test cases'!$K$5,0)</f>
        <v>0.08</v>
      </c>
      <c r="L421" s="5">
        <f t="shared" ca="1" si="18"/>
        <v>0.15</v>
      </c>
      <c r="M421" s="5">
        <f t="shared" ca="1" si="19"/>
        <v>0.1</v>
      </c>
      <c r="N421" s="5">
        <f t="shared" ca="1" si="20"/>
        <v>0.11862930529359184</v>
      </c>
      <c r="O421" s="4">
        <f ca="1">'Test cases'!C425*(1-F421)+'Test cases'!D425*(1-G421)+'Test cases'!E425*(1-H421)</f>
        <v>368.11641448007151</v>
      </c>
      <c r="P421" s="4">
        <f ca="1">(1-I421)*'Test cases'!C425+(1-J421)*'Test cases'!D425+(1-K421)*'Test cases'!E425</f>
        <v>383.52376372410862</v>
      </c>
      <c r="Q421" s="4">
        <f ca="1">(1-L421)*'Test cases'!C425+(1-M421)*'Test cases'!D425+(1-N421)*'Test cases'!E425</f>
        <v>368.11641448007151</v>
      </c>
      <c r="R421" s="4">
        <f ca="1">('Test cases'!C425/'Test cases'!$J$3)^(1/'Test cases'!$R$3)*('Test cases'!$J$3*(1-'Test cases'!$K$3))</f>
        <v>128.16295001966785</v>
      </c>
      <c r="S421" s="4">
        <f ca="1">('Test cases'!D425/'Test cases'!$J$4)^(1/'Test cases'!$R$4)*('Test cases'!$J$4*(1-'Test cases'!$K$4))</f>
        <v>126.91664007351116</v>
      </c>
      <c r="T421" s="4">
        <f ca="1">IF('Test cases'!E425&lt;='Test cases'!$L$5,('Test cases'!E425/'Test cases'!$J$5)^(1/'Test cases'!$P$5)*('Test cases'!$J$5*(1-'Test cases'!$K$5)),0)+IF('Test cases'!E425&gt;'Test cases'!$L$5,('Test cases'!E425/'Test cases'!$L$5)^(1/'Test cases'!$Q$5)*('Test cases'!$L$5*(1-'Test cases'!$M$5)),0)</f>
        <v>127.41208064642436</v>
      </c>
      <c r="U421" s="4">
        <f ca="1">(R421^'Test cases'!$R$4+S421^'Test cases'!$R$4)^(1/'Test cases'!$R$4)</f>
        <v>241.74888455979874</v>
      </c>
      <c r="V421" s="4">
        <f ca="1">R421^'Test cases'!$R$4/U421^('Test cases'!$R$4-1)</f>
        <v>121.51460364189907</v>
      </c>
      <c r="W421" s="4">
        <f ca="1">S421^'Test cases'!$R$4/U421^('Test cases'!$R$4-1)</f>
        <v>120.23428091789982</v>
      </c>
      <c r="X421" s="4">
        <f ca="1">V421*(U421/E421)^('Test cases'!$R$5-1)</f>
        <v>118.75078329355158</v>
      </c>
      <c r="Y421" s="4">
        <f ca="1">W421*(U421/E421)^('Test cases'!$R$5-1)</f>
        <v>117.49958120107304</v>
      </c>
      <c r="Z421" s="4">
        <f ca="1">T421^'Test cases'!$R$5/E421^('Test cases'!$R$5-1)</f>
        <v>119.86641448007151</v>
      </c>
      <c r="AA421" s="4">
        <f ca="1">EXP((LN(1-B421)*(LN('Test cases'!$L$3)-LN('Test cases'!$J$3))+LN(1-'Test cases'!$M$3)*LN('Test cases'!$J$3)-LN(1-'Test cases'!$K$3)*LN('Test cases'!$L$3))/(LN(1-'Test cases'!$M$3)-LN(1-'Test cases'!$K$3)))</f>
        <v>370.70548177806495</v>
      </c>
      <c r="AB421" s="4">
        <f ca="1">EXP((LN(1-C421)*(LN('Test cases'!$L$4)-LN('Test cases'!$J$4))+LN(1-'Test cases'!$M$4)*LN('Test cases'!$J$4)-LN(1-'Test cases'!$K$4)*LN('Test cases'!$L$4))/(LN(1-'Test cases'!$M$4)-LN(1-'Test cases'!$K$4)))</f>
        <v>370.75420591568798</v>
      </c>
      <c r="AC421" s="4">
        <f ca="1">IF(D421&lt;='Test cases'!$M$5,EXP((LN(1-D421)*(LN('Test cases'!$L$5)-LN('Test cases'!$J$5))+LN(1-'Test cases'!$M$5)*LN('Test cases'!$J$5)-LN(1-'Test cases'!$K$5)*LN('Test cases'!$L$5))/(LN(1-'Test cases'!$M$5)-LN(1-'Test cases'!$K$5))),EXP((LN(1-D421)*(LN('Test cases'!$N$5)-LN('Test cases'!$L$5))+LN(1-'Test cases'!$O$5)*LN('Test cases'!$L$5)-LN(1-'Test cases'!$M$5)*LN('Test cases'!$N$5))/(LN(1-'Test cases'!$O$5)-LN(1-'Test cases'!$M$5))))</f>
        <v>224.56373945982637</v>
      </c>
    </row>
    <row r="422" spans="1:29">
      <c r="A422" s="8">
        <f>'Test cases'!A426</f>
        <v>419</v>
      </c>
      <c r="B422" s="5">
        <f ca="1">1-X422/'Test cases'!C426</f>
        <v>0.19234428858297681</v>
      </c>
      <c r="C422" s="5">
        <f ca="1">1-Y422/'Test cases'!D426</f>
        <v>0.14252222596071196</v>
      </c>
      <c r="D422" s="5">
        <f ca="1">1-Z422/'Test cases'!E426</f>
        <v>0.11874546981993006</v>
      </c>
      <c r="E422" s="4">
        <f ca="1">(U422^'Test cases'!$R$5+T422^'Test cases'!$R$5)^(1/'Test cases'!$R$5)</f>
        <v>356.90793850021407</v>
      </c>
      <c r="F422" s="5">
        <f ca="1">IF(B422&gt;'Test cases'!$M$3,'Test cases'!$M$3,B422)</f>
        <v>0.15</v>
      </c>
      <c r="G422" s="5">
        <f ca="1">IF(C422&gt;'Test cases'!$M$4,'Test cases'!$M$4,C422)</f>
        <v>0.1</v>
      </c>
      <c r="H422" s="5">
        <f ca="1">IF(D422&gt;'Test cases'!$O$5,'Test cases'!$O$5,D422)</f>
        <v>0.11874546981993006</v>
      </c>
      <c r="I422" s="5">
        <f ca="1">IF(AA422&gt;='Test cases'!$L$3, 'Test cases'!$L$3*'Test cases'!$M$3/AA422,0)+IF(AND(AA422&gt;='Test cases'!$J$3,AA422&lt;'Test cases'!$L$3), 'Test cases'!$J$3*'Test cases'!$K$3/ AA422,0)</f>
        <v>8.0717168014935392E-2</v>
      </c>
      <c r="J422" s="5">
        <f ca="1">IF(AB422&gt;='Test cases'!$L$4,'Test cases'!$M$4,0)+IF(AND(AB422&gt;='Test cases'!$J$4,AB422&lt;'Test cases'!$L$4),'Test cases'!$K$4,0)</f>
        <v>0.1</v>
      </c>
      <c r="K422" s="5">
        <f ca="1">IF(AC422&gt;='Test cases'!$N$5,'Test cases'!$O$5,0)+IF(AND(AC422&gt;='Test cases'!$L$5,AC422&lt;'Test cases'!$N$5),'Test cases'!$M$5,0)+IF(AND(AC422&lt;'Test cases'!$L$5,AC422&gt;='Test cases'!$J$5),'Test cases'!$K$5,0)</f>
        <v>0.08</v>
      </c>
      <c r="L422" s="5">
        <f t="shared" ca="1" si="18"/>
        <v>0.15</v>
      </c>
      <c r="M422" s="5">
        <f t="shared" ca="1" si="19"/>
        <v>0.1</v>
      </c>
      <c r="N422" s="5">
        <f t="shared" ca="1" si="20"/>
        <v>0.11874546981993006</v>
      </c>
      <c r="O422" s="4">
        <f ca="1">'Test cases'!C426*(1-F422)+'Test cases'!D426*(1-G422)+'Test cases'!E426*(1-H422)</f>
        <v>369.0006161044895</v>
      </c>
      <c r="P422" s="4">
        <f ca="1">(1-I422)*'Test cases'!C426+(1-J422)*'Test cases'!D426+(1-K422)*'Test cases'!E426</f>
        <v>384.45457630180448</v>
      </c>
      <c r="Q422" s="4">
        <f ca="1">(1-L422)*'Test cases'!C426+(1-M422)*'Test cases'!D426+(1-N422)*'Test cases'!E426</f>
        <v>369.0006161044895</v>
      </c>
      <c r="R422" s="4">
        <f ca="1">('Test cases'!C426/'Test cases'!$J$3)^(1/'Test cases'!$R$3)*('Test cases'!$J$3*(1-'Test cases'!$K$3))</f>
        <v>128.16295001966785</v>
      </c>
      <c r="S422" s="4">
        <f ca="1">('Test cases'!D426/'Test cases'!$J$4)^(1/'Test cases'!$R$4)*('Test cases'!$J$4*(1-'Test cases'!$K$4))</f>
        <v>127.77105795821707</v>
      </c>
      <c r="T422" s="4">
        <f ca="1">IF('Test cases'!E426&lt;='Test cases'!$L$5,('Test cases'!E426/'Test cases'!$J$5)^(1/'Test cases'!$P$5)*('Test cases'!$J$5*(1-'Test cases'!$K$5)),0)+IF('Test cases'!E426&gt;'Test cases'!$L$5,('Test cases'!E426/'Test cases'!$L$5)^(1/'Test cases'!$Q$5)*('Test cases'!$L$5*(1-'Test cases'!$M$5)),0)</f>
        <v>127.41208064642436</v>
      </c>
      <c r="U422" s="4">
        <f ca="1">(R422^'Test cases'!$R$4+S422^'Test cases'!$R$4)^(1/'Test cases'!$R$4)</f>
        <v>242.55843058165357</v>
      </c>
      <c r="V422" s="4">
        <f ca="1">R422^'Test cases'!$R$4/U422^('Test cases'!$R$4-1)</f>
        <v>121.48050891351778</v>
      </c>
      <c r="W422" s="4">
        <f ca="1">S422^'Test cases'!$R$4/U422^('Test cases'!$R$4-1)</f>
        <v>121.07792166813566</v>
      </c>
      <c r="X422" s="4">
        <f ca="1">V422*(U422/E422)^('Test cases'!$R$5-1)</f>
        <v>118.72538957830241</v>
      </c>
      <c r="Y422" s="4">
        <f ca="1">W422*(U422/E422)^('Test cases'!$R$5-1)</f>
        <v>118.33193281742174</v>
      </c>
      <c r="Z422" s="4">
        <f ca="1">T422^'Test cases'!$R$5/E422^('Test cases'!$R$5-1)</f>
        <v>119.85061610448952</v>
      </c>
      <c r="AA422" s="4">
        <f ca="1">EXP((LN(1-B422)*(LN('Test cases'!$L$3)-LN('Test cases'!$J$3))+LN(1-'Test cases'!$M$3)*LN('Test cases'!$J$3)-LN(1-'Test cases'!$K$3)*LN('Test cases'!$L$3))/(LN(1-'Test cases'!$M$3)-LN(1-'Test cases'!$K$3)))</f>
        <v>371.66814368969176</v>
      </c>
      <c r="AB422" s="4">
        <f ca="1">EXP((LN(1-C422)*(LN('Test cases'!$L$4)-LN('Test cases'!$J$4))+LN(1-'Test cases'!$M$4)*LN('Test cases'!$J$4)-LN(1-'Test cases'!$K$4)*LN('Test cases'!$L$4))/(LN(1-'Test cases'!$M$4)-LN(1-'Test cases'!$K$4)))</f>
        <v>371.77952387460357</v>
      </c>
      <c r="AC422" s="4">
        <f ca="1">IF(D422&lt;='Test cases'!$M$5,EXP((LN(1-D422)*(LN('Test cases'!$L$5)-LN('Test cases'!$J$5))+LN(1-'Test cases'!$M$5)*LN('Test cases'!$J$5)-LN(1-'Test cases'!$K$5)*LN('Test cases'!$L$5))/(LN(1-'Test cases'!$M$5)-LN(1-'Test cases'!$K$5))),EXP((LN(1-D422)*(LN('Test cases'!$N$5)-LN('Test cases'!$L$5))+LN(1-'Test cases'!$O$5)*LN('Test cases'!$L$5)-LN(1-'Test cases'!$M$5)*LN('Test cases'!$N$5))/(LN(1-'Test cases'!$O$5)-LN(1-'Test cases'!$M$5))))</f>
        <v>224.6864047997413</v>
      </c>
    </row>
    <row r="423" spans="1:29">
      <c r="A423" s="8">
        <f>'Test cases'!A427</f>
        <v>420</v>
      </c>
      <c r="B423" s="5">
        <f ca="1">1-X423/'Test cases'!C427</f>
        <v>0.19245594958803613</v>
      </c>
      <c r="C423" s="5">
        <f ca="1">1-Y423/'Test cases'!D427</f>
        <v>0.14264077502649797</v>
      </c>
      <c r="D423" s="5">
        <f ca="1">1-Z423/'Test cases'!E427</f>
        <v>0.11886730609888096</v>
      </c>
      <c r="E423" s="4">
        <f ca="1">(U423^'Test cases'!$R$5+T423^'Test cases'!$R$5)^(1/'Test cases'!$R$5)</f>
        <v>357.73972752135541</v>
      </c>
      <c r="F423" s="5">
        <f ca="1">IF(B423&gt;'Test cases'!$M$3,'Test cases'!$M$3,B423)</f>
        <v>0.15</v>
      </c>
      <c r="G423" s="5">
        <f ca="1">IF(C423&gt;'Test cases'!$M$4,'Test cases'!$M$4,C423)</f>
        <v>0.1</v>
      </c>
      <c r="H423" s="5">
        <f ca="1">IF(D423&gt;'Test cases'!$O$5,'Test cases'!$O$5,D423)</f>
        <v>0.11886730609888096</v>
      </c>
      <c r="I423" s="5">
        <f ca="1">IF(AA423&gt;='Test cases'!$L$3, 'Test cases'!$L$3*'Test cases'!$M$3/AA423,0)+IF(AND(AA423&gt;='Test cases'!$J$3,AA423&lt;'Test cases'!$L$3), 'Test cases'!$J$3*'Test cases'!$K$3/ AA423,0)</f>
        <v>8.0581944425499444E-2</v>
      </c>
      <c r="J423" s="5">
        <f ca="1">IF(AB423&gt;='Test cases'!$L$4,'Test cases'!$M$4,0)+IF(AND(AB423&gt;='Test cases'!$J$4,AB423&lt;'Test cases'!$L$4),'Test cases'!$K$4,0)</f>
        <v>0.1</v>
      </c>
      <c r="K423" s="5">
        <f ca="1">IF(AC423&gt;='Test cases'!$N$5,'Test cases'!$O$5,0)+IF(AND(AC423&gt;='Test cases'!$L$5,AC423&lt;'Test cases'!$N$5),'Test cases'!$M$5,0)+IF(AND(AC423&lt;'Test cases'!$L$5,AC423&gt;='Test cases'!$J$5),'Test cases'!$K$5,0)</f>
        <v>0.08</v>
      </c>
      <c r="L423" s="5">
        <f t="shared" ca="1" si="18"/>
        <v>0.15</v>
      </c>
      <c r="M423" s="5">
        <f t="shared" ca="1" si="19"/>
        <v>0.1</v>
      </c>
      <c r="N423" s="5">
        <f t="shared" ca="1" si="20"/>
        <v>0.11886730609888096</v>
      </c>
      <c r="O423" s="4">
        <f ca="1">'Test cases'!C427*(1-F423)+'Test cases'!D427*(1-G423)+'Test cases'!E427*(1-H423)</f>
        <v>369.86517906445329</v>
      </c>
      <c r="P423" s="4">
        <f ca="1">(1-I423)*'Test cases'!C427+(1-J423)*'Test cases'!D427+(1-K423)*'Test cases'!E427</f>
        <v>385.39445416945159</v>
      </c>
      <c r="Q423" s="4">
        <f ca="1">(1-L423)*'Test cases'!C427+(1-M423)*'Test cases'!D427+(1-N423)*'Test cases'!E427</f>
        <v>369.86517906445329</v>
      </c>
      <c r="R423" s="4">
        <f ca="1">('Test cases'!C427/'Test cases'!$J$3)^(1/'Test cases'!$R$3)*('Test cases'!$J$3*(1-'Test cases'!$K$3))</f>
        <v>128.16295001966785</v>
      </c>
      <c r="S423" s="4">
        <f ca="1">('Test cases'!D427/'Test cases'!$J$4)^(1/'Test cases'!$R$4)*('Test cases'!$J$4*(1-'Test cases'!$K$4))</f>
        <v>127.77105795821707</v>
      </c>
      <c r="T423" s="4">
        <f ca="1">IF('Test cases'!E427&lt;='Test cases'!$L$5,('Test cases'!E427/'Test cases'!$J$5)^(1/'Test cases'!$P$5)*('Test cases'!$J$5*(1-'Test cases'!$K$5)),0)+IF('Test cases'!E427&gt;'Test cases'!$L$5,('Test cases'!E427/'Test cases'!$L$5)^(1/'Test cases'!$Q$5)*('Test cases'!$L$5*(1-'Test cases'!$M$5)),0)</f>
        <v>128.29622720239939</v>
      </c>
      <c r="U423" s="4">
        <f ca="1">(R423^'Test cases'!$R$4+S423^'Test cases'!$R$4)^(1/'Test cases'!$R$4)</f>
        <v>242.55843058165357</v>
      </c>
      <c r="V423" s="4">
        <f ca="1">R423^'Test cases'!$R$4/U423^('Test cases'!$R$4-1)</f>
        <v>121.48050891351778</v>
      </c>
      <c r="W423" s="4">
        <f ca="1">S423^'Test cases'!$R$4/U423^('Test cases'!$R$4-1)</f>
        <v>121.07792166813566</v>
      </c>
      <c r="X423" s="4">
        <f ca="1">V423*(U423/E423)^('Test cases'!$R$5-1)</f>
        <v>118.70897541055869</v>
      </c>
      <c r="Y423" s="4">
        <f ca="1">W423*(U423/E423)^('Test cases'!$R$5-1)</f>
        <v>118.31557304634327</v>
      </c>
      <c r="Z423" s="4">
        <f ca="1">T423^'Test cases'!$R$5/E423^('Test cases'!$R$5-1)</f>
        <v>120.71517906445331</v>
      </c>
      <c r="AA423" s="4">
        <f ca="1">EXP((LN(1-B423)*(LN('Test cases'!$L$3)-LN('Test cases'!$J$3))+LN(1-'Test cases'!$M$3)*LN('Test cases'!$J$3)-LN(1-'Test cases'!$K$3)*LN('Test cases'!$L$3))/(LN(1-'Test cases'!$M$3)-LN(1-'Test cases'!$K$3)))</f>
        <v>372.29183552074682</v>
      </c>
      <c r="AB423" s="4">
        <f ca="1">EXP((LN(1-C423)*(LN('Test cases'!$L$4)-LN('Test cases'!$J$4))+LN(1-'Test cases'!$M$4)*LN('Test cases'!$J$4)-LN(1-'Test cases'!$K$4)*LN('Test cases'!$L$4))/(LN(1-'Test cases'!$M$4)-LN(1-'Test cases'!$K$4)))</f>
        <v>372.44390144196046</v>
      </c>
      <c r="AC423" s="4">
        <f ca="1">IF(D423&lt;='Test cases'!$M$5,EXP((LN(1-D423)*(LN('Test cases'!$L$5)-LN('Test cases'!$J$5))+LN(1-'Test cases'!$M$5)*LN('Test cases'!$J$5)-LN(1-'Test cases'!$K$5)*LN('Test cases'!$L$5))/(LN(1-'Test cases'!$M$5)-LN(1-'Test cases'!$K$5))),EXP((LN(1-D423)*(LN('Test cases'!$N$5)-LN('Test cases'!$L$5))+LN(1-'Test cases'!$O$5)*LN('Test cases'!$L$5)-LN(1-'Test cases'!$M$5)*LN('Test cases'!$N$5))/(LN(1-'Test cases'!$O$5)-LN(1-'Test cases'!$M$5))))</f>
        <v>224.81514867668616</v>
      </c>
    </row>
    <row r="424" spans="1:29">
      <c r="A424" s="8">
        <f>'Test cases'!A428</f>
        <v>421</v>
      </c>
      <c r="B424" s="5">
        <f ca="1">1-X424/'Test cases'!C428</f>
        <v>0.19264681735640887</v>
      </c>
      <c r="C424" s="5">
        <f ca="1">1-Y424/'Test cases'!D428</f>
        <v>0.14281177946926715</v>
      </c>
      <c r="D424" s="5">
        <f ca="1">1-Z424/'Test cases'!E428</f>
        <v>0.11897557179803131</v>
      </c>
      <c r="E424" s="4">
        <f ca="1">(U424^'Test cases'!$R$5+T424^'Test cases'!$R$5)^(1/'Test cases'!$R$5)</f>
        <v>358.4805921281623</v>
      </c>
      <c r="F424" s="5">
        <f ca="1">IF(B424&gt;'Test cases'!$M$3,'Test cases'!$M$3,B424)</f>
        <v>0.15</v>
      </c>
      <c r="G424" s="5">
        <f ca="1">IF(C424&gt;'Test cases'!$M$4,'Test cases'!$M$4,C424)</f>
        <v>0.1</v>
      </c>
      <c r="H424" s="5">
        <f ca="1">IF(D424&gt;'Test cases'!$O$5,'Test cases'!$O$5,D424)</f>
        <v>0.11897557179803131</v>
      </c>
      <c r="I424" s="5">
        <f ca="1">IF(AA424&gt;='Test cases'!$L$3, 'Test cases'!$L$3*'Test cases'!$M$3/AA424,0)+IF(AND(AA424&gt;='Test cases'!$J$3,AA424&lt;'Test cases'!$L$3), 'Test cases'!$J$3*'Test cases'!$K$3/ AA424,0)</f>
        <v>8.0351281169332836E-2</v>
      </c>
      <c r="J424" s="5">
        <f ca="1">IF(AB424&gt;='Test cases'!$L$4,'Test cases'!$M$4,0)+IF(AND(AB424&gt;='Test cases'!$J$4,AB424&lt;'Test cases'!$L$4),'Test cases'!$K$4,0)</f>
        <v>0.1</v>
      </c>
      <c r="K424" s="5">
        <f ca="1">IF(AC424&gt;='Test cases'!$N$5,'Test cases'!$O$5,0)+IF(AND(AC424&gt;='Test cases'!$L$5,AC424&lt;'Test cases'!$N$5),'Test cases'!$M$5,0)+IF(AND(AC424&lt;'Test cases'!$L$5,AC424&gt;='Test cases'!$J$5),'Test cases'!$K$5,0)</f>
        <v>0.08</v>
      </c>
      <c r="L424" s="5">
        <f t="shared" ca="1" si="18"/>
        <v>0.15</v>
      </c>
      <c r="M424" s="5">
        <f t="shared" ca="1" si="19"/>
        <v>0.1</v>
      </c>
      <c r="N424" s="5">
        <f t="shared" ca="1" si="20"/>
        <v>0.11897557179803131</v>
      </c>
      <c r="O424" s="4">
        <f ca="1">'Test cases'!C428*(1-F424)+'Test cases'!D428*(1-G424)+'Test cases'!E428*(1-H424)</f>
        <v>370.70034666366973</v>
      </c>
      <c r="P424" s="4">
        <f ca="1">(1-I424)*'Test cases'!C428+(1-J424)*'Test cases'!D428+(1-K424)*'Test cases'!E428</f>
        <v>386.34801038693877</v>
      </c>
      <c r="Q424" s="4">
        <f ca="1">(1-L424)*'Test cases'!C428+(1-M424)*'Test cases'!D428+(1-N424)*'Test cases'!E428</f>
        <v>370.70034666366973</v>
      </c>
      <c r="R424" s="4">
        <f ca="1">('Test cases'!C428/'Test cases'!$J$3)^(1/'Test cases'!$R$3)*('Test cases'!$J$3*(1-'Test cases'!$K$3))</f>
        <v>128.96268779992198</v>
      </c>
      <c r="S424" s="4">
        <f ca="1">('Test cases'!D428/'Test cases'!$J$4)^(1/'Test cases'!$R$4)*('Test cases'!$J$4*(1-'Test cases'!$K$4))</f>
        <v>127.77105795821707</v>
      </c>
      <c r="T424" s="4">
        <f ca="1">IF('Test cases'!E428&lt;='Test cases'!$L$5,('Test cases'!E428/'Test cases'!$J$5)^(1/'Test cases'!$P$5)*('Test cases'!$J$5*(1-'Test cases'!$K$5)),0)+IF('Test cases'!E428&gt;'Test cases'!$L$5,('Test cases'!E428/'Test cases'!$L$5)^(1/'Test cases'!$Q$5)*('Test cases'!$L$5*(1-'Test cases'!$M$5)),0)</f>
        <v>128.29622720239939</v>
      </c>
      <c r="U424" s="4">
        <f ca="1">(R424^'Test cases'!$R$4+S424^'Test cases'!$R$4)^(1/'Test cases'!$R$4)</f>
        <v>243.31656866827771</v>
      </c>
      <c r="V424" s="4">
        <f ca="1">R424^'Test cases'!$R$4/U424^('Test cases'!$R$4-1)</f>
        <v>122.27035953569488</v>
      </c>
      <c r="W424" s="4">
        <f ca="1">S424^'Test cases'!$R$4/U424^('Test cases'!$R$4-1)</f>
        <v>121.04620913258294</v>
      </c>
      <c r="X424" s="4">
        <f ca="1">V424*(U424/E424)^('Test cases'!$R$5-1)</f>
        <v>119.48827103125149</v>
      </c>
      <c r="Y424" s="4">
        <f ca="1">W424*(U424/E424)^('Test cases'!$R$5-1)</f>
        <v>118.29197443324114</v>
      </c>
      <c r="Z424" s="4">
        <f ca="1">T424^'Test cases'!$R$5/E424^('Test cases'!$R$5-1)</f>
        <v>120.70034666366971</v>
      </c>
      <c r="AA424" s="4">
        <f ca="1">EXP((LN(1-B424)*(LN('Test cases'!$L$3)-LN('Test cases'!$J$3))+LN(1-'Test cases'!$M$3)*LN('Test cases'!$J$3)-LN(1-'Test cases'!$K$3)*LN('Test cases'!$L$3))/(LN(1-'Test cases'!$M$3)-LN(1-'Test cases'!$K$3)))</f>
        <v>373.36056828736554</v>
      </c>
      <c r="AB424" s="4">
        <f ca="1">EXP((LN(1-C424)*(LN('Test cases'!$L$4)-LN('Test cases'!$J$4))+LN(1-'Test cases'!$M$4)*LN('Test cases'!$J$4)-LN(1-'Test cases'!$K$4)*LN('Test cases'!$L$4))/(LN(1-'Test cases'!$M$4)-LN(1-'Test cases'!$K$4)))</f>
        <v>373.40450604300668</v>
      </c>
      <c r="AC424" s="4">
        <f ca="1">IF(D424&lt;='Test cases'!$M$5,EXP((LN(1-D424)*(LN('Test cases'!$L$5)-LN('Test cases'!$J$5))+LN(1-'Test cases'!$M$5)*LN('Test cases'!$J$5)-LN(1-'Test cases'!$K$5)*LN('Test cases'!$L$5))/(LN(1-'Test cases'!$M$5)-LN(1-'Test cases'!$K$5))),EXP((LN(1-D424)*(LN('Test cases'!$N$5)-LN('Test cases'!$L$5))+LN(1-'Test cases'!$O$5)*LN('Test cases'!$L$5)-LN(1-'Test cases'!$M$5)*LN('Test cases'!$N$5))/(LN(1-'Test cases'!$O$5)-LN(1-'Test cases'!$M$5))))</f>
        <v>224.92962943108307</v>
      </c>
    </row>
    <row r="425" spans="1:29">
      <c r="A425" s="8">
        <f>'Test cases'!A429</f>
        <v>422</v>
      </c>
      <c r="B425" s="5">
        <f ca="1">1-X425/'Test cases'!C429</f>
        <v>0.19275791851777879</v>
      </c>
      <c r="C425" s="5">
        <f ca="1">1-Y425/'Test cases'!D429</f>
        <v>0.14292973850982194</v>
      </c>
      <c r="D425" s="5">
        <f ca="1">1-Z425/'Test cases'!E429</f>
        <v>0.11909681097720659</v>
      </c>
      <c r="E425" s="4">
        <f ca="1">(U425^'Test cases'!$R$5+T425^'Test cases'!$R$5)^(1/'Test cases'!$R$5)</f>
        <v>359.31216423015849</v>
      </c>
      <c r="F425" s="5">
        <f ca="1">IF(B425&gt;'Test cases'!$M$3,'Test cases'!$M$3,B425)</f>
        <v>0.15</v>
      </c>
      <c r="G425" s="5">
        <f ca="1">IF(C425&gt;'Test cases'!$M$4,'Test cases'!$M$4,C425)</f>
        <v>0.1</v>
      </c>
      <c r="H425" s="5">
        <f ca="1">IF(D425&gt;'Test cases'!$O$5,'Test cases'!$O$5,D425)</f>
        <v>0.11909681097720659</v>
      </c>
      <c r="I425" s="5">
        <f ca="1">IF(AA425&gt;='Test cases'!$L$3, 'Test cases'!$L$3*'Test cases'!$M$3/AA425,0)+IF(AND(AA425&gt;='Test cases'!$J$3,AA425&lt;'Test cases'!$L$3), 'Test cases'!$J$3*'Test cases'!$K$3/ AA425,0)</f>
        <v>8.021729478348176E-2</v>
      </c>
      <c r="J425" s="5">
        <f ca="1">IF(AB425&gt;='Test cases'!$L$4,'Test cases'!$M$4,0)+IF(AND(AB425&gt;='Test cases'!$J$4,AB425&lt;'Test cases'!$L$4),'Test cases'!$K$4,0)</f>
        <v>0.1</v>
      </c>
      <c r="K425" s="5">
        <f ca="1">IF(AC425&gt;='Test cases'!$N$5,'Test cases'!$O$5,0)+IF(AND(AC425&gt;='Test cases'!$L$5,AC425&lt;'Test cases'!$N$5),'Test cases'!$M$5,0)+IF(AND(AC425&lt;'Test cases'!$L$5,AC425&gt;='Test cases'!$J$5),'Test cases'!$K$5,0)</f>
        <v>0.08</v>
      </c>
      <c r="L425" s="5">
        <f t="shared" ca="1" si="18"/>
        <v>0.15</v>
      </c>
      <c r="M425" s="5">
        <f t="shared" ca="1" si="19"/>
        <v>0.1</v>
      </c>
      <c r="N425" s="5">
        <f t="shared" ca="1" si="20"/>
        <v>0.11909681097720659</v>
      </c>
      <c r="O425" s="4">
        <f ca="1">'Test cases'!C429*(1-F425)+'Test cases'!D429*(1-G425)+'Test cases'!E429*(1-H425)</f>
        <v>371.56464008514547</v>
      </c>
      <c r="P425" s="4">
        <f ca="1">(1-I425)*'Test cases'!C429+(1-J425)*'Test cases'!D429+(1-K425)*'Test cases'!E429</f>
        <v>387.28784037204468</v>
      </c>
      <c r="Q425" s="4">
        <f ca="1">(1-L425)*'Test cases'!C429+(1-M425)*'Test cases'!D429+(1-N425)*'Test cases'!E429</f>
        <v>371.56464008514547</v>
      </c>
      <c r="R425" s="4">
        <f ca="1">('Test cases'!C429/'Test cases'!$J$3)^(1/'Test cases'!$R$3)*('Test cases'!$J$3*(1-'Test cases'!$K$3))</f>
        <v>128.96268779992198</v>
      </c>
      <c r="S425" s="4">
        <f ca="1">('Test cases'!D429/'Test cases'!$J$4)^(1/'Test cases'!$R$4)*('Test cases'!$J$4*(1-'Test cases'!$K$4))</f>
        <v>127.77105795821707</v>
      </c>
      <c r="T425" s="4">
        <f ca="1">IF('Test cases'!E429&lt;='Test cases'!$L$5,('Test cases'!E429/'Test cases'!$J$5)^(1/'Test cases'!$P$5)*('Test cases'!$J$5*(1-'Test cases'!$K$5)),0)+IF('Test cases'!E429&gt;'Test cases'!$L$5,('Test cases'!E429/'Test cases'!$L$5)^(1/'Test cases'!$Q$5)*('Test cases'!$L$5*(1-'Test cases'!$M$5)),0)</f>
        <v>129.18001200337446</v>
      </c>
      <c r="U425" s="4">
        <f ca="1">(R425^'Test cases'!$R$4+S425^'Test cases'!$R$4)^(1/'Test cases'!$R$4)</f>
        <v>243.31656866827771</v>
      </c>
      <c r="V425" s="4">
        <f ca="1">R425^'Test cases'!$R$4/U425^('Test cases'!$R$4-1)</f>
        <v>122.27035953569488</v>
      </c>
      <c r="W425" s="4">
        <f ca="1">S425^'Test cases'!$R$4/U425^('Test cases'!$R$4-1)</f>
        <v>121.04620913258294</v>
      </c>
      <c r="X425" s="4">
        <f ca="1">V425*(U425/E425)^('Test cases'!$R$5-1)</f>
        <v>119.47182805936875</v>
      </c>
      <c r="Y425" s="4">
        <f ca="1">W425*(U425/E425)^('Test cases'!$R$5-1)</f>
        <v>118.27569608564457</v>
      </c>
      <c r="Z425" s="4">
        <f ca="1">T425^'Test cases'!$R$5/E425^('Test cases'!$R$5-1)</f>
        <v>121.56464008514548</v>
      </c>
      <c r="AA425" s="4">
        <f ca="1">EXP((LN(1-B425)*(LN('Test cases'!$L$3)-LN('Test cases'!$J$3))+LN(1-'Test cases'!$M$3)*LN('Test cases'!$J$3)-LN(1-'Test cases'!$K$3)*LN('Test cases'!$L$3))/(LN(1-'Test cases'!$M$3)-LN(1-'Test cases'!$K$3)))</f>
        <v>373.98418983056456</v>
      </c>
      <c r="AB425" s="4">
        <f ca="1">EXP((LN(1-C425)*(LN('Test cases'!$L$4)-LN('Test cases'!$J$4))+LN(1-'Test cases'!$M$4)*LN('Test cases'!$J$4)-LN(1-'Test cases'!$K$4)*LN('Test cases'!$L$4))/(LN(1-'Test cases'!$M$4)-LN(1-'Test cases'!$K$4)))</f>
        <v>374.0686877063772</v>
      </c>
      <c r="AC425" s="4">
        <f ca="1">IF(D425&lt;='Test cases'!$M$5,EXP((LN(1-D425)*(LN('Test cases'!$L$5)-LN('Test cases'!$J$5))+LN(1-'Test cases'!$M$5)*LN('Test cases'!$J$5)-LN(1-'Test cases'!$K$5)*LN('Test cases'!$L$5))/(LN(1-'Test cases'!$M$5)-LN(1-'Test cases'!$K$5))),EXP((LN(1-D425)*(LN('Test cases'!$N$5)-LN('Test cases'!$L$5))+LN(1-'Test cases'!$O$5)*LN('Test cases'!$L$5)-LN(1-'Test cases'!$M$5)*LN('Test cases'!$N$5))/(LN(1-'Test cases'!$O$5)-LN(1-'Test cases'!$M$5))))</f>
        <v>225.05791432285619</v>
      </c>
    </row>
    <row r="426" spans="1:29">
      <c r="A426" s="8">
        <f>'Test cases'!A430</f>
        <v>423</v>
      </c>
      <c r="B426" s="5">
        <f ca="1">1-X426/'Test cases'!C430</f>
        <v>0.19292906049126868</v>
      </c>
      <c r="C426" s="5">
        <f ca="1">1-Y426/'Test cases'!D430</f>
        <v>0.14311144446809099</v>
      </c>
      <c r="D426" s="5">
        <f ca="1">1-Z426/'Test cases'!E430</f>
        <v>0.11921180349307126</v>
      </c>
      <c r="E426" s="4">
        <f ca="1">(U426^'Test cases'!$R$5+T426^'Test cases'!$R$5)^(1/'Test cases'!$R$5)</f>
        <v>360.10277938418398</v>
      </c>
      <c r="F426" s="5">
        <f ca="1">IF(B426&gt;'Test cases'!$M$3,'Test cases'!$M$3,B426)</f>
        <v>0.15</v>
      </c>
      <c r="G426" s="5">
        <f ca="1">IF(C426&gt;'Test cases'!$M$4,'Test cases'!$M$4,C426)</f>
        <v>0.1</v>
      </c>
      <c r="H426" s="5">
        <f ca="1">IF(D426&gt;'Test cases'!$O$5,'Test cases'!$O$5,D426)</f>
        <v>0.11921180349307126</v>
      </c>
      <c r="I426" s="5">
        <f ca="1">IF(AA426&gt;='Test cases'!$L$3, 'Test cases'!$L$3*'Test cases'!$M$3/AA426,0)+IF(AND(AA426&gt;='Test cases'!$J$3,AA426&lt;'Test cases'!$L$3), 'Test cases'!$J$3*'Test cases'!$K$3/ AA426,0)</f>
        <v>8.0011301116984387E-2</v>
      </c>
      <c r="J426" s="5">
        <f ca="1">IF(AB426&gt;='Test cases'!$L$4,'Test cases'!$M$4,0)+IF(AND(AB426&gt;='Test cases'!$J$4,AB426&lt;'Test cases'!$L$4),'Test cases'!$K$4,0)</f>
        <v>0.1</v>
      </c>
      <c r="K426" s="5">
        <f ca="1">IF(AC426&gt;='Test cases'!$N$5,'Test cases'!$O$5,0)+IF(AND(AC426&gt;='Test cases'!$L$5,AC426&lt;'Test cases'!$N$5),'Test cases'!$M$5,0)+IF(AND(AC426&lt;'Test cases'!$L$5,AC426&gt;='Test cases'!$J$5),'Test cases'!$K$5,0)</f>
        <v>0.08</v>
      </c>
      <c r="L426" s="5">
        <f t="shared" ca="1" si="18"/>
        <v>0.15</v>
      </c>
      <c r="M426" s="5">
        <f t="shared" ca="1" si="19"/>
        <v>0.1</v>
      </c>
      <c r="N426" s="5">
        <f t="shared" ca="1" si="20"/>
        <v>0.11921180349307126</v>
      </c>
      <c r="O426" s="4">
        <f ca="1">'Test cases'!C430*(1-F426)+'Test cases'!D430*(1-G426)+'Test cases'!E430*(1-H426)</f>
        <v>372.4487711179562</v>
      </c>
      <c r="P426" s="4">
        <f ca="1">(1-I426)*'Test cases'!C430+(1-J426)*'Test cases'!D430+(1-K426)*'Test cases'!E430</f>
        <v>388.21832743468633</v>
      </c>
      <c r="Q426" s="4">
        <f ca="1">(1-L426)*'Test cases'!C430+(1-M426)*'Test cases'!D430+(1-N426)*'Test cases'!E430</f>
        <v>372.4487711179562</v>
      </c>
      <c r="R426" s="4">
        <f ca="1">('Test cases'!C430/'Test cases'!$J$3)^(1/'Test cases'!$R$3)*('Test cases'!$J$3*(1-'Test cases'!$K$3))</f>
        <v>128.96268779992198</v>
      </c>
      <c r="S426" s="4">
        <f ca="1">('Test cases'!D430/'Test cases'!$J$4)^(1/'Test cases'!$R$4)*('Test cases'!$J$4*(1-'Test cases'!$K$4))</f>
        <v>128.62499651040261</v>
      </c>
      <c r="T426" s="4">
        <f ca="1">IF('Test cases'!E430&lt;='Test cases'!$L$5,('Test cases'!E430/'Test cases'!$J$5)^(1/'Test cases'!$P$5)*('Test cases'!$J$5*(1-'Test cases'!$K$5)),0)+IF('Test cases'!E430&gt;'Test cases'!$L$5,('Test cases'!E430/'Test cases'!$L$5)^(1/'Test cases'!$Q$5)*('Test cases'!$L$5*(1-'Test cases'!$M$5)),0)</f>
        <v>129.18001200337446</v>
      </c>
      <c r="U426" s="4">
        <f ca="1">(R426^'Test cases'!$R$4+S426^'Test cases'!$R$4)^(1/'Test cases'!$R$4)</f>
        <v>244.12567636325247</v>
      </c>
      <c r="V426" s="4">
        <f ca="1">R426^'Test cases'!$R$4/U426^('Test cases'!$R$4-1)</f>
        <v>122.23629181950329</v>
      </c>
      <c r="W426" s="4">
        <f ca="1">S426^'Test cases'!$R$4/U426^('Test cases'!$R$4-1)</f>
        <v>121.88938454374907</v>
      </c>
      <c r="X426" s="4">
        <f ca="1">V426*(U426/E426)^('Test cases'!$R$5-1)</f>
        <v>119.44649904729224</v>
      </c>
      <c r="Y426" s="4">
        <f ca="1">W426*(U426/E426)^('Test cases'!$R$5-1)</f>
        <v>119.10750921893535</v>
      </c>
      <c r="Z426" s="4">
        <f ca="1">T426^'Test cases'!$R$5/E426^('Test cases'!$R$5-1)</f>
        <v>121.54877111795616</v>
      </c>
      <c r="AA426" s="4">
        <f ca="1">EXP((LN(1-B426)*(LN('Test cases'!$L$3)-LN('Test cases'!$J$3))+LN(1-'Test cases'!$M$3)*LN('Test cases'!$J$3)-LN(1-'Test cases'!$K$3)*LN('Test cases'!$L$3))/(LN(1-'Test cases'!$M$3)-LN(1-'Test cases'!$K$3)))</f>
        <v>374.94703349639389</v>
      </c>
      <c r="AB426" s="4">
        <f ca="1">EXP((LN(1-C426)*(LN('Test cases'!$L$4)-LN('Test cases'!$J$4))+LN(1-'Test cases'!$M$4)*LN('Test cases'!$J$4)-LN(1-'Test cases'!$K$4)*LN('Test cases'!$L$4))/(LN(1-'Test cases'!$M$4)-LN(1-'Test cases'!$K$4)))</f>
        <v>375.09429541107488</v>
      </c>
      <c r="AC426" s="4">
        <f ca="1">IF(D426&lt;='Test cases'!$M$5,EXP((LN(1-D426)*(LN('Test cases'!$L$5)-LN('Test cases'!$J$5))+LN(1-'Test cases'!$M$5)*LN('Test cases'!$J$5)-LN(1-'Test cases'!$K$5)*LN('Test cases'!$L$5))/(LN(1-'Test cases'!$M$5)-LN(1-'Test cases'!$K$5))),EXP((LN(1-D426)*(LN('Test cases'!$N$5)-LN('Test cases'!$L$5))+LN(1-'Test cases'!$O$5)*LN('Test cases'!$L$5)-LN(1-'Test cases'!$M$5)*LN('Test cases'!$N$5))/(LN(1-'Test cases'!$O$5)-LN(1-'Test cases'!$M$5))))</f>
        <v>225.17967346812347</v>
      </c>
    </row>
    <row r="427" spans="1:29">
      <c r="A427" s="8">
        <f>'Test cases'!A431</f>
        <v>424</v>
      </c>
      <c r="B427" s="5">
        <f ca="1">1-X427/'Test cases'!C431</f>
        <v>0.19311847687126071</v>
      </c>
      <c r="C427" s="5">
        <f ca="1">1-Y427/'Test cases'!D431</f>
        <v>0.14328114566419892</v>
      </c>
      <c r="D427" s="5">
        <f ca="1">1-Z427/'Test cases'!E431</f>
        <v>0.11931925462617787</v>
      </c>
      <c r="E427" s="4">
        <f ca="1">(U427^'Test cases'!$R$5+T427^'Test cases'!$R$5)^(1/'Test cases'!$R$5)</f>
        <v>360.84321056044564</v>
      </c>
      <c r="F427" s="5">
        <f ca="1">IF(B427&gt;'Test cases'!$M$3,'Test cases'!$M$3,B427)</f>
        <v>0.15</v>
      </c>
      <c r="G427" s="5">
        <f ca="1">IF(C427&gt;'Test cases'!$M$4,'Test cases'!$M$4,C427)</f>
        <v>0.1</v>
      </c>
      <c r="H427" s="5">
        <f ca="1">IF(D427&gt;'Test cases'!$O$5,'Test cases'!$O$5,D427)</f>
        <v>0.11931925462617787</v>
      </c>
      <c r="I427" s="5">
        <f ca="1">IF(AA427&gt;='Test cases'!$L$3, 'Test cases'!$L$3*'Test cases'!$M$3/AA427,0)+IF(AND(AA427&gt;='Test cases'!$J$3,AA427&lt;'Test cases'!$L$3), 'Test cases'!$J$3*'Test cases'!$K$3/ AA427,0)</f>
        <v>7.9783877550195337E-2</v>
      </c>
      <c r="J427" s="5">
        <f ca="1">IF(AB427&gt;='Test cases'!$L$4,'Test cases'!$M$4,0)+IF(AND(AB427&gt;='Test cases'!$J$4,AB427&lt;'Test cases'!$L$4),'Test cases'!$K$4,0)</f>
        <v>0.1</v>
      </c>
      <c r="K427" s="5">
        <f ca="1">IF(AC427&gt;='Test cases'!$N$5,'Test cases'!$O$5,0)+IF(AND(AC427&gt;='Test cases'!$L$5,AC427&lt;'Test cases'!$N$5),'Test cases'!$M$5,0)+IF(AND(AC427&lt;'Test cases'!$L$5,AC427&gt;='Test cases'!$J$5),'Test cases'!$K$5,0)</f>
        <v>0.08</v>
      </c>
      <c r="L427" s="5">
        <f t="shared" ca="1" si="18"/>
        <v>0.15</v>
      </c>
      <c r="M427" s="5">
        <f t="shared" ca="1" si="19"/>
        <v>0.1</v>
      </c>
      <c r="N427" s="5">
        <f t="shared" ca="1" si="20"/>
        <v>0.11931925462617787</v>
      </c>
      <c r="O427" s="4">
        <f ca="1">'Test cases'!C431*(1-F427)+'Test cases'!D431*(1-G427)+'Test cases'!E431*(1-H427)</f>
        <v>373.28394286158743</v>
      </c>
      <c r="P427" s="4">
        <f ca="1">(1-I427)*'Test cases'!C431+(1-J427)*'Test cases'!D431+(1-K427)*'Test cases'!E431</f>
        <v>389.17220224502091</v>
      </c>
      <c r="Q427" s="4">
        <f ca="1">(1-L427)*'Test cases'!C431+(1-M427)*'Test cases'!D431+(1-N427)*'Test cases'!E431</f>
        <v>373.28394286158743</v>
      </c>
      <c r="R427" s="4">
        <f ca="1">('Test cases'!C431/'Test cases'!$J$3)^(1/'Test cases'!$R$3)*('Test cases'!$J$3*(1-'Test cases'!$K$3))</f>
        <v>129.76198010545866</v>
      </c>
      <c r="S427" s="4">
        <f ca="1">('Test cases'!D431/'Test cases'!$J$4)^(1/'Test cases'!$R$4)*('Test cases'!$J$4*(1-'Test cases'!$K$4))</f>
        <v>128.62499651040261</v>
      </c>
      <c r="T427" s="4">
        <f ca="1">IF('Test cases'!E431&lt;='Test cases'!$L$5,('Test cases'!E431/'Test cases'!$J$5)^(1/'Test cases'!$P$5)*('Test cases'!$J$5*(1-'Test cases'!$K$5)),0)+IF('Test cases'!E431&gt;'Test cases'!$L$5,('Test cases'!E431/'Test cases'!$L$5)^(1/'Test cases'!$Q$5)*('Test cases'!$L$5*(1-'Test cases'!$M$5)),0)</f>
        <v>129.18001200337446</v>
      </c>
      <c r="U427" s="4">
        <f ca="1">(R427^'Test cases'!$R$4+S427^'Test cases'!$R$4)^(1/'Test cases'!$R$4)</f>
        <v>244.88337751926827</v>
      </c>
      <c r="V427" s="4">
        <f ca="1">R427^'Test cases'!$R$4/U427^('Test cases'!$R$4-1)</f>
        <v>123.02569518809901</v>
      </c>
      <c r="W427" s="4">
        <f ca="1">S427^'Test cases'!$R$4/U427^('Test cases'!$R$4-1)</f>
        <v>121.85768233116944</v>
      </c>
      <c r="X427" s="4">
        <f ca="1">V427*(U427/E427)^('Test cases'!$R$5-1)</f>
        <v>120.22534694618216</v>
      </c>
      <c r="Y427" s="4">
        <f ca="1">W427*(U427/E427)^('Test cases'!$R$5-1)</f>
        <v>119.08392075267635</v>
      </c>
      <c r="Z427" s="4">
        <f ca="1">T427^'Test cases'!$R$5/E427^('Test cases'!$R$5-1)</f>
        <v>121.53394286158745</v>
      </c>
      <c r="AA427" s="4">
        <f ca="1">EXP((LN(1-B427)*(LN('Test cases'!$L$3)-LN('Test cases'!$J$3))+LN(1-'Test cases'!$M$3)*LN('Test cases'!$J$3)-LN(1-'Test cases'!$K$3)*LN('Test cases'!$L$3))/(LN(1-'Test cases'!$M$3)-LN(1-'Test cases'!$K$3)))</f>
        <v>376.01581824756209</v>
      </c>
      <c r="AB427" s="4">
        <f ca="1">EXP((LN(1-C427)*(LN('Test cases'!$L$4)-LN('Test cases'!$J$4))+LN(1-'Test cases'!$M$4)*LN('Test cases'!$J$4)-LN(1-'Test cases'!$K$4)*LN('Test cases'!$L$4))/(LN(1-'Test cases'!$M$4)-LN(1-'Test cases'!$K$4)))</f>
        <v>376.05488080811318</v>
      </c>
      <c r="AC427" s="4">
        <f ca="1">IF(D427&lt;='Test cases'!$M$5,EXP((LN(1-D427)*(LN('Test cases'!$L$5)-LN('Test cases'!$J$5))+LN(1-'Test cases'!$M$5)*LN('Test cases'!$J$5)-LN(1-'Test cases'!$K$5)*LN('Test cases'!$L$5))/(LN(1-'Test cases'!$M$5)-LN(1-'Test cases'!$K$5))),EXP((LN(1-D427)*(LN('Test cases'!$N$5)-LN('Test cases'!$L$5))+LN(1-'Test cases'!$O$5)*LN('Test cases'!$L$5)-LN(1-'Test cases'!$M$5)*LN('Test cases'!$N$5))/(LN(1-'Test cases'!$O$5)-LN(1-'Test cases'!$M$5))))</f>
        <v>225.293521377796</v>
      </c>
    </row>
    <row r="428" spans="1:29">
      <c r="A428" s="8">
        <f>'Test cases'!A432</f>
        <v>425</v>
      </c>
      <c r="B428" s="5">
        <f ca="1">1-X428/'Test cases'!C432</f>
        <v>0.19330721860036182</v>
      </c>
      <c r="C428" s="5">
        <f ca="1">1-Y428/'Test cases'!D432</f>
        <v>0.14345035415313334</v>
      </c>
      <c r="D428" s="5">
        <f ca="1">1-Z428/'Test cases'!E432</f>
        <v>0.11942644733849928</v>
      </c>
      <c r="E428" s="4">
        <f ca="1">(U428^'Test cases'!$R$5+T428^'Test cases'!$R$5)^(1/'Test cases'!$R$5)</f>
        <v>361.58346824994737</v>
      </c>
      <c r="F428" s="5">
        <f ca="1">IF(B428&gt;'Test cases'!$M$3,'Test cases'!$M$3,B428)</f>
        <v>0.15</v>
      </c>
      <c r="G428" s="5">
        <f ca="1">IF(C428&gt;'Test cases'!$M$4,'Test cases'!$M$4,C428)</f>
        <v>0.1</v>
      </c>
      <c r="H428" s="5">
        <f ca="1">IF(D428&gt;'Test cases'!$O$5,'Test cases'!$O$5,D428)</f>
        <v>0.11942644733849928</v>
      </c>
      <c r="I428" s="5">
        <f ca="1">IF(AA428&gt;='Test cases'!$L$3, 'Test cases'!$L$3*'Test cases'!$M$3/AA428,0)+IF(AND(AA428&gt;='Test cases'!$J$3,AA428&lt;'Test cases'!$L$3), 'Test cases'!$J$3*'Test cases'!$K$3/ AA428,0)</f>
        <v>7.9557854102162123E-2</v>
      </c>
      <c r="J428" s="5">
        <f ca="1">IF(AB428&gt;='Test cases'!$L$4,'Test cases'!$M$4,0)+IF(AND(AB428&gt;='Test cases'!$J$4,AB428&lt;'Test cases'!$L$4),'Test cases'!$K$4,0)</f>
        <v>0.1</v>
      </c>
      <c r="K428" s="5">
        <f ca="1">IF(AC428&gt;='Test cases'!$N$5,'Test cases'!$O$5,0)+IF(AND(AC428&gt;='Test cases'!$L$5,AC428&lt;'Test cases'!$N$5),'Test cases'!$M$5,0)+IF(AND(AC428&lt;'Test cases'!$L$5,AC428&gt;='Test cases'!$J$5),'Test cases'!$K$5,0)</f>
        <v>0.08</v>
      </c>
      <c r="L428" s="5">
        <f t="shared" ca="1" si="18"/>
        <v>0.15</v>
      </c>
      <c r="M428" s="5">
        <f t="shared" ca="1" si="19"/>
        <v>0.1</v>
      </c>
      <c r="N428" s="5">
        <f t="shared" ca="1" si="20"/>
        <v>0.11942644733849928</v>
      </c>
      <c r="O428" s="4">
        <f ca="1">'Test cases'!C432*(1-F428)+'Test cases'!D432*(1-G428)+'Test cases'!E432*(1-H428)</f>
        <v>374.11915026728713</v>
      </c>
      <c r="P428" s="4">
        <f ca="1">(1-I428)*'Test cases'!C432+(1-J428)*'Test cases'!D432+(1-K428)*'Test cases'!E432</f>
        <v>390.12632188467569</v>
      </c>
      <c r="Q428" s="4">
        <f ca="1">(1-L428)*'Test cases'!C432+(1-M428)*'Test cases'!D432+(1-N428)*'Test cases'!E432</f>
        <v>374.11915026728713</v>
      </c>
      <c r="R428" s="4">
        <f ca="1">('Test cases'!C432/'Test cases'!$J$3)^(1/'Test cases'!$R$3)*('Test cases'!$J$3*(1-'Test cases'!$K$3))</f>
        <v>130.56083017173671</v>
      </c>
      <c r="S428" s="4">
        <f ca="1">('Test cases'!D432/'Test cases'!$J$4)^(1/'Test cases'!$R$4)*('Test cases'!$J$4*(1-'Test cases'!$K$4))</f>
        <v>128.62499651040261</v>
      </c>
      <c r="T428" s="4">
        <f ca="1">IF('Test cases'!E432&lt;='Test cases'!$L$5,('Test cases'!E432/'Test cases'!$J$5)^(1/'Test cases'!$P$5)*('Test cases'!$J$5*(1-'Test cases'!$K$5)),0)+IF('Test cases'!E432&gt;'Test cases'!$L$5,('Test cases'!E432/'Test cases'!$L$5)^(1/'Test cases'!$Q$5)*('Test cases'!$L$5*(1-'Test cases'!$M$5)),0)</f>
        <v>129.18001200337446</v>
      </c>
      <c r="U428" s="4">
        <f ca="1">(R428^'Test cases'!$R$4+S428^'Test cases'!$R$4)^(1/'Test cases'!$R$4)</f>
        <v>245.64085426163507</v>
      </c>
      <c r="V428" s="4">
        <f ca="1">R428^'Test cases'!$R$4/U428^('Test cases'!$R$4-1)</f>
        <v>123.8147586539794</v>
      </c>
      <c r="W428" s="4">
        <f ca="1">S428^'Test cases'!$R$4/U428^('Test cases'!$R$4-1)</f>
        <v>121.8260956076557</v>
      </c>
      <c r="X428" s="4">
        <f ca="1">V428*(U428/E428)^('Test cases'!$R$5-1)</f>
        <v>121.00391720994573</v>
      </c>
      <c r="Y428" s="4">
        <f ca="1">W428*(U428/E428)^('Test cases'!$R$5-1)</f>
        <v>119.06040077271446</v>
      </c>
      <c r="Z428" s="4">
        <f ca="1">T428^'Test cases'!$R$5/E428^('Test cases'!$R$5-1)</f>
        <v>121.5191502672871</v>
      </c>
      <c r="AA428" s="4">
        <f ca="1">EXP((LN(1-B428)*(LN('Test cases'!$L$3)-LN('Test cases'!$J$3))+LN(1-'Test cases'!$M$3)*LN('Test cases'!$J$3)-LN(1-'Test cases'!$K$3)*LN('Test cases'!$L$3))/(LN(1-'Test cases'!$M$3)-LN(1-'Test cases'!$K$3)))</f>
        <v>377.08407722355469</v>
      </c>
      <c r="AB428" s="4">
        <f ca="1">EXP((LN(1-C428)*(LN('Test cases'!$L$4)-LN('Test cases'!$J$4))+LN(1-'Test cases'!$M$4)*LN('Test cases'!$J$4)-LN(1-'Test cases'!$K$4)*LN('Test cases'!$L$4))/(LN(1-'Test cases'!$M$4)-LN(1-'Test cases'!$K$4)))</f>
        <v>377.01531672361779</v>
      </c>
      <c r="AC428" s="4">
        <f ca="1">IF(D428&lt;='Test cases'!$M$5,EXP((LN(1-D428)*(LN('Test cases'!$L$5)-LN('Test cases'!$J$5))+LN(1-'Test cases'!$M$5)*LN('Test cases'!$J$5)-LN(1-'Test cases'!$K$5)*LN('Test cases'!$L$5))/(LN(1-'Test cases'!$M$5)-LN(1-'Test cases'!$K$5))),EXP((LN(1-D428)*(LN('Test cases'!$N$5)-LN('Test cases'!$L$5))+LN(1-'Test cases'!$O$5)*LN('Test cases'!$L$5)-LN(1-'Test cases'!$M$5)*LN('Test cases'!$N$5))/(LN(1-'Test cases'!$O$5)-LN(1-'Test cases'!$M$5))))</f>
        <v>225.40716668664629</v>
      </c>
    </row>
    <row r="429" spans="1:29">
      <c r="A429" s="8">
        <f>'Test cases'!A433</f>
        <v>426</v>
      </c>
      <c r="B429" s="5">
        <f ca="1">1-X429/'Test cases'!C433</f>
        <v>0.19347684750148941</v>
      </c>
      <c r="C429" s="5">
        <f ca="1">1-Y429/'Test cases'!D433</f>
        <v>0.14363046680386782</v>
      </c>
      <c r="D429" s="5">
        <f ca="1">1-Z429/'Test cases'!E433</f>
        <v>0.1195406063904515</v>
      </c>
      <c r="E429" s="4">
        <f ca="1">(U429^'Test cases'!$R$5+T429^'Test cases'!$R$5)^(1/'Test cases'!$R$5)</f>
        <v>362.37360384035276</v>
      </c>
      <c r="F429" s="5">
        <f ca="1">IF(B429&gt;'Test cases'!$M$3,'Test cases'!$M$3,B429)</f>
        <v>0.15</v>
      </c>
      <c r="G429" s="5">
        <f ca="1">IF(C429&gt;'Test cases'!$M$4,'Test cases'!$M$4,C429)</f>
        <v>0.1</v>
      </c>
      <c r="H429" s="5">
        <f ca="1">IF(D429&gt;'Test cases'!$O$5,'Test cases'!$O$5,D429)</f>
        <v>0.1195406063904515</v>
      </c>
      <c r="I429" s="5">
        <f ca="1">IF(AA429&gt;='Test cases'!$L$3, 'Test cases'!$L$3*'Test cases'!$M$3/AA429,0)+IF(AND(AA429&gt;='Test cases'!$J$3,AA429&lt;'Test cases'!$L$3), 'Test cases'!$J$3*'Test cases'!$K$3/ AA429,0)</f>
        <v>7.9355220234374885E-2</v>
      </c>
      <c r="J429" s="5">
        <f ca="1">IF(AB429&gt;='Test cases'!$L$4,'Test cases'!$M$4,0)+IF(AND(AB429&gt;='Test cases'!$J$4,AB429&lt;'Test cases'!$L$4),'Test cases'!$K$4,0)</f>
        <v>0.1</v>
      </c>
      <c r="K429" s="5">
        <f ca="1">IF(AC429&gt;='Test cases'!$N$5,'Test cases'!$O$5,0)+IF(AND(AC429&gt;='Test cases'!$L$5,AC429&lt;'Test cases'!$N$5),'Test cases'!$M$5,0)+IF(AND(AC429&lt;'Test cases'!$L$5,AC429&gt;='Test cases'!$J$5),'Test cases'!$K$5,0)</f>
        <v>0.08</v>
      </c>
      <c r="L429" s="5">
        <f t="shared" ca="1" si="18"/>
        <v>0.15</v>
      </c>
      <c r="M429" s="5">
        <f t="shared" ca="1" si="19"/>
        <v>0.1</v>
      </c>
      <c r="N429" s="5">
        <f t="shared" ca="1" si="20"/>
        <v>0.1195406063904515</v>
      </c>
      <c r="O429" s="4">
        <f ca="1">'Test cases'!C433*(1-F429)+'Test cases'!D433*(1-G429)+'Test cases'!E433*(1-H429)</f>
        <v>375.00339631811767</v>
      </c>
      <c r="P429" s="4">
        <f ca="1">(1-I429)*'Test cases'!C433+(1-J429)*'Test cases'!D433+(1-K429)*'Test cases'!E433</f>
        <v>391.05671696484376</v>
      </c>
      <c r="Q429" s="4">
        <f ca="1">(1-L429)*'Test cases'!C433+(1-M429)*'Test cases'!D433+(1-N429)*'Test cases'!E433</f>
        <v>375.00339631811767</v>
      </c>
      <c r="R429" s="4">
        <f ca="1">('Test cases'!C433/'Test cases'!$J$3)^(1/'Test cases'!$R$3)*('Test cases'!$J$3*(1-'Test cases'!$K$3))</f>
        <v>130.56083017173671</v>
      </c>
      <c r="S429" s="4">
        <f ca="1">('Test cases'!D433/'Test cases'!$J$4)^(1/'Test cases'!$R$4)*('Test cases'!$J$4*(1-'Test cases'!$K$4))</f>
        <v>129.47845944457853</v>
      </c>
      <c r="T429" s="4">
        <f ca="1">IF('Test cases'!E433&lt;='Test cases'!$L$5,('Test cases'!E433/'Test cases'!$J$5)^(1/'Test cases'!$P$5)*('Test cases'!$J$5*(1-'Test cases'!$K$5)),0)+IF('Test cases'!E433&gt;'Test cases'!$L$5,('Test cases'!E433/'Test cases'!$L$5)^(1/'Test cases'!$Q$5)*('Test cases'!$L$5*(1-'Test cases'!$M$5)),0)</f>
        <v>129.18001200337446</v>
      </c>
      <c r="U429" s="4">
        <f ca="1">(R429^'Test cases'!$R$4+S429^'Test cases'!$R$4)^(1/'Test cases'!$R$4)</f>
        <v>246.44931767421147</v>
      </c>
      <c r="V429" s="4">
        <f ca="1">R429^'Test cases'!$R$4/U429^('Test cases'!$R$4-1)</f>
        <v>123.78061363402335</v>
      </c>
      <c r="W429" s="4">
        <f ca="1">S429^'Test cases'!$R$4/U429^('Test cases'!$R$4-1)</f>
        <v>122.66870404018826</v>
      </c>
      <c r="X429" s="4">
        <f ca="1">V429*(U429/E429)^('Test cases'!$R$5-1)</f>
        <v>120.97847287477659</v>
      </c>
      <c r="Y429" s="4">
        <f ca="1">W429*(U429/E429)^('Test cases'!$R$5-1)</f>
        <v>119.89173464745851</v>
      </c>
      <c r="Z429" s="4">
        <f ca="1">T429^'Test cases'!$R$5/E429^('Test cases'!$R$5-1)</f>
        <v>121.50339631811769</v>
      </c>
      <c r="AA429" s="4">
        <f ca="1">EXP((LN(1-B429)*(LN('Test cases'!$L$3)-LN('Test cases'!$J$3))+LN(1-'Test cases'!$M$3)*LN('Test cases'!$J$3)-LN(1-'Test cases'!$K$3)*LN('Test cases'!$L$3))/(LN(1-'Test cases'!$M$3)-LN(1-'Test cases'!$K$3)))</f>
        <v>378.04696290168795</v>
      </c>
      <c r="AB429" s="4">
        <f ca="1">EXP((LN(1-C429)*(LN('Test cases'!$L$4)-LN('Test cases'!$J$4))+LN(1-'Test cases'!$M$4)*LN('Test cases'!$J$4)-LN(1-'Test cases'!$K$4)*LN('Test cases'!$L$4))/(LN(1-'Test cases'!$M$4)-LN(1-'Test cases'!$K$4)))</f>
        <v>378.04054981385258</v>
      </c>
      <c r="AC429" s="4">
        <f ca="1">IF(D429&lt;='Test cases'!$M$5,EXP((LN(1-D429)*(LN('Test cases'!$L$5)-LN('Test cases'!$J$5))+LN(1-'Test cases'!$M$5)*LN('Test cases'!$J$5)-LN(1-'Test cases'!$K$5)*LN('Test cases'!$L$5))/(LN(1-'Test cases'!$M$5)-LN(1-'Test cases'!$K$5))),EXP((LN(1-D429)*(LN('Test cases'!$N$5)-LN('Test cases'!$L$5))+LN(1-'Test cases'!$O$5)*LN('Test cases'!$L$5)-LN(1-'Test cases'!$M$5)*LN('Test cases'!$N$5))/(LN(1-'Test cases'!$O$5)-LN(1-'Test cases'!$M$5))))</f>
        <v>225.52827594387438</v>
      </c>
    </row>
    <row r="430" spans="1:29">
      <c r="A430" s="8">
        <f>'Test cases'!A434</f>
        <v>427</v>
      </c>
      <c r="B430" s="5">
        <f ca="1">1-X430/'Test cases'!C434</f>
        <v>0.19364596035115667</v>
      </c>
      <c r="C430" s="5">
        <f ca="1">1-Y430/'Test cases'!D434</f>
        <v>0.14381003150908256</v>
      </c>
      <c r="D430" s="5">
        <f ca="1">1-Z430/'Test cases'!E434</f>
        <v>0.11965447815621988</v>
      </c>
      <c r="E430" s="4">
        <f ca="1">(U430^'Test cases'!$R$5+T430^'Test cases'!$R$5)^(1/'Test cases'!$R$5)</f>
        <v>363.16357351898773</v>
      </c>
      <c r="F430" s="5">
        <f ca="1">IF(B430&gt;'Test cases'!$M$3,'Test cases'!$M$3,B430)</f>
        <v>0.15</v>
      </c>
      <c r="G430" s="5">
        <f ca="1">IF(C430&gt;'Test cases'!$M$4,'Test cases'!$M$4,C430)</f>
        <v>0.1</v>
      </c>
      <c r="H430" s="5">
        <f ca="1">IF(D430&gt;'Test cases'!$O$5,'Test cases'!$O$5,D430)</f>
        <v>0.11965447815621988</v>
      </c>
      <c r="I430" s="5">
        <f ca="1">IF(AA430&gt;='Test cases'!$L$3, 'Test cases'!$L$3*'Test cases'!$M$3/AA430,0)+IF(AND(AA430&gt;='Test cases'!$J$3,AA430&lt;'Test cases'!$L$3), 'Test cases'!$J$3*'Test cases'!$K$3/ AA430,0)</f>
        <v>7.9153674317366307E-2</v>
      </c>
      <c r="J430" s="5">
        <f ca="1">IF(AB430&gt;='Test cases'!$L$4,'Test cases'!$M$4,0)+IF(AND(AB430&gt;='Test cases'!$J$4,AB430&lt;'Test cases'!$L$4),'Test cases'!$K$4,0)</f>
        <v>0.1</v>
      </c>
      <c r="K430" s="5">
        <f ca="1">IF(AC430&gt;='Test cases'!$N$5,'Test cases'!$O$5,0)+IF(AND(AC430&gt;='Test cases'!$L$5,AC430&lt;'Test cases'!$N$5),'Test cases'!$M$5,0)+IF(AND(AC430&lt;'Test cases'!$L$5,AC430&gt;='Test cases'!$J$5),'Test cases'!$K$5,0)</f>
        <v>0.08</v>
      </c>
      <c r="L430" s="5">
        <f t="shared" ca="1" si="18"/>
        <v>0.15</v>
      </c>
      <c r="M430" s="5">
        <f t="shared" ca="1" si="19"/>
        <v>0.1</v>
      </c>
      <c r="N430" s="5">
        <f t="shared" ca="1" si="20"/>
        <v>0.11965447815621988</v>
      </c>
      <c r="O430" s="4">
        <f ca="1">'Test cases'!C434*(1-F430)+'Test cases'!D434*(1-G430)+'Test cases'!E434*(1-H430)</f>
        <v>375.88768201444168</v>
      </c>
      <c r="P430" s="4">
        <f ca="1">(1-I430)*'Test cases'!C434+(1-J430)*'Test cases'!D434+(1-K430)*'Test cases'!E434</f>
        <v>391.98694885239513</v>
      </c>
      <c r="Q430" s="4">
        <f ca="1">(1-L430)*'Test cases'!C434+(1-M430)*'Test cases'!D434+(1-N430)*'Test cases'!E434</f>
        <v>375.88768201444168</v>
      </c>
      <c r="R430" s="4">
        <f ca="1">('Test cases'!C434/'Test cases'!$J$3)^(1/'Test cases'!$R$3)*('Test cases'!$J$3*(1-'Test cases'!$K$3))</f>
        <v>130.56083017173671</v>
      </c>
      <c r="S430" s="4">
        <f ca="1">('Test cases'!D434/'Test cases'!$J$4)^(1/'Test cases'!$R$4)*('Test cases'!$J$4*(1-'Test cases'!$K$4))</f>
        <v>130.33145042015016</v>
      </c>
      <c r="T430" s="4">
        <f ca="1">IF('Test cases'!E434&lt;='Test cases'!$L$5,('Test cases'!E434/'Test cases'!$J$5)^(1/'Test cases'!$P$5)*('Test cases'!$J$5*(1-'Test cases'!$K$5)),0)+IF('Test cases'!E434&gt;'Test cases'!$L$5,('Test cases'!E434/'Test cases'!$L$5)^(1/'Test cases'!$Q$5)*('Test cases'!$L$5*(1-'Test cases'!$M$5)),0)</f>
        <v>129.18001200337446</v>
      </c>
      <c r="U430" s="4">
        <f ca="1">(R430^'Test cases'!$R$4+S430^'Test cases'!$R$4)^(1/'Test cases'!$R$4)</f>
        <v>247.25755852878817</v>
      </c>
      <c r="V430" s="4">
        <f ca="1">R430^'Test cases'!$R$4/U430^('Test cases'!$R$4-1)</f>
        <v>123.74659916149422</v>
      </c>
      <c r="W430" s="4">
        <f ca="1">S430^'Test cases'!$R$4/U430^('Test cases'!$R$4-1)</f>
        <v>123.51095936729398</v>
      </c>
      <c r="X430" s="4">
        <f ca="1">V430*(U430/E430)^('Test cases'!$R$5-1)</f>
        <v>120.95310594732651</v>
      </c>
      <c r="Y430" s="4">
        <f ca="1">W430*(U430/E430)^('Test cases'!$R$5-1)</f>
        <v>120.72278555721935</v>
      </c>
      <c r="Z430" s="4">
        <f ca="1">T430^'Test cases'!$R$5/E430^('Test cases'!$R$5-1)</f>
        <v>121.48768201444166</v>
      </c>
      <c r="AA430" s="4">
        <f ca="1">EXP((LN(1-B430)*(LN('Test cases'!$L$3)-LN('Test cases'!$J$3))+LN(1-'Test cases'!$M$3)*LN('Test cases'!$J$3)-LN(1-'Test cases'!$K$3)*LN('Test cases'!$L$3))/(LN(1-'Test cases'!$M$3)-LN(1-'Test cases'!$K$3)))</f>
        <v>379.00956915423956</v>
      </c>
      <c r="AB430" s="4">
        <f ca="1">EXP((LN(1-C430)*(LN('Test cases'!$L$4)-LN('Test cases'!$J$4))+LN(1-'Test cases'!$M$4)*LN('Test cases'!$J$4)-LN(1-'Test cases'!$K$4)*LN('Test cases'!$L$4))/(LN(1-'Test cases'!$M$4)-LN(1-'Test cases'!$K$4)))</f>
        <v>379.06565468422616</v>
      </c>
      <c r="AC430" s="4">
        <f ca="1">IF(D430&lt;='Test cases'!$M$5,EXP((LN(1-D430)*(LN('Test cases'!$L$5)-LN('Test cases'!$J$5))+LN(1-'Test cases'!$M$5)*LN('Test cases'!$J$5)-LN(1-'Test cases'!$K$5)*LN('Test cases'!$L$5))/(LN(1-'Test cases'!$M$5)-LN(1-'Test cases'!$K$5))),EXP((LN(1-D430)*(LN('Test cases'!$N$5)-LN('Test cases'!$L$5))+LN(1-'Test cases'!$O$5)*LN('Test cases'!$L$5)-LN(1-'Test cases'!$M$5)*LN('Test cases'!$N$5))/(LN(1-'Test cases'!$O$5)-LN(1-'Test cases'!$M$5))))</f>
        <v>225.64916090711591</v>
      </c>
    </row>
    <row r="431" spans="1:29">
      <c r="A431" s="8">
        <f>'Test cases'!A435</f>
        <v>428</v>
      </c>
      <c r="B431" s="5">
        <f ca="1">1-X431/'Test cases'!C435</f>
        <v>0.19375541067730906</v>
      </c>
      <c r="C431" s="5">
        <f ca="1">1-Y431/'Test cases'!D435</f>
        <v>0.1439262463064197</v>
      </c>
      <c r="D431" s="5">
        <f ca="1">1-Z431/'Test cases'!E435</f>
        <v>0.11977397170341542</v>
      </c>
      <c r="E431" s="4">
        <f ca="1">(U431^'Test cases'!$R$5+T431^'Test cases'!$R$5)^(1/'Test cases'!$R$5)</f>
        <v>363.99450560242377</v>
      </c>
      <c r="F431" s="5">
        <f ca="1">IF(B431&gt;'Test cases'!$M$3,'Test cases'!$M$3,B431)</f>
        <v>0.15</v>
      </c>
      <c r="G431" s="5">
        <f ca="1">IF(C431&gt;'Test cases'!$M$4,'Test cases'!$M$4,C431)</f>
        <v>0.1</v>
      </c>
      <c r="H431" s="5">
        <f ca="1">IF(D431&gt;'Test cases'!$O$5,'Test cases'!$O$5,D431)</f>
        <v>0.11977397170341542</v>
      </c>
      <c r="I431" s="5">
        <f ca="1">IF(AA431&gt;='Test cases'!$L$3, 'Test cases'!$L$3*'Test cases'!$M$3/AA431,0)+IF(AND(AA431&gt;='Test cases'!$J$3,AA431&lt;'Test cases'!$L$3), 'Test cases'!$J$3*'Test cases'!$K$3/ AA431,0)</f>
        <v>7.9023483684782653E-2</v>
      </c>
      <c r="J431" s="5">
        <f ca="1">IF(AB431&gt;='Test cases'!$L$4,'Test cases'!$M$4,0)+IF(AND(AB431&gt;='Test cases'!$J$4,AB431&lt;'Test cases'!$L$4),'Test cases'!$K$4,0)</f>
        <v>0.1</v>
      </c>
      <c r="K431" s="5">
        <f ca="1">IF(AC431&gt;='Test cases'!$N$5,'Test cases'!$O$5,0)+IF(AND(AC431&gt;='Test cases'!$L$5,AC431&lt;'Test cases'!$N$5),'Test cases'!$M$5,0)+IF(AND(AC431&lt;'Test cases'!$L$5,AC431&gt;='Test cases'!$J$5),'Test cases'!$K$5,0)</f>
        <v>0.08</v>
      </c>
      <c r="L431" s="5">
        <f t="shared" ca="1" si="18"/>
        <v>0.15</v>
      </c>
      <c r="M431" s="5">
        <f t="shared" ca="1" si="19"/>
        <v>0.1</v>
      </c>
      <c r="N431" s="5">
        <f t="shared" ca="1" si="20"/>
        <v>0.11977397170341542</v>
      </c>
      <c r="O431" s="4">
        <f ca="1">'Test cases'!C435*(1-F431)+'Test cases'!D435*(1-G431)+'Test cases'!E435*(1-H431)</f>
        <v>376.7514179332253</v>
      </c>
      <c r="P431" s="4">
        <f ca="1">(1-I431)*'Test cases'!C435+(1-J431)*'Test cases'!D435+(1-K431)*'Test cases'!E435</f>
        <v>392.92647744728259</v>
      </c>
      <c r="Q431" s="4">
        <f ca="1">(1-L431)*'Test cases'!C435+(1-M431)*'Test cases'!D435+(1-N431)*'Test cases'!E435</f>
        <v>376.7514179332253</v>
      </c>
      <c r="R431" s="4">
        <f ca="1">('Test cases'!C435/'Test cases'!$J$3)^(1/'Test cases'!$R$3)*('Test cases'!$J$3*(1-'Test cases'!$K$3))</f>
        <v>130.56083017173671</v>
      </c>
      <c r="S431" s="4">
        <f ca="1">('Test cases'!D435/'Test cases'!$J$4)^(1/'Test cases'!$R$4)*('Test cases'!$J$4*(1-'Test cases'!$K$4))</f>
        <v>130.33145042015016</v>
      </c>
      <c r="T431" s="4">
        <f ca="1">IF('Test cases'!E435&lt;='Test cases'!$L$5,('Test cases'!E435/'Test cases'!$J$5)^(1/'Test cases'!$P$5)*('Test cases'!$J$5*(1-'Test cases'!$K$5)),0)+IF('Test cases'!E435&gt;'Test cases'!$L$5,('Test cases'!E435/'Test cases'!$L$5)^(1/'Test cases'!$Q$5)*('Test cases'!$L$5*(1-'Test cases'!$M$5)),0)</f>
        <v>130.06343781721986</v>
      </c>
      <c r="U431" s="4">
        <f ca="1">(R431^'Test cases'!$R$4+S431^'Test cases'!$R$4)^(1/'Test cases'!$R$4)</f>
        <v>247.25755852878817</v>
      </c>
      <c r="V431" s="4">
        <f ca="1">R431^'Test cases'!$R$4/U431^('Test cases'!$R$4-1)</f>
        <v>123.74659916149422</v>
      </c>
      <c r="W431" s="4">
        <f ca="1">S431^'Test cases'!$R$4/U431^('Test cases'!$R$4-1)</f>
        <v>123.51095936729398</v>
      </c>
      <c r="X431" s="4">
        <f ca="1">V431*(U431/E431)^('Test cases'!$R$5-1)</f>
        <v>120.93668839840365</v>
      </c>
      <c r="Y431" s="4">
        <f ca="1">W431*(U431/E431)^('Test cases'!$R$5-1)</f>
        <v>120.70639927079482</v>
      </c>
      <c r="Z431" s="4">
        <f ca="1">T431^'Test cases'!$R$5/E431^('Test cases'!$R$5-1)</f>
        <v>122.35141793322526</v>
      </c>
      <c r="AA431" s="4">
        <f ca="1">EXP((LN(1-B431)*(LN('Test cases'!$L$3)-LN('Test cases'!$J$3))+LN(1-'Test cases'!$M$3)*LN('Test cases'!$J$3)-LN(1-'Test cases'!$K$3)*LN('Test cases'!$L$3))/(LN(1-'Test cases'!$M$3)-LN(1-'Test cases'!$K$3)))</f>
        <v>379.6339847489794</v>
      </c>
      <c r="AB431" s="4">
        <f ca="1">EXP((LN(1-C431)*(LN('Test cases'!$L$4)-LN('Test cases'!$J$4))+LN(1-'Test cases'!$M$4)*LN('Test cases'!$J$4)-LN(1-'Test cases'!$K$4)*LN('Test cases'!$L$4))/(LN(1-'Test cases'!$M$4)-LN(1-'Test cases'!$K$4)))</f>
        <v>379.73070169898654</v>
      </c>
      <c r="AC431" s="4">
        <f ca="1">IF(D431&lt;='Test cases'!$M$5,EXP((LN(1-D431)*(LN('Test cases'!$L$5)-LN('Test cases'!$J$5))+LN(1-'Test cases'!$M$5)*LN('Test cases'!$J$5)-LN(1-'Test cases'!$K$5)*LN('Test cases'!$L$5))/(LN(1-'Test cases'!$M$5)-LN(1-'Test cases'!$K$5))),EXP((LN(1-D431)*(LN('Test cases'!$N$5)-LN('Test cases'!$L$5))+LN(1-'Test cases'!$O$5)*LN('Test cases'!$L$5)-LN(1-'Test cases'!$M$5)*LN('Test cases'!$N$5))/(LN(1-'Test cases'!$O$5)-LN(1-'Test cases'!$M$5))))</f>
        <v>225.77610039088364</v>
      </c>
    </row>
    <row r="432" spans="1:29">
      <c r="A432" s="8">
        <f>'Test cases'!A436</f>
        <v>429</v>
      </c>
      <c r="B432" s="5">
        <f ca="1">1-X432/'Test cases'!C436</f>
        <v>0.19386458184325861</v>
      </c>
      <c r="C432" s="5">
        <f ca="1">1-Y432/'Test cases'!D436</f>
        <v>0.14404216469032849</v>
      </c>
      <c r="D432" s="5">
        <f ca="1">1-Z432/'Test cases'!E436</f>
        <v>0.11989316047451659</v>
      </c>
      <c r="E432" s="4">
        <f ca="1">(U432^'Test cases'!$R$5+T432^'Test cases'!$R$5)^(1/'Test cases'!$R$5)</f>
        <v>364.82532503574248</v>
      </c>
      <c r="F432" s="5">
        <f ca="1">IF(B432&gt;'Test cases'!$M$3,'Test cases'!$M$3,B432)</f>
        <v>0.15</v>
      </c>
      <c r="G432" s="5">
        <f ca="1">IF(C432&gt;'Test cases'!$M$4,'Test cases'!$M$4,C432)</f>
        <v>0.1</v>
      </c>
      <c r="H432" s="5">
        <f ca="1">IF(D432&gt;'Test cases'!$O$5,'Test cases'!$O$5,D432)</f>
        <v>0.11989316047451659</v>
      </c>
      <c r="I432" s="5">
        <f ca="1">IF(AA432&gt;='Test cases'!$L$3, 'Test cases'!$L$3*'Test cases'!$M$3/AA432,0)+IF(AND(AA432&gt;='Test cases'!$J$3,AA432&lt;'Test cases'!$L$3), 'Test cases'!$J$3*'Test cases'!$K$3/ AA432,0)</f>
        <v>7.8893820864936112E-2</v>
      </c>
      <c r="J432" s="5">
        <f ca="1">IF(AB432&gt;='Test cases'!$L$4,'Test cases'!$M$4,0)+IF(AND(AB432&gt;='Test cases'!$J$4,AB432&lt;'Test cases'!$L$4),'Test cases'!$K$4,0)</f>
        <v>0.1</v>
      </c>
      <c r="K432" s="5">
        <f ca="1">IF(AC432&gt;='Test cases'!$N$5,'Test cases'!$O$5,0)+IF(AND(AC432&gt;='Test cases'!$L$5,AC432&lt;'Test cases'!$N$5),'Test cases'!$M$5,0)+IF(AND(AC432&lt;'Test cases'!$L$5,AC432&gt;='Test cases'!$J$5),'Test cases'!$K$5,0)</f>
        <v>0.08</v>
      </c>
      <c r="L432" s="5">
        <f t="shared" ca="1" si="18"/>
        <v>0.15</v>
      </c>
      <c r="M432" s="5">
        <f t="shared" ca="1" si="19"/>
        <v>0.1</v>
      </c>
      <c r="N432" s="5">
        <f t="shared" ca="1" si="20"/>
        <v>0.11989316047451659</v>
      </c>
      <c r="O432" s="4">
        <f ca="1">'Test cases'!C436*(1-F432)+'Test cases'!D436*(1-G432)+'Test cases'!E436*(1-H432)</f>
        <v>377.61495753356769</v>
      </c>
      <c r="P432" s="4">
        <f ca="1">(1-I432)*'Test cases'!C436+(1-J432)*'Test cases'!D436+(1-K432)*'Test cases'!E436</f>
        <v>393.86592687025956</v>
      </c>
      <c r="Q432" s="4">
        <f ca="1">(1-L432)*'Test cases'!C436+(1-M432)*'Test cases'!D436+(1-N432)*'Test cases'!E436</f>
        <v>377.61495753356769</v>
      </c>
      <c r="R432" s="4">
        <f ca="1">('Test cases'!C436/'Test cases'!$J$3)^(1/'Test cases'!$R$3)*('Test cases'!$J$3*(1-'Test cases'!$K$3))</f>
        <v>130.56083017173671</v>
      </c>
      <c r="S432" s="4">
        <f ca="1">('Test cases'!D436/'Test cases'!$J$4)^(1/'Test cases'!$R$4)*('Test cases'!$J$4*(1-'Test cases'!$K$4))</f>
        <v>130.33145042015016</v>
      </c>
      <c r="T432" s="4">
        <f ca="1">IF('Test cases'!E436&lt;='Test cases'!$L$5,('Test cases'!E436/'Test cases'!$J$5)^(1/'Test cases'!$P$5)*('Test cases'!$J$5*(1-'Test cases'!$K$5)),0)+IF('Test cases'!E436&gt;'Test cases'!$L$5,('Test cases'!E436/'Test cases'!$L$5)^(1/'Test cases'!$Q$5)*('Test cases'!$L$5*(1-'Test cases'!$M$5)),0)</f>
        <v>130.94650737087107</v>
      </c>
      <c r="U432" s="4">
        <f ca="1">(R432^'Test cases'!$R$4+S432^'Test cases'!$R$4)^(1/'Test cases'!$R$4)</f>
        <v>247.25755852878817</v>
      </c>
      <c r="V432" s="4">
        <f ca="1">R432^'Test cases'!$R$4/U432^('Test cases'!$R$4-1)</f>
        <v>123.74659916149422</v>
      </c>
      <c r="W432" s="4">
        <f ca="1">S432^'Test cases'!$R$4/U432^('Test cases'!$R$4-1)</f>
        <v>123.51095936729398</v>
      </c>
      <c r="X432" s="4">
        <f ca="1">V432*(U432/E432)^('Test cases'!$R$5-1)</f>
        <v>120.9203127235112</v>
      </c>
      <c r="Y432" s="4">
        <f ca="1">W432*(U432/E432)^('Test cases'!$R$5-1)</f>
        <v>120.69005477866368</v>
      </c>
      <c r="Z432" s="4">
        <f ca="1">T432^'Test cases'!$R$5/E432^('Test cases'!$R$5-1)</f>
        <v>123.21495753356767</v>
      </c>
      <c r="AA432" s="4">
        <f ca="1">EXP((LN(1-B432)*(LN('Test cases'!$L$3)-LN('Test cases'!$J$3))+LN(1-'Test cases'!$M$3)*LN('Test cases'!$J$3)-LN(1-'Test cases'!$K$3)*LN('Test cases'!$L$3))/(LN(1-'Test cases'!$M$3)-LN(1-'Test cases'!$K$3)))</f>
        <v>380.25791717400926</v>
      </c>
      <c r="AB432" s="4">
        <f ca="1">EXP((LN(1-C432)*(LN('Test cases'!$L$4)-LN('Test cases'!$J$4))+LN(1-'Test cases'!$M$4)*LN('Test cases'!$J$4)-LN(1-'Test cases'!$K$4)*LN('Test cases'!$L$4))/(LN(1-'Test cases'!$M$4)-LN(1-'Test cases'!$K$4)))</f>
        <v>380.39530496915728</v>
      </c>
      <c r="AC432" s="4">
        <f ca="1">IF(D432&lt;='Test cases'!$M$5,EXP((LN(1-D432)*(LN('Test cases'!$L$5)-LN('Test cases'!$J$5))+LN(1-'Test cases'!$M$5)*LN('Test cases'!$J$5)-LN(1-'Test cases'!$K$5)*LN('Test cases'!$L$5))/(LN(1-'Test cases'!$M$5)-LN(1-'Test cases'!$K$5))),EXP((LN(1-D432)*(LN('Test cases'!$N$5)-LN('Test cases'!$L$5))+LN(1-'Test cases'!$O$5)*LN('Test cases'!$L$5)-LN(1-'Test cases'!$M$5)*LN('Test cases'!$N$5))/(LN(1-'Test cases'!$O$5)-LN(1-'Test cases'!$M$5))))</f>
        <v>225.902804426519</v>
      </c>
    </row>
    <row r="433" spans="1:29">
      <c r="A433" s="8">
        <f>'Test cases'!A437</f>
        <v>430</v>
      </c>
      <c r="B433" s="5">
        <f ca="1">1-X433/'Test cases'!C437</f>
        <v>0.19405115805473294</v>
      </c>
      <c r="C433" s="5">
        <f ca="1">1-Y433/'Test cases'!D437</f>
        <v>0.14420931582189911</v>
      </c>
      <c r="D433" s="5">
        <f ca="1">1-Z433/'Test cases'!E437</f>
        <v>0.11999901759022258</v>
      </c>
      <c r="E433" s="4">
        <f ca="1">(U433^'Test cases'!$R$5+T433^'Test cases'!$R$5)^(1/'Test cases'!$R$5)</f>
        <v>365.56489914021643</v>
      </c>
      <c r="F433" s="5">
        <f ca="1">IF(B433&gt;'Test cases'!$M$3,'Test cases'!$M$3,B433)</f>
        <v>0.15</v>
      </c>
      <c r="G433" s="5">
        <f ca="1">IF(C433&gt;'Test cases'!$M$4,'Test cases'!$M$4,C433)</f>
        <v>0.1</v>
      </c>
      <c r="H433" s="5">
        <f ca="1">IF(D433&gt;'Test cases'!$O$5,'Test cases'!$O$5,D433)</f>
        <v>0.11999901759022258</v>
      </c>
      <c r="I433" s="5">
        <f ca="1">IF(AA433&gt;='Test cases'!$L$3, 'Test cases'!$L$3*'Test cases'!$M$3/AA433,0)+IF(AND(AA433&gt;='Test cases'!$J$3,AA433&lt;'Test cases'!$L$3), 'Test cases'!$J$3*'Test cases'!$K$3/ AA433,0)</f>
        <v>7.8672675714171775E-2</v>
      </c>
      <c r="J433" s="5">
        <f ca="1">IF(AB433&gt;='Test cases'!$L$4,'Test cases'!$M$4,0)+IF(AND(AB433&gt;='Test cases'!$J$4,AB433&lt;'Test cases'!$L$4),'Test cases'!$K$4,0)</f>
        <v>0.1</v>
      </c>
      <c r="K433" s="5">
        <f ca="1">IF(AC433&gt;='Test cases'!$N$5,'Test cases'!$O$5,0)+IF(AND(AC433&gt;='Test cases'!$L$5,AC433&lt;'Test cases'!$N$5),'Test cases'!$M$5,0)+IF(AND(AC433&lt;'Test cases'!$L$5,AC433&gt;='Test cases'!$J$5),'Test cases'!$K$5,0)</f>
        <v>0.08</v>
      </c>
      <c r="L433" s="5">
        <f t="shared" ca="1" si="18"/>
        <v>0.15</v>
      </c>
      <c r="M433" s="5">
        <f t="shared" ca="1" si="19"/>
        <v>0.1</v>
      </c>
      <c r="N433" s="5">
        <f t="shared" ca="1" si="20"/>
        <v>0.11999901759022258</v>
      </c>
      <c r="O433" s="4">
        <f ca="1">'Test cases'!C437*(1-F433)+'Test cases'!D437*(1-G433)+'Test cases'!E437*(1-H433)</f>
        <v>378.45013753736885</v>
      </c>
      <c r="P433" s="4">
        <f ca="1">(1-I433)*'Test cases'!C437+(1-J433)*'Test cases'!D437+(1-K433)*'Test cases'!E437</f>
        <v>394.82042596716008</v>
      </c>
      <c r="Q433" s="4">
        <f ca="1">(1-L433)*'Test cases'!C437+(1-M433)*'Test cases'!D437+(1-N433)*'Test cases'!E437</f>
        <v>378.45013753736885</v>
      </c>
      <c r="R433" s="4">
        <f ca="1">('Test cases'!C437/'Test cases'!$J$3)^(1/'Test cases'!$R$3)*('Test cases'!$J$3*(1-'Test cases'!$K$3))</f>
        <v>131.35924118930831</v>
      </c>
      <c r="S433" s="4">
        <f ca="1">('Test cases'!D437/'Test cases'!$J$4)^(1/'Test cases'!$R$4)*('Test cases'!$J$4*(1-'Test cases'!$K$4))</f>
        <v>130.33145042015016</v>
      </c>
      <c r="T433" s="4">
        <f ca="1">IF('Test cases'!E437&lt;='Test cases'!$L$5,('Test cases'!E437/'Test cases'!$J$5)^(1/'Test cases'!$P$5)*('Test cases'!$J$5*(1-'Test cases'!$K$5)),0)+IF('Test cases'!E437&gt;'Test cases'!$L$5,('Test cases'!E437/'Test cases'!$L$5)^(1/'Test cases'!$Q$5)*('Test cases'!$L$5*(1-'Test cases'!$M$5)),0)</f>
        <v>130.94650737087107</v>
      </c>
      <c r="U433" s="4">
        <f ca="1">(R433^'Test cases'!$R$4+S433^'Test cases'!$R$4)^(1/'Test cases'!$R$4)</f>
        <v>248.01439560046572</v>
      </c>
      <c r="V433" s="4">
        <f ca="1">R433^'Test cases'!$R$4/U433^('Test cases'!$R$4-1)</f>
        <v>124.53511786656505</v>
      </c>
      <c r="W433" s="4">
        <f ca="1">S433^'Test cases'!$R$4/U433^('Test cases'!$R$4-1)</f>
        <v>123.47927773390072</v>
      </c>
      <c r="X433" s="4">
        <f ca="1">V433*(U433/E433)^('Test cases'!$R$5-1)</f>
        <v>121.69827513373532</v>
      </c>
      <c r="Y433" s="4">
        <f ca="1">W433*(U433/E433)^('Test cases'!$R$5-1)</f>
        <v>120.66648646911223</v>
      </c>
      <c r="Z433" s="4">
        <f ca="1">T433^'Test cases'!$R$5/E433^('Test cases'!$R$5-1)</f>
        <v>123.20013753736883</v>
      </c>
      <c r="AA433" s="4">
        <f ca="1">EXP((LN(1-B433)*(LN('Test cases'!$L$3)-LN('Test cases'!$J$3))+LN(1-'Test cases'!$M$3)*LN('Test cases'!$J$3)-LN(1-'Test cases'!$K$3)*LN('Test cases'!$L$3))/(LN(1-'Test cases'!$M$3)-LN(1-'Test cases'!$K$3)))</f>
        <v>381.32680409897284</v>
      </c>
      <c r="AB433" s="4">
        <f ca="1">EXP((LN(1-C433)*(LN('Test cases'!$L$4)-LN('Test cases'!$J$4))+LN(1-'Test cases'!$M$4)*LN('Test cases'!$J$4)-LN(1-'Test cases'!$K$4)*LN('Test cases'!$L$4))/(LN(1-'Test cases'!$M$4)-LN(1-'Test cases'!$K$4)))</f>
        <v>381.35585215092789</v>
      </c>
      <c r="AC433" s="4">
        <f ca="1">IF(D433&lt;='Test cases'!$M$5,EXP((LN(1-D433)*(LN('Test cases'!$L$5)-LN('Test cases'!$J$5))+LN(1-'Test cases'!$M$5)*LN('Test cases'!$J$5)-LN(1-'Test cases'!$K$5)*LN('Test cases'!$L$5))/(LN(1-'Test cases'!$M$5)-LN(1-'Test cases'!$K$5))),EXP((LN(1-D433)*(LN('Test cases'!$N$5)-LN('Test cases'!$L$5))+LN(1-'Test cases'!$O$5)*LN('Test cases'!$L$5)-LN(1-'Test cases'!$M$5)*LN('Test cases'!$N$5))/(LN(1-'Test cases'!$O$5)-LN(1-'Test cases'!$M$5))))</f>
        <v>226.01541021808262</v>
      </c>
    </row>
    <row r="434" spans="1:29">
      <c r="A434" s="8">
        <f>'Test cases'!A438</f>
        <v>431</v>
      </c>
      <c r="B434" s="5">
        <f ca="1">1-X434/'Test cases'!C438</f>
        <v>0.19415979321742238</v>
      </c>
      <c r="C434" s="5">
        <f ca="1">1-Y434/'Test cases'!D438</f>
        <v>0.144324669248029</v>
      </c>
      <c r="D434" s="5">
        <f ca="1">1-Z434/'Test cases'!E438</f>
        <v>0.12011763436205103</v>
      </c>
      <c r="E434" s="4">
        <f ca="1">(U434^'Test cases'!$R$5+T434^'Test cases'!$R$5)^(1/'Test cases'!$R$5)</f>
        <v>366.39550641514796</v>
      </c>
      <c r="F434" s="5">
        <f ca="1">IF(B434&gt;'Test cases'!$M$3,'Test cases'!$M$3,B434)</f>
        <v>0.15</v>
      </c>
      <c r="G434" s="5">
        <f ca="1">IF(C434&gt;'Test cases'!$M$4,'Test cases'!$M$4,C434)</f>
        <v>0.1</v>
      </c>
      <c r="H434" s="5">
        <f ca="1">IF(D434&gt;'Test cases'!$O$5,'Test cases'!$O$5,D434)</f>
        <v>0.12011763436205103</v>
      </c>
      <c r="I434" s="5">
        <f ca="1">IF(AA434&gt;='Test cases'!$L$3, 'Test cases'!$L$3*'Test cases'!$M$3/AA434,0)+IF(AND(AA434&gt;='Test cases'!$J$3,AA434&lt;'Test cases'!$L$3), 'Test cases'!$J$3*'Test cases'!$K$3/ AA434,0)</f>
        <v>7.8544174714399576E-2</v>
      </c>
      <c r="J434" s="5">
        <f ca="1">IF(AB434&gt;='Test cases'!$L$4,'Test cases'!$M$4,0)+IF(AND(AB434&gt;='Test cases'!$J$4,AB434&lt;'Test cases'!$L$4),'Test cases'!$K$4,0)</f>
        <v>0.1</v>
      </c>
      <c r="K434" s="5">
        <f ca="1">IF(AC434&gt;='Test cases'!$N$5,'Test cases'!$O$5,0)+IF(AND(AC434&gt;='Test cases'!$L$5,AC434&lt;'Test cases'!$N$5),'Test cases'!$M$5,0)+IF(AND(AC434&lt;'Test cases'!$L$5,AC434&gt;='Test cases'!$J$5),'Test cases'!$K$5,0)</f>
        <v>0.08</v>
      </c>
      <c r="L434" s="5">
        <f t="shared" ca="1" si="18"/>
        <v>0.15</v>
      </c>
      <c r="M434" s="5">
        <f t="shared" ca="1" si="19"/>
        <v>0.1</v>
      </c>
      <c r="N434" s="5">
        <f t="shared" ca="1" si="20"/>
        <v>0.12011763436205103</v>
      </c>
      <c r="O434" s="4">
        <f ca="1">'Test cases'!C438*(1-F434)+'Test cases'!D438*(1-G434)+'Test cases'!E438*(1-H434)</f>
        <v>379.31341355495078</v>
      </c>
      <c r="P434" s="4">
        <f ca="1">(1-I434)*'Test cases'!C438+(1-J434)*'Test cases'!D438+(1-K434)*'Test cases'!E438</f>
        <v>395.75982961812565</v>
      </c>
      <c r="Q434" s="4">
        <f ca="1">(1-L434)*'Test cases'!C438+(1-M434)*'Test cases'!D438+(1-N434)*'Test cases'!E438</f>
        <v>379.31341355495078</v>
      </c>
      <c r="R434" s="4">
        <f ca="1">('Test cases'!C438/'Test cases'!$J$3)^(1/'Test cases'!$R$3)*('Test cases'!$J$3*(1-'Test cases'!$K$3))</f>
        <v>131.35924118930831</v>
      </c>
      <c r="S434" s="4">
        <f ca="1">('Test cases'!D438/'Test cases'!$J$4)^(1/'Test cases'!$R$4)*('Test cases'!$J$4*(1-'Test cases'!$K$4))</f>
        <v>130.33145042015016</v>
      </c>
      <c r="T434" s="4">
        <f ca="1">IF('Test cases'!E438&lt;='Test cases'!$L$5,('Test cases'!E438/'Test cases'!$J$5)^(1/'Test cases'!$P$5)*('Test cases'!$J$5*(1-'Test cases'!$K$5)),0)+IF('Test cases'!E438&gt;'Test cases'!$L$5,('Test cases'!E438/'Test cases'!$L$5)^(1/'Test cases'!$Q$5)*('Test cases'!$L$5*(1-'Test cases'!$M$5)),0)</f>
        <v>131.82922335122242</v>
      </c>
      <c r="U434" s="4">
        <f ca="1">(R434^'Test cases'!$R$4+S434^'Test cases'!$R$4)^(1/'Test cases'!$R$4)</f>
        <v>248.01439560046572</v>
      </c>
      <c r="V434" s="4">
        <f ca="1">R434^'Test cases'!$R$4/U434^('Test cases'!$R$4-1)</f>
        <v>124.53511786656505</v>
      </c>
      <c r="W434" s="4">
        <f ca="1">S434^'Test cases'!$R$4/U434^('Test cases'!$R$4-1)</f>
        <v>123.47927773390072</v>
      </c>
      <c r="X434" s="4">
        <f ca="1">V434*(U434/E434)^('Test cases'!$R$5-1)</f>
        <v>121.68187122416921</v>
      </c>
      <c r="Y434" s="4">
        <f ca="1">W434*(U434/E434)^('Test cases'!$R$5-1)</f>
        <v>120.65022163602791</v>
      </c>
      <c r="Z434" s="4">
        <f ca="1">T434^'Test cases'!$R$5/E434^('Test cases'!$R$5-1)</f>
        <v>124.0634135549508</v>
      </c>
      <c r="AA434" s="4">
        <f ca="1">EXP((LN(1-B434)*(LN('Test cases'!$L$3)-LN('Test cases'!$J$3))+LN(1-'Test cases'!$M$3)*LN('Test cases'!$J$3)-LN(1-'Test cases'!$K$3)*LN('Test cases'!$L$3))/(LN(1-'Test cases'!$M$3)-LN(1-'Test cases'!$K$3)))</f>
        <v>381.95066800415526</v>
      </c>
      <c r="AB434" s="4">
        <f ca="1">EXP((LN(1-C434)*(LN('Test cases'!$L$4)-LN('Test cases'!$J$4))+LN(1-'Test cases'!$M$4)*LN('Test cases'!$J$4)-LN(1-'Test cases'!$K$4)*LN('Test cases'!$L$4))/(LN(1-'Test cases'!$M$4)-LN(1-'Test cases'!$K$4)))</f>
        <v>382.02026362739218</v>
      </c>
      <c r="AC434" s="4">
        <f ca="1">IF(D434&lt;='Test cases'!$M$5,EXP((LN(1-D434)*(LN('Test cases'!$L$5)-LN('Test cases'!$J$5))+LN(1-'Test cases'!$M$5)*LN('Test cases'!$J$5)-LN(1-'Test cases'!$K$5)*LN('Test cases'!$L$5))/(LN(1-'Test cases'!$M$5)-LN(1-'Test cases'!$K$5))),EXP((LN(1-D434)*(LN('Test cases'!$N$5)-LN('Test cases'!$L$5))+LN(1-'Test cases'!$O$5)*LN('Test cases'!$L$5)-LN(1-'Test cases'!$M$5)*LN('Test cases'!$N$5))/(LN(1-'Test cases'!$O$5)-LN(1-'Test cases'!$M$5))))</f>
        <v>226.14167192379193</v>
      </c>
    </row>
    <row r="435" spans="1:29">
      <c r="A435" s="8">
        <f>'Test cases'!A439</f>
        <v>432</v>
      </c>
      <c r="B435" s="5">
        <f ca="1">1-X435/'Test cases'!C439</f>
        <v>0.19432709490812028</v>
      </c>
      <c r="C435" s="5">
        <f ca="1">1-Y435/'Test cases'!D439</f>
        <v>0.14450231728335716</v>
      </c>
      <c r="D435" s="5">
        <f ca="1">1-Z435/'Test cases'!E439</f>
        <v>0.12023009276272034</v>
      </c>
      <c r="E435" s="4">
        <f ca="1">(U435^'Test cases'!$R$5+T435^'Test cases'!$R$5)^(1/'Test cases'!$R$5)</f>
        <v>367.18483653509372</v>
      </c>
      <c r="F435" s="5">
        <f ca="1">IF(B435&gt;'Test cases'!$M$3,'Test cases'!$M$3,B435)</f>
        <v>0.15</v>
      </c>
      <c r="G435" s="5">
        <f ca="1">IF(C435&gt;'Test cases'!$M$4,'Test cases'!$M$4,C435)</f>
        <v>0.1</v>
      </c>
      <c r="H435" s="5">
        <f ca="1">IF(D435&gt;'Test cases'!$O$5,'Test cases'!$O$5,D435)</f>
        <v>0.12023009276272034</v>
      </c>
      <c r="I435" s="5">
        <f ca="1">IF(AA435&gt;='Test cases'!$L$3, 'Test cases'!$L$3*'Test cases'!$M$3/AA435,0)+IF(AND(AA435&gt;='Test cases'!$J$3,AA435&lt;'Test cases'!$L$3), 'Test cases'!$J$3*'Test cases'!$K$3/ AA435,0)</f>
        <v>7.8346655607837948E-2</v>
      </c>
      <c r="J435" s="5">
        <f ca="1">IF(AB435&gt;='Test cases'!$L$4,'Test cases'!$M$4,0)+IF(AND(AB435&gt;='Test cases'!$J$4,AB435&lt;'Test cases'!$L$4),'Test cases'!$K$4,0)</f>
        <v>0.1</v>
      </c>
      <c r="K435" s="5">
        <f ca="1">IF(AC435&gt;='Test cases'!$N$5,'Test cases'!$O$5,0)+IF(AND(AC435&gt;='Test cases'!$L$5,AC435&lt;'Test cases'!$N$5),'Test cases'!$M$5,0)+IF(AND(AC435&lt;'Test cases'!$L$5,AC435&gt;='Test cases'!$J$5),'Test cases'!$K$5,0)</f>
        <v>0.08</v>
      </c>
      <c r="L435" s="5">
        <f t="shared" ca="1" si="18"/>
        <v>0.15</v>
      </c>
      <c r="M435" s="5">
        <f t="shared" ca="1" si="19"/>
        <v>0.1</v>
      </c>
      <c r="N435" s="5">
        <f t="shared" ca="1" si="20"/>
        <v>0.12023009276272034</v>
      </c>
      <c r="O435" s="4">
        <f ca="1">'Test cases'!C439*(1-F435)+'Test cases'!D439*(1-G435)+'Test cases'!E439*(1-H435)</f>
        <v>380.19755692045641</v>
      </c>
      <c r="P435" s="4">
        <f ca="1">(1-I435)*'Test cases'!C439+(1-J435)*'Test cases'!D439+(1-K435)*'Test cases'!E439</f>
        <v>396.68965500321644</v>
      </c>
      <c r="Q435" s="4">
        <f ca="1">(1-L435)*'Test cases'!C439+(1-M435)*'Test cases'!D439+(1-N435)*'Test cases'!E439</f>
        <v>380.19755692045641</v>
      </c>
      <c r="R435" s="4">
        <f ca="1">('Test cases'!C439/'Test cases'!$J$3)^(1/'Test cases'!$R$3)*('Test cases'!$J$3*(1-'Test cases'!$K$3))</f>
        <v>131.35924118930831</v>
      </c>
      <c r="S435" s="4">
        <f ca="1">('Test cases'!D439/'Test cases'!$J$4)^(1/'Test cases'!$R$4)*('Test cases'!$J$4*(1-'Test cases'!$K$4))</f>
        <v>131.18397304262004</v>
      </c>
      <c r="T435" s="4">
        <f ca="1">IF('Test cases'!E439&lt;='Test cases'!$L$5,('Test cases'!E439/'Test cases'!$J$5)^(1/'Test cases'!$P$5)*('Test cases'!$J$5*(1-'Test cases'!$K$5)),0)+IF('Test cases'!E439&gt;'Test cases'!$L$5,('Test cases'!E439/'Test cases'!$L$5)^(1/'Test cases'!$Q$5)*('Test cases'!$L$5*(1-'Test cases'!$M$5)),0)</f>
        <v>131.82922335122242</v>
      </c>
      <c r="U435" s="4">
        <f ca="1">(R435^'Test cases'!$R$4+S435^'Test cases'!$R$4)^(1/'Test cases'!$R$4)</f>
        <v>248.82220784812836</v>
      </c>
      <c r="V435" s="4">
        <f ca="1">R435^'Test cases'!$R$4/U435^('Test cases'!$R$4-1)</f>
        <v>124.50112963459594</v>
      </c>
      <c r="W435" s="4">
        <f ca="1">S435^'Test cases'!$R$4/U435^('Test cases'!$R$4-1)</f>
        <v>124.3210782135324</v>
      </c>
      <c r="X435" s="4">
        <f ca="1">V435*(U435/E435)^('Test cases'!$R$5-1)</f>
        <v>121.65660866887383</v>
      </c>
      <c r="Y435" s="4">
        <f ca="1">W435*(U435/E435)^('Test cases'!$R$5-1)</f>
        <v>121.48067094576328</v>
      </c>
      <c r="Z435" s="4">
        <f ca="1">T435^'Test cases'!$R$5/E435^('Test cases'!$R$5-1)</f>
        <v>124.04755692045643</v>
      </c>
      <c r="AA435" s="4">
        <f ca="1">EXP((LN(1-B435)*(LN('Test cases'!$L$3)-LN('Test cases'!$J$3))+LN(1-'Test cases'!$M$3)*LN('Test cases'!$J$3)-LN(1-'Test cases'!$K$3)*LN('Test cases'!$L$3))/(LN(1-'Test cases'!$M$3)-LN(1-'Test cases'!$K$3)))</f>
        <v>382.91360067957697</v>
      </c>
      <c r="AB435" s="4">
        <f ca="1">EXP((LN(1-C435)*(LN('Test cases'!$L$4)-LN('Test cases'!$J$4))+LN(1-'Test cases'!$M$4)*LN('Test cases'!$J$4)-LN(1-'Test cases'!$K$4)*LN('Test cases'!$L$4))/(LN(1-'Test cases'!$M$4)-LN(1-'Test cases'!$K$4)))</f>
        <v>383.04591952608291</v>
      </c>
      <c r="AC435" s="4">
        <f ca="1">IF(D435&lt;='Test cases'!$M$5,EXP((LN(1-D435)*(LN('Test cases'!$L$5)-LN('Test cases'!$J$5))+LN(1-'Test cases'!$M$5)*LN('Test cases'!$J$5)-LN(1-'Test cases'!$K$5)*LN('Test cases'!$L$5))/(LN(1-'Test cases'!$M$5)-LN(1-'Test cases'!$K$5))),EXP((LN(1-D435)*(LN('Test cases'!$N$5)-LN('Test cases'!$L$5))+LN(1-'Test cases'!$O$5)*LN('Test cases'!$L$5)-LN(1-'Test cases'!$M$5)*LN('Test cases'!$N$5))/(LN(1-'Test cases'!$O$5)-LN(1-'Test cases'!$M$5))))</f>
        <v>226.26145921584637</v>
      </c>
    </row>
    <row r="436" spans="1:29">
      <c r="A436" s="8">
        <f>'Test cases'!A440</f>
        <v>433</v>
      </c>
      <c r="B436" s="5">
        <f ca="1">1-X436/'Test cases'!C440</f>
        <v>0.19451228145795307</v>
      </c>
      <c r="C436" s="5">
        <f ca="1">1-Y436/'Test cases'!D440</f>
        <v>0.1446682207992529</v>
      </c>
      <c r="D436" s="5">
        <f ca="1">1-Z436/'Test cases'!E440</f>
        <v>0.12033516993136351</v>
      </c>
      <c r="E436" s="4">
        <f ca="1">(U436^'Test cases'!$R$5+T436^'Test cases'!$R$5)^(1/'Test cases'!$R$5)</f>
        <v>367.92398690457486</v>
      </c>
      <c r="F436" s="5">
        <f ca="1">IF(B436&gt;'Test cases'!$M$3,'Test cases'!$M$3,B436)</f>
        <v>0.15</v>
      </c>
      <c r="G436" s="5">
        <f ca="1">IF(C436&gt;'Test cases'!$M$4,'Test cases'!$M$4,C436)</f>
        <v>0.1</v>
      </c>
      <c r="H436" s="5">
        <f ca="1">IF(D436&gt;'Test cases'!$O$5,'Test cases'!$O$5,D436)</f>
        <v>0.12033516993136351</v>
      </c>
      <c r="I436" s="5">
        <f ca="1">IF(AA436&gt;='Test cases'!$L$3, 'Test cases'!$L$3*'Test cases'!$M$3/AA436,0)+IF(AND(AA436&gt;='Test cases'!$J$3,AA436&lt;'Test cases'!$L$3), 'Test cases'!$J$3*'Test cases'!$K$3/ AA436,0)</f>
        <v>7.8128552851953567E-2</v>
      </c>
      <c r="J436" s="5">
        <f ca="1">IF(AB436&gt;='Test cases'!$L$4,'Test cases'!$M$4,0)+IF(AND(AB436&gt;='Test cases'!$J$4,AB436&lt;'Test cases'!$L$4),'Test cases'!$K$4,0)</f>
        <v>0.1</v>
      </c>
      <c r="K436" s="5">
        <f ca="1">IF(AC436&gt;='Test cases'!$N$5,'Test cases'!$O$5,0)+IF(AND(AC436&gt;='Test cases'!$L$5,AC436&lt;'Test cases'!$N$5),'Test cases'!$M$5,0)+IF(AND(AC436&lt;'Test cases'!$L$5,AC436&gt;='Test cases'!$J$5),'Test cases'!$K$5,0)</f>
        <v>0.08</v>
      </c>
      <c r="L436" s="5">
        <f t="shared" ca="1" si="18"/>
        <v>0.15</v>
      </c>
      <c r="M436" s="5">
        <f t="shared" ca="1" si="19"/>
        <v>0.1</v>
      </c>
      <c r="N436" s="5">
        <f t="shared" ca="1" si="20"/>
        <v>0.12033516993136351</v>
      </c>
      <c r="O436" s="4">
        <f ca="1">'Test cases'!C440*(1-F436)+'Test cases'!D440*(1-G436)+'Test cases'!E440*(1-H436)</f>
        <v>381.03274103967772</v>
      </c>
      <c r="P436" s="4">
        <f ca="1">(1-I436)*'Test cases'!C440+(1-J436)*'Test cases'!D440+(1-K436)*'Test cases'!E440</f>
        <v>397.64445996650306</v>
      </c>
      <c r="Q436" s="4">
        <f ca="1">(1-L436)*'Test cases'!C440+(1-M436)*'Test cases'!D440+(1-N436)*'Test cases'!E440</f>
        <v>381.03274103967772</v>
      </c>
      <c r="R436" s="4">
        <f ca="1">('Test cases'!C440/'Test cases'!$J$3)^(1/'Test cases'!$R$3)*('Test cases'!$J$3*(1-'Test cases'!$K$3))</f>
        <v>132.15721630473516</v>
      </c>
      <c r="S436" s="4">
        <f ca="1">('Test cases'!D440/'Test cases'!$J$4)^(1/'Test cases'!$R$4)*('Test cases'!$J$4*(1-'Test cases'!$K$4))</f>
        <v>131.18397304262004</v>
      </c>
      <c r="T436" s="4">
        <f ca="1">IF('Test cases'!E440&lt;='Test cases'!$L$5,('Test cases'!E440/'Test cases'!$J$5)^(1/'Test cases'!$P$5)*('Test cases'!$J$5*(1-'Test cases'!$K$5)),0)+IF('Test cases'!E440&gt;'Test cases'!$L$5,('Test cases'!E440/'Test cases'!$L$5)^(1/'Test cases'!$Q$5)*('Test cases'!$L$5*(1-'Test cases'!$M$5)),0)</f>
        <v>131.82922335122242</v>
      </c>
      <c r="U436" s="4">
        <f ca="1">(R436^'Test cases'!$R$4+S436^'Test cases'!$R$4)^(1/'Test cases'!$R$4)</f>
        <v>249.57861767329115</v>
      </c>
      <c r="V436" s="4">
        <f ca="1">R436^'Test cases'!$R$4/U436^('Test cases'!$R$4-1)</f>
        <v>125.28921083785255</v>
      </c>
      <c r="W436" s="4">
        <f ca="1">S436^'Test cases'!$R$4/U436^('Test cases'!$R$4-1)</f>
        <v>124.28940683543865</v>
      </c>
      <c r="X436" s="4">
        <f ca="1">V436*(U436/E436)^('Test cases'!$R$5-1)</f>
        <v>122.43413321839112</v>
      </c>
      <c r="Y436" s="4">
        <f ca="1">W436*(U436/E436)^('Test cases'!$R$5-1)</f>
        <v>121.45711264650609</v>
      </c>
      <c r="Z436" s="4">
        <f ca="1">T436^'Test cases'!$R$5/E436^('Test cases'!$R$5-1)</f>
        <v>124.03274103967775</v>
      </c>
      <c r="AA436" s="4">
        <f ca="1">EXP((LN(1-B436)*(LN('Test cases'!$L$3)-LN('Test cases'!$J$3))+LN(1-'Test cases'!$M$3)*LN('Test cases'!$J$3)-LN(1-'Test cases'!$K$3)*LN('Test cases'!$L$3))/(LN(1-'Test cases'!$M$3)-LN(1-'Test cases'!$K$3)))</f>
        <v>383.9825378161969</v>
      </c>
      <c r="AB436" s="4">
        <f ca="1">EXP((LN(1-C436)*(LN('Test cases'!$L$4)-LN('Test cases'!$J$4))+LN(1-'Test cases'!$M$4)*LN('Test cases'!$J$4)-LN(1-'Test cases'!$K$4)*LN('Test cases'!$L$4))/(LN(1-'Test cases'!$M$4)-LN(1-'Test cases'!$K$4)))</f>
        <v>384.00644769665973</v>
      </c>
      <c r="AC436" s="4">
        <f ca="1">IF(D436&lt;='Test cases'!$M$5,EXP((LN(1-D436)*(LN('Test cases'!$L$5)-LN('Test cases'!$J$5))+LN(1-'Test cases'!$M$5)*LN('Test cases'!$J$5)-LN(1-'Test cases'!$K$5)*LN('Test cases'!$L$5))/(LN(1-'Test cases'!$M$5)-LN(1-'Test cases'!$K$5))),EXP((LN(1-D436)*(LN('Test cases'!$N$5)-LN('Test cases'!$L$5))+LN(1-'Test cases'!$O$5)*LN('Test cases'!$L$5)-LN(1-'Test cases'!$M$5)*LN('Test cases'!$N$5))/(LN(1-'Test cases'!$O$5)-LN(1-'Test cases'!$M$5))))</f>
        <v>226.37345543171031</v>
      </c>
    </row>
    <row r="437" spans="1:29">
      <c r="A437" s="8">
        <f>'Test cases'!A441</f>
        <v>434</v>
      </c>
      <c r="B437" s="5">
        <f ca="1">1-X437/'Test cases'!C441</f>
        <v>0.19462011802804968</v>
      </c>
      <c r="C437" s="5">
        <f ca="1">1-Y437/'Test cases'!D441</f>
        <v>0.14478273036065326</v>
      </c>
      <c r="D437" s="5">
        <f ca="1">1-Z437/'Test cases'!E441</f>
        <v>0.1204529371373998</v>
      </c>
      <c r="E437" s="4">
        <f ca="1">(U437^'Test cases'!$R$5+T437^'Test cases'!$R$5)^(1/'Test cases'!$R$5)</f>
        <v>368.75427727501301</v>
      </c>
      <c r="F437" s="5">
        <f ca="1">IF(B437&gt;'Test cases'!$M$3,'Test cases'!$M$3,B437)</f>
        <v>0.15</v>
      </c>
      <c r="G437" s="5">
        <f ca="1">IF(C437&gt;'Test cases'!$M$4,'Test cases'!$M$4,C437)</f>
        <v>0.1</v>
      </c>
      <c r="H437" s="5">
        <f ca="1">IF(D437&gt;'Test cases'!$O$5,'Test cases'!$O$5,D437)</f>
        <v>0.1204529371373998</v>
      </c>
      <c r="I437" s="5">
        <f ca="1">IF(AA437&gt;='Test cases'!$L$3, 'Test cases'!$L$3*'Test cases'!$M$3/AA437,0)+IF(AND(AA437&gt;='Test cases'!$J$3,AA437&lt;'Test cases'!$L$3), 'Test cases'!$J$3*'Test cases'!$K$3/ AA437,0)</f>
        <v>7.8001805535276872E-2</v>
      </c>
      <c r="J437" s="5">
        <f ca="1">IF(AB437&gt;='Test cases'!$L$4,'Test cases'!$M$4,0)+IF(AND(AB437&gt;='Test cases'!$J$4,AB437&lt;'Test cases'!$L$4),'Test cases'!$K$4,0)</f>
        <v>0.1</v>
      </c>
      <c r="K437" s="5">
        <f ca="1">IF(AC437&gt;='Test cases'!$N$5,'Test cases'!$O$5,0)+IF(AND(AC437&gt;='Test cases'!$L$5,AC437&lt;'Test cases'!$N$5),'Test cases'!$M$5,0)+IF(AND(AC437&lt;'Test cases'!$L$5,AC437&gt;='Test cases'!$J$5),'Test cases'!$K$5,0)</f>
        <v>0.08</v>
      </c>
      <c r="L437" s="5">
        <f t="shared" ca="1" si="18"/>
        <v>0.15</v>
      </c>
      <c r="M437" s="5">
        <f t="shared" ca="1" si="19"/>
        <v>0.1</v>
      </c>
      <c r="N437" s="5">
        <f t="shared" ca="1" si="20"/>
        <v>0.1204529371373998</v>
      </c>
      <c r="O437" s="4">
        <f ca="1">'Test cases'!C441*(1-F437)+'Test cases'!D441*(1-G437)+'Test cases'!E441*(1-H437)</f>
        <v>381.89568292648926</v>
      </c>
      <c r="P437" s="4">
        <f ca="1">(1-I437)*'Test cases'!C441+(1-J437)*'Test cases'!D441+(1-K437)*'Test cases'!E441</f>
        <v>398.58372555863787</v>
      </c>
      <c r="Q437" s="4">
        <f ca="1">(1-L437)*'Test cases'!C441+(1-M437)*'Test cases'!D441+(1-N437)*'Test cases'!E441</f>
        <v>381.89568292648926</v>
      </c>
      <c r="R437" s="4">
        <f ca="1">('Test cases'!C441/'Test cases'!$J$3)^(1/'Test cases'!$R$3)*('Test cases'!$J$3*(1-'Test cases'!$K$3))</f>
        <v>132.15721630473516</v>
      </c>
      <c r="S437" s="4">
        <f ca="1">('Test cases'!D441/'Test cases'!$J$4)^(1/'Test cases'!$R$4)*('Test cases'!$J$4*(1-'Test cases'!$K$4))</f>
        <v>131.18397304262004</v>
      </c>
      <c r="T437" s="4">
        <f ca="1">IF('Test cases'!E441&lt;='Test cases'!$L$5,('Test cases'!E441/'Test cases'!$J$5)^(1/'Test cases'!$P$5)*('Test cases'!$J$5*(1-'Test cases'!$K$5)),0)+IF('Test cases'!E441&gt;'Test cases'!$L$5,('Test cases'!E441/'Test cases'!$L$5)^(1/'Test cases'!$Q$5)*('Test cases'!$L$5*(1-'Test cases'!$M$5)),0)</f>
        <v>132.71158840599455</v>
      </c>
      <c r="U437" s="4">
        <f ca="1">(R437^'Test cases'!$R$4+S437^'Test cases'!$R$4)^(1/'Test cases'!$R$4)</f>
        <v>249.57861767329115</v>
      </c>
      <c r="V437" s="4">
        <f ca="1">R437^'Test cases'!$R$4/U437^('Test cases'!$R$4-1)</f>
        <v>125.28921083785255</v>
      </c>
      <c r="W437" s="4">
        <f ca="1">S437^'Test cases'!$R$4/U437^('Test cases'!$R$4-1)</f>
        <v>124.28940683543865</v>
      </c>
      <c r="X437" s="4">
        <f ca="1">V437*(U437/E437)^('Test cases'!$R$5-1)</f>
        <v>122.41774205973644</v>
      </c>
      <c r="Y437" s="4">
        <f ca="1">W437*(U437/E437)^('Test cases'!$R$5-1)</f>
        <v>121.44085228878724</v>
      </c>
      <c r="Z437" s="4">
        <f ca="1">T437^'Test cases'!$R$5/E437^('Test cases'!$R$5-1)</f>
        <v>124.89568292648923</v>
      </c>
      <c r="AA437" s="4">
        <f ca="1">EXP((LN(1-B437)*(LN('Test cases'!$L$3)-LN('Test cases'!$J$3))+LN(1-'Test cases'!$M$3)*LN('Test cases'!$J$3)-LN(1-'Test cases'!$K$3)*LN('Test cases'!$L$3))/(LN(1-'Test cases'!$M$3)-LN(1-'Test cases'!$K$3)))</f>
        <v>384.60648178755667</v>
      </c>
      <c r="AB437" s="4">
        <f ca="1">EXP((LN(1-C437)*(LN('Test cases'!$L$4)-LN('Test cases'!$J$4))+LN(1-'Test cases'!$M$4)*LN('Test cases'!$J$4)-LN(1-'Test cases'!$K$4)*LN('Test cases'!$L$4))/(LN(1-'Test cases'!$M$4)-LN(1-'Test cases'!$K$4)))</f>
        <v>384.67093496287055</v>
      </c>
      <c r="AC437" s="4">
        <f ca="1">IF(D437&lt;='Test cases'!$M$5,EXP((LN(1-D437)*(LN('Test cases'!$L$5)-LN('Test cases'!$J$5))+LN(1-'Test cases'!$M$5)*LN('Test cases'!$J$5)-LN(1-'Test cases'!$K$5)*LN('Test cases'!$L$5))/(LN(1-'Test cases'!$M$5)-LN(1-'Test cases'!$K$5))),EXP((LN(1-D437)*(LN('Test cases'!$N$5)-LN('Test cases'!$L$5))+LN(1-'Test cases'!$O$5)*LN('Test cases'!$L$5)-LN(1-'Test cases'!$M$5)*LN('Test cases'!$N$5))/(LN(1-'Test cases'!$O$5)-LN(1-'Test cases'!$M$5))))</f>
        <v>226.49905908722624</v>
      </c>
    </row>
    <row r="438" spans="1:29">
      <c r="A438" s="8">
        <f>'Test cases'!A442</f>
        <v>435</v>
      </c>
      <c r="B438" s="5">
        <f ca="1">1-X438/'Test cases'!C442</f>
        <v>0.19480440496483564</v>
      </c>
      <c r="C438" s="5">
        <f ca="1">1-Y438/'Test cases'!D442</f>
        <v>0.14494789718674206</v>
      </c>
      <c r="D438" s="5">
        <f ca="1">1-Z438/'Test cases'!E442</f>
        <v>0.12055750311241664</v>
      </c>
      <c r="E438" s="4">
        <f ca="1">(U438^'Test cases'!$R$5+T438^'Test cases'!$R$5)^(1/'Test cases'!$R$5)</f>
        <v>369.4931591978995</v>
      </c>
      <c r="F438" s="5">
        <f ca="1">IF(B438&gt;'Test cases'!$M$3,'Test cases'!$M$3,B438)</f>
        <v>0.15</v>
      </c>
      <c r="G438" s="5">
        <f ca="1">IF(C438&gt;'Test cases'!$M$4,'Test cases'!$M$4,C438)</f>
        <v>0.1</v>
      </c>
      <c r="H438" s="5">
        <f ca="1">IF(D438&gt;'Test cases'!$O$5,'Test cases'!$O$5,D438)</f>
        <v>0.12055750311241664</v>
      </c>
      <c r="I438" s="5">
        <f ca="1">IF(AA438&gt;='Test cases'!$L$3, 'Test cases'!$L$3*'Test cases'!$M$3/AA438,0)+IF(AND(AA438&gt;='Test cases'!$J$3,AA438&lt;'Test cases'!$L$3), 'Test cases'!$J$3*'Test cases'!$K$3/ AA438,0)</f>
        <v>7.7785637769041599E-2</v>
      </c>
      <c r="J438" s="5">
        <f ca="1">IF(AB438&gt;='Test cases'!$L$4,'Test cases'!$M$4,0)+IF(AND(AB438&gt;='Test cases'!$J$4,AB438&lt;'Test cases'!$L$4),'Test cases'!$K$4,0)</f>
        <v>0.1</v>
      </c>
      <c r="K438" s="5">
        <f ca="1">IF(AC438&gt;='Test cases'!$N$5,'Test cases'!$O$5,0)+IF(AND(AC438&gt;='Test cases'!$L$5,AC438&lt;'Test cases'!$N$5),'Test cases'!$M$5,0)+IF(AND(AC438&lt;'Test cases'!$L$5,AC438&gt;='Test cases'!$J$5),'Test cases'!$K$5,0)</f>
        <v>0.08</v>
      </c>
      <c r="L438" s="5">
        <f t="shared" ca="1" si="18"/>
        <v>0.15</v>
      </c>
      <c r="M438" s="5">
        <f t="shared" ca="1" si="19"/>
        <v>0.1</v>
      </c>
      <c r="N438" s="5">
        <f t="shared" ca="1" si="20"/>
        <v>0.12055750311241664</v>
      </c>
      <c r="O438" s="4">
        <f ca="1">'Test cases'!C442*(1-F438)+'Test cases'!D442*(1-G438)+'Test cases'!E442*(1-H438)</f>
        <v>382.7308345580368</v>
      </c>
      <c r="P438" s="4">
        <f ca="1">(1-I438)*'Test cases'!C442+(1-J438)*'Test cases'!D442+(1-K438)*'Test cases'!E442</f>
        <v>399.53879742133665</v>
      </c>
      <c r="Q438" s="4">
        <f ca="1">(1-L438)*'Test cases'!C442+(1-M438)*'Test cases'!D442+(1-N438)*'Test cases'!E442</f>
        <v>382.7308345580368</v>
      </c>
      <c r="R438" s="4">
        <f ca="1">('Test cases'!C442/'Test cases'!$J$3)^(1/'Test cases'!$R$3)*('Test cases'!$J$3*(1-'Test cases'!$K$3))</f>
        <v>132.95475862148072</v>
      </c>
      <c r="S438" s="4">
        <f ca="1">('Test cases'!D442/'Test cases'!$J$4)^(1/'Test cases'!$R$4)*('Test cases'!$J$4*(1-'Test cases'!$K$4))</f>
        <v>131.18397304262004</v>
      </c>
      <c r="T438" s="4">
        <f ca="1">IF('Test cases'!E442&lt;='Test cases'!$L$5,('Test cases'!E442/'Test cases'!$J$5)^(1/'Test cases'!$P$5)*('Test cases'!$J$5*(1-'Test cases'!$K$5)),0)+IF('Test cases'!E442&gt;'Test cases'!$L$5,('Test cases'!E442/'Test cases'!$L$5)^(1/'Test cases'!$Q$5)*('Test cases'!$L$5*(1-'Test cases'!$M$5)),0)</f>
        <v>132.71158840599455</v>
      </c>
      <c r="U438" s="4">
        <f ca="1">(R438^'Test cases'!$R$4+S438^'Test cases'!$R$4)^(1/'Test cases'!$R$4)</f>
        <v>250.33480803462746</v>
      </c>
      <c r="V438" s="4">
        <f ca="1">R438^'Test cases'!$R$4/U438^('Test cases'!$R$4-1)</f>
        <v>126.07695955861466</v>
      </c>
      <c r="W438" s="4">
        <f ca="1">S438^'Test cases'!$R$4/U438^('Test cases'!$R$4-1)</f>
        <v>124.25784847601285</v>
      </c>
      <c r="X438" s="4">
        <f ca="1">V438*(U438/E438)^('Test cases'!$R$5-1)</f>
        <v>123.19492604038015</v>
      </c>
      <c r="Y438" s="4">
        <f ca="1">W438*(U438/E438)^('Test cases'!$R$5-1)</f>
        <v>121.41739859948262</v>
      </c>
      <c r="Z438" s="4">
        <f ca="1">T438^'Test cases'!$R$5/E438^('Test cases'!$R$5-1)</f>
        <v>124.88083455803684</v>
      </c>
      <c r="AA438" s="4">
        <f ca="1">EXP((LN(1-B438)*(LN('Test cases'!$L$3)-LN('Test cases'!$J$3))+LN(1-'Test cases'!$M$3)*LN('Test cases'!$J$3)-LN(1-'Test cases'!$K$3)*LN('Test cases'!$L$3))/(LN(1-'Test cases'!$M$3)-LN(1-'Test cases'!$K$3)))</f>
        <v>385.67531051265473</v>
      </c>
      <c r="AB438" s="4">
        <f ca="1">EXP((LN(1-C438)*(LN('Test cases'!$L$4)-LN('Test cases'!$J$4))+LN(1-'Test cases'!$M$4)*LN('Test cases'!$J$4)-LN(1-'Test cases'!$K$4)*LN('Test cases'!$L$4))/(LN(1-'Test cases'!$M$4)-LN(1-'Test cases'!$K$4)))</f>
        <v>385.63156427920603</v>
      </c>
      <c r="AC438" s="4">
        <f ca="1">IF(D438&lt;='Test cases'!$M$5,EXP((LN(1-D438)*(LN('Test cases'!$L$5)-LN('Test cases'!$J$5))+LN(1-'Test cases'!$M$5)*LN('Test cases'!$J$5)-LN(1-'Test cases'!$K$5)*LN('Test cases'!$L$5))/(LN(1-'Test cases'!$M$5)-LN(1-'Test cases'!$K$5))),EXP((LN(1-D438)*(LN('Test cases'!$N$5)-LN('Test cases'!$L$5))+LN(1-'Test cases'!$O$5)*LN('Test cases'!$L$5)-LN(1-'Test cases'!$M$5)*LN('Test cases'!$N$5))/(LN(1-'Test cases'!$O$5)-LN(1-'Test cases'!$M$5))))</f>
        <v>226.61065559428943</v>
      </c>
    </row>
    <row r="439" spans="1:29">
      <c r="A439" s="8">
        <f>'Test cases'!A443</f>
        <v>436</v>
      </c>
      <c r="B439" s="5">
        <f ca="1">1-X439/'Test cases'!C443</f>
        <v>0.19498805201814873</v>
      </c>
      <c r="C439" s="5">
        <f ca="1">1-Y439/'Test cases'!D443</f>
        <v>0.14511259618660199</v>
      </c>
      <c r="D439" s="5">
        <f ca="1">1-Z439/'Test cases'!E443</f>
        <v>0.12066182398737058</v>
      </c>
      <c r="E439" s="4">
        <f ca="1">(U439^'Test cases'!$R$5+T439^'Test cases'!$R$5)^(1/'Test cases'!$R$5)</f>
        <v>370.23187232450078</v>
      </c>
      <c r="F439" s="5">
        <f ca="1">IF(B439&gt;'Test cases'!$M$3,'Test cases'!$M$3,B439)</f>
        <v>0.15</v>
      </c>
      <c r="G439" s="5">
        <f ca="1">IF(C439&gt;'Test cases'!$M$4,'Test cases'!$M$4,C439)</f>
        <v>0.1</v>
      </c>
      <c r="H439" s="5">
        <f ca="1">IF(D439&gt;'Test cases'!$O$5,'Test cases'!$O$5,D439)</f>
        <v>0.12066182398737058</v>
      </c>
      <c r="I439" s="5">
        <f ca="1">IF(AA439&gt;='Test cases'!$L$3, 'Test cases'!$L$3*'Test cases'!$M$3/AA439,0)+IF(AND(AA439&gt;='Test cases'!$J$3,AA439&lt;'Test cases'!$L$3), 'Test cases'!$J$3*'Test cases'!$K$3/ AA439,0)</f>
        <v>7.7570767519196504E-2</v>
      </c>
      <c r="J439" s="5">
        <f ca="1">IF(AB439&gt;='Test cases'!$L$4,'Test cases'!$M$4,0)+IF(AND(AB439&gt;='Test cases'!$J$4,AB439&lt;'Test cases'!$L$4),'Test cases'!$K$4,0)</f>
        <v>0.1</v>
      </c>
      <c r="K439" s="5">
        <f ca="1">IF(AC439&gt;='Test cases'!$N$5,'Test cases'!$O$5,0)+IF(AND(AC439&gt;='Test cases'!$L$5,AC439&lt;'Test cases'!$N$5),'Test cases'!$M$5,0)+IF(AND(AC439&lt;'Test cases'!$L$5,AC439&gt;='Test cases'!$J$5),'Test cases'!$K$5,0)</f>
        <v>0.08</v>
      </c>
      <c r="L439" s="5">
        <f t="shared" ca="1" si="18"/>
        <v>0.15</v>
      </c>
      <c r="M439" s="5">
        <f t="shared" ca="1" si="19"/>
        <v>0.1</v>
      </c>
      <c r="N439" s="5">
        <f t="shared" ca="1" si="20"/>
        <v>0.12066182398737058</v>
      </c>
      <c r="O439" s="4">
        <f ca="1">'Test cases'!C443*(1-F439)+'Test cases'!D443*(1-G439)+'Test cases'!E443*(1-H439)</f>
        <v>383.56602099379336</v>
      </c>
      <c r="P439" s="4">
        <f ca="1">(1-I439)*'Test cases'!C443+(1-J439)*'Test cases'!D443+(1-K439)*'Test cases'!E443</f>
        <v>400.4941018020437</v>
      </c>
      <c r="Q439" s="4">
        <f ca="1">(1-L439)*'Test cases'!C443+(1-M439)*'Test cases'!D443+(1-N439)*'Test cases'!E443</f>
        <v>383.56602099379336</v>
      </c>
      <c r="R439" s="4">
        <f ca="1">('Test cases'!C443/'Test cases'!$J$3)^(1/'Test cases'!$R$3)*('Test cases'!$J$3*(1-'Test cases'!$K$3))</f>
        <v>133.75187120077803</v>
      </c>
      <c r="S439" s="4">
        <f ca="1">('Test cases'!D443/'Test cases'!$J$4)^(1/'Test cases'!$R$4)*('Test cases'!$J$4*(1-'Test cases'!$K$4))</f>
        <v>131.18397304262004</v>
      </c>
      <c r="T439" s="4">
        <f ca="1">IF('Test cases'!E443&lt;='Test cases'!$L$5,('Test cases'!E443/'Test cases'!$J$5)^(1/'Test cases'!$P$5)*('Test cases'!$J$5*(1-'Test cases'!$K$5)),0)+IF('Test cases'!E443&gt;'Test cases'!$L$5,('Test cases'!E443/'Test cases'!$L$5)^(1/'Test cases'!$Q$5)*('Test cases'!$L$5*(1-'Test cases'!$M$5)),0)</f>
        <v>132.71158840599455</v>
      </c>
      <c r="U439" s="4">
        <f ca="1">(R439^'Test cases'!$R$4+S439^'Test cases'!$R$4)^(1/'Test cases'!$R$4)</f>
        <v>251.09077980916553</v>
      </c>
      <c r="V439" s="4">
        <f ca="1">R439^'Test cases'!$R$4/U439^('Test cases'!$R$4-1)</f>
        <v>126.86437745288195</v>
      </c>
      <c r="W439" s="4">
        <f ca="1">S439^'Test cases'!$R$4/U439^('Test cases'!$R$4-1)</f>
        <v>124.22640235628367</v>
      </c>
      <c r="X439" s="4">
        <f ca="1">V439*(U439/E439)^('Test cases'!$R$5-1)</f>
        <v>123.97183998920509</v>
      </c>
      <c r="Y439" s="4">
        <f ca="1">W439*(U439/E439)^('Test cases'!$R$5-1)</f>
        <v>121.39401134150252</v>
      </c>
      <c r="Z439" s="4">
        <f ca="1">T439^'Test cases'!$R$5/E439^('Test cases'!$R$5-1)</f>
        <v>124.86602099379338</v>
      </c>
      <c r="AA439" s="4">
        <f ca="1">EXP((LN(1-B439)*(LN('Test cases'!$L$3)-LN('Test cases'!$J$3))+LN(1-'Test cases'!$M$3)*LN('Test cases'!$J$3)-LN(1-'Test cases'!$K$3)*LN('Test cases'!$L$3))/(LN(1-'Test cases'!$M$3)-LN(1-'Test cases'!$K$3)))</f>
        <v>386.74362726365797</v>
      </c>
      <c r="AB439" s="4">
        <f ca="1">EXP((LN(1-C439)*(LN('Test cases'!$L$4)-LN('Test cases'!$J$4))+LN(1-'Test cases'!$M$4)*LN('Test cases'!$J$4)-LN(1-'Test cases'!$K$4)*LN('Test cases'!$L$4))/(LN(1-'Test cases'!$M$4)-LN(1-'Test cases'!$K$4)))</f>
        <v>386.5920469141368</v>
      </c>
      <c r="AC439" s="4">
        <f ca="1">IF(D439&lt;='Test cases'!$M$5,EXP((LN(1-D439)*(LN('Test cases'!$L$5)-LN('Test cases'!$J$5))+LN(1-'Test cases'!$M$5)*LN('Test cases'!$J$5)-LN(1-'Test cases'!$K$5)*LN('Test cases'!$L$5))/(LN(1-'Test cases'!$M$5)-LN(1-'Test cases'!$K$5))),EXP((LN(1-D439)*(LN('Test cases'!$N$5)-LN('Test cases'!$L$5))+LN(1-'Test cases'!$O$5)*LN('Test cases'!$L$5)-LN(1-'Test cases'!$M$5)*LN('Test cases'!$N$5))/(LN(1-'Test cases'!$O$5)-LN(1-'Test cases'!$M$5))))</f>
        <v>226.7220585452952</v>
      </c>
    </row>
    <row r="440" spans="1:29">
      <c r="A440" s="8">
        <f>'Test cases'!A444</f>
        <v>437</v>
      </c>
      <c r="B440" s="5">
        <f ca="1">1-X440/'Test cases'!C444</f>
        <v>0.19517106430459086</v>
      </c>
      <c r="C440" s="5">
        <f ca="1">1-Y440/'Test cases'!D444</f>
        <v>0.14527683003427261</v>
      </c>
      <c r="D440" s="5">
        <f ca="1">1-Z440/'Test cases'!E444</f>
        <v>0.12076590090380357</v>
      </c>
      <c r="E440" s="4">
        <f ca="1">(U440^'Test cases'!$R$5+T440^'Test cases'!$R$5)^(1/'Test cases'!$R$5)</f>
        <v>370.97041723958154</v>
      </c>
      <c r="F440" s="5">
        <f ca="1">IF(B440&gt;'Test cases'!$M$3,'Test cases'!$M$3,B440)</f>
        <v>0.15</v>
      </c>
      <c r="G440" s="5">
        <f ca="1">IF(C440&gt;'Test cases'!$M$4,'Test cases'!$M$4,C440)</f>
        <v>0.1</v>
      </c>
      <c r="H440" s="5">
        <f ca="1">IF(D440&gt;'Test cases'!$O$5,'Test cases'!$O$5,D440)</f>
        <v>0.12076590090380357</v>
      </c>
      <c r="I440" s="5">
        <f ca="1">IF(AA440&gt;='Test cases'!$L$3, 'Test cases'!$L$3*'Test cases'!$M$3/AA440,0)+IF(AND(AA440&gt;='Test cases'!$J$3,AA440&lt;'Test cases'!$L$3), 'Test cases'!$J$3*'Test cases'!$K$3/ AA440,0)</f>
        <v>7.7357181861618662E-2</v>
      </c>
      <c r="J440" s="5">
        <f ca="1">IF(AB440&gt;='Test cases'!$L$4,'Test cases'!$M$4,0)+IF(AND(AB440&gt;='Test cases'!$J$4,AB440&lt;'Test cases'!$L$4),'Test cases'!$K$4,0)</f>
        <v>0.1</v>
      </c>
      <c r="K440" s="5">
        <f ca="1">IF(AC440&gt;='Test cases'!$N$5,'Test cases'!$O$5,0)+IF(AND(AC440&gt;='Test cases'!$L$5,AC440&lt;'Test cases'!$N$5),'Test cases'!$M$5,0)+IF(AND(AC440&lt;'Test cases'!$L$5,AC440&gt;='Test cases'!$J$5),'Test cases'!$K$5,0)</f>
        <v>0.08</v>
      </c>
      <c r="L440" s="5">
        <f t="shared" ca="1" si="18"/>
        <v>0.15</v>
      </c>
      <c r="M440" s="5">
        <f t="shared" ca="1" si="19"/>
        <v>0.1</v>
      </c>
      <c r="N440" s="5">
        <f t="shared" ca="1" si="20"/>
        <v>0.12076590090380357</v>
      </c>
      <c r="O440" s="4">
        <f ca="1">'Test cases'!C444*(1-F440)+'Test cases'!D444*(1-G440)+'Test cases'!E444*(1-H440)</f>
        <v>384.40124207165991</v>
      </c>
      <c r="P440" s="4">
        <f ca="1">(1-I440)*'Test cases'!C444+(1-J440)*'Test cases'!D444+(1-K440)*'Test cases'!E444</f>
        <v>401.44963681144907</v>
      </c>
      <c r="Q440" s="4">
        <f ca="1">(1-L440)*'Test cases'!C444+(1-M440)*'Test cases'!D444+(1-N440)*'Test cases'!E444</f>
        <v>384.40124207165991</v>
      </c>
      <c r="R440" s="4">
        <f ca="1">('Test cases'!C444/'Test cases'!$J$3)^(1/'Test cases'!$R$3)*('Test cases'!$J$3*(1-'Test cases'!$K$3))</f>
        <v>134.54855706247491</v>
      </c>
      <c r="S440" s="4">
        <f ca="1">('Test cases'!D444/'Test cases'!$J$4)^(1/'Test cases'!$R$4)*('Test cases'!$J$4*(1-'Test cases'!$K$4))</f>
        <v>131.18397304262004</v>
      </c>
      <c r="T440" s="4">
        <f ca="1">IF('Test cases'!E444&lt;='Test cases'!$L$5,('Test cases'!E444/'Test cases'!$J$5)^(1/'Test cases'!$P$5)*('Test cases'!$J$5*(1-'Test cases'!$K$5)),0)+IF('Test cases'!E444&gt;'Test cases'!$L$5,('Test cases'!E444/'Test cases'!$L$5)^(1/'Test cases'!$Q$5)*('Test cases'!$L$5*(1-'Test cases'!$M$5)),0)</f>
        <v>132.71158840599455</v>
      </c>
      <c r="U440" s="4">
        <f ca="1">(R440^'Test cases'!$R$4+S440^'Test cases'!$R$4)^(1/'Test cases'!$R$4)</f>
        <v>251.8465338666937</v>
      </c>
      <c r="V440" s="4">
        <f ca="1">R440^'Test cases'!$R$4/U440^('Test cases'!$R$4-1)</f>
        <v>127.65146616143761</v>
      </c>
      <c r="W440" s="4">
        <f ca="1">S440^'Test cases'!$R$4/U440^('Test cases'!$R$4-1)</f>
        <v>124.19506770525619</v>
      </c>
      <c r="X440" s="4">
        <f ca="1">V440*(U440/E440)^('Test cases'!$R$5-1)</f>
        <v>124.74848503278842</v>
      </c>
      <c r="Y440" s="4">
        <f ca="1">W440*(U440/E440)^('Test cases'!$R$5-1)</f>
        <v>121.37069013513329</v>
      </c>
      <c r="Z440" s="4">
        <f ca="1">T440^'Test cases'!$R$5/E440^('Test cases'!$R$5-1)</f>
        <v>124.8512420716599</v>
      </c>
      <c r="AA440" s="4">
        <f ca="1">EXP((LN(1-B440)*(LN('Test cases'!$L$3)-LN('Test cases'!$J$3))+LN(1-'Test cases'!$M$3)*LN('Test cases'!$J$3)-LN(1-'Test cases'!$K$3)*LN('Test cases'!$L$3))/(LN(1-'Test cases'!$M$3)-LN(1-'Test cases'!$K$3)))</f>
        <v>387.8114388094678</v>
      </c>
      <c r="AB440" s="4">
        <f ca="1">EXP((LN(1-C440)*(LN('Test cases'!$L$4)-LN('Test cases'!$J$4))+LN(1-'Test cases'!$M$4)*LN('Test cases'!$J$4)-LN(1-'Test cases'!$K$4)*LN('Test cases'!$L$4))/(LN(1-'Test cases'!$M$4)-LN(1-'Test cases'!$K$4)))</f>
        <v>387.55238398346313</v>
      </c>
      <c r="AC440" s="4">
        <f ca="1">IF(D440&lt;='Test cases'!$M$5,EXP((LN(1-D440)*(LN('Test cases'!$L$5)-LN('Test cases'!$J$5))+LN(1-'Test cases'!$M$5)*LN('Test cases'!$J$5)-LN(1-'Test cases'!$K$5)*LN('Test cases'!$L$5))/(LN(1-'Test cases'!$M$5)-LN(1-'Test cases'!$K$5))),EXP((LN(1-D440)*(LN('Test cases'!$N$5)-LN('Test cases'!$L$5))+LN(1-'Test cases'!$O$5)*LN('Test cases'!$L$5)-LN(1-'Test cases'!$M$5)*LN('Test cases'!$N$5))/(LN(1-'Test cases'!$O$5)-LN(1-'Test cases'!$M$5))))</f>
        <v>226.83326873085701</v>
      </c>
    </row>
    <row r="441" spans="1:29">
      <c r="A441" s="8">
        <f>'Test cases'!A445</f>
        <v>438</v>
      </c>
      <c r="B441" s="5">
        <f ca="1">1-X441/'Test cases'!C445</f>
        <v>0.19527787668715124</v>
      </c>
      <c r="C441" s="5">
        <f ca="1">1-Y441/'Test cases'!D445</f>
        <v>0.14539026409977962</v>
      </c>
      <c r="D441" s="5">
        <f ca="1">1-Z441/'Test cases'!E445</f>
        <v>0.12088258792235951</v>
      </c>
      <c r="E441" s="4">
        <f ca="1">(U441^'Test cases'!$R$5+T441^'Test cases'!$R$5)^(1/'Test cases'!$R$5)</f>
        <v>371.8003015384254</v>
      </c>
      <c r="F441" s="5">
        <f ca="1">IF(B441&gt;'Test cases'!$M$3,'Test cases'!$M$3,B441)</f>
        <v>0.15</v>
      </c>
      <c r="G441" s="5">
        <f ca="1">IF(C441&gt;'Test cases'!$M$4,'Test cases'!$M$4,C441)</f>
        <v>0.1</v>
      </c>
      <c r="H441" s="5">
        <f ca="1">IF(D441&gt;'Test cases'!$O$5,'Test cases'!$O$5,D441)</f>
        <v>0.12088258792235951</v>
      </c>
      <c r="I441" s="5">
        <f ca="1">IF(AA441&gt;='Test cases'!$L$3, 'Test cases'!$L$3*'Test cases'!$M$3/AA441,0)+IF(AND(AA441&gt;='Test cases'!$J$3,AA441&lt;'Test cases'!$L$3), 'Test cases'!$J$3*'Test cases'!$K$3/ AA441,0)</f>
        <v>7.7232775290394767E-2</v>
      </c>
      <c r="J441" s="5">
        <f ca="1">IF(AB441&gt;='Test cases'!$L$4,'Test cases'!$M$4,0)+IF(AND(AB441&gt;='Test cases'!$J$4,AB441&lt;'Test cases'!$L$4),'Test cases'!$K$4,0)</f>
        <v>0.1</v>
      </c>
      <c r="K441" s="5">
        <f ca="1">IF(AC441&gt;='Test cases'!$N$5,'Test cases'!$O$5,0)+IF(AND(AC441&gt;='Test cases'!$L$5,AC441&lt;'Test cases'!$N$5),'Test cases'!$M$5,0)+IF(AND(AC441&lt;'Test cases'!$L$5,AC441&gt;='Test cases'!$J$5),'Test cases'!$K$5,0)</f>
        <v>0.08</v>
      </c>
      <c r="L441" s="5">
        <f t="shared" ca="1" si="18"/>
        <v>0.15</v>
      </c>
      <c r="M441" s="5">
        <f t="shared" ca="1" si="19"/>
        <v>0.1</v>
      </c>
      <c r="N441" s="5">
        <f t="shared" ca="1" si="20"/>
        <v>0.12088258792235951</v>
      </c>
      <c r="O441" s="4">
        <f ca="1">'Test cases'!C445*(1-F441)+'Test cases'!D445*(1-G441)+'Test cases'!E445*(1-H441)</f>
        <v>385.26378992710261</v>
      </c>
      <c r="P441" s="4">
        <f ca="1">(1-I441)*'Test cases'!C445+(1-J441)*'Test cases'!D445+(1-K441)*'Test cases'!E445</f>
        <v>402.38891982998882</v>
      </c>
      <c r="Q441" s="4">
        <f ca="1">(1-L441)*'Test cases'!C445+(1-M441)*'Test cases'!D445+(1-N441)*'Test cases'!E445</f>
        <v>385.26378992710261</v>
      </c>
      <c r="R441" s="4">
        <f ca="1">('Test cases'!C445/'Test cases'!$J$3)^(1/'Test cases'!$R$3)*('Test cases'!$J$3*(1-'Test cases'!$K$3))</f>
        <v>134.54855706247491</v>
      </c>
      <c r="S441" s="4">
        <f ca="1">('Test cases'!D445/'Test cases'!$J$4)^(1/'Test cases'!$R$4)*('Test cases'!$J$4*(1-'Test cases'!$K$4))</f>
        <v>131.18397304262004</v>
      </c>
      <c r="T441" s="4">
        <f ca="1">IF('Test cases'!E445&lt;='Test cases'!$L$5,('Test cases'!E445/'Test cases'!$J$5)^(1/'Test cases'!$P$5)*('Test cases'!$J$5*(1-'Test cases'!$K$5)),0)+IF('Test cases'!E445&gt;'Test cases'!$L$5,('Test cases'!E445/'Test cases'!$L$5)^(1/'Test cases'!$Q$5)*('Test cases'!$L$5*(1-'Test cases'!$M$5)),0)</f>
        <v>133.59360514457757</v>
      </c>
      <c r="U441" s="4">
        <f ca="1">(R441^'Test cases'!$R$4+S441^'Test cases'!$R$4)^(1/'Test cases'!$R$4)</f>
        <v>251.8465338666937</v>
      </c>
      <c r="V441" s="4">
        <f ca="1">R441^'Test cases'!$R$4/U441^('Test cases'!$R$4-1)</f>
        <v>127.65146616143761</v>
      </c>
      <c r="W441" s="4">
        <f ca="1">S441^'Test cases'!$R$4/U441^('Test cases'!$R$4-1)</f>
        <v>124.19506770525619</v>
      </c>
      <c r="X441" s="4">
        <f ca="1">V441*(U441/E441)^('Test cases'!$R$5-1)</f>
        <v>124.73192911349156</v>
      </c>
      <c r="Y441" s="4">
        <f ca="1">W441*(U441/E441)^('Test cases'!$R$5-1)</f>
        <v>121.35458249783129</v>
      </c>
      <c r="Z441" s="4">
        <f ca="1">T441^'Test cases'!$R$5/E441^('Test cases'!$R$5-1)</f>
        <v>125.7137899271026</v>
      </c>
      <c r="AA441" s="4">
        <f ca="1">EXP((LN(1-B441)*(LN('Test cases'!$L$3)-LN('Test cases'!$J$3))+LN(1-'Test cases'!$M$3)*LN('Test cases'!$J$3)-LN(1-'Test cases'!$K$3)*LN('Test cases'!$L$3))/(LN(1-'Test cases'!$M$3)-LN(1-'Test cases'!$K$3)))</f>
        <v>388.43612555939086</v>
      </c>
      <c r="AB441" s="4">
        <f ca="1">EXP((LN(1-C441)*(LN('Test cases'!$L$4)-LN('Test cases'!$J$4))+LN(1-'Test cases'!$M$4)*LN('Test cases'!$J$4)-LN(1-'Test cases'!$K$4)*LN('Test cases'!$L$4))/(LN(1-'Test cases'!$M$4)-LN(1-'Test cases'!$K$4)))</f>
        <v>388.2171761932554</v>
      </c>
      <c r="AC441" s="4">
        <f ca="1">IF(D441&lt;='Test cases'!$M$5,EXP((LN(1-D441)*(LN('Test cases'!$L$5)-LN('Test cases'!$J$5))+LN(1-'Test cases'!$M$5)*LN('Test cases'!$J$5)-LN(1-'Test cases'!$K$5)*LN('Test cases'!$L$5))/(LN(1-'Test cases'!$M$5)-LN(1-'Test cases'!$K$5))),EXP((LN(1-D441)*(LN('Test cases'!$N$5)-LN('Test cases'!$L$5))+LN(1-'Test cases'!$O$5)*LN('Test cases'!$L$5)-LN(1-'Test cases'!$M$5)*LN('Test cases'!$N$5))/(LN(1-'Test cases'!$O$5)-LN(1-'Test cases'!$M$5))))</f>
        <v>226.95803382786892</v>
      </c>
    </row>
    <row r="442" spans="1:29">
      <c r="A442" s="8">
        <f>'Test cases'!A446</f>
        <v>439</v>
      </c>
      <c r="B442" s="5">
        <f ca="1">1-X442/'Test cases'!C446</f>
        <v>0.19538442268572975</v>
      </c>
      <c r="C442" s="5">
        <f ca="1">1-Y442/'Test cases'!D446</f>
        <v>0.14550341526720556</v>
      </c>
      <c r="D442" s="5">
        <f ca="1">1-Z442/'Test cases'!E446</f>
        <v>0.12099898393015285</v>
      </c>
      <c r="E442" s="4">
        <f ca="1">(U442^'Test cases'!$R$5+T442^'Test cases'!$R$5)^(1/'Test cases'!$R$5)</f>
        <v>372.63007582982681</v>
      </c>
      <c r="F442" s="5">
        <f ca="1">IF(B442&gt;'Test cases'!$M$3,'Test cases'!$M$3,B442)</f>
        <v>0.15</v>
      </c>
      <c r="G442" s="5">
        <f ca="1">IF(C442&gt;'Test cases'!$M$4,'Test cases'!$M$4,C442)</f>
        <v>0.1</v>
      </c>
      <c r="H442" s="5">
        <f ca="1">IF(D442&gt;'Test cases'!$O$5,'Test cases'!$O$5,D442)</f>
        <v>0.12099898393015285</v>
      </c>
      <c r="I442" s="5">
        <f ca="1">IF(AA442&gt;='Test cases'!$L$3, 'Test cases'!$L$3*'Test cases'!$M$3/AA442,0)+IF(AND(AA442&gt;='Test cases'!$J$3,AA442&lt;'Test cases'!$L$3), 'Test cases'!$J$3*'Test cases'!$K$3/ AA442,0)</f>
        <v>7.7108861893856281E-2</v>
      </c>
      <c r="J442" s="5">
        <f ca="1">IF(AB442&gt;='Test cases'!$L$4,'Test cases'!$M$4,0)+IF(AND(AB442&gt;='Test cases'!$J$4,AB442&lt;'Test cases'!$L$4),'Test cases'!$K$4,0)</f>
        <v>0.1</v>
      </c>
      <c r="K442" s="5">
        <f ca="1">IF(AC442&gt;='Test cases'!$N$5,'Test cases'!$O$5,0)+IF(AND(AC442&gt;='Test cases'!$L$5,AC442&lt;'Test cases'!$N$5),'Test cases'!$M$5,0)+IF(AND(AC442&lt;'Test cases'!$L$5,AC442&gt;='Test cases'!$J$5),'Test cases'!$K$5,0)</f>
        <v>0.08</v>
      </c>
      <c r="L442" s="5">
        <f t="shared" ca="1" si="18"/>
        <v>0.15</v>
      </c>
      <c r="M442" s="5">
        <f t="shared" ca="1" si="19"/>
        <v>0.1</v>
      </c>
      <c r="N442" s="5">
        <f t="shared" ca="1" si="20"/>
        <v>0.12099898393015285</v>
      </c>
      <c r="O442" s="4">
        <f ca="1">'Test cases'!C446*(1-F442)+'Test cases'!D446*(1-G442)+'Test cases'!E446*(1-H442)</f>
        <v>386.12614631405802</v>
      </c>
      <c r="P442" s="4">
        <f ca="1">(1-I442)*'Test cases'!C446+(1-J442)*'Test cases'!D446+(1-K442)*'Test cases'!E446</f>
        <v>403.32812640645227</v>
      </c>
      <c r="Q442" s="4">
        <f ca="1">(1-L442)*'Test cases'!C446+(1-M442)*'Test cases'!D446+(1-N442)*'Test cases'!E446</f>
        <v>386.12614631405802</v>
      </c>
      <c r="R442" s="4">
        <f ca="1">('Test cases'!C446/'Test cases'!$J$3)^(1/'Test cases'!$R$3)*('Test cases'!$J$3*(1-'Test cases'!$K$3))</f>
        <v>134.54855706247491</v>
      </c>
      <c r="S442" s="4">
        <f ca="1">('Test cases'!D446/'Test cases'!$J$4)^(1/'Test cases'!$R$4)*('Test cases'!$J$4*(1-'Test cases'!$K$4))</f>
        <v>131.18397304262004</v>
      </c>
      <c r="T442" s="4">
        <f ca="1">IF('Test cases'!E446&lt;='Test cases'!$L$5,('Test cases'!E446/'Test cases'!$J$5)^(1/'Test cases'!$P$5)*('Test cases'!$J$5*(1-'Test cases'!$K$5)),0)+IF('Test cases'!E446&gt;'Test cases'!$L$5,('Test cases'!E446/'Test cases'!$L$5)^(1/'Test cases'!$Q$5)*('Test cases'!$L$5*(1-'Test cases'!$M$5)),0)</f>
        <v>134.47527613885003</v>
      </c>
      <c r="U442" s="4">
        <f ca="1">(R442^'Test cases'!$R$4+S442^'Test cases'!$R$4)^(1/'Test cases'!$R$4)</f>
        <v>251.8465338666937</v>
      </c>
      <c r="V442" s="4">
        <f ca="1">R442^'Test cases'!$R$4/U442^('Test cases'!$R$4-1)</f>
        <v>127.65146616143761</v>
      </c>
      <c r="W442" s="4">
        <f ca="1">S442^'Test cases'!$R$4/U442^('Test cases'!$R$4-1)</f>
        <v>124.19506770525619</v>
      </c>
      <c r="X442" s="4">
        <f ca="1">V442*(U442/E442)^('Test cases'!$R$5-1)</f>
        <v>124.7154144837119</v>
      </c>
      <c r="Y442" s="4">
        <f ca="1">W442*(U442/E442)^('Test cases'!$R$5-1)</f>
        <v>121.3385150320568</v>
      </c>
      <c r="Z442" s="4">
        <f ca="1">T442^'Test cases'!$R$5/E442^('Test cases'!$R$5-1)</f>
        <v>126.57614631405799</v>
      </c>
      <c r="AA442" s="4">
        <f ca="1">EXP((LN(1-B442)*(LN('Test cases'!$L$3)-LN('Test cases'!$J$3))+LN(1-'Test cases'!$M$3)*LN('Test cases'!$J$3)-LN(1-'Test cases'!$K$3)*LN('Test cases'!$L$3))/(LN(1-'Test cases'!$M$3)-LN(1-'Test cases'!$K$3)))</f>
        <v>389.06033967011871</v>
      </c>
      <c r="AB442" s="4">
        <f ca="1">EXP((LN(1-C442)*(LN('Test cases'!$L$4)-LN('Test cases'!$J$4))+LN(1-'Test cases'!$M$4)*LN('Test cases'!$J$4)-LN(1-'Test cases'!$K$4)*LN('Test cases'!$L$4))/(LN(1-'Test cases'!$M$4)-LN(1-'Test cases'!$K$4)))</f>
        <v>388.88153468488446</v>
      </c>
      <c r="AC442" s="4">
        <f ca="1">IF(D442&lt;='Test cases'!$M$5,EXP((LN(1-D442)*(LN('Test cases'!$L$5)-LN('Test cases'!$J$5))+LN(1-'Test cases'!$M$5)*LN('Test cases'!$J$5)-LN(1-'Test cases'!$K$5)*LN('Test cases'!$L$5))/(LN(1-'Test cases'!$M$5)-LN(1-'Test cases'!$K$5))),EXP((LN(1-D442)*(LN('Test cases'!$N$5)-LN('Test cases'!$L$5))+LN(1-'Test cases'!$O$5)*LN('Test cases'!$L$5)-LN(1-'Test cases'!$M$5)*LN('Test cases'!$N$5))/(LN(1-'Test cases'!$O$5)-LN(1-'Test cases'!$M$5))))</f>
        <v>227.08257264896503</v>
      </c>
    </row>
    <row r="443" spans="1:29">
      <c r="A443" s="8">
        <f>'Test cases'!A447</f>
        <v>440</v>
      </c>
      <c r="B443" s="5">
        <f ca="1">1-X443/'Test cases'!C447</f>
        <v>0.19554855615373312</v>
      </c>
      <c r="C443" s="5">
        <f ca="1">1-Y443/'Test cases'!D447</f>
        <v>0.14567772395796907</v>
      </c>
      <c r="D443" s="5">
        <f ca="1">1-Z443/'Test cases'!E447</f>
        <v>0.12110930029773836</v>
      </c>
      <c r="E443" s="4">
        <f ca="1">(U443^'Test cases'!$R$5+T443^'Test cases'!$R$5)^(1/'Test cases'!$R$5)</f>
        <v>373.41832002730746</v>
      </c>
      <c r="F443" s="5">
        <f ca="1">IF(B443&gt;'Test cases'!$M$3,'Test cases'!$M$3,B443)</f>
        <v>0.15</v>
      </c>
      <c r="G443" s="5">
        <f ca="1">IF(C443&gt;'Test cases'!$M$4,'Test cases'!$M$4,C443)</f>
        <v>0.1</v>
      </c>
      <c r="H443" s="5">
        <f ca="1">IF(D443&gt;'Test cases'!$O$5,'Test cases'!$O$5,D443)</f>
        <v>0.12110930029773836</v>
      </c>
      <c r="I443" s="5">
        <f ca="1">IF(AA443&gt;='Test cases'!$L$3, 'Test cases'!$L$3*'Test cases'!$M$3/AA443,0)+IF(AND(AA443&gt;='Test cases'!$J$3,AA443&lt;'Test cases'!$L$3), 'Test cases'!$J$3*'Test cases'!$K$3/ AA443,0)</f>
        <v>7.6918330964820383E-2</v>
      </c>
      <c r="J443" s="5">
        <f ca="1">IF(AB443&gt;='Test cases'!$L$4,'Test cases'!$M$4,0)+IF(AND(AB443&gt;='Test cases'!$J$4,AB443&lt;'Test cases'!$L$4),'Test cases'!$K$4,0)</f>
        <v>0.1</v>
      </c>
      <c r="K443" s="5">
        <f ca="1">IF(AC443&gt;='Test cases'!$N$5,'Test cases'!$O$5,0)+IF(AND(AC443&gt;='Test cases'!$L$5,AC443&lt;'Test cases'!$N$5),'Test cases'!$M$5,0)+IF(AND(AC443&lt;'Test cases'!$L$5,AC443&gt;='Test cases'!$J$5),'Test cases'!$K$5,0)</f>
        <v>0.08</v>
      </c>
      <c r="L443" s="5">
        <f t="shared" ca="1" si="18"/>
        <v>0.15</v>
      </c>
      <c r="M443" s="5">
        <f t="shared" ca="1" si="19"/>
        <v>0.1</v>
      </c>
      <c r="N443" s="5">
        <f t="shared" ca="1" si="20"/>
        <v>0.12110930029773836</v>
      </c>
      <c r="O443" s="4">
        <f ca="1">'Test cases'!C447*(1-F443)+'Test cases'!D447*(1-G443)+'Test cases'!E447*(1-H443)</f>
        <v>387.01026075712571</v>
      </c>
      <c r="P443" s="4">
        <f ca="1">(1-I443)*'Test cases'!C447+(1-J443)*'Test cases'!D447+(1-K443)*'Test cases'!E447</f>
        <v>404.25765870045291</v>
      </c>
      <c r="Q443" s="4">
        <f ca="1">(1-L443)*'Test cases'!C447+(1-M443)*'Test cases'!D447+(1-N443)*'Test cases'!E447</f>
        <v>387.01026075712571</v>
      </c>
      <c r="R443" s="4">
        <f ca="1">('Test cases'!C447/'Test cases'!$J$3)^(1/'Test cases'!$R$3)*('Test cases'!$J$3*(1-'Test cases'!$K$3))</f>
        <v>134.54855706247491</v>
      </c>
      <c r="S443" s="4">
        <f ca="1">('Test cases'!D447/'Test cases'!$J$4)^(1/'Test cases'!$R$4)*('Test cases'!$J$4*(1-'Test cases'!$K$4))</f>
        <v>132.03603086475593</v>
      </c>
      <c r="T443" s="4">
        <f ca="1">IF('Test cases'!E447&lt;='Test cases'!$L$5,('Test cases'!E447/'Test cases'!$J$5)^(1/'Test cases'!$P$5)*('Test cases'!$J$5*(1-'Test cases'!$K$5)),0)+IF('Test cases'!E447&gt;'Test cases'!$L$5,('Test cases'!E447/'Test cases'!$L$5)^(1/'Test cases'!$Q$5)*('Test cases'!$L$5*(1-'Test cases'!$M$5)),0)</f>
        <v>134.47527613885003</v>
      </c>
      <c r="U443" s="4">
        <f ca="1">(R443^'Test cases'!$R$4+S443^'Test cases'!$R$4)^(1/'Test cases'!$R$4)</f>
        <v>252.65330889296965</v>
      </c>
      <c r="V443" s="4">
        <f ca="1">R443^'Test cases'!$R$4/U443^('Test cases'!$R$4-1)</f>
        <v>127.61720058286831</v>
      </c>
      <c r="W443" s="4">
        <f ca="1">S443^'Test cases'!$R$4/U443^('Test cases'!$R$4-1)</f>
        <v>125.0361083101014</v>
      </c>
      <c r="X443" s="4">
        <f ca="1">V443*(U443/E443)^('Test cases'!$R$5-1)</f>
        <v>124.68997379617137</v>
      </c>
      <c r="Y443" s="4">
        <f ca="1">W443*(U443/E443)^('Test cases'!$R$5-1)</f>
        <v>122.16808547401043</v>
      </c>
      <c r="Z443" s="4">
        <f ca="1">T443^'Test cases'!$R$5/E443^('Test cases'!$R$5-1)</f>
        <v>126.56026075712568</v>
      </c>
      <c r="AA443" s="4">
        <f ca="1">EXP((LN(1-B443)*(LN('Test cases'!$L$3)-LN('Test cases'!$J$3))+LN(1-'Test cases'!$M$3)*LN('Test cases'!$J$3)-LN(1-'Test cases'!$K$3)*LN('Test cases'!$L$3))/(LN(1-'Test cases'!$M$3)-LN(1-'Test cases'!$K$3)))</f>
        <v>390.02406349301702</v>
      </c>
      <c r="AB443" s="4">
        <f ca="1">EXP((LN(1-C443)*(LN('Test cases'!$L$4)-LN('Test cases'!$J$4))+LN(1-'Test cases'!$M$4)*LN('Test cases'!$J$4)-LN(1-'Test cases'!$K$4)*LN('Test cases'!$L$4))/(LN(1-'Test cases'!$M$4)-LN(1-'Test cases'!$K$4)))</f>
        <v>389.90737312280748</v>
      </c>
      <c r="AC443" s="4">
        <f ca="1">IF(D443&lt;='Test cases'!$M$5,EXP((LN(1-D443)*(LN('Test cases'!$L$5)-LN('Test cases'!$J$5))+LN(1-'Test cases'!$M$5)*LN('Test cases'!$J$5)-LN(1-'Test cases'!$K$5)*LN('Test cases'!$L$5))/(LN(1-'Test cases'!$M$5)-LN(1-'Test cases'!$K$5))),EXP((LN(1-D443)*(LN('Test cases'!$N$5)-LN('Test cases'!$L$5))+LN(1-'Test cases'!$O$5)*LN('Test cases'!$L$5)-LN(1-'Test cases'!$M$5)*LN('Test cases'!$N$5))/(LN(1-'Test cases'!$O$5)-LN(1-'Test cases'!$M$5))))</f>
        <v>227.20068482274164</v>
      </c>
    </row>
    <row r="444" spans="1:29">
      <c r="A444" s="8">
        <f>'Test cases'!A448</f>
        <v>441</v>
      </c>
      <c r="B444" s="5">
        <f ca="1">1-X444/'Test cases'!C448</f>
        <v>0.19565457806428777</v>
      </c>
      <c r="C444" s="5">
        <f ca="1">1-Y444/'Test cases'!D448</f>
        <v>0.14579031854727365</v>
      </c>
      <c r="D444" s="5">
        <f ca="1">1-Z444/'Test cases'!E448</f>
        <v>0.12122513285900083</v>
      </c>
      <c r="E444" s="4">
        <f ca="1">(U444^'Test cases'!$R$5+T444^'Test cases'!$R$5)^(1/'Test cases'!$R$5)</f>
        <v>374.24788058321985</v>
      </c>
      <c r="F444" s="5">
        <f ca="1">IF(B444&gt;'Test cases'!$M$3,'Test cases'!$M$3,B444)</f>
        <v>0.15</v>
      </c>
      <c r="G444" s="5">
        <f ca="1">IF(C444&gt;'Test cases'!$M$4,'Test cases'!$M$4,C444)</f>
        <v>0.1</v>
      </c>
      <c r="H444" s="5">
        <f ca="1">IF(D444&gt;'Test cases'!$O$5,'Test cases'!$O$5,D444)</f>
        <v>0.12122513285900083</v>
      </c>
      <c r="I444" s="5">
        <f ca="1">IF(AA444&gt;='Test cases'!$L$3, 'Test cases'!$L$3*'Test cases'!$M$3/AA444,0)+IF(AND(AA444&gt;='Test cases'!$J$3,AA444&lt;'Test cases'!$L$3), 'Test cases'!$J$3*'Test cases'!$K$3/ AA444,0)</f>
        <v>7.6795487367389878E-2</v>
      </c>
      <c r="J444" s="5">
        <f ca="1">IF(AB444&gt;='Test cases'!$L$4,'Test cases'!$M$4,0)+IF(AND(AB444&gt;='Test cases'!$J$4,AB444&lt;'Test cases'!$L$4),'Test cases'!$K$4,0)</f>
        <v>0.1</v>
      </c>
      <c r="K444" s="5">
        <f ca="1">IF(AC444&gt;='Test cases'!$N$5,'Test cases'!$O$5,0)+IF(AND(AC444&gt;='Test cases'!$L$5,AC444&lt;'Test cases'!$N$5),'Test cases'!$M$5,0)+IF(AND(AC444&lt;'Test cases'!$L$5,AC444&gt;='Test cases'!$J$5),'Test cases'!$K$5,0)</f>
        <v>0.08</v>
      </c>
      <c r="L444" s="5">
        <f t="shared" ca="1" si="18"/>
        <v>0.15</v>
      </c>
      <c r="M444" s="5">
        <f t="shared" ca="1" si="19"/>
        <v>0.1</v>
      </c>
      <c r="N444" s="5">
        <f t="shared" ca="1" si="20"/>
        <v>0.12122513285900083</v>
      </c>
      <c r="O444" s="4">
        <f ca="1">'Test cases'!C448*(1-F444)+'Test cases'!D448*(1-G444)+'Test cases'!E448*(1-H444)</f>
        <v>387.8723557354449</v>
      </c>
      <c r="P444" s="4">
        <f ca="1">(1-I444)*'Test cases'!C448+(1-J444)*'Test cases'!D448+(1-K444)*'Test cases'!E448</f>
        <v>405.19669945805458</v>
      </c>
      <c r="Q444" s="4">
        <f ca="1">(1-L444)*'Test cases'!C448+(1-M444)*'Test cases'!D448+(1-N444)*'Test cases'!E448</f>
        <v>387.8723557354449</v>
      </c>
      <c r="R444" s="4">
        <f ca="1">('Test cases'!C448/'Test cases'!$J$3)^(1/'Test cases'!$R$3)*('Test cases'!$J$3*(1-'Test cases'!$K$3))</f>
        <v>134.54855706247491</v>
      </c>
      <c r="S444" s="4">
        <f ca="1">('Test cases'!D448/'Test cases'!$J$4)^(1/'Test cases'!$R$4)*('Test cases'!$J$4*(1-'Test cases'!$K$4))</f>
        <v>132.03603086475593</v>
      </c>
      <c r="T444" s="4">
        <f ca="1">IF('Test cases'!E448&lt;='Test cases'!$L$5,('Test cases'!E448/'Test cases'!$J$5)^(1/'Test cases'!$P$5)*('Test cases'!$J$5*(1-'Test cases'!$K$5)),0)+IF('Test cases'!E448&gt;'Test cases'!$L$5,('Test cases'!E448/'Test cases'!$L$5)^(1/'Test cases'!$Q$5)*('Test cases'!$L$5*(1-'Test cases'!$M$5)),0)</f>
        <v>135.35660392397475</v>
      </c>
      <c r="U444" s="4">
        <f ca="1">(R444^'Test cases'!$R$4+S444^'Test cases'!$R$4)^(1/'Test cases'!$R$4)</f>
        <v>252.65330889296965</v>
      </c>
      <c r="V444" s="4">
        <f ca="1">R444^'Test cases'!$R$4/U444^('Test cases'!$R$4-1)</f>
        <v>127.61720058286831</v>
      </c>
      <c r="W444" s="4">
        <f ca="1">S444^'Test cases'!$R$4/U444^('Test cases'!$R$4-1)</f>
        <v>125.0361083101014</v>
      </c>
      <c r="X444" s="4">
        <f ca="1">V444*(U444/E444)^('Test cases'!$R$5-1)</f>
        <v>124.67354040003539</v>
      </c>
      <c r="Y444" s="4">
        <f ca="1">W444*(U444/E444)^('Test cases'!$R$5-1)</f>
        <v>122.15198444773986</v>
      </c>
      <c r="Z444" s="4">
        <f ca="1">T444^'Test cases'!$R$5/E444^('Test cases'!$R$5-1)</f>
        <v>127.42235573544488</v>
      </c>
      <c r="AA444" s="4">
        <f ca="1">EXP((LN(1-B444)*(LN('Test cases'!$L$3)-LN('Test cases'!$J$3))+LN(1-'Test cases'!$M$3)*LN('Test cases'!$J$3)-LN(1-'Test cases'!$K$3)*LN('Test cases'!$L$3))/(LN(1-'Test cases'!$M$3)-LN(1-'Test cases'!$K$3)))</f>
        <v>390.64795378509541</v>
      </c>
      <c r="AB444" s="4">
        <f ca="1">EXP((LN(1-C444)*(LN('Test cases'!$L$4)-LN('Test cases'!$J$4))+LN(1-'Test cases'!$M$4)*LN('Test cases'!$J$4)-LN(1-'Test cases'!$K$4)*LN('Test cases'!$L$4))/(LN(1-'Test cases'!$M$4)-LN(1-'Test cases'!$K$4)))</f>
        <v>390.57156253005064</v>
      </c>
      <c r="AC444" s="4">
        <f ca="1">IF(D444&lt;='Test cases'!$M$5,EXP((LN(1-D444)*(LN('Test cases'!$L$5)-LN('Test cases'!$J$5))+LN(1-'Test cases'!$M$5)*LN('Test cases'!$J$5)-LN(1-'Test cases'!$K$5)*LN('Test cases'!$L$5))/(LN(1-'Test cases'!$M$5)-LN(1-'Test cases'!$K$5))),EXP((LN(1-D444)*(LN('Test cases'!$N$5)-LN('Test cases'!$L$5))+LN(1-'Test cases'!$O$5)*LN('Test cases'!$L$5)-LN(1-'Test cases'!$M$5)*LN('Test cases'!$N$5))/(LN(1-'Test cases'!$O$5)-LN(1-'Test cases'!$M$5))))</f>
        <v>227.32478509537231</v>
      </c>
    </row>
    <row r="445" spans="1:29">
      <c r="A445" s="8">
        <f>'Test cases'!A449</f>
        <v>442</v>
      </c>
      <c r="B445" s="5">
        <f ca="1">1-X445/'Test cases'!C449</f>
        <v>0.19583575942036613</v>
      </c>
      <c r="C445" s="5">
        <f ca="1">1-Y445/'Test cases'!D449</f>
        <v>0.14595283215117194</v>
      </c>
      <c r="D445" s="5">
        <f ca="1">1-Z445/'Test cases'!E449</f>
        <v>0.1213279431486497</v>
      </c>
      <c r="E445" s="4">
        <f ca="1">(U445^'Test cases'!$R$5+T445^'Test cases'!$R$5)^(1/'Test cases'!$R$5)</f>
        <v>374.98581477625112</v>
      </c>
      <c r="F445" s="5">
        <f ca="1">IF(B445&gt;'Test cases'!$M$3,'Test cases'!$M$3,B445)</f>
        <v>0.15</v>
      </c>
      <c r="G445" s="5">
        <f ca="1">IF(C445&gt;'Test cases'!$M$4,'Test cases'!$M$4,C445)</f>
        <v>0.1</v>
      </c>
      <c r="H445" s="5">
        <f ca="1">IF(D445&gt;'Test cases'!$O$5,'Test cases'!$O$5,D445)</f>
        <v>0.1213279431486497</v>
      </c>
      <c r="I445" s="5">
        <f ca="1">IF(AA445&gt;='Test cases'!$L$3, 'Test cases'!$L$3*'Test cases'!$M$3/AA445,0)+IF(AND(AA445&gt;='Test cases'!$J$3,AA445&lt;'Test cases'!$L$3), 'Test cases'!$J$3*'Test cases'!$K$3/ AA445,0)</f>
        <v>7.658597593175813E-2</v>
      </c>
      <c r="J445" s="5">
        <f ca="1">IF(AB445&gt;='Test cases'!$L$4,'Test cases'!$M$4,0)+IF(AND(AB445&gt;='Test cases'!$J$4,AB445&lt;'Test cases'!$L$4),'Test cases'!$K$4,0)</f>
        <v>0.1</v>
      </c>
      <c r="K445" s="5">
        <f ca="1">IF(AC445&gt;='Test cases'!$N$5,'Test cases'!$O$5,0)+IF(AND(AC445&gt;='Test cases'!$L$5,AC445&lt;'Test cases'!$N$5),'Test cases'!$M$5,0)+IF(AND(AC445&lt;'Test cases'!$L$5,AC445&gt;='Test cases'!$J$5),'Test cases'!$K$5,0)</f>
        <v>0.08</v>
      </c>
      <c r="L445" s="5">
        <f t="shared" ca="1" si="18"/>
        <v>0.15</v>
      </c>
      <c r="M445" s="5">
        <f t="shared" ca="1" si="19"/>
        <v>0.1</v>
      </c>
      <c r="N445" s="5">
        <f t="shared" ca="1" si="20"/>
        <v>0.1213279431486497</v>
      </c>
      <c r="O445" s="4">
        <f ca="1">'Test cases'!C449*(1-F445)+'Test cases'!D449*(1-G445)+'Test cases'!E449*(1-H445)</f>
        <v>388.70744824344581</v>
      </c>
      <c r="P445" s="4">
        <f ca="1">(1-I445)*'Test cases'!C449+(1-J445)*'Test cases'!D449+(1-K445)*'Test cases'!E449</f>
        <v>406.15258775464577</v>
      </c>
      <c r="Q445" s="4">
        <f ca="1">(1-L445)*'Test cases'!C449+(1-M445)*'Test cases'!D449+(1-N445)*'Test cases'!E449</f>
        <v>388.70744824344581</v>
      </c>
      <c r="R445" s="4">
        <f ca="1">('Test cases'!C449/'Test cases'!$J$3)^(1/'Test cases'!$R$3)*('Test cases'!$J$3*(1-'Test cases'!$K$3))</f>
        <v>135.34481918585669</v>
      </c>
      <c r="S445" s="4">
        <f ca="1">('Test cases'!D449/'Test cases'!$J$4)^(1/'Test cases'!$R$4)*('Test cases'!$J$4*(1-'Test cases'!$K$4))</f>
        <v>132.03603086475593</v>
      </c>
      <c r="T445" s="4">
        <f ca="1">IF('Test cases'!E449&lt;='Test cases'!$L$5,('Test cases'!E449/'Test cases'!$J$5)^(1/'Test cases'!$P$5)*('Test cases'!$J$5*(1-'Test cases'!$K$5)),0)+IF('Test cases'!E449&gt;'Test cases'!$L$5,('Test cases'!E449/'Test cases'!$L$5)^(1/'Test cases'!$Q$5)*('Test cases'!$L$5*(1-'Test cases'!$M$5)),0)</f>
        <v>135.35660392397475</v>
      </c>
      <c r="U445" s="4">
        <f ca="1">(R445^'Test cases'!$R$4+S445^'Test cases'!$R$4)^(1/'Test cases'!$R$4)</f>
        <v>253.40864361516654</v>
      </c>
      <c r="V445" s="4">
        <f ca="1">R445^'Test cases'!$R$4/U445^('Test cases'!$R$4-1)</f>
        <v>128.40386209531007</v>
      </c>
      <c r="W445" s="4">
        <f ca="1">S445^'Test cases'!$R$4/U445^('Test cases'!$R$4-1)</f>
        <v>125.00478151985652</v>
      </c>
      <c r="X445" s="4">
        <f ca="1">V445*(U445/E445)^('Test cases'!$R$5-1)</f>
        <v>125.44962153042289</v>
      </c>
      <c r="Y445" s="4">
        <f ca="1">W445*(U445/E445)^('Test cases'!$R$5-1)</f>
        <v>122.12874500238242</v>
      </c>
      <c r="Z445" s="4">
        <f ca="1">T445^'Test cases'!$R$5/E445^('Test cases'!$R$5-1)</f>
        <v>127.4074482434458</v>
      </c>
      <c r="AA445" s="4">
        <f ca="1">EXP((LN(1-B445)*(LN('Test cases'!$L$3)-LN('Test cases'!$J$3))+LN(1-'Test cases'!$M$3)*LN('Test cases'!$J$3)-LN(1-'Test cases'!$K$3)*LN('Test cases'!$L$3))/(LN(1-'Test cases'!$M$3)-LN(1-'Test cases'!$K$3)))</f>
        <v>391.71662481302678</v>
      </c>
      <c r="AB445" s="4">
        <f ca="1">EXP((LN(1-C445)*(LN('Test cases'!$L$4)-LN('Test cases'!$J$4))+LN(1-'Test cases'!$M$4)*LN('Test cases'!$J$4)-LN(1-'Test cases'!$K$4)*LN('Test cases'!$L$4))/(LN(1-'Test cases'!$M$4)-LN(1-'Test cases'!$K$4)))</f>
        <v>391.53237195007375</v>
      </c>
      <c r="AC445" s="4">
        <f ca="1">IF(D445&lt;='Test cases'!$M$5,EXP((LN(1-D445)*(LN('Test cases'!$L$5)-LN('Test cases'!$J$5))+LN(1-'Test cases'!$M$5)*LN('Test cases'!$J$5)-LN(1-'Test cases'!$K$5)*LN('Test cases'!$L$5))/(LN(1-'Test cases'!$M$5)-LN(1-'Test cases'!$K$5))),EXP((LN(1-D445)*(LN('Test cases'!$N$5)-LN('Test cases'!$L$5))+LN(1-'Test cases'!$O$5)*LN('Test cases'!$L$5)-LN(1-'Test cases'!$M$5)*LN('Test cases'!$N$5))/(LN(1-'Test cases'!$O$5)-LN(1-'Test cases'!$M$5))))</f>
        <v>227.43500410894899</v>
      </c>
    </row>
    <row r="446" spans="1:29">
      <c r="A446" s="8">
        <f>'Test cases'!A450</f>
        <v>443</v>
      </c>
      <c r="B446" s="5">
        <f ca="1">1-X446/'Test cases'!C450</f>
        <v>0.19599869404437409</v>
      </c>
      <c r="C446" s="5">
        <f ca="1">1-Y446/'Test cases'!D450</f>
        <v>0.14612587373541086</v>
      </c>
      <c r="D446" s="5">
        <f ca="1">1-Z446/'Test cases'!E450</f>
        <v>0.12143746873507455</v>
      </c>
      <c r="E446" s="4">
        <f ca="1">(U446^'Test cases'!$R$5+T446^'Test cases'!$R$5)^(1/'Test cases'!$R$5)</f>
        <v>375.773644944593</v>
      </c>
      <c r="F446" s="5">
        <f ca="1">IF(B446&gt;'Test cases'!$M$3,'Test cases'!$M$3,B446)</f>
        <v>0.15</v>
      </c>
      <c r="G446" s="5">
        <f ca="1">IF(C446&gt;'Test cases'!$M$4,'Test cases'!$M$4,C446)</f>
        <v>0.1</v>
      </c>
      <c r="H446" s="5">
        <f ca="1">IF(D446&gt;'Test cases'!$O$5,'Test cases'!$O$5,D446)</f>
        <v>0.12143746873507455</v>
      </c>
      <c r="I446" s="5">
        <f ca="1">IF(AA446&gt;='Test cases'!$L$3, 'Test cases'!$L$3*'Test cases'!$M$3/AA446,0)+IF(AND(AA446&gt;='Test cases'!$J$3,AA446&lt;'Test cases'!$L$3), 'Test cases'!$J$3*'Test cases'!$K$3/ AA446,0)</f>
        <v>7.639801236239771E-2</v>
      </c>
      <c r="J446" s="5">
        <f ca="1">IF(AB446&gt;='Test cases'!$L$4,'Test cases'!$M$4,0)+IF(AND(AB446&gt;='Test cases'!$J$4,AB446&lt;'Test cases'!$L$4),'Test cases'!$K$4,0)</f>
        <v>0.1</v>
      </c>
      <c r="K446" s="5">
        <f ca="1">IF(AC446&gt;='Test cases'!$N$5,'Test cases'!$O$5,0)+IF(AND(AC446&gt;='Test cases'!$L$5,AC446&lt;'Test cases'!$N$5),'Test cases'!$M$5,0)+IF(AND(AC446&lt;'Test cases'!$L$5,AC446&gt;='Test cases'!$J$5),'Test cases'!$K$5,0)</f>
        <v>0.08</v>
      </c>
      <c r="L446" s="5">
        <f t="shared" ca="1" si="18"/>
        <v>0.15</v>
      </c>
      <c r="M446" s="5">
        <f t="shared" ca="1" si="19"/>
        <v>0.1</v>
      </c>
      <c r="N446" s="5">
        <f t="shared" ca="1" si="20"/>
        <v>0.12143746873507455</v>
      </c>
      <c r="O446" s="4">
        <f ca="1">'Test cases'!C450*(1-F446)+'Test cases'!D450*(1-G446)+'Test cases'!E450*(1-H446)</f>
        <v>389.59156703341421</v>
      </c>
      <c r="P446" s="4">
        <f ca="1">(1-I446)*'Test cases'!C450+(1-J446)*'Test cases'!D450+(1-K446)*'Test cases'!E450</f>
        <v>407.08191007146593</v>
      </c>
      <c r="Q446" s="4">
        <f ca="1">(1-L446)*'Test cases'!C450+(1-M446)*'Test cases'!D450+(1-N446)*'Test cases'!E450</f>
        <v>389.59156703341421</v>
      </c>
      <c r="R446" s="4">
        <f ca="1">('Test cases'!C450/'Test cases'!$J$3)^(1/'Test cases'!$R$3)*('Test cases'!$J$3*(1-'Test cases'!$K$3))</f>
        <v>135.34481918585669</v>
      </c>
      <c r="S446" s="4">
        <f ca="1">('Test cases'!D450/'Test cases'!$J$4)^(1/'Test cases'!$R$4)*('Test cases'!$J$4*(1-'Test cases'!$K$4))</f>
        <v>132.88762738772522</v>
      </c>
      <c r="T446" s="4">
        <f ca="1">IF('Test cases'!E450&lt;='Test cases'!$L$5,('Test cases'!E450/'Test cases'!$J$5)^(1/'Test cases'!$P$5)*('Test cases'!$J$5*(1-'Test cases'!$K$5)),0)+IF('Test cases'!E450&gt;'Test cases'!$L$5,('Test cases'!E450/'Test cases'!$L$5)^(1/'Test cases'!$Q$5)*('Test cases'!$L$5*(1-'Test cases'!$M$5)),0)</f>
        <v>135.35660392397475</v>
      </c>
      <c r="U446" s="4">
        <f ca="1">(R446^'Test cases'!$R$4+S446^'Test cases'!$R$4)^(1/'Test cases'!$R$4)</f>
        <v>254.21500072409884</v>
      </c>
      <c r="V446" s="4">
        <f ca="1">R446^'Test cases'!$R$4/U446^('Test cases'!$R$4-1)</f>
        <v>128.3696243704386</v>
      </c>
      <c r="W446" s="4">
        <f ca="1">S446^'Test cases'!$R$4/U446^('Test cases'!$R$4-1)</f>
        <v>125.84537635366026</v>
      </c>
      <c r="X446" s="4">
        <f ca="1">V446*(U446/E446)^('Test cases'!$R$5-1)</f>
        <v>125.42420372907765</v>
      </c>
      <c r="Y446" s="4">
        <f ca="1">W446*(U446/E446)^('Test cases'!$R$5-1)</f>
        <v>122.95787418210084</v>
      </c>
      <c r="Z446" s="4">
        <f ca="1">T446^'Test cases'!$R$5/E446^('Test cases'!$R$5-1)</f>
        <v>127.39156703341419</v>
      </c>
      <c r="AA446" s="4">
        <f ca="1">EXP((LN(1-B446)*(LN('Test cases'!$L$3)-LN('Test cases'!$J$3))+LN(1-'Test cases'!$M$3)*LN('Test cases'!$J$3)-LN(1-'Test cases'!$K$3)*LN('Test cases'!$L$3))/(LN(1-'Test cases'!$M$3)-LN(1-'Test cases'!$K$3)))</f>
        <v>392.68037311878658</v>
      </c>
      <c r="AB446" s="4">
        <f ca="1">EXP((LN(1-C446)*(LN('Test cases'!$L$4)-LN('Test cases'!$J$4))+LN(1-'Test cases'!$M$4)*LN('Test cases'!$J$4)-LN(1-'Test cases'!$K$4)*LN('Test cases'!$L$4))/(LN(1-'Test cases'!$M$4)-LN(1-'Test cases'!$K$4)))</f>
        <v>392.55822481761589</v>
      </c>
      <c r="AC446" s="4">
        <f ca="1">IF(D446&lt;='Test cases'!$M$5,EXP((LN(1-D446)*(LN('Test cases'!$L$5)-LN('Test cases'!$J$5))+LN(1-'Test cases'!$M$5)*LN('Test cases'!$J$5)-LN(1-'Test cases'!$K$5)*LN('Test cases'!$L$5))/(LN(1-'Test cases'!$M$5)-LN(1-'Test cases'!$K$5))),EXP((LN(1-D446)*(LN('Test cases'!$N$5)-LN('Test cases'!$L$5))+LN(1-'Test cases'!$O$5)*LN('Test cases'!$L$5)-LN(1-'Test cases'!$M$5)*LN('Test cases'!$N$5))/(LN(1-'Test cases'!$O$5)-LN(1-'Test cases'!$M$5))))</f>
        <v>227.55249532707384</v>
      </c>
    </row>
    <row r="447" spans="1:29">
      <c r="A447" s="8">
        <f>'Test cases'!A451</f>
        <v>444</v>
      </c>
      <c r="B447" s="5">
        <f ca="1">1-X447/'Test cases'!C451</f>
        <v>0.19610395401226532</v>
      </c>
      <c r="C447" s="5">
        <f ca="1">1-Y447/'Test cases'!D451</f>
        <v>0.14623766306018926</v>
      </c>
      <c r="D447" s="5">
        <f ca="1">1-Z447/'Test cases'!E451</f>
        <v>0.12155249026942483</v>
      </c>
      <c r="E447" s="4">
        <f ca="1">(U447^'Test cases'!$R$5+T447^'Test cases'!$R$5)^(1/'Test cases'!$R$5)</f>
        <v>376.60289611408348</v>
      </c>
      <c r="F447" s="5">
        <f ca="1">IF(B447&gt;'Test cases'!$M$3,'Test cases'!$M$3,B447)</f>
        <v>0.15</v>
      </c>
      <c r="G447" s="5">
        <f ca="1">IF(C447&gt;'Test cases'!$M$4,'Test cases'!$M$4,C447)</f>
        <v>0.1</v>
      </c>
      <c r="H447" s="5">
        <f ca="1">IF(D447&gt;'Test cases'!$O$5,'Test cases'!$O$5,D447)</f>
        <v>0.12155249026942483</v>
      </c>
      <c r="I447" s="5">
        <f ca="1">IF(AA447&gt;='Test cases'!$L$3, 'Test cases'!$L$3*'Test cases'!$M$3/AA447,0)+IF(AND(AA447&gt;='Test cases'!$J$3,AA447&lt;'Test cases'!$L$3), 'Test cases'!$J$3*'Test cases'!$K$3/ AA447,0)</f>
        <v>7.627680820034563E-2</v>
      </c>
      <c r="J447" s="5">
        <f ca="1">IF(AB447&gt;='Test cases'!$L$4,'Test cases'!$M$4,0)+IF(AND(AB447&gt;='Test cases'!$J$4,AB447&lt;'Test cases'!$L$4),'Test cases'!$K$4,0)</f>
        <v>0.1</v>
      </c>
      <c r="K447" s="5">
        <f ca="1">IF(AC447&gt;='Test cases'!$N$5,'Test cases'!$O$5,0)+IF(AND(AC447&gt;='Test cases'!$L$5,AC447&lt;'Test cases'!$N$5),'Test cases'!$M$5,0)+IF(AND(AC447&lt;'Test cases'!$L$5,AC447&gt;='Test cases'!$J$5),'Test cases'!$K$5,0)</f>
        <v>0.08</v>
      </c>
      <c r="L447" s="5">
        <f t="shared" ca="1" si="18"/>
        <v>0.15</v>
      </c>
      <c r="M447" s="5">
        <f t="shared" ca="1" si="19"/>
        <v>0.1</v>
      </c>
      <c r="N447" s="5">
        <f t="shared" ca="1" si="20"/>
        <v>0.12155249026942483</v>
      </c>
      <c r="O447" s="4">
        <f ca="1">'Test cases'!C451*(1-F447)+'Test cases'!D451*(1-G447)+'Test cases'!E451*(1-H447)</f>
        <v>390.45333642066396</v>
      </c>
      <c r="P447" s="4">
        <f ca="1">(1-I447)*'Test cases'!C451+(1-J447)*'Test cases'!D451+(1-K447)*'Test cases'!E451</f>
        <v>408.02081792074608</v>
      </c>
      <c r="Q447" s="4">
        <f ca="1">(1-L447)*'Test cases'!C451+(1-M447)*'Test cases'!D451+(1-N447)*'Test cases'!E451</f>
        <v>390.45333642066396</v>
      </c>
      <c r="R447" s="4">
        <f ca="1">('Test cases'!C451/'Test cases'!$J$3)^(1/'Test cases'!$R$3)*('Test cases'!$J$3*(1-'Test cases'!$K$3))</f>
        <v>135.34481918585669</v>
      </c>
      <c r="S447" s="4">
        <f ca="1">('Test cases'!D451/'Test cases'!$J$4)^(1/'Test cases'!$R$4)*('Test cases'!$J$4*(1-'Test cases'!$K$4))</f>
        <v>132.88762738772522</v>
      </c>
      <c r="T447" s="4">
        <f ca="1">IF('Test cases'!E451&lt;='Test cases'!$L$5,('Test cases'!E451/'Test cases'!$J$5)^(1/'Test cases'!$P$5)*('Test cases'!$J$5*(1-'Test cases'!$K$5)),0)+IF('Test cases'!E451&gt;'Test cases'!$L$5,('Test cases'!E451/'Test cases'!$L$5)^(1/'Test cases'!$Q$5)*('Test cases'!$L$5*(1-'Test cases'!$M$5)),0)</f>
        <v>136.23759099917282</v>
      </c>
      <c r="U447" s="4">
        <f ca="1">(R447^'Test cases'!$R$4+S447^'Test cases'!$R$4)^(1/'Test cases'!$R$4)</f>
        <v>254.21500072409884</v>
      </c>
      <c r="V447" s="4">
        <f ca="1">R447^'Test cases'!$R$4/U447^('Test cases'!$R$4-1)</f>
        <v>128.3696243704386</v>
      </c>
      <c r="W447" s="4">
        <f ca="1">S447^'Test cases'!$R$4/U447^('Test cases'!$R$4-1)</f>
        <v>125.84537635366026</v>
      </c>
      <c r="X447" s="4">
        <f ca="1">V447*(U447/E447)^('Test cases'!$R$5-1)</f>
        <v>125.40778317408662</v>
      </c>
      <c r="Y447" s="4">
        <f ca="1">W447*(U447/E447)^('Test cases'!$R$5-1)</f>
        <v>122.94177651933275</v>
      </c>
      <c r="Z447" s="4">
        <f ca="1">T447^'Test cases'!$R$5/E447^('Test cases'!$R$5-1)</f>
        <v>128.25333642066397</v>
      </c>
      <c r="AA447" s="4">
        <f ca="1">EXP((LN(1-B447)*(LN('Test cases'!$L$3)-LN('Test cases'!$J$3))+LN(1-'Test cases'!$M$3)*LN('Test cases'!$J$3)-LN(1-'Test cases'!$K$3)*LN('Test cases'!$L$3))/(LN(1-'Test cases'!$M$3)-LN(1-'Test cases'!$K$3)))</f>
        <v>393.30434384725686</v>
      </c>
      <c r="AB447" s="4">
        <f ca="1">EXP((LN(1-C447)*(LN('Test cases'!$L$4)-LN('Test cases'!$J$4))+LN(1-'Test cases'!$M$4)*LN('Test cases'!$J$4)-LN(1-'Test cases'!$K$4)*LN('Test cases'!$L$4))/(LN(1-'Test cases'!$M$4)-LN(1-'Test cases'!$K$4)))</f>
        <v>393.22249173763777</v>
      </c>
      <c r="AC447" s="4">
        <f ca="1">IF(D447&lt;='Test cases'!$M$5,EXP((LN(1-D447)*(LN('Test cases'!$L$5)-LN('Test cases'!$J$5))+LN(1-'Test cases'!$M$5)*LN('Test cases'!$J$5)-LN(1-'Test cases'!$K$5)*LN('Test cases'!$L$5))/(LN(1-'Test cases'!$M$5)-LN(1-'Test cases'!$K$5))),EXP((LN(1-D447)*(LN('Test cases'!$N$5)-LN('Test cases'!$L$5))+LN(1-'Test cases'!$O$5)*LN('Test cases'!$L$5)-LN(1-'Test cases'!$M$5)*LN('Test cases'!$N$5))/(LN(1-'Test cases'!$O$5)-LN(1-'Test cases'!$M$5))))</f>
        <v>227.67596332729642</v>
      </c>
    </row>
    <row r="448" spans="1:29">
      <c r="A448" s="8">
        <f>'Test cases'!A452</f>
        <v>445</v>
      </c>
      <c r="B448" s="5">
        <f ca="1">1-X448/'Test cases'!C452</f>
        <v>0.19626615626108046</v>
      </c>
      <c r="C448" s="5">
        <f ca="1">1-Y448/'Test cases'!D452</f>
        <v>0.14640992683943799</v>
      </c>
      <c r="D448" s="5">
        <f ca="1">1-Z448/'Test cases'!E452</f>
        <v>0.12166148194320126</v>
      </c>
      <c r="E448" s="4">
        <f ca="1">(U448^'Test cases'!$R$5+T448^'Test cases'!$R$5)^(1/'Test cases'!$R$5)</f>
        <v>377.39046386784537</v>
      </c>
      <c r="F448" s="5">
        <f ca="1">IF(B448&gt;'Test cases'!$M$3,'Test cases'!$M$3,B448)</f>
        <v>0.15</v>
      </c>
      <c r="G448" s="5">
        <f ca="1">IF(C448&gt;'Test cases'!$M$4,'Test cases'!$M$4,C448)</f>
        <v>0.1</v>
      </c>
      <c r="H448" s="5">
        <f ca="1">IF(D448&gt;'Test cases'!$O$5,'Test cases'!$O$5,D448)</f>
        <v>0.12166148194320126</v>
      </c>
      <c r="I448" s="5">
        <f ca="1">IF(AA448&gt;='Test cases'!$L$3, 'Test cases'!$L$3*'Test cases'!$M$3/AA448,0)+IF(AND(AA448&gt;='Test cases'!$J$3,AA448&lt;'Test cases'!$L$3), 'Test cases'!$J$3*'Test cases'!$K$3/ AA448,0)</f>
        <v>7.609038183410341E-2</v>
      </c>
      <c r="J448" s="5">
        <f ca="1">IF(AB448&gt;='Test cases'!$L$4,'Test cases'!$M$4,0)+IF(AND(AB448&gt;='Test cases'!$J$4,AB448&lt;'Test cases'!$L$4),'Test cases'!$K$4,0)</f>
        <v>0.1</v>
      </c>
      <c r="K448" s="5">
        <f ca="1">IF(AC448&gt;='Test cases'!$N$5,'Test cases'!$O$5,0)+IF(AND(AC448&gt;='Test cases'!$L$5,AC448&lt;'Test cases'!$N$5),'Test cases'!$M$5,0)+IF(AND(AC448&lt;'Test cases'!$L$5,AC448&gt;='Test cases'!$J$5),'Test cases'!$K$5,0)</f>
        <v>0.08</v>
      </c>
      <c r="L448" s="5">
        <f t="shared" ca="1" si="18"/>
        <v>0.15</v>
      </c>
      <c r="M448" s="5">
        <f t="shared" ca="1" si="19"/>
        <v>0.1</v>
      </c>
      <c r="N448" s="5">
        <f t="shared" ca="1" si="20"/>
        <v>0.12166148194320126</v>
      </c>
      <c r="O448" s="4">
        <f ca="1">'Test cases'!C452*(1-F448)+'Test cases'!D452*(1-G448)+'Test cases'!E452*(1-H448)</f>
        <v>391.33742363629267</v>
      </c>
      <c r="P448" s="4">
        <f ca="1">(1-I448)*'Test cases'!C452+(1-J448)*'Test cases'!D452+(1-K448)*'Test cases'!E452</f>
        <v>408.94990043387986</v>
      </c>
      <c r="Q448" s="4">
        <f ca="1">(1-L448)*'Test cases'!C452+(1-M448)*'Test cases'!D452+(1-N448)*'Test cases'!E452</f>
        <v>391.33742363629267</v>
      </c>
      <c r="R448" s="4">
        <f ca="1">('Test cases'!C452/'Test cases'!$J$3)^(1/'Test cases'!$R$3)*('Test cases'!$J$3*(1-'Test cases'!$K$3))</f>
        <v>135.34481918585669</v>
      </c>
      <c r="S448" s="4">
        <f ca="1">('Test cases'!D452/'Test cases'!$J$4)^(1/'Test cases'!$R$4)*('Test cases'!$J$4*(1-'Test cases'!$K$4))</f>
        <v>133.73876606219744</v>
      </c>
      <c r="T448" s="4">
        <f ca="1">IF('Test cases'!E452&lt;='Test cases'!$L$5,('Test cases'!E452/'Test cases'!$J$5)^(1/'Test cases'!$P$5)*('Test cases'!$J$5*(1-'Test cases'!$K$5)),0)+IF('Test cases'!E452&gt;'Test cases'!$L$5,('Test cases'!E452/'Test cases'!$L$5)^(1/'Test cases'!$Q$5)*('Test cases'!$L$5*(1-'Test cases'!$M$5)),0)</f>
        <v>136.23759099917282</v>
      </c>
      <c r="U448" s="4">
        <f ca="1">(R448^'Test cases'!$R$4+S448^'Test cases'!$R$4)^(1/'Test cases'!$R$4)</f>
        <v>255.02114319451857</v>
      </c>
      <c r="V448" s="4">
        <f ca="1">R448^'Test cases'!$R$4/U448^('Test cases'!$R$4-1)</f>
        <v>128.33551322662427</v>
      </c>
      <c r="W448" s="4">
        <f ca="1">S448^'Test cases'!$R$4/U448^('Test cases'!$R$4-1)</f>
        <v>126.68562996789427</v>
      </c>
      <c r="X448" s="4">
        <f ca="1">V448*(U448/E448)^('Test cases'!$R$5-1)</f>
        <v>125.38247962327145</v>
      </c>
      <c r="Y448" s="4">
        <f ca="1">W448*(U448/E448)^('Test cases'!$R$5-1)</f>
        <v>123.77056060828149</v>
      </c>
      <c r="Z448" s="4">
        <f ca="1">T448^'Test cases'!$R$5/E448^('Test cases'!$R$5-1)</f>
        <v>128.23742363629262</v>
      </c>
      <c r="AA448" s="4">
        <f ca="1">EXP((LN(1-B448)*(LN('Test cases'!$L$3)-LN('Test cases'!$J$3))+LN(1-'Test cases'!$M$3)*LN('Test cases'!$J$3)-LN(1-'Test cases'!$K$3)*LN('Test cases'!$L$3))/(LN(1-'Test cases'!$M$3)-LN(1-'Test cases'!$K$3)))</f>
        <v>394.26796497627925</v>
      </c>
      <c r="AB448" s="4">
        <f ca="1">EXP((LN(1-C448)*(LN('Test cases'!$L$4)-LN('Test cases'!$J$4))+LN(1-'Test cases'!$M$4)*LN('Test cases'!$J$4)-LN(1-'Test cases'!$K$4)*LN('Test cases'!$L$4))/(LN(1-'Test cases'!$M$4)-LN(1-'Test cases'!$K$4)))</f>
        <v>394.24847802259137</v>
      </c>
      <c r="AC448" s="4">
        <f ca="1">IF(D448&lt;='Test cases'!$M$5,EXP((LN(1-D448)*(LN('Test cases'!$L$5)-LN('Test cases'!$J$5))+LN(1-'Test cases'!$M$5)*LN('Test cases'!$J$5)-LN(1-'Test cases'!$K$5)*LN('Test cases'!$L$5))/(LN(1-'Test cases'!$M$5)-LN(1-'Test cases'!$K$5))),EXP((LN(1-D448)*(LN('Test cases'!$N$5)-LN('Test cases'!$L$5))+LN(1-'Test cases'!$O$5)*LN('Test cases'!$L$5)-LN(1-'Test cases'!$M$5)*LN('Test cases'!$N$5))/(LN(1-'Test cases'!$O$5)-LN(1-'Test cases'!$M$5))))</f>
        <v>227.79303541776031</v>
      </c>
    </row>
    <row r="449" spans="1:29">
      <c r="A449" s="8">
        <f>'Test cases'!A453</f>
        <v>446</v>
      </c>
      <c r="B449" s="5">
        <f ca="1">1-X449/'Test cases'!C453</f>
        <v>0.19644557386711914</v>
      </c>
      <c r="C449" s="5">
        <f ca="1">1-Y449/'Test cases'!D453</f>
        <v>0.14657078657040001</v>
      </c>
      <c r="D449" s="5">
        <f ca="1">1-Z449/'Test cases'!E453</f>
        <v>0.12176330907817801</v>
      </c>
      <c r="E449" s="4">
        <f ca="1">(U449^'Test cases'!$R$5+T449^'Test cases'!$R$5)^(1/'Test cases'!$R$5)</f>
        <v>378.12783772474029</v>
      </c>
      <c r="F449" s="5">
        <f ca="1">IF(B449&gt;'Test cases'!$M$3,'Test cases'!$M$3,B449)</f>
        <v>0.15</v>
      </c>
      <c r="G449" s="5">
        <f ca="1">IF(C449&gt;'Test cases'!$M$4,'Test cases'!$M$4,C449)</f>
        <v>0.1</v>
      </c>
      <c r="H449" s="5">
        <f ca="1">IF(D449&gt;'Test cases'!$O$5,'Test cases'!$O$5,D449)</f>
        <v>0.12176330907817801</v>
      </c>
      <c r="I449" s="5">
        <f ca="1">IF(AA449&gt;='Test cases'!$L$3, 'Test cases'!$L$3*'Test cases'!$M$3/AA449,0)+IF(AND(AA449&gt;='Test cases'!$J$3,AA449&lt;'Test cases'!$L$3), 'Test cases'!$J$3*'Test cases'!$K$3/ AA449,0)</f>
        <v>7.5884656123078348E-2</v>
      </c>
      <c r="J449" s="5">
        <f ca="1">IF(AB449&gt;='Test cases'!$L$4,'Test cases'!$M$4,0)+IF(AND(AB449&gt;='Test cases'!$J$4,AB449&lt;'Test cases'!$L$4),'Test cases'!$K$4,0)</f>
        <v>0.1</v>
      </c>
      <c r="K449" s="5">
        <f ca="1">IF(AC449&gt;='Test cases'!$N$5,'Test cases'!$O$5,0)+IF(AND(AC449&gt;='Test cases'!$L$5,AC449&lt;'Test cases'!$N$5),'Test cases'!$M$5,0)+IF(AND(AC449&lt;'Test cases'!$L$5,AC449&gt;='Test cases'!$J$5),'Test cases'!$K$5,0)</f>
        <v>0.08</v>
      </c>
      <c r="L449" s="5">
        <f t="shared" ca="1" si="18"/>
        <v>0.15</v>
      </c>
      <c r="M449" s="5">
        <f t="shared" ca="1" si="19"/>
        <v>0.1</v>
      </c>
      <c r="N449" s="5">
        <f t="shared" ca="1" si="20"/>
        <v>0.12176330907817801</v>
      </c>
      <c r="O449" s="4">
        <f ca="1">'Test cases'!C453*(1-F449)+'Test cases'!D453*(1-G449)+'Test cases'!E453*(1-H449)</f>
        <v>392.17255687458601</v>
      </c>
      <c r="P449" s="4">
        <f ca="1">(1-I449)*'Test cases'!C453+(1-J449)*'Test cases'!D453+(1-K449)*'Test cases'!E453</f>
        <v>409.90610898867669</v>
      </c>
      <c r="Q449" s="4">
        <f ca="1">(1-L449)*'Test cases'!C453+(1-M449)*'Test cases'!D453+(1-N449)*'Test cases'!E453</f>
        <v>392.17255687458601</v>
      </c>
      <c r="R449" s="4">
        <f ca="1">('Test cases'!C453/'Test cases'!$J$3)^(1/'Test cases'!$R$3)*('Test cases'!$J$3*(1-'Test cases'!$K$3))</f>
        <v>136.14066051044767</v>
      </c>
      <c r="S449" s="4">
        <f ca="1">('Test cases'!D453/'Test cases'!$J$4)^(1/'Test cases'!$R$4)*('Test cases'!$J$4*(1-'Test cases'!$K$4))</f>
        <v>133.73876606219744</v>
      </c>
      <c r="T449" s="4">
        <f ca="1">IF('Test cases'!E453&lt;='Test cases'!$L$5,('Test cases'!E453/'Test cases'!$J$5)^(1/'Test cases'!$P$5)*('Test cases'!$J$5*(1-'Test cases'!$K$5)),0)+IF('Test cases'!E453&gt;'Test cases'!$L$5,('Test cases'!E453/'Test cases'!$L$5)^(1/'Test cases'!$Q$5)*('Test cases'!$L$5*(1-'Test cases'!$M$5)),0)</f>
        <v>136.23759099917282</v>
      </c>
      <c r="U449" s="4">
        <f ca="1">(R449^'Test cases'!$R$4+S449^'Test cases'!$R$4)^(1/'Test cases'!$R$4)</f>
        <v>255.77586132805311</v>
      </c>
      <c r="V449" s="4">
        <f ca="1">R449^'Test cases'!$R$4/U449^('Test cases'!$R$4-1)</f>
        <v>129.12165156622325</v>
      </c>
      <c r="W449" s="4">
        <f ca="1">S449^'Test cases'!$R$4/U449^('Test cases'!$R$4-1)</f>
        <v>126.65420976182972</v>
      </c>
      <c r="X449" s="4">
        <f ca="1">V449*(U449/E449)^('Test cases'!$R$5-1)</f>
        <v>126.15804490286229</v>
      </c>
      <c r="Y449" s="4">
        <f ca="1">W449*(U449/E449)^('Test cases'!$R$5-1)</f>
        <v>123.747235947292</v>
      </c>
      <c r="Z449" s="4">
        <f ca="1">T449^'Test cases'!$R$5/E449^('Test cases'!$R$5-1)</f>
        <v>128.22255687458602</v>
      </c>
      <c r="AA449" s="4">
        <f ca="1">EXP((LN(1-B449)*(LN('Test cases'!$L$3)-LN('Test cases'!$J$3))+LN(1-'Test cases'!$M$3)*LN('Test cases'!$J$3)-LN(1-'Test cases'!$K$3)*LN('Test cases'!$L$3))/(LN(1-'Test cases'!$M$3)-LN(1-'Test cases'!$K$3)))</f>
        <v>395.33683794181786</v>
      </c>
      <c r="AB449" s="4">
        <f ca="1">EXP((LN(1-C449)*(LN('Test cases'!$L$4)-LN('Test cases'!$J$4))+LN(1-'Test cases'!$M$4)*LN('Test cases'!$J$4)-LN(1-'Test cases'!$K$4)*LN('Test cases'!$L$4))/(LN(1-'Test cases'!$M$4)-LN(1-'Test cases'!$K$4)))</f>
        <v>395.20914744861261</v>
      </c>
      <c r="AC449" s="4">
        <f ca="1">IF(D449&lt;='Test cases'!$M$5,EXP((LN(1-D449)*(LN('Test cases'!$L$5)-LN('Test cases'!$J$5))+LN(1-'Test cases'!$M$5)*LN('Test cases'!$J$5)-LN(1-'Test cases'!$K$5)*LN('Test cases'!$L$5))/(LN(1-'Test cases'!$M$5)-LN(1-'Test cases'!$K$5))),EXP((LN(1-D449)*(LN('Test cases'!$N$5)-LN('Test cases'!$L$5))+LN(1-'Test cases'!$O$5)*LN('Test cases'!$L$5)-LN(1-'Test cases'!$M$5)*LN('Test cases'!$N$5))/(LN(1-'Test cases'!$O$5)-LN(1-'Test cases'!$M$5))))</f>
        <v>227.90247933479625</v>
      </c>
    </row>
    <row r="450" spans="1:29">
      <c r="A450" s="8">
        <f>'Test cases'!A454</f>
        <v>447</v>
      </c>
      <c r="B450" s="5">
        <f ca="1">1-X450/'Test cases'!C454</f>
        <v>0.19662438376992153</v>
      </c>
      <c r="C450" s="5">
        <f ca="1">1-Y450/'Test cases'!D454</f>
        <v>0.14673120154142438</v>
      </c>
      <c r="D450" s="5">
        <f ca="1">1-Z450/'Test cases'!E454</f>
        <v>0.12186490344173406</v>
      </c>
      <c r="E450" s="4">
        <f ca="1">(U450^'Test cases'!$R$5+T450^'Test cases'!$R$5)^(1/'Test cases'!$R$5)</f>
        <v>378.86504723835247</v>
      </c>
      <c r="F450" s="5">
        <f ca="1">IF(B450&gt;'Test cases'!$M$3,'Test cases'!$M$3,B450)</f>
        <v>0.15</v>
      </c>
      <c r="G450" s="5">
        <f ca="1">IF(C450&gt;'Test cases'!$M$4,'Test cases'!$M$4,C450)</f>
        <v>0.1</v>
      </c>
      <c r="H450" s="5">
        <f ca="1">IF(D450&gt;'Test cases'!$O$5,'Test cases'!$O$5,D450)</f>
        <v>0.12186490344173406</v>
      </c>
      <c r="I450" s="5">
        <f ca="1">IF(AA450&gt;='Test cases'!$L$3, 'Test cases'!$L$3*'Test cases'!$M$3/AA450,0)+IF(AND(AA450&gt;='Test cases'!$J$3,AA450&lt;'Test cases'!$L$3), 'Test cases'!$J$3*'Test cases'!$K$3/ AA450,0)</f>
        <v>7.5680135101535914E-2</v>
      </c>
      <c r="J450" s="5">
        <f ca="1">IF(AB450&gt;='Test cases'!$L$4,'Test cases'!$M$4,0)+IF(AND(AB450&gt;='Test cases'!$J$4,AB450&lt;'Test cases'!$L$4),'Test cases'!$K$4,0)</f>
        <v>0.1</v>
      </c>
      <c r="K450" s="5">
        <f ca="1">IF(AC450&gt;='Test cases'!$N$5,'Test cases'!$O$5,0)+IF(AND(AC450&gt;='Test cases'!$L$5,AC450&lt;'Test cases'!$N$5),'Test cases'!$M$5,0)+IF(AND(AC450&lt;'Test cases'!$L$5,AC450&gt;='Test cases'!$J$5),'Test cases'!$K$5,0)</f>
        <v>0.08</v>
      </c>
      <c r="L450" s="5">
        <f t="shared" ca="1" si="18"/>
        <v>0.15</v>
      </c>
      <c r="M450" s="5">
        <f t="shared" ca="1" si="19"/>
        <v>0.1</v>
      </c>
      <c r="N450" s="5">
        <f t="shared" ca="1" si="20"/>
        <v>0.12186490344173406</v>
      </c>
      <c r="O450" s="4">
        <f ca="1">'Test cases'!C454*(1-F450)+'Test cases'!D454*(1-G450)+'Test cases'!E454*(1-H450)</f>
        <v>393.00772409750675</v>
      </c>
      <c r="P450" s="4">
        <f ca="1">(1-I450)*'Test cases'!C454+(1-J450)*'Test cases'!D454+(1-K450)*'Test cases'!E454</f>
        <v>410.8625386539573</v>
      </c>
      <c r="Q450" s="4">
        <f ca="1">(1-L450)*'Test cases'!C454+(1-M450)*'Test cases'!D454+(1-N450)*'Test cases'!E454</f>
        <v>393.00772409750675</v>
      </c>
      <c r="R450" s="4">
        <f ca="1">('Test cases'!C454/'Test cases'!$J$3)^(1/'Test cases'!$R$3)*('Test cases'!$J$3*(1-'Test cases'!$K$3))</f>
        <v>136.93608393679142</v>
      </c>
      <c r="S450" s="4">
        <f ca="1">('Test cases'!D454/'Test cases'!$J$4)^(1/'Test cases'!$R$4)*('Test cases'!$J$4*(1-'Test cases'!$K$4))</f>
        <v>133.73876606219744</v>
      </c>
      <c r="T450" s="4">
        <f ca="1">IF('Test cases'!E454&lt;='Test cases'!$L$5,('Test cases'!E454/'Test cases'!$J$5)^(1/'Test cases'!$P$5)*('Test cases'!$J$5*(1-'Test cases'!$K$5)),0)+IF('Test cases'!E454&gt;'Test cases'!$L$5,('Test cases'!E454/'Test cases'!$L$5)^(1/'Test cases'!$Q$5)*('Test cases'!$L$5*(1-'Test cases'!$M$5)),0)</f>
        <v>136.23759099917282</v>
      </c>
      <c r="U450" s="4">
        <f ca="1">(R450^'Test cases'!$R$4+S450^'Test cases'!$R$4)^(1/'Test cases'!$R$4)</f>
        <v>256.53036641735747</v>
      </c>
      <c r="V450" s="4">
        <f ca="1">R450^'Test cases'!$R$4/U450^('Test cases'!$R$4-1)</f>
        <v>129.90746770108177</v>
      </c>
      <c r="W450" s="4">
        <f ca="1">S450^'Test cases'!$R$4/U450^('Test cases'!$R$4-1)</f>
        <v>126.6228987162758</v>
      </c>
      <c r="X450" s="4">
        <f ca="1">V450*(U450/E450)^('Test cases'!$R$5-1)</f>
        <v>126.9333473643524</v>
      </c>
      <c r="Y450" s="4">
        <f ca="1">W450*(U450/E450)^('Test cases'!$R$5-1)</f>
        <v>123.72397577649346</v>
      </c>
      <c r="Z450" s="4">
        <f ca="1">T450^'Test cases'!$R$5/E450^('Test cases'!$R$5-1)</f>
        <v>128.20772409750683</v>
      </c>
      <c r="AA450" s="4">
        <f ca="1">EXP((LN(1-B450)*(LN('Test cases'!$L$3)-LN('Test cases'!$J$3))+LN(1-'Test cases'!$M$3)*LN('Test cases'!$J$3)-LN(1-'Test cases'!$K$3)*LN('Test cases'!$L$3))/(LN(1-'Test cases'!$M$3)-LN(1-'Test cases'!$K$3)))</f>
        <v>396.40521201172061</v>
      </c>
      <c r="AB450" s="4">
        <f ca="1">EXP((LN(1-C450)*(LN('Test cases'!$L$4)-LN('Test cases'!$J$4))+LN(1-'Test cases'!$M$4)*LN('Test cases'!$J$4)-LN(1-'Test cases'!$K$4)*LN('Test cases'!$L$4))/(LN(1-'Test cases'!$M$4)-LN(1-'Test cases'!$K$4)))</f>
        <v>396.16967289317995</v>
      </c>
      <c r="AC450" s="4">
        <f ca="1">IF(D450&lt;='Test cases'!$M$5,EXP((LN(1-D450)*(LN('Test cases'!$L$5)-LN('Test cases'!$J$5))+LN(1-'Test cases'!$M$5)*LN('Test cases'!$J$5)-LN(1-'Test cases'!$K$5)*LN('Test cases'!$L$5))/(LN(1-'Test cases'!$M$5)-LN(1-'Test cases'!$K$5))),EXP((LN(1-D450)*(LN('Test cases'!$N$5)-LN('Test cases'!$L$5))+LN(1-'Test cases'!$O$5)*LN('Test cases'!$L$5)-LN(1-'Test cases'!$M$5)*LN('Test cases'!$N$5))/(LN(1-'Test cases'!$O$5)-LN(1-'Test cases'!$M$5))))</f>
        <v>228.01173812718852</v>
      </c>
    </row>
    <row r="451" spans="1:29">
      <c r="A451" s="8">
        <f>'Test cases'!A455</f>
        <v>448</v>
      </c>
      <c r="B451" s="5">
        <f ca="1">1-X451/'Test cases'!C455</f>
        <v>0.19680259070766859</v>
      </c>
      <c r="C451" s="5">
        <f ca="1">1-Y451/'Test cases'!D455</f>
        <v>0.14689117423493092</v>
      </c>
      <c r="D451" s="5">
        <f ca="1">1-Z451/'Test cases'!E455</f>
        <v>0.12196626609124128</v>
      </c>
      <c r="E451" s="4">
        <f ca="1">(U451^'Test cases'!$R$5+T451^'Test cases'!$R$5)^(1/'Test cases'!$R$5)</f>
        <v>379.60209296409454</v>
      </c>
      <c r="F451" s="5">
        <f ca="1">IF(B451&gt;'Test cases'!$M$3,'Test cases'!$M$3,B451)</f>
        <v>0.15</v>
      </c>
      <c r="G451" s="5">
        <f ca="1">IF(C451&gt;'Test cases'!$M$4,'Test cases'!$M$4,C451)</f>
        <v>0.1</v>
      </c>
      <c r="H451" s="5">
        <f ca="1">IF(D451&gt;'Test cases'!$O$5,'Test cases'!$O$5,D451)</f>
        <v>0.12196626609124128</v>
      </c>
      <c r="I451" s="5">
        <f ca="1">IF(AA451&gt;='Test cases'!$L$3, 'Test cases'!$L$3*'Test cases'!$M$3/AA451,0)+IF(AND(AA451&gt;='Test cases'!$J$3,AA451&lt;'Test cases'!$L$3), 'Test cases'!$J$3*'Test cases'!$K$3/ AA451,0)</f>
        <v>7.5476807065037094E-2</v>
      </c>
      <c r="J451" s="5">
        <f ca="1">IF(AB451&gt;='Test cases'!$L$4,'Test cases'!$M$4,0)+IF(AND(AB451&gt;='Test cases'!$J$4,AB451&lt;'Test cases'!$L$4),'Test cases'!$K$4,0)</f>
        <v>0.1</v>
      </c>
      <c r="K451" s="5">
        <f ca="1">IF(AC451&gt;='Test cases'!$N$5,'Test cases'!$O$5,0)+IF(AND(AC451&gt;='Test cases'!$L$5,AC451&lt;'Test cases'!$N$5),'Test cases'!$M$5,0)+IF(AND(AC451&lt;'Test cases'!$L$5,AC451&gt;='Test cases'!$J$5),'Test cases'!$K$5,0)</f>
        <v>0.08</v>
      </c>
      <c r="L451" s="5">
        <f t="shared" ca="1" si="18"/>
        <v>0.15</v>
      </c>
      <c r="M451" s="5">
        <f t="shared" ca="1" si="19"/>
        <v>0.1</v>
      </c>
      <c r="N451" s="5">
        <f t="shared" ca="1" si="20"/>
        <v>0.12196626609124128</v>
      </c>
      <c r="O451" s="4">
        <f ca="1">'Test cases'!C455*(1-F451)+'Test cases'!D455*(1-G451)+'Test cases'!E455*(1-H451)</f>
        <v>393.84292515067875</v>
      </c>
      <c r="P451" s="4">
        <f ca="1">(1-I451)*'Test cases'!C455+(1-J451)*'Test cases'!D455+(1-K451)*'Test cases'!E455</f>
        <v>411.81918767665906</v>
      </c>
      <c r="Q451" s="4">
        <f ca="1">(1-L451)*'Test cases'!C455+(1-M451)*'Test cases'!D455+(1-N451)*'Test cases'!E455</f>
        <v>393.84292515067875</v>
      </c>
      <c r="R451" s="4">
        <f ca="1">('Test cases'!C455/'Test cases'!$J$3)^(1/'Test cases'!$R$3)*('Test cases'!$J$3*(1-'Test cases'!$K$3))</f>
        <v>137.73109232721114</v>
      </c>
      <c r="S451" s="4">
        <f ca="1">('Test cases'!D455/'Test cases'!$J$4)^(1/'Test cases'!$R$4)*('Test cases'!$J$4*(1-'Test cases'!$K$4))</f>
        <v>133.73876606219744</v>
      </c>
      <c r="T451" s="4">
        <f ca="1">IF('Test cases'!E455&lt;='Test cases'!$L$5,('Test cases'!E455/'Test cases'!$J$5)^(1/'Test cases'!$P$5)*('Test cases'!$J$5*(1-'Test cases'!$K$5)),0)+IF('Test cases'!E455&gt;'Test cases'!$L$5,('Test cases'!E455/'Test cases'!$L$5)^(1/'Test cases'!$Q$5)*('Test cases'!$L$5*(1-'Test cases'!$M$5)),0)</f>
        <v>136.23759099917282</v>
      </c>
      <c r="U451" s="4">
        <f ca="1">(R451^'Test cases'!$R$4+S451^'Test cases'!$R$4)^(1/'Test cases'!$R$4)</f>
        <v>257.28465929000799</v>
      </c>
      <c r="V451" s="4">
        <f ca="1">R451^'Test cases'!$R$4/U451^('Test cases'!$R$4-1)</f>
        <v>130.69296319128659</v>
      </c>
      <c r="W451" s="4">
        <f ca="1">S451^'Test cases'!$R$4/U451^('Test cases'!$R$4-1)</f>
        <v>126.59169609872136</v>
      </c>
      <c r="X451" s="4">
        <f ca="1">V451*(U451/E451)^('Test cases'!$R$5-1)</f>
        <v>127.70838807748069</v>
      </c>
      <c r="Y451" s="4">
        <f ca="1">W451*(U451/E451)^('Test cases'!$R$5-1)</f>
        <v>123.70077973593501</v>
      </c>
      <c r="Z451" s="4">
        <f ca="1">T451^'Test cases'!$R$5/E451^('Test cases'!$R$5-1)</f>
        <v>128.19292515067878</v>
      </c>
      <c r="AA451" s="4">
        <f ca="1">EXP((LN(1-B451)*(LN('Test cases'!$L$3)-LN('Test cases'!$J$3))+LN(1-'Test cases'!$M$3)*LN('Test cases'!$J$3)-LN(1-'Test cases'!$K$3)*LN('Test cases'!$L$3))/(LN(1-'Test cases'!$M$3)-LN(1-'Test cases'!$K$3)))</f>
        <v>397.47309361072342</v>
      </c>
      <c r="AB451" s="4">
        <f ca="1">EXP((LN(1-C451)*(LN('Test cases'!$L$4)-LN('Test cases'!$J$4))+LN(1-'Test cases'!$M$4)*LN('Test cases'!$J$4)-LN(1-'Test cases'!$K$4)*LN('Test cases'!$L$4))/(LN(1-'Test cases'!$M$4)-LN(1-'Test cases'!$K$4)))</f>
        <v>397.13005542582732</v>
      </c>
      <c r="AC451" s="4">
        <f ca="1">IF(D451&lt;='Test cases'!$M$5,EXP((LN(1-D451)*(LN('Test cases'!$L$5)-LN('Test cases'!$J$5))+LN(1-'Test cases'!$M$5)*LN('Test cases'!$J$5)-LN(1-'Test cases'!$K$5)*LN('Test cases'!$L$5))/(LN(1-'Test cases'!$M$5)-LN(1-'Test cases'!$K$5))),EXP((LN(1-D451)*(LN('Test cases'!$N$5)-LN('Test cases'!$L$5))+LN(1-'Test cases'!$O$5)*LN('Test cases'!$L$5)-LN(1-'Test cases'!$M$5)*LN('Test cases'!$N$5))/(LN(1-'Test cases'!$O$5)-LN(1-'Test cases'!$M$5))))</f>
        <v>228.12081253246103</v>
      </c>
    </row>
    <row r="452" spans="1:29">
      <c r="A452" s="8">
        <f>'Test cases'!A456</f>
        <v>449</v>
      </c>
      <c r="B452" s="5">
        <f ca="1">1-X452/'Test cases'!C456</f>
        <v>0.19696298479990715</v>
      </c>
      <c r="C452" s="5">
        <f ca="1">1-Y452/'Test cases'!D456</f>
        <v>0.14706153536173028</v>
      </c>
      <c r="D452" s="5">
        <f ca="1">1-Z452/'Test cases'!E456</f>
        <v>0.12207426411720135</v>
      </c>
      <c r="E452" s="4">
        <f ca="1">(U452^'Test cases'!$R$5+T452^'Test cases'!$R$5)^(1/'Test cases'!$R$5)</f>
        <v>380.38905869289067</v>
      </c>
      <c r="F452" s="5">
        <f ca="1">IF(B452&gt;'Test cases'!$M$3,'Test cases'!$M$3,B452)</f>
        <v>0.15</v>
      </c>
      <c r="G452" s="5">
        <f ca="1">IF(C452&gt;'Test cases'!$M$4,'Test cases'!$M$4,C452)</f>
        <v>0.1</v>
      </c>
      <c r="H452" s="5">
        <f ca="1">IF(D452&gt;'Test cases'!$O$5,'Test cases'!$O$5,D452)</f>
        <v>0.12207426411720135</v>
      </c>
      <c r="I452" s="5">
        <f ca="1">IF(AA452&gt;='Test cases'!$L$3, 'Test cases'!$L$3*'Test cases'!$M$3/AA452,0)+IF(AND(AA452&gt;='Test cases'!$J$3,AA452&lt;'Test cases'!$L$3), 'Test cases'!$J$3*'Test cases'!$K$3/ AA452,0)</f>
        <v>7.5294231586779045E-2</v>
      </c>
      <c r="J452" s="5">
        <f ca="1">IF(AB452&gt;='Test cases'!$L$4,'Test cases'!$M$4,0)+IF(AND(AB452&gt;='Test cases'!$J$4,AB452&lt;'Test cases'!$L$4),'Test cases'!$K$4,0)</f>
        <v>0.1</v>
      </c>
      <c r="K452" s="5">
        <f ca="1">IF(AC452&gt;='Test cases'!$N$5,'Test cases'!$O$5,0)+IF(AND(AC452&gt;='Test cases'!$L$5,AC452&lt;'Test cases'!$N$5),'Test cases'!$M$5,0)+IF(AND(AC452&lt;'Test cases'!$L$5,AC452&gt;='Test cases'!$J$5),'Test cases'!$K$5,0)</f>
        <v>0.08</v>
      </c>
      <c r="L452" s="5">
        <f t="shared" ref="L452:L515" ca="1" si="21">IF(F452&lt;0,0,F452)</f>
        <v>0.15</v>
      </c>
      <c r="M452" s="5">
        <f t="shared" ref="M452:M515" ca="1" si="22">IF(G452&lt;0,0,G452)</f>
        <v>0.1</v>
      </c>
      <c r="N452" s="5">
        <f t="shared" ref="N452:N515" ca="1" si="23">IF(H452&lt;0,0,H452)</f>
        <v>0.12207426411720135</v>
      </c>
      <c r="O452" s="4">
        <f ca="1">'Test cases'!C456*(1-F452)+'Test cases'!D456*(1-G452)+'Test cases'!E456*(1-H452)</f>
        <v>394.72715743888864</v>
      </c>
      <c r="P452" s="4">
        <f ca="1">(1-I452)*'Test cases'!C456+(1-J452)*'Test cases'!D456+(1-K452)*'Test cases'!E456</f>
        <v>412.74821717770209</v>
      </c>
      <c r="Q452" s="4">
        <f ca="1">(1-L452)*'Test cases'!C456+(1-M452)*'Test cases'!D456+(1-N452)*'Test cases'!E456</f>
        <v>394.72715743888864</v>
      </c>
      <c r="R452" s="4">
        <f ca="1">('Test cases'!C456/'Test cases'!$J$3)^(1/'Test cases'!$R$3)*('Test cases'!$J$3*(1-'Test cases'!$K$3))</f>
        <v>137.73109232721114</v>
      </c>
      <c r="S452" s="4">
        <f ca="1">('Test cases'!D456/'Test cases'!$J$4)^(1/'Test cases'!$R$4)*('Test cases'!$J$4*(1-'Test cases'!$K$4))</f>
        <v>134.58945028941588</v>
      </c>
      <c r="T452" s="4">
        <f ca="1">IF('Test cases'!E456&lt;='Test cases'!$L$5,('Test cases'!E456/'Test cases'!$J$5)^(1/'Test cases'!$P$5)*('Test cases'!$J$5*(1-'Test cases'!$K$5)),0)+IF('Test cases'!E456&gt;'Test cases'!$L$5,('Test cases'!E456/'Test cases'!$L$5)^(1/'Test cases'!$Q$5)*('Test cases'!$L$5*(1-'Test cases'!$M$5)),0)</f>
        <v>136.23759099917282</v>
      </c>
      <c r="U452" s="4">
        <f ca="1">(R452^'Test cases'!$R$4+S452^'Test cases'!$R$4)^(1/'Test cases'!$R$4)</f>
        <v>258.0899913564715</v>
      </c>
      <c r="V452" s="4">
        <f ca="1">R452^'Test cases'!$R$4/U452^('Test cases'!$R$4-1)</f>
        <v>130.65868275743054</v>
      </c>
      <c r="W452" s="4">
        <f ca="1">S452^'Test cases'!$R$4/U452^('Test cases'!$R$4-1)</f>
        <v>127.43130859904097</v>
      </c>
      <c r="X452" s="4">
        <f ca="1">V452*(U452/E452)^('Test cases'!$R$5-1)</f>
        <v>127.68288541681476</v>
      </c>
      <c r="Y452" s="4">
        <f ca="1">W452*(U452/E452)^('Test cases'!$R$5-1)</f>
        <v>124.52901583718737</v>
      </c>
      <c r="Z452" s="4">
        <f ca="1">T452^'Test cases'!$R$5/E452^('Test cases'!$R$5-1)</f>
        <v>128.1771574388886</v>
      </c>
      <c r="AA452" s="4">
        <f ca="1">EXP((LN(1-B452)*(LN('Test cases'!$L$3)-LN('Test cases'!$J$3))+LN(1-'Test cases'!$M$3)*LN('Test cases'!$J$3)-LN(1-'Test cases'!$K$3)*LN('Test cases'!$L$3))/(LN(1-'Test cases'!$M$3)-LN(1-'Test cases'!$K$3)))</f>
        <v>398.43689706062042</v>
      </c>
      <c r="AB452" s="4">
        <f ca="1">EXP((LN(1-C452)*(LN('Test cases'!$L$4)-LN('Test cases'!$J$4))+LN(1-'Test cases'!$M$4)*LN('Test cases'!$J$4)-LN(1-'Test cases'!$K$4)*LN('Test cases'!$L$4))/(LN(1-'Test cases'!$M$4)-LN(1-'Test cases'!$K$4)))</f>
        <v>398.15556277346013</v>
      </c>
      <c r="AC452" s="4">
        <f ca="1">IF(D452&lt;='Test cases'!$M$5,EXP((LN(1-D452)*(LN('Test cases'!$L$5)-LN('Test cases'!$J$5))+LN(1-'Test cases'!$M$5)*LN('Test cases'!$J$5)-LN(1-'Test cases'!$K$5)*LN('Test cases'!$L$5))/(LN(1-'Test cases'!$M$5)-LN(1-'Test cases'!$K$5))),EXP((LN(1-D452)*(LN('Test cases'!$N$5)-LN('Test cases'!$L$5))+LN(1-'Test cases'!$O$5)*LN('Test cases'!$L$5)-LN(1-'Test cases'!$M$5)*LN('Test cases'!$N$5))/(LN(1-'Test cases'!$O$5)-LN(1-'Test cases'!$M$5))))</f>
        <v>228.23709841975671</v>
      </c>
    </row>
    <row r="453" spans="1:29">
      <c r="A453" s="8">
        <f>'Test cases'!A457</f>
        <v>450</v>
      </c>
      <c r="B453" s="5">
        <f ca="1">1-X453/'Test cases'!C457</f>
        <v>0.19712291519710912</v>
      </c>
      <c r="C453" s="5">
        <f ca="1">1-Y453/'Test cases'!D457</f>
        <v>0.1472314039790622</v>
      </c>
      <c r="D453" s="5">
        <f ca="1">1-Z453/'Test cases'!E457</f>
        <v>0.12218200423329661</v>
      </c>
      <c r="E453" s="4">
        <f ca="1">(U453^'Test cases'!$R$5+T453^'Test cases'!$R$5)^(1/'Test cases'!$R$5)</f>
        <v>381.17586748067669</v>
      </c>
      <c r="F453" s="5">
        <f ca="1">IF(B453&gt;'Test cases'!$M$3,'Test cases'!$M$3,B453)</f>
        <v>0.15</v>
      </c>
      <c r="G453" s="5">
        <f ca="1">IF(C453&gt;'Test cases'!$M$4,'Test cases'!$M$4,C453)</f>
        <v>0.1</v>
      </c>
      <c r="H453" s="5">
        <f ca="1">IF(D453&gt;'Test cases'!$O$5,'Test cases'!$O$5,D453)</f>
        <v>0.12218200423329661</v>
      </c>
      <c r="I453" s="5">
        <f ca="1">IF(AA453&gt;='Test cases'!$L$3, 'Test cases'!$L$3*'Test cases'!$M$3/AA453,0)+IF(AND(AA453&gt;='Test cases'!$J$3,AA453&lt;'Test cases'!$L$3), 'Test cases'!$J$3*'Test cases'!$K$3/ AA453,0)</f>
        <v>7.5112587479293627E-2</v>
      </c>
      <c r="J453" s="5">
        <f ca="1">IF(AB453&gt;='Test cases'!$L$4,'Test cases'!$M$4,0)+IF(AND(AB453&gt;='Test cases'!$J$4,AB453&lt;'Test cases'!$L$4),'Test cases'!$K$4,0)</f>
        <v>0.1</v>
      </c>
      <c r="K453" s="5">
        <f ca="1">IF(AC453&gt;='Test cases'!$N$5,'Test cases'!$O$5,0)+IF(AND(AC453&gt;='Test cases'!$L$5,AC453&lt;'Test cases'!$N$5),'Test cases'!$M$5,0)+IF(AND(AC453&lt;'Test cases'!$L$5,AC453&gt;='Test cases'!$J$5),'Test cases'!$K$5,0)</f>
        <v>0.08</v>
      </c>
      <c r="L453" s="5">
        <f t="shared" ca="1" si="21"/>
        <v>0.15</v>
      </c>
      <c r="M453" s="5">
        <f t="shared" ca="1" si="22"/>
        <v>0.1</v>
      </c>
      <c r="N453" s="5">
        <f t="shared" ca="1" si="23"/>
        <v>0.12218200423329661</v>
      </c>
      <c r="O453" s="4">
        <f ca="1">'Test cases'!C457*(1-F453)+'Test cases'!D457*(1-G453)+'Test cases'!E457*(1-H453)</f>
        <v>395.61142738193871</v>
      </c>
      <c r="P453" s="4">
        <f ca="1">(1-I453)*'Test cases'!C457+(1-J453)*'Test cases'!D457+(1-K453)*'Test cases'!E457</f>
        <v>413.67709859079235</v>
      </c>
      <c r="Q453" s="4">
        <f ca="1">(1-L453)*'Test cases'!C457+(1-M453)*'Test cases'!D457+(1-N453)*'Test cases'!E457</f>
        <v>395.61142738193871</v>
      </c>
      <c r="R453" s="4">
        <f ca="1">('Test cases'!C457/'Test cases'!$J$3)^(1/'Test cases'!$R$3)*('Test cases'!$J$3*(1-'Test cases'!$K$3))</f>
        <v>137.73109232721114</v>
      </c>
      <c r="S453" s="4">
        <f ca="1">('Test cases'!D457/'Test cases'!$J$4)^(1/'Test cases'!$R$4)*('Test cases'!$J$4*(1-'Test cases'!$K$4))</f>
        <v>135.43968342223917</v>
      </c>
      <c r="T453" s="4">
        <f ca="1">IF('Test cases'!E457&lt;='Test cases'!$L$5,('Test cases'!E457/'Test cases'!$J$5)^(1/'Test cases'!$P$5)*('Test cases'!$J$5*(1-'Test cases'!$K$5)),0)+IF('Test cases'!E457&gt;'Test cases'!$L$5,('Test cases'!E457/'Test cases'!$L$5)^(1/'Test cases'!$Q$5)*('Test cases'!$L$5*(1-'Test cases'!$M$5)),0)</f>
        <v>136.23759099917282</v>
      </c>
      <c r="U453" s="4">
        <f ca="1">(R453^'Test cases'!$R$4+S453^'Test cases'!$R$4)^(1/'Test cases'!$R$4)</f>
        <v>258.89511254329068</v>
      </c>
      <c r="V453" s="4">
        <f ca="1">R453^'Test cases'!$R$4/U453^('Test cases'!$R$4-1)</f>
        <v>130.62452700497943</v>
      </c>
      <c r="W453" s="4">
        <f ca="1">S453^'Test cases'!$R$4/U453^('Test cases'!$R$4-1)</f>
        <v>128.27058553831117</v>
      </c>
      <c r="X453" s="4">
        <f ca="1">V453*(U453/E453)^('Test cases'!$R$5-1)</f>
        <v>127.65745648365966</v>
      </c>
      <c r="Y453" s="4">
        <f ca="1">W453*(U453/E453)^('Test cases'!$R$5-1)</f>
        <v>125.35698361507785</v>
      </c>
      <c r="Z453" s="4">
        <f ca="1">T453^'Test cases'!$R$5/E453^('Test cases'!$R$5-1)</f>
        <v>128.16142738193869</v>
      </c>
      <c r="AA453" s="4">
        <f ca="1">EXP((LN(1-B453)*(LN('Test cases'!$L$3)-LN('Test cases'!$J$3))+LN(1-'Test cases'!$M$3)*LN('Test cases'!$J$3)-LN(1-'Test cases'!$K$3)*LN('Test cases'!$L$3))/(LN(1-'Test cases'!$M$3)-LN(1-'Test cases'!$K$3)))</f>
        <v>399.40043349285679</v>
      </c>
      <c r="AB453" s="4">
        <f ca="1">EXP((LN(1-C453)*(LN('Test cases'!$L$4)-LN('Test cases'!$J$4))+LN(1-'Test cases'!$M$4)*LN('Test cases'!$J$4)-LN(1-'Test cases'!$K$4)*LN('Test cases'!$L$4))/(LN(1-'Test cases'!$M$4)-LN(1-'Test cases'!$K$4)))</f>
        <v>399.18094684209507</v>
      </c>
      <c r="AC453" s="4">
        <f ca="1">IF(D453&lt;='Test cases'!$M$5,EXP((LN(1-D453)*(LN('Test cases'!$L$5)-LN('Test cases'!$J$5))+LN(1-'Test cases'!$M$5)*LN('Test cases'!$J$5)-LN(1-'Test cases'!$K$5)*LN('Test cases'!$L$5))/(LN(1-'Test cases'!$M$5)-LN(1-'Test cases'!$K$5))),EXP((LN(1-D453)*(LN('Test cases'!$N$5)-LN('Test cases'!$L$5))+LN(1-'Test cases'!$O$5)*LN('Test cases'!$L$5)-LN(1-'Test cases'!$M$5)*LN('Test cases'!$N$5))/(LN(1-'Test cases'!$O$5)-LN(1-'Test cases'!$M$5))))</f>
        <v>228.3531799356264</v>
      </c>
    </row>
    <row r="454" spans="1:29">
      <c r="A454" s="8">
        <f>'Test cases'!A458</f>
        <v>451</v>
      </c>
      <c r="B454" s="5">
        <f ca="1">1-X454/'Test cases'!C458</f>
        <v>0.19729964692690471</v>
      </c>
      <c r="C454" s="5">
        <f ca="1">1-Y454/'Test cases'!D458</f>
        <v>0.14739001702907295</v>
      </c>
      <c r="D454" s="5">
        <f ca="1">1-Z454/'Test cases'!E458</f>
        <v>0.12228265428730112</v>
      </c>
      <c r="E454" s="4">
        <f ca="1">(U454^'Test cases'!$R$5+T454^'Test cases'!$R$5)^(1/'Test cases'!$R$5)</f>
        <v>381.91245646247575</v>
      </c>
      <c r="F454" s="5">
        <f ca="1">IF(B454&gt;'Test cases'!$M$3,'Test cases'!$M$3,B454)</f>
        <v>0.15</v>
      </c>
      <c r="G454" s="5">
        <f ca="1">IF(C454&gt;'Test cases'!$M$4,'Test cases'!$M$4,C454)</f>
        <v>0.1</v>
      </c>
      <c r="H454" s="5">
        <f ca="1">IF(D454&gt;'Test cases'!$O$5,'Test cases'!$O$5,D454)</f>
        <v>0.12228265428730112</v>
      </c>
      <c r="I454" s="5">
        <f ca="1">IF(AA454&gt;='Test cases'!$L$3, 'Test cases'!$L$3*'Test cases'!$M$3/AA454,0)+IF(AND(AA454&gt;='Test cases'!$J$3,AA454&lt;'Test cases'!$L$3), 'Test cases'!$J$3*'Test cases'!$K$3/ AA454,0)</f>
        <v>7.4912328637298436E-2</v>
      </c>
      <c r="J454" s="5">
        <f ca="1">IF(AB454&gt;='Test cases'!$L$4,'Test cases'!$M$4,0)+IF(AND(AB454&gt;='Test cases'!$J$4,AB454&lt;'Test cases'!$L$4),'Test cases'!$K$4,0)</f>
        <v>0.1</v>
      </c>
      <c r="K454" s="5">
        <f ca="1">IF(AC454&gt;='Test cases'!$N$5,'Test cases'!$O$5,0)+IF(AND(AC454&gt;='Test cases'!$L$5,AC454&lt;'Test cases'!$N$5),'Test cases'!$M$5,0)+IF(AND(AC454&lt;'Test cases'!$L$5,AC454&gt;='Test cases'!$J$5),'Test cases'!$K$5,0)</f>
        <v>0.08</v>
      </c>
      <c r="L454" s="5">
        <f t="shared" ca="1" si="21"/>
        <v>0.15</v>
      </c>
      <c r="M454" s="5">
        <f t="shared" ca="1" si="22"/>
        <v>0.1</v>
      </c>
      <c r="N454" s="5">
        <f t="shared" ca="1" si="23"/>
        <v>0.12228265428730112</v>
      </c>
      <c r="O454" s="4">
        <f ca="1">'Test cases'!C458*(1-F454)+'Test cases'!D458*(1-G454)+'Test cases'!E458*(1-H454)</f>
        <v>396.44673247405404</v>
      </c>
      <c r="P454" s="4">
        <f ca="1">(1-I454)*'Test cases'!C458+(1-J454)*'Test cases'!D458+(1-K454)*'Test cases'!E458</f>
        <v>414.63402741803225</v>
      </c>
      <c r="Q454" s="4">
        <f ca="1">(1-L454)*'Test cases'!C458+(1-M454)*'Test cases'!D458+(1-N454)*'Test cases'!E458</f>
        <v>396.44673247405404</v>
      </c>
      <c r="R454" s="4">
        <f ca="1">('Test cases'!C458/'Test cases'!$J$3)^(1/'Test cases'!$R$3)*('Test cases'!$J$3*(1-'Test cases'!$K$3))</f>
        <v>138.52568850655052</v>
      </c>
      <c r="S454" s="4">
        <f ca="1">('Test cases'!D458/'Test cases'!$J$4)^(1/'Test cases'!$R$4)*('Test cases'!$J$4*(1-'Test cases'!$K$4))</f>
        <v>135.43968342223917</v>
      </c>
      <c r="T454" s="4">
        <f ca="1">IF('Test cases'!E458&lt;='Test cases'!$L$5,('Test cases'!E458/'Test cases'!$J$5)^(1/'Test cases'!$P$5)*('Test cases'!$J$5*(1-'Test cases'!$K$5)),0)+IF('Test cases'!E458&gt;'Test cases'!$L$5,('Test cases'!E458/'Test cases'!$L$5)^(1/'Test cases'!$Q$5)*('Test cases'!$L$5*(1-'Test cases'!$M$5)),0)</f>
        <v>136.23759099917282</v>
      </c>
      <c r="U454" s="4">
        <f ca="1">(R454^'Test cases'!$R$4+S454^'Test cases'!$R$4)^(1/'Test cases'!$R$4)</f>
        <v>259.64879977598866</v>
      </c>
      <c r="V454" s="4">
        <f ca="1">R454^'Test cases'!$R$4/U454^('Test cases'!$R$4-1)</f>
        <v>131.40950951418546</v>
      </c>
      <c r="W454" s="4">
        <f ca="1">S454^'Test cases'!$R$4/U454^('Test cases'!$R$4-1)</f>
        <v>128.23929026180318</v>
      </c>
      <c r="X454" s="4">
        <f ca="1">V454*(U454/E454)^('Test cases'!$R$5-1)</f>
        <v>128.43205649169525</v>
      </c>
      <c r="Y454" s="4">
        <f ca="1">W454*(U454/E454)^('Test cases'!$R$5-1)</f>
        <v>125.33366749672628</v>
      </c>
      <c r="Z454" s="4">
        <f ca="1">T454^'Test cases'!$R$5/E454^('Test cases'!$R$5-1)</f>
        <v>128.14673247405403</v>
      </c>
      <c r="AA454" s="4">
        <f ca="1">EXP((LN(1-B454)*(LN('Test cases'!$L$3)-LN('Test cases'!$J$3))+LN(1-'Test cases'!$M$3)*LN('Test cases'!$J$3)-LN(1-'Test cases'!$K$3)*LN('Test cases'!$L$3))/(LN(1-'Test cases'!$M$3)-LN(1-'Test cases'!$K$3)))</f>
        <v>400.46812781979338</v>
      </c>
      <c r="AB454" s="4">
        <f ca="1">EXP((LN(1-C454)*(LN('Test cases'!$L$4)-LN('Test cases'!$J$4))+LN(1-'Test cases'!$M$4)*LN('Test cases'!$J$4)-LN(1-'Test cases'!$K$4)*LN('Test cases'!$L$4))/(LN(1-'Test cases'!$M$4)-LN(1-'Test cases'!$K$4)))</f>
        <v>400.14095752946298</v>
      </c>
      <c r="AC454" s="4">
        <f ca="1">IF(D454&lt;='Test cases'!$M$5,EXP((LN(1-D454)*(LN('Test cases'!$L$5)-LN('Test cases'!$J$5))+LN(1-'Test cases'!$M$5)*LN('Test cases'!$J$5)-LN(1-'Test cases'!$K$5)*LN('Test cases'!$L$5))/(LN(1-'Test cases'!$M$5)-LN(1-'Test cases'!$K$5))),EXP((LN(1-D454)*(LN('Test cases'!$N$5)-LN('Test cases'!$L$5))+LN(1-'Test cases'!$O$5)*LN('Test cases'!$L$5)-LN(1-'Test cases'!$M$5)*LN('Test cases'!$N$5))/(LN(1-'Test cases'!$O$5)-LN(1-'Test cases'!$M$5))))</f>
        <v>228.46168868685155</v>
      </c>
    </row>
    <row r="455" spans="1:29">
      <c r="A455" s="8">
        <f>'Test cases'!A459</f>
        <v>452</v>
      </c>
      <c r="B455" s="5">
        <f ca="1">1-X455/'Test cases'!C459</f>
        <v>0.19747578981586189</v>
      </c>
      <c r="C455" s="5">
        <f ca="1">1-Y455/'Test cases'!D459</f>
        <v>0.14754819771074623</v>
      </c>
      <c r="D455" s="5">
        <f ca="1">1-Z455/'Test cases'!E459</f>
        <v>0.12238307684556637</v>
      </c>
      <c r="E455" s="4">
        <f ca="1">(U455^'Test cases'!$R$5+T455^'Test cases'!$R$5)^(1/'Test cases'!$R$5)</f>
        <v>382.64888355671383</v>
      </c>
      <c r="F455" s="5">
        <f ca="1">IF(B455&gt;'Test cases'!$M$3,'Test cases'!$M$3,B455)</f>
        <v>0.15</v>
      </c>
      <c r="G455" s="5">
        <f ca="1">IF(C455&gt;'Test cases'!$M$4,'Test cases'!$M$4,C455)</f>
        <v>0.1</v>
      </c>
      <c r="H455" s="5">
        <f ca="1">IF(D455&gt;'Test cases'!$O$5,'Test cases'!$O$5,D455)</f>
        <v>0.12238307684556637</v>
      </c>
      <c r="I455" s="5">
        <f ca="1">IF(AA455&gt;='Test cases'!$L$3, 'Test cases'!$L$3*'Test cases'!$M$3/AA455,0)+IF(AND(AA455&gt;='Test cases'!$J$3,AA455&lt;'Test cases'!$L$3), 'Test cases'!$J$3*'Test cases'!$K$3/ AA455,0)</f>
        <v>7.4713224572981976E-2</v>
      </c>
      <c r="J455" s="5">
        <f ca="1">IF(AB455&gt;='Test cases'!$L$4,'Test cases'!$M$4,0)+IF(AND(AB455&gt;='Test cases'!$J$4,AB455&lt;'Test cases'!$L$4),'Test cases'!$K$4,0)</f>
        <v>0.1</v>
      </c>
      <c r="K455" s="5">
        <f ca="1">IF(AC455&gt;='Test cases'!$N$5,'Test cases'!$O$5,0)+IF(AND(AC455&gt;='Test cases'!$L$5,AC455&lt;'Test cases'!$N$5),'Test cases'!$M$5,0)+IF(AND(AC455&lt;'Test cases'!$L$5,AC455&gt;='Test cases'!$J$5),'Test cases'!$K$5,0)</f>
        <v>0.08</v>
      </c>
      <c r="L455" s="5">
        <f t="shared" ca="1" si="21"/>
        <v>0.15</v>
      </c>
      <c r="M455" s="5">
        <f t="shared" ca="1" si="22"/>
        <v>0.1</v>
      </c>
      <c r="N455" s="5">
        <f t="shared" ca="1" si="23"/>
        <v>0.12238307684556637</v>
      </c>
      <c r="O455" s="4">
        <f ca="1">'Test cases'!C459*(1-F455)+'Test cases'!D459*(1-G455)+'Test cases'!E459*(1-H455)</f>
        <v>397.28207078054731</v>
      </c>
      <c r="P455" s="4">
        <f ca="1">(1-I455)*'Test cases'!C459+(1-J455)*'Test cases'!D459+(1-K455)*'Test cases'!E459</f>
        <v>415.59117084374992</v>
      </c>
      <c r="Q455" s="4">
        <f ca="1">(1-L455)*'Test cases'!C459+(1-M455)*'Test cases'!D459+(1-N455)*'Test cases'!E459</f>
        <v>397.28207078054731</v>
      </c>
      <c r="R455" s="4">
        <f ca="1">('Test cases'!C459/'Test cases'!$J$3)^(1/'Test cases'!$R$3)*('Test cases'!$J$3*(1-'Test cases'!$K$3))</f>
        <v>139.31987526289558</v>
      </c>
      <c r="S455" s="4">
        <f ca="1">('Test cases'!D459/'Test cases'!$J$4)^(1/'Test cases'!$R$4)*('Test cases'!$J$4*(1-'Test cases'!$K$4))</f>
        <v>135.43968342223917</v>
      </c>
      <c r="T455" s="4">
        <f ca="1">IF('Test cases'!E459&lt;='Test cases'!$L$5,('Test cases'!E459/'Test cases'!$J$5)^(1/'Test cases'!$P$5)*('Test cases'!$J$5*(1-'Test cases'!$K$5)),0)+IF('Test cases'!E459&gt;'Test cases'!$L$5,('Test cases'!E459/'Test cases'!$L$5)^(1/'Test cases'!$Q$5)*('Test cases'!$L$5*(1-'Test cases'!$M$5)),0)</f>
        <v>136.23759099917282</v>
      </c>
      <c r="U455" s="4">
        <f ca="1">(R455^'Test cases'!$R$4+S455^'Test cases'!$R$4)^(1/'Test cases'!$R$4)</f>
        <v>260.4022777792988</v>
      </c>
      <c r="V455" s="4">
        <f ca="1">R455^'Test cases'!$R$4/U455^('Test cases'!$R$4-1)</f>
        <v>132.19417583502278</v>
      </c>
      <c r="W455" s="4">
        <f ca="1">S455^'Test cases'!$R$4/U455^('Test cases'!$R$4-1)</f>
        <v>128.20810194427588</v>
      </c>
      <c r="X455" s="4">
        <f ca="1">V455*(U455/E455)^('Test cases'!$R$5-1)</f>
        <v>129.20639783964623</v>
      </c>
      <c r="Y455" s="4">
        <f ca="1">W455*(U455/E455)^('Test cases'!$R$5-1)</f>
        <v>125.3104149365203</v>
      </c>
      <c r="Z455" s="4">
        <f ca="1">T455^'Test cases'!$R$5/E455^('Test cases'!$R$5-1)</f>
        <v>128.13207078054731</v>
      </c>
      <c r="AA455" s="4">
        <f ca="1">EXP((LN(1-B455)*(LN('Test cases'!$L$3)-LN('Test cases'!$J$3))+LN(1-'Test cases'!$M$3)*LN('Test cases'!$J$3)-LN(1-'Test cases'!$K$3)*LN('Test cases'!$L$3))/(LN(1-'Test cases'!$M$3)-LN(1-'Test cases'!$K$3)))</f>
        <v>401.53533957961025</v>
      </c>
      <c r="AB455" s="4">
        <f ca="1">EXP((LN(1-C455)*(LN('Test cases'!$L$4)-LN('Test cases'!$J$4))+LN(1-'Test cases'!$M$4)*LN('Test cases'!$J$4)-LN(1-'Test cases'!$K$4)*LN('Test cases'!$L$4))/(LN(1-'Test cases'!$M$4)-LN(1-'Test cases'!$K$4)))</f>
        <v>401.10082915617454</v>
      </c>
      <c r="AC455" s="4">
        <f ca="1">IF(D455&lt;='Test cases'!$M$5,EXP((LN(1-D455)*(LN('Test cases'!$L$5)-LN('Test cases'!$J$5))+LN(1-'Test cases'!$M$5)*LN('Test cases'!$J$5)-LN(1-'Test cases'!$K$5)*LN('Test cases'!$L$5))/(LN(1-'Test cases'!$M$5)-LN(1-'Test cases'!$K$5))),EXP((LN(1-D455)*(LN('Test cases'!$N$5)-LN('Test cases'!$L$5))+LN(1-'Test cases'!$O$5)*LN('Test cases'!$L$5)-LN(1-'Test cases'!$M$5)*LN('Test cases'!$N$5))/(LN(1-'Test cases'!$O$5)-LN(1-'Test cases'!$M$5))))</f>
        <v>228.57001597639135</v>
      </c>
    </row>
    <row r="456" spans="1:29">
      <c r="A456" s="8">
        <f>'Test cases'!A460</f>
        <v>453</v>
      </c>
      <c r="B456" s="5">
        <f ca="1">1-X456/'Test cases'!C460</f>
        <v>0.19763439221566792</v>
      </c>
      <c r="C456" s="5">
        <f ca="1">1-Y456/'Test cases'!D460</f>
        <v>0.14771666727197119</v>
      </c>
      <c r="D456" s="5">
        <f ca="1">1-Z456/'Test cases'!E460</f>
        <v>0.12249008275287931</v>
      </c>
      <c r="E456" s="4">
        <f ca="1">(U456^'Test cases'!$R$5+T456^'Test cases'!$R$5)^(1/'Test cases'!$R$5)</f>
        <v>383.43524401510535</v>
      </c>
      <c r="F456" s="5">
        <f ca="1">IF(B456&gt;'Test cases'!$M$3,'Test cases'!$M$3,B456)</f>
        <v>0.15</v>
      </c>
      <c r="G456" s="5">
        <f ca="1">IF(C456&gt;'Test cases'!$M$4,'Test cases'!$M$4,C456)</f>
        <v>0.1</v>
      </c>
      <c r="H456" s="5">
        <f ca="1">IF(D456&gt;'Test cases'!$O$5,'Test cases'!$O$5,D456)</f>
        <v>0.12249008275287931</v>
      </c>
      <c r="I456" s="5">
        <f ca="1">IF(AA456&gt;='Test cases'!$L$3, 'Test cases'!$L$3*'Test cases'!$M$3/AA456,0)+IF(AND(AA456&gt;='Test cases'!$J$3,AA456&lt;'Test cases'!$L$3), 'Test cases'!$J$3*'Test cases'!$K$3/ AA456,0)</f>
        <v>7.4534363044102353E-2</v>
      </c>
      <c r="J456" s="5">
        <f ca="1">IF(AB456&gt;='Test cases'!$L$4,'Test cases'!$M$4,0)+IF(AND(AB456&gt;='Test cases'!$J$4,AB456&lt;'Test cases'!$L$4),'Test cases'!$K$4,0)</f>
        <v>0.1</v>
      </c>
      <c r="K456" s="5">
        <f ca="1">IF(AC456&gt;='Test cases'!$N$5,'Test cases'!$O$5,0)+IF(AND(AC456&gt;='Test cases'!$L$5,AC456&lt;'Test cases'!$N$5),'Test cases'!$M$5,0)+IF(AND(AC456&lt;'Test cases'!$L$5,AC456&gt;='Test cases'!$J$5),'Test cases'!$K$5,0)</f>
        <v>0.08</v>
      </c>
      <c r="L456" s="5">
        <f t="shared" ca="1" si="21"/>
        <v>0.15</v>
      </c>
      <c r="M456" s="5">
        <f t="shared" ca="1" si="22"/>
        <v>0.1</v>
      </c>
      <c r="N456" s="5">
        <f t="shared" ca="1" si="23"/>
        <v>0.12249008275287931</v>
      </c>
      <c r="O456" s="4">
        <f ca="1">'Test cases'!C460*(1-F456)+'Test cases'!D460*(1-G456)+'Test cases'!E460*(1-H456)</f>
        <v>398.1664479180796</v>
      </c>
      <c r="P456" s="4">
        <f ca="1">(1-I456)*'Test cases'!C460+(1-J456)*'Test cases'!D460+(1-K456)*'Test cases'!E460</f>
        <v>416.51996754989955</v>
      </c>
      <c r="Q456" s="4">
        <f ca="1">(1-L456)*'Test cases'!C460+(1-M456)*'Test cases'!D460+(1-N456)*'Test cases'!E460</f>
        <v>398.1664479180796</v>
      </c>
      <c r="R456" s="4">
        <f ca="1">('Test cases'!C460/'Test cases'!$J$3)^(1/'Test cases'!$R$3)*('Test cases'!$J$3*(1-'Test cases'!$K$3))</f>
        <v>139.31987526289558</v>
      </c>
      <c r="S456" s="4">
        <f ca="1">('Test cases'!D460/'Test cases'!$J$4)^(1/'Test cases'!$R$4)*('Test cases'!$J$4*(1-'Test cases'!$K$4))</f>
        <v>136.28946876615385</v>
      </c>
      <c r="T456" s="4">
        <f ca="1">IF('Test cases'!E460&lt;='Test cases'!$L$5,('Test cases'!E460/'Test cases'!$J$5)^(1/'Test cases'!$P$5)*('Test cases'!$J$5*(1-'Test cases'!$K$5)),0)+IF('Test cases'!E460&gt;'Test cases'!$L$5,('Test cases'!E460/'Test cases'!$L$5)^(1/'Test cases'!$Q$5)*('Test cases'!$L$5*(1-'Test cases'!$M$5)),0)</f>
        <v>136.23759099917282</v>
      </c>
      <c r="U456" s="4">
        <f ca="1">(R456^'Test cases'!$R$4+S456^'Test cases'!$R$4)^(1/'Test cases'!$R$4)</f>
        <v>261.2067974182396</v>
      </c>
      <c r="V456" s="4">
        <f ca="1">R456^'Test cases'!$R$4/U456^('Test cases'!$R$4-1)</f>
        <v>132.15995057726397</v>
      </c>
      <c r="W456" s="4">
        <f ca="1">S456^'Test cases'!$R$4/U456^('Test cases'!$R$4-1)</f>
        <v>129.04684684097577</v>
      </c>
      <c r="X456" s="4">
        <f ca="1">V456*(U456/E456)^('Test cases'!$R$5-1)</f>
        <v>129.18086285327746</v>
      </c>
      <c r="Y456" s="4">
        <f ca="1">W456*(U456/E456)^('Test cases'!$R$5-1)</f>
        <v>126.13793324374826</v>
      </c>
      <c r="Z456" s="4">
        <f ca="1">T456^'Test cases'!$R$5/E456^('Test cases'!$R$5-1)</f>
        <v>128.11644791807961</v>
      </c>
      <c r="AA456" s="4">
        <f ca="1">EXP((LN(1-B456)*(LN('Test cases'!$L$3)-LN('Test cases'!$J$3))+LN(1-'Test cases'!$M$3)*LN('Test cases'!$J$3)-LN(1-'Test cases'!$K$3)*LN('Test cases'!$L$3))/(LN(1-'Test cases'!$M$3)-LN(1-'Test cases'!$K$3)))</f>
        <v>402.49891157248976</v>
      </c>
      <c r="AB456" s="4">
        <f ca="1">EXP((LN(1-C456)*(LN('Test cases'!$L$4)-LN('Test cases'!$J$4))+LN(1-'Test cases'!$M$4)*LN('Test cases'!$J$4)-LN(1-'Test cases'!$K$4)*LN('Test cases'!$L$4))/(LN(1-'Test cases'!$M$4)-LN(1-'Test cases'!$K$4)))</f>
        <v>402.12586459233654</v>
      </c>
      <c r="AC456" s="4">
        <f ca="1">IF(D456&lt;='Test cases'!$M$5,EXP((LN(1-D456)*(LN('Test cases'!$L$5)-LN('Test cases'!$J$5))+LN(1-'Test cases'!$M$5)*LN('Test cases'!$J$5)-LN(1-'Test cases'!$K$5)*LN('Test cases'!$L$5))/(LN(1-'Test cases'!$M$5)-LN(1-'Test cases'!$K$5))),EXP((LN(1-D456)*(LN('Test cases'!$N$5)-LN('Test cases'!$L$5))+LN(1-'Test cases'!$O$5)*LN('Test cases'!$L$5)-LN(1-'Test cases'!$M$5)*LN('Test cases'!$N$5))/(LN(1-'Test cases'!$O$5)-LN(1-'Test cases'!$M$5))))</f>
        <v>228.68551499961305</v>
      </c>
    </row>
    <row r="457" spans="1:29">
      <c r="A457" s="8">
        <f>'Test cases'!A461</f>
        <v>454</v>
      </c>
      <c r="B457" s="5">
        <f ca="1">1-X457/'Test cases'!C461</f>
        <v>0.19773721840670588</v>
      </c>
      <c r="C457" s="5">
        <f ca="1">1-Y457/'Test cases'!D461</f>
        <v>0.14782589060848927</v>
      </c>
      <c r="D457" s="5">
        <f ca="1">1-Z457/'Test cases'!E461</f>
        <v>0.12260253897173179</v>
      </c>
      <c r="E457" s="4">
        <f ca="1">(U457^'Test cases'!$R$5+T457^'Test cases'!$R$5)^(1/'Test cases'!$R$5)</f>
        <v>384.26350279761937</v>
      </c>
      <c r="F457" s="5">
        <f ca="1">IF(B457&gt;'Test cases'!$M$3,'Test cases'!$M$3,B457)</f>
        <v>0.15</v>
      </c>
      <c r="G457" s="5">
        <f ca="1">IF(C457&gt;'Test cases'!$M$4,'Test cases'!$M$4,C457)</f>
        <v>0.1</v>
      </c>
      <c r="H457" s="5">
        <f ca="1">IF(D457&gt;'Test cases'!$O$5,'Test cases'!$O$5,D457)</f>
        <v>0.12260253897173179</v>
      </c>
      <c r="I457" s="5">
        <f ca="1">IF(AA457&gt;='Test cases'!$L$3, 'Test cases'!$L$3*'Test cases'!$M$3/AA457,0)+IF(AND(AA457&gt;='Test cases'!$J$3,AA457&lt;'Test cases'!$L$3), 'Test cases'!$J$3*'Test cases'!$K$3/ AA457,0)</f>
        <v>7.4418612333569098E-2</v>
      </c>
      <c r="J457" s="5">
        <f ca="1">IF(AB457&gt;='Test cases'!$L$4,'Test cases'!$M$4,0)+IF(AND(AB457&gt;='Test cases'!$J$4,AB457&lt;'Test cases'!$L$4),'Test cases'!$K$4,0)</f>
        <v>0.1</v>
      </c>
      <c r="K457" s="5">
        <f ca="1">IF(AC457&gt;='Test cases'!$N$5,'Test cases'!$O$5,0)+IF(AND(AC457&gt;='Test cases'!$L$5,AC457&lt;'Test cases'!$N$5),'Test cases'!$M$5,0)+IF(AND(AC457&lt;'Test cases'!$L$5,AC457&gt;='Test cases'!$J$5),'Test cases'!$K$5,0)</f>
        <v>0.08</v>
      </c>
      <c r="L457" s="5">
        <f t="shared" ca="1" si="21"/>
        <v>0.15</v>
      </c>
      <c r="M457" s="5">
        <f t="shared" ca="1" si="22"/>
        <v>0.1</v>
      </c>
      <c r="N457" s="5">
        <f t="shared" ca="1" si="23"/>
        <v>0.12260253897173179</v>
      </c>
      <c r="O457" s="4">
        <f ca="1">'Test cases'!C461*(1-F457)+'Test cases'!D461*(1-G457)+'Test cases'!E461*(1-H457)</f>
        <v>399.02742677115543</v>
      </c>
      <c r="P457" s="4">
        <f ca="1">(1-I457)*'Test cases'!C461+(1-J457)*'Test cases'!D461+(1-K457)*'Test cases'!E461</f>
        <v>417.4586034142954</v>
      </c>
      <c r="Q457" s="4">
        <f ca="1">(1-L457)*'Test cases'!C461+(1-M457)*'Test cases'!D461+(1-N457)*'Test cases'!E461</f>
        <v>399.02742677115543</v>
      </c>
      <c r="R457" s="4">
        <f ca="1">('Test cases'!C461/'Test cases'!$J$3)^(1/'Test cases'!$R$3)*('Test cases'!$J$3*(1-'Test cases'!$K$3))</f>
        <v>139.31987526289558</v>
      </c>
      <c r="S457" s="4">
        <f ca="1">('Test cases'!D461/'Test cases'!$J$4)^(1/'Test cases'!$R$4)*('Test cases'!$J$4*(1-'Test cases'!$K$4))</f>
        <v>136.28946876615385</v>
      </c>
      <c r="T457" s="4">
        <f ca="1">IF('Test cases'!E461&lt;='Test cases'!$L$5,('Test cases'!E461/'Test cases'!$J$5)^(1/'Test cases'!$P$5)*('Test cases'!$J$5*(1-'Test cases'!$K$5)),0)+IF('Test cases'!E461&gt;'Test cases'!$L$5,('Test cases'!E461/'Test cases'!$L$5)^(1/'Test cases'!$Q$5)*('Test cases'!$L$5*(1-'Test cases'!$M$5)),0)</f>
        <v>137.11823982847545</v>
      </c>
      <c r="U457" s="4">
        <f ca="1">(R457^'Test cases'!$R$4+S457^'Test cases'!$R$4)^(1/'Test cases'!$R$4)</f>
        <v>261.2067974182396</v>
      </c>
      <c r="V457" s="4">
        <f ca="1">R457^'Test cases'!$R$4/U457^('Test cases'!$R$4-1)</f>
        <v>132.15995057726397</v>
      </c>
      <c r="W457" s="4">
        <f ca="1">S457^'Test cases'!$R$4/U457^('Test cases'!$R$4-1)</f>
        <v>129.04684684097577</v>
      </c>
      <c r="X457" s="4">
        <f ca="1">V457*(U457/E457)^('Test cases'!$R$5-1)</f>
        <v>129.16430783652035</v>
      </c>
      <c r="Y457" s="4">
        <f ca="1">W457*(U457/E457)^('Test cases'!$R$5-1)</f>
        <v>126.12176818994359</v>
      </c>
      <c r="Z457" s="4">
        <f ca="1">T457^'Test cases'!$R$5/E457^('Test cases'!$R$5-1)</f>
        <v>128.97742677115542</v>
      </c>
      <c r="AA457" s="4">
        <f ca="1">EXP((LN(1-B457)*(LN('Test cases'!$L$3)-LN('Test cases'!$J$3))+LN(1-'Test cases'!$M$3)*LN('Test cases'!$J$3)-LN(1-'Test cases'!$K$3)*LN('Test cases'!$L$3))/(LN(1-'Test cases'!$M$3)-LN(1-'Test cases'!$K$3)))</f>
        <v>403.12495838446932</v>
      </c>
      <c r="AB457" s="4">
        <f ca="1">EXP((LN(1-C457)*(LN('Test cases'!$L$4)-LN('Test cases'!$J$4))+LN(1-'Test cases'!$M$4)*LN('Test cases'!$J$4)-LN(1-'Test cases'!$K$4)*LN('Test cases'!$L$4))/(LN(1-'Test cases'!$M$4)-LN(1-'Test cases'!$K$4)))</f>
        <v>402.79193042425214</v>
      </c>
      <c r="AC457" s="4">
        <f ca="1">IF(D457&lt;='Test cases'!$M$5,EXP((LN(1-D457)*(LN('Test cases'!$L$5)-LN('Test cases'!$J$5))+LN(1-'Test cases'!$M$5)*LN('Test cases'!$J$5)-LN(1-'Test cases'!$K$5)*LN('Test cases'!$L$5))/(LN(1-'Test cases'!$M$5)-LN(1-'Test cases'!$K$5))),EXP((LN(1-D457)*(LN('Test cases'!$N$5)-LN('Test cases'!$L$5))+LN(1-'Test cases'!$O$5)*LN('Test cases'!$L$5)-LN(1-'Test cases'!$M$5)*LN('Test cases'!$N$5))/(LN(1-'Test cases'!$O$5)-LN(1-'Test cases'!$M$5))))</f>
        <v>228.80697501825082</v>
      </c>
    </row>
    <row r="458" spans="1:29">
      <c r="A458" s="8">
        <f>'Test cases'!A462</f>
        <v>455</v>
      </c>
      <c r="B458" s="5">
        <f ca="1">1-X458/'Test cases'!C462</f>
        <v>0.19791211616598614</v>
      </c>
      <c r="C458" s="5">
        <f ca="1">1-Y458/'Test cases'!D462</f>
        <v>0.14798294873213835</v>
      </c>
      <c r="D458" s="5">
        <f ca="1">1-Z458/'Test cases'!E462</f>
        <v>0.12270225709835458</v>
      </c>
      <c r="E458" s="4">
        <f ca="1">(U458^'Test cases'!$R$5+T458^'Test cases'!$R$5)^(1/'Test cases'!$R$5)</f>
        <v>384.99952897529533</v>
      </c>
      <c r="F458" s="5">
        <f ca="1">IF(B458&gt;'Test cases'!$M$3,'Test cases'!$M$3,B458)</f>
        <v>0.15</v>
      </c>
      <c r="G458" s="5">
        <f ca="1">IF(C458&gt;'Test cases'!$M$4,'Test cases'!$M$4,C458)</f>
        <v>0.1</v>
      </c>
      <c r="H458" s="5">
        <f ca="1">IF(D458&gt;'Test cases'!$O$5,'Test cases'!$O$5,D458)</f>
        <v>0.12270225709835458</v>
      </c>
      <c r="I458" s="5">
        <f ca="1">IF(AA458&gt;='Test cases'!$L$3, 'Test cases'!$L$3*'Test cases'!$M$3/AA458,0)+IF(AND(AA458&gt;='Test cases'!$J$3,AA458&lt;'Test cases'!$L$3), 'Test cases'!$J$3*'Test cases'!$K$3/ AA458,0)</f>
        <v>7.4222109962517921E-2</v>
      </c>
      <c r="J458" s="5">
        <f ca="1">IF(AB458&gt;='Test cases'!$L$4,'Test cases'!$M$4,0)+IF(AND(AB458&gt;='Test cases'!$J$4,AB458&lt;'Test cases'!$L$4),'Test cases'!$K$4,0)</f>
        <v>0.1</v>
      </c>
      <c r="K458" s="5">
        <f ca="1">IF(AC458&gt;='Test cases'!$N$5,'Test cases'!$O$5,0)+IF(AND(AC458&gt;='Test cases'!$L$5,AC458&lt;'Test cases'!$N$5),'Test cases'!$M$5,0)+IF(AND(AC458&lt;'Test cases'!$L$5,AC458&gt;='Test cases'!$J$5),'Test cases'!$K$5,0)</f>
        <v>0.08</v>
      </c>
      <c r="L458" s="5">
        <f t="shared" ca="1" si="21"/>
        <v>0.15</v>
      </c>
      <c r="M458" s="5">
        <f t="shared" ca="1" si="22"/>
        <v>0.1</v>
      </c>
      <c r="N458" s="5">
        <f t="shared" ca="1" si="23"/>
        <v>0.12270225709835458</v>
      </c>
      <c r="O458" s="4">
        <f ca="1">'Test cases'!C462*(1-F458)+'Test cases'!D462*(1-G458)+'Test cases'!E462*(1-H458)</f>
        <v>399.86276820654189</v>
      </c>
      <c r="P458" s="4">
        <f ca="1">(1-I458)*'Test cases'!C462+(1-J458)*'Test cases'!D462+(1-K458)*'Test cases'!E462</f>
        <v>418.41601818607217</v>
      </c>
      <c r="Q458" s="4">
        <f ca="1">(1-L458)*'Test cases'!C462+(1-M458)*'Test cases'!D462+(1-N458)*'Test cases'!E462</f>
        <v>399.86276820654189</v>
      </c>
      <c r="R458" s="4">
        <f ca="1">('Test cases'!C462/'Test cases'!$J$3)^(1/'Test cases'!$R$3)*('Test cases'!$J$3*(1-'Test cases'!$K$3))</f>
        <v>140.11365534827814</v>
      </c>
      <c r="S458" s="4">
        <f ca="1">('Test cases'!D462/'Test cases'!$J$4)^(1/'Test cases'!$R$4)*('Test cases'!$J$4*(1-'Test cases'!$K$4))</f>
        <v>136.28946876615385</v>
      </c>
      <c r="T458" s="4">
        <f ca="1">IF('Test cases'!E462&lt;='Test cases'!$L$5,('Test cases'!E462/'Test cases'!$J$5)^(1/'Test cases'!$P$5)*('Test cases'!$J$5*(1-'Test cases'!$K$5)),0)+IF('Test cases'!E462&gt;'Test cases'!$L$5,('Test cases'!E462/'Test cases'!$L$5)^(1/'Test cases'!$Q$5)*('Test cases'!$L$5*(1-'Test cases'!$M$5)),0)</f>
        <v>137.11823982847545</v>
      </c>
      <c r="U458" s="4">
        <f ca="1">(R458^'Test cases'!$R$4+S458^'Test cases'!$R$4)^(1/'Test cases'!$R$4)</f>
        <v>261.95987227318471</v>
      </c>
      <c r="V458" s="4">
        <f ca="1">R458^'Test cases'!$R$4/U458^('Test cases'!$R$4-1)</f>
        <v>132.94420657863773</v>
      </c>
      <c r="W458" s="4">
        <f ca="1">S458^'Test cases'!$R$4/U458^('Test cases'!$R$4-1)</f>
        <v>129.01566569454721</v>
      </c>
      <c r="X458" s="4">
        <f ca="1">V458*(U458/E458)^('Test cases'!$R$5-1)</f>
        <v>129.93823718111025</v>
      </c>
      <c r="Y458" s="4">
        <f ca="1">W458*(U458/E458)^('Test cases'!$R$5-1)</f>
        <v>126.09852358764353</v>
      </c>
      <c r="Z458" s="4">
        <f ca="1">T458^'Test cases'!$R$5/E458^('Test cases'!$R$5-1)</f>
        <v>128.96276820654188</v>
      </c>
      <c r="AA458" s="4">
        <f ca="1">EXP((LN(1-B458)*(LN('Test cases'!$L$3)-LN('Test cases'!$J$3))+LN(1-'Test cases'!$M$3)*LN('Test cases'!$J$3)-LN(1-'Test cases'!$K$3)*LN('Test cases'!$L$3))/(LN(1-'Test cases'!$M$3)-LN(1-'Test cases'!$K$3)))</f>
        <v>404.19222809955096</v>
      </c>
      <c r="AB458" s="4">
        <f ca="1">EXP((LN(1-C458)*(LN('Test cases'!$L$4)-LN('Test cases'!$J$4))+LN(1-'Test cases'!$M$4)*LN('Test cases'!$J$4)-LN(1-'Test cases'!$K$4)*LN('Test cases'!$L$4))/(LN(1-'Test cases'!$M$4)-LN(1-'Test cases'!$K$4)))</f>
        <v>403.75178679839684</v>
      </c>
      <c r="AC458" s="4">
        <f ca="1">IF(D458&lt;='Test cases'!$M$5,EXP((LN(1-D458)*(LN('Test cases'!$L$5)-LN('Test cases'!$J$5))+LN(1-'Test cases'!$M$5)*LN('Test cases'!$J$5)-LN(1-'Test cases'!$K$5)*LN('Test cases'!$L$5))/(LN(1-'Test cases'!$M$5)-LN(1-'Test cases'!$K$5))),EXP((LN(1-D458)*(LN('Test cases'!$N$5)-LN('Test cases'!$L$5))+LN(1-'Test cases'!$O$5)*LN('Test cases'!$L$5)-LN(1-'Test cases'!$M$5)*LN('Test cases'!$N$5))/(LN(1-'Test cases'!$O$5)-LN(1-'Test cases'!$M$5))))</f>
        <v>228.91474406498895</v>
      </c>
    </row>
    <row r="459" spans="1:29">
      <c r="A459" s="8">
        <f>'Test cases'!A463</f>
        <v>456</v>
      </c>
      <c r="B459" s="5">
        <f ca="1">1-X459/'Test cases'!C463</f>
        <v>0.1980695958898181</v>
      </c>
      <c r="C459" s="5">
        <f ca="1">1-Y459/'Test cases'!D463</f>
        <v>0.14815023141105477</v>
      </c>
      <c r="D459" s="5">
        <f ca="1">1-Z459/'Test cases'!E463</f>
        <v>0.12280851760523714</v>
      </c>
      <c r="E459" s="4">
        <f ca="1">(U459^'Test cases'!$R$5+T459^'Test cases'!$R$5)^(1/'Test cases'!$R$5)</f>
        <v>385.78548889763277</v>
      </c>
      <c r="F459" s="5">
        <f ca="1">IF(B459&gt;'Test cases'!$M$3,'Test cases'!$M$3,B459)</f>
        <v>0.15</v>
      </c>
      <c r="G459" s="5">
        <f ca="1">IF(C459&gt;'Test cases'!$M$4,'Test cases'!$M$4,C459)</f>
        <v>0.1</v>
      </c>
      <c r="H459" s="5">
        <f ca="1">IF(D459&gt;'Test cases'!$O$5,'Test cases'!$O$5,D459)</f>
        <v>0.12280851760523714</v>
      </c>
      <c r="I459" s="5">
        <f ca="1">IF(AA459&gt;='Test cases'!$L$3, 'Test cases'!$L$3*'Test cases'!$M$3/AA459,0)+IF(AND(AA459&gt;='Test cases'!$J$3,AA459&lt;'Test cases'!$L$3), 'Test cases'!$J$3*'Test cases'!$K$3/ AA459,0)</f>
        <v>7.4045584664803765E-2</v>
      </c>
      <c r="J459" s="5">
        <f ca="1">IF(AB459&gt;='Test cases'!$L$4,'Test cases'!$M$4,0)+IF(AND(AB459&gt;='Test cases'!$J$4,AB459&lt;'Test cases'!$L$4),'Test cases'!$K$4,0)</f>
        <v>0.1</v>
      </c>
      <c r="K459" s="5">
        <f ca="1">IF(AC459&gt;='Test cases'!$N$5,'Test cases'!$O$5,0)+IF(AND(AC459&gt;='Test cases'!$L$5,AC459&lt;'Test cases'!$N$5),'Test cases'!$M$5,0)+IF(AND(AC459&lt;'Test cases'!$L$5,AC459&gt;='Test cases'!$J$5),'Test cases'!$K$5,0)</f>
        <v>0.08</v>
      </c>
      <c r="L459" s="5">
        <f t="shared" ca="1" si="21"/>
        <v>0.15</v>
      </c>
      <c r="M459" s="5">
        <f t="shared" ca="1" si="22"/>
        <v>0.1</v>
      </c>
      <c r="N459" s="5">
        <f t="shared" ca="1" si="23"/>
        <v>0.12280851760523714</v>
      </c>
      <c r="O459" s="4">
        <f ca="1">'Test cases'!C463*(1-F459)+'Test cases'!D463*(1-G459)+'Test cases'!E463*(1-H459)</f>
        <v>400.74714791203007</v>
      </c>
      <c r="P459" s="4">
        <f ca="1">(1-I459)*'Test cases'!C463+(1-J459)*'Test cases'!D463+(1-K459)*'Test cases'!E463</f>
        <v>419.34461528430177</v>
      </c>
      <c r="Q459" s="4">
        <f ca="1">(1-L459)*'Test cases'!C463+(1-M459)*'Test cases'!D463+(1-N459)*'Test cases'!E463</f>
        <v>400.74714791203007</v>
      </c>
      <c r="R459" s="4">
        <f ca="1">('Test cases'!C463/'Test cases'!$J$3)^(1/'Test cases'!$R$3)*('Test cases'!$J$3*(1-'Test cases'!$K$3))</f>
        <v>140.11365534827814</v>
      </c>
      <c r="S459" s="4">
        <f ca="1">('Test cases'!D463/'Test cases'!$J$4)^(1/'Test cases'!$R$4)*('Test cases'!$J$4*(1-'Test cases'!$K$4))</f>
        <v>137.13880958025922</v>
      </c>
      <c r="T459" s="4">
        <f ca="1">IF('Test cases'!E463&lt;='Test cases'!$L$5,('Test cases'!E463/'Test cases'!$J$5)^(1/'Test cases'!$P$5)*('Test cases'!$J$5*(1-'Test cases'!$K$5)),0)+IF('Test cases'!E463&gt;'Test cases'!$L$5,('Test cases'!E463/'Test cases'!$L$5)^(1/'Test cases'!$Q$5)*('Test cases'!$L$5*(1-'Test cases'!$M$5)),0)</f>
        <v>137.11823982847545</v>
      </c>
      <c r="U459" s="4">
        <f ca="1">(R459^'Test cases'!$R$4+S459^'Test cases'!$R$4)^(1/'Test cases'!$R$4)</f>
        <v>262.76398994828008</v>
      </c>
      <c r="V459" s="4">
        <f ca="1">R459^'Test cases'!$R$4/U459^('Test cases'!$R$4-1)</f>
        <v>132.91000851923326</v>
      </c>
      <c r="W459" s="4">
        <f ca="1">S459^'Test cases'!$R$4/U459^('Test cases'!$R$4-1)</f>
        <v>129.85398142904683</v>
      </c>
      <c r="X459" s="4">
        <f ca="1">V459*(U459/E459)^('Test cases'!$R$5-1)</f>
        <v>129.91272546584946</v>
      </c>
      <c r="Y459" s="4">
        <f ca="1">W459*(U459/E459)^('Test cases'!$R$5-1)</f>
        <v>126.92561551975284</v>
      </c>
      <c r="Z459" s="4">
        <f ca="1">T459^'Test cases'!$R$5/E459^('Test cases'!$R$5-1)</f>
        <v>128.94714791203015</v>
      </c>
      <c r="AA459" s="4">
        <f ca="1">EXP((LN(1-B459)*(LN('Test cases'!$L$3)-LN('Test cases'!$J$3))+LN(1-'Test cases'!$M$3)*LN('Test cases'!$J$3)-LN(1-'Test cases'!$K$3)*LN('Test cases'!$L$3))/(LN(1-'Test cases'!$M$3)-LN(1-'Test cases'!$K$3)))</f>
        <v>405.15582577687388</v>
      </c>
      <c r="AB459" s="4">
        <f ca="1">EXP((LN(1-C459)*(LN('Test cases'!$L$4)-LN('Test cases'!$J$4))+LN(1-'Test cases'!$M$4)*LN('Test cases'!$J$4)-LN(1-'Test cases'!$K$4)*LN('Test cases'!$L$4))/(LN(1-'Test cases'!$M$4)-LN(1-'Test cases'!$K$4)))</f>
        <v>404.77684127778645</v>
      </c>
      <c r="AC459" s="4">
        <f ca="1">IF(D459&lt;='Test cases'!$M$5,EXP((LN(1-D459)*(LN('Test cases'!$L$5)-LN('Test cases'!$J$5))+LN(1-'Test cases'!$M$5)*LN('Test cases'!$J$5)-LN(1-'Test cases'!$K$5)*LN('Test cases'!$L$5))/(LN(1-'Test cases'!$M$5)-LN(1-'Test cases'!$K$5))),EXP((LN(1-D459)*(LN('Test cases'!$N$5)-LN('Test cases'!$L$5))+LN(1-'Test cases'!$O$5)*LN('Test cases'!$L$5)-LN(1-'Test cases'!$M$5)*LN('Test cases'!$N$5))/(LN(1-'Test cases'!$O$5)-LN(1-'Test cases'!$M$5))))</f>
        <v>229.0296530598327</v>
      </c>
    </row>
    <row r="460" spans="1:29">
      <c r="A460" s="8">
        <f>'Test cases'!A464</f>
        <v>457</v>
      </c>
      <c r="B460" s="5">
        <f ca="1">1-X460/'Test cases'!C464</f>
        <v>0.19824349303243816</v>
      </c>
      <c r="C460" s="5">
        <f ca="1">1-Y460/'Test cases'!D464</f>
        <v>0.14830642047026787</v>
      </c>
      <c r="D460" s="5">
        <f ca="1">1-Z460/'Test cases'!E464</f>
        <v>0.12290777836522204</v>
      </c>
      <c r="E460" s="4">
        <f ca="1">(U460^'Test cases'!$R$5+T460^'Test cases'!$R$5)^(1/'Test cases'!$R$5)</f>
        <v>386.52121056595485</v>
      </c>
      <c r="F460" s="5">
        <f ca="1">IF(B460&gt;'Test cases'!$M$3,'Test cases'!$M$3,B460)</f>
        <v>0.15</v>
      </c>
      <c r="G460" s="5">
        <f ca="1">IF(C460&gt;'Test cases'!$M$4,'Test cases'!$M$4,C460)</f>
        <v>0.1</v>
      </c>
      <c r="H460" s="5">
        <f ca="1">IF(D460&gt;'Test cases'!$O$5,'Test cases'!$O$5,D460)</f>
        <v>0.12290777836522204</v>
      </c>
      <c r="I460" s="5">
        <f ca="1">IF(AA460&gt;='Test cases'!$L$3, 'Test cases'!$L$3*'Test cases'!$M$3/AA460,0)+IF(AND(AA460&gt;='Test cases'!$J$3,AA460&lt;'Test cases'!$L$3), 'Test cases'!$J$3*'Test cases'!$K$3/ AA460,0)</f>
        <v>7.3851104033388279E-2</v>
      </c>
      <c r="J460" s="5">
        <f ca="1">IF(AB460&gt;='Test cases'!$L$4,'Test cases'!$M$4,0)+IF(AND(AB460&gt;='Test cases'!$J$4,AB460&lt;'Test cases'!$L$4),'Test cases'!$K$4,0)</f>
        <v>0.1</v>
      </c>
      <c r="K460" s="5">
        <f ca="1">IF(AC460&gt;='Test cases'!$N$5,'Test cases'!$O$5,0)+IF(AND(AC460&gt;='Test cases'!$L$5,AC460&lt;'Test cases'!$N$5),'Test cases'!$M$5,0)+IF(AND(AC460&lt;'Test cases'!$L$5,AC460&gt;='Test cases'!$J$5),'Test cases'!$K$5,0)</f>
        <v>0.08</v>
      </c>
      <c r="L460" s="5">
        <f t="shared" ca="1" si="21"/>
        <v>0.15</v>
      </c>
      <c r="M460" s="5">
        <f t="shared" ca="1" si="22"/>
        <v>0.1</v>
      </c>
      <c r="N460" s="5">
        <f t="shared" ca="1" si="23"/>
        <v>0.12290777836522204</v>
      </c>
      <c r="O460" s="4">
        <f ca="1">'Test cases'!C464*(1-F460)+'Test cases'!D464*(1-G460)+'Test cases'!E464*(1-H460)</f>
        <v>401.58255658031237</v>
      </c>
      <c r="P460" s="4">
        <f ca="1">(1-I460)*'Test cases'!C464+(1-J460)*'Test cases'!D464+(1-K460)*'Test cases'!E464</f>
        <v>420.30227004255772</v>
      </c>
      <c r="Q460" s="4">
        <f ca="1">(1-L460)*'Test cases'!C464+(1-M460)*'Test cases'!D464+(1-N460)*'Test cases'!E464</f>
        <v>401.58255658031237</v>
      </c>
      <c r="R460" s="4">
        <f ca="1">('Test cases'!C464/'Test cases'!$J$3)^(1/'Test cases'!$R$3)*('Test cases'!$J$3*(1-'Test cases'!$K$3))</f>
        <v>140.90703147936193</v>
      </c>
      <c r="S460" s="4">
        <f ca="1">('Test cases'!D464/'Test cases'!$J$4)^(1/'Test cases'!$R$4)*('Test cases'!$J$4*(1-'Test cases'!$K$4))</f>
        <v>137.13880958025922</v>
      </c>
      <c r="T460" s="4">
        <f ca="1">IF('Test cases'!E464&lt;='Test cases'!$L$5,('Test cases'!E464/'Test cases'!$J$5)^(1/'Test cases'!$P$5)*('Test cases'!$J$5*(1-'Test cases'!$K$5)),0)+IF('Test cases'!E464&gt;'Test cases'!$L$5,('Test cases'!E464/'Test cases'!$L$5)^(1/'Test cases'!$Q$5)*('Test cases'!$L$5*(1-'Test cases'!$M$5)),0)</f>
        <v>137.11823982847545</v>
      </c>
      <c r="U460" s="4">
        <f ca="1">(R460^'Test cases'!$R$4+S460^'Test cases'!$R$4)^(1/'Test cases'!$R$4)</f>
        <v>263.51666446134732</v>
      </c>
      <c r="V460" s="4">
        <f ca="1">R460^'Test cases'!$R$4/U460^('Test cases'!$R$4-1)</f>
        <v>133.69385699496681</v>
      </c>
      <c r="W460" s="4">
        <f ca="1">S460^'Test cases'!$R$4/U460^('Test cases'!$R$4-1)</f>
        <v>129.82280746638068</v>
      </c>
      <c r="X460" s="4">
        <f ca="1">V460*(U460/E460)^('Test cases'!$R$5-1)</f>
        <v>130.68631063571257</v>
      </c>
      <c r="Y460" s="4">
        <f ca="1">W460*(U460/E460)^('Test cases'!$R$5-1)</f>
        <v>126.90234334993009</v>
      </c>
      <c r="Z460" s="4">
        <f ca="1">T460^'Test cases'!$R$5/E460^('Test cases'!$R$5-1)</f>
        <v>128.93255658031237</v>
      </c>
      <c r="AA460" s="4">
        <f ca="1">EXP((LN(1-B460)*(LN('Test cases'!$L$3)-LN('Test cases'!$J$3))+LN(1-'Test cases'!$M$3)*LN('Test cases'!$J$3)-LN(1-'Test cases'!$K$3)*LN('Test cases'!$L$3))/(LN(1-'Test cases'!$M$3)-LN(1-'Test cases'!$K$3)))</f>
        <v>406.22276935002787</v>
      </c>
      <c r="AB460" s="4">
        <f ca="1">EXP((LN(1-C460)*(LN('Test cases'!$L$4)-LN('Test cases'!$J$4))+LN(1-'Test cases'!$M$4)*LN('Test cases'!$J$4)-LN(1-'Test cases'!$K$4)*LN('Test cases'!$L$4))/(LN(1-'Test cases'!$M$4)-LN(1-'Test cases'!$K$4)))</f>
        <v>405.73644916110186</v>
      </c>
      <c r="AC460" s="4">
        <f ca="1">IF(D460&lt;='Test cases'!$M$5,EXP((LN(1-D460)*(LN('Test cases'!$L$5)-LN('Test cases'!$J$5))+LN(1-'Test cases'!$M$5)*LN('Test cases'!$J$5)-LN(1-'Test cases'!$K$5)*LN('Test cases'!$L$5))/(LN(1-'Test cases'!$M$5)-LN(1-'Test cases'!$K$5))),EXP((LN(1-D460)*(LN('Test cases'!$N$5)-LN('Test cases'!$L$5))+LN(1-'Test cases'!$O$5)*LN('Test cases'!$L$5)-LN(1-'Test cases'!$M$5)*LN('Test cases'!$N$5))/(LN(1-'Test cases'!$O$5)-LN(1-'Test cases'!$M$5))))</f>
        <v>229.13705729255454</v>
      </c>
    </row>
    <row r="461" spans="1:29">
      <c r="A461" s="8">
        <f>'Test cases'!A465</f>
        <v>458</v>
      </c>
      <c r="B461" s="5">
        <f ca="1">1-X461/'Test cases'!C465</f>
        <v>0.1983453733501509</v>
      </c>
      <c r="C461" s="5">
        <f ca="1">1-Y461/'Test cases'!D465</f>
        <v>0.14841464636144841</v>
      </c>
      <c r="D461" s="5">
        <f ca="1">1-Z461/'Test cases'!E465</f>
        <v>0.12301923169728368</v>
      </c>
      <c r="E461" s="4">
        <f ca="1">(U461^'Test cases'!$R$5+T461^'Test cases'!$R$5)^(1/'Test cases'!$R$5)</f>
        <v>387.34907554487114</v>
      </c>
      <c r="F461" s="5">
        <f ca="1">IF(B461&gt;'Test cases'!$M$3,'Test cases'!$M$3,B461)</f>
        <v>0.15</v>
      </c>
      <c r="G461" s="5">
        <f ca="1">IF(C461&gt;'Test cases'!$M$4,'Test cases'!$M$4,C461)</f>
        <v>0.1</v>
      </c>
      <c r="H461" s="5">
        <f ca="1">IF(D461&gt;'Test cases'!$O$5,'Test cases'!$O$5,D461)</f>
        <v>0.12301923169728368</v>
      </c>
      <c r="I461" s="5">
        <f ca="1">IF(AA461&gt;='Test cases'!$L$3, 'Test cases'!$L$3*'Test cases'!$M$3/AA461,0)+IF(AND(AA461&gt;='Test cases'!$J$3,AA461&lt;'Test cases'!$L$3), 'Test cases'!$J$3*'Test cases'!$K$3/ AA461,0)</f>
        <v>7.3737382401828463E-2</v>
      </c>
      <c r="J461" s="5">
        <f ca="1">IF(AB461&gt;='Test cases'!$L$4,'Test cases'!$M$4,0)+IF(AND(AB461&gt;='Test cases'!$J$4,AB461&lt;'Test cases'!$L$4),'Test cases'!$K$4,0)</f>
        <v>0.1</v>
      </c>
      <c r="K461" s="5">
        <f ca="1">IF(AC461&gt;='Test cases'!$N$5,'Test cases'!$O$5,0)+IF(AND(AC461&gt;='Test cases'!$L$5,AC461&lt;'Test cases'!$N$5),'Test cases'!$M$5,0)+IF(AND(AC461&lt;'Test cases'!$L$5,AC461&gt;='Test cases'!$J$5),'Test cases'!$K$5,0)</f>
        <v>0.08</v>
      </c>
      <c r="L461" s="5">
        <f t="shared" ca="1" si="21"/>
        <v>0.15</v>
      </c>
      <c r="M461" s="5">
        <f t="shared" ca="1" si="22"/>
        <v>0.1</v>
      </c>
      <c r="N461" s="5">
        <f t="shared" ca="1" si="23"/>
        <v>0.12301923169728368</v>
      </c>
      <c r="O461" s="4">
        <f ca="1">'Test cases'!C465*(1-F461)+'Test cases'!D465*(1-G461)+'Test cases'!E465*(1-H461)</f>
        <v>402.44315370880201</v>
      </c>
      <c r="P461" s="4">
        <f ca="1">(1-I461)*'Test cases'!C465+(1-J461)*'Test cases'!D465+(1-K461)*'Test cases'!E465</f>
        <v>421.24080666850193</v>
      </c>
      <c r="Q461" s="4">
        <f ca="1">(1-L461)*'Test cases'!C465+(1-M461)*'Test cases'!D465+(1-N461)*'Test cases'!E465</f>
        <v>402.44315370880201</v>
      </c>
      <c r="R461" s="4">
        <f ca="1">('Test cases'!C465/'Test cases'!$J$3)^(1/'Test cases'!$R$3)*('Test cases'!$J$3*(1-'Test cases'!$K$3))</f>
        <v>140.90703147936193</v>
      </c>
      <c r="S461" s="4">
        <f ca="1">('Test cases'!D465/'Test cases'!$J$4)^(1/'Test cases'!$R$4)*('Test cases'!$J$4*(1-'Test cases'!$K$4))</f>
        <v>137.13880958025922</v>
      </c>
      <c r="T461" s="4">
        <f ca="1">IF('Test cases'!E465&lt;='Test cases'!$L$5,('Test cases'!E465/'Test cases'!$J$5)^(1/'Test cases'!$P$5)*('Test cases'!$J$5*(1-'Test cases'!$K$5)),0)+IF('Test cases'!E465&gt;'Test cases'!$L$5,('Test cases'!E465/'Test cases'!$L$5)^(1/'Test cases'!$Q$5)*('Test cases'!$L$5*(1-'Test cases'!$M$5)),0)</f>
        <v>137.99855284145573</v>
      </c>
      <c r="U461" s="4">
        <f ca="1">(R461^'Test cases'!$R$4+S461^'Test cases'!$R$4)^(1/'Test cases'!$R$4)</f>
        <v>263.51666446134732</v>
      </c>
      <c r="V461" s="4">
        <f ca="1">R461^'Test cases'!$R$4/U461^('Test cases'!$R$4-1)</f>
        <v>133.69385699496681</v>
      </c>
      <c r="W461" s="4">
        <f ca="1">S461^'Test cases'!$R$4/U461^('Test cases'!$R$4-1)</f>
        <v>129.82280746638068</v>
      </c>
      <c r="X461" s="4">
        <f ca="1">V461*(U461/E461)^('Test cases'!$R$5-1)</f>
        <v>130.6697041439254</v>
      </c>
      <c r="Y461" s="4">
        <f ca="1">W461*(U461/E461)^('Test cases'!$R$5-1)</f>
        <v>126.88621769214419</v>
      </c>
      <c r="Z461" s="4">
        <f ca="1">T461^'Test cases'!$R$5/E461^('Test cases'!$R$5-1)</f>
        <v>129.79315370880201</v>
      </c>
      <c r="AA461" s="4">
        <f ca="1">EXP((LN(1-B461)*(LN('Test cases'!$L$3)-LN('Test cases'!$J$3))+LN(1-'Test cases'!$M$3)*LN('Test cases'!$J$3)-LN(1-'Test cases'!$K$3)*LN('Test cases'!$L$3))/(LN(1-'Test cases'!$M$3)-LN(1-'Test cases'!$K$3)))</f>
        <v>406.84926726197557</v>
      </c>
      <c r="AB461" s="4">
        <f ca="1">EXP((LN(1-C461)*(LN('Test cases'!$L$4)-LN('Test cases'!$J$4))+LN(1-'Test cases'!$M$4)*LN('Test cases'!$J$4)-LN(1-'Test cases'!$K$4)*LN('Test cases'!$L$4))/(LN(1-'Test cases'!$M$4)-LN(1-'Test cases'!$K$4)))</f>
        <v>406.40281427797356</v>
      </c>
      <c r="AC461" s="4">
        <f ca="1">IF(D461&lt;='Test cases'!$M$5,EXP((LN(1-D461)*(LN('Test cases'!$L$5)-LN('Test cases'!$J$5))+LN(1-'Test cases'!$M$5)*LN('Test cases'!$J$5)-LN(1-'Test cases'!$K$5)*LN('Test cases'!$L$5))/(LN(1-'Test cases'!$M$5)-LN(1-'Test cases'!$K$5))),EXP((LN(1-D461)*(LN('Test cases'!$N$5)-LN('Test cases'!$L$5))+LN(1-'Test cases'!$O$5)*LN('Test cases'!$L$5)-LN(1-'Test cases'!$M$5)*LN('Test cases'!$N$5))/(LN(1-'Test cases'!$O$5)-LN(1-'Test cases'!$M$5))))</f>
        <v>229.25772891787608</v>
      </c>
    </row>
    <row r="462" spans="1:29">
      <c r="A462" s="8">
        <f>'Test cases'!A466</f>
        <v>459</v>
      </c>
      <c r="B462" s="5">
        <f ca="1">1-X462/'Test cases'!C466</f>
        <v>0.19844701036334977</v>
      </c>
      <c r="C462" s="5">
        <f ca="1">1-Y462/'Test cases'!D466</f>
        <v>0.14852261379399401</v>
      </c>
      <c r="D462" s="5">
        <f ca="1">1-Z462/'Test cases'!E466</f>
        <v>0.12313041886312837</v>
      </c>
      <c r="E462" s="4">
        <f ca="1">(U462^'Test cases'!$R$5+T462^'Test cases'!$R$5)^(1/'Test cases'!$R$5)</f>
        <v>388.1768354448626</v>
      </c>
      <c r="F462" s="5">
        <f ca="1">IF(B462&gt;'Test cases'!$M$3,'Test cases'!$M$3,B462)</f>
        <v>0.15</v>
      </c>
      <c r="G462" s="5">
        <f ca="1">IF(C462&gt;'Test cases'!$M$4,'Test cases'!$M$4,C462)</f>
        <v>0.1</v>
      </c>
      <c r="H462" s="5">
        <f ca="1">IF(D462&gt;'Test cases'!$O$5,'Test cases'!$O$5,D462)</f>
        <v>0.12313041886312837</v>
      </c>
      <c r="I462" s="5">
        <f ca="1">IF(AA462&gt;='Test cases'!$L$3, 'Test cases'!$L$3*'Test cases'!$M$3/AA462,0)+IF(AND(AA462&gt;='Test cases'!$J$3,AA462&lt;'Test cases'!$L$3), 'Test cases'!$J$3*'Test cases'!$K$3/ AA462,0)</f>
        <v>7.3624092475676375E-2</v>
      </c>
      <c r="J462" s="5">
        <f ca="1">IF(AB462&gt;='Test cases'!$L$4,'Test cases'!$M$4,0)+IF(AND(AB462&gt;='Test cases'!$J$4,AB462&lt;'Test cases'!$L$4),'Test cases'!$K$4,0)</f>
        <v>0.1</v>
      </c>
      <c r="K462" s="5">
        <f ca="1">IF(AC462&gt;='Test cases'!$N$5,'Test cases'!$O$5,0)+IF(AND(AC462&gt;='Test cases'!$L$5,AC462&lt;'Test cases'!$N$5),'Test cases'!$M$5,0)+IF(AND(AC462&lt;'Test cases'!$L$5,AC462&gt;='Test cases'!$J$5),'Test cases'!$K$5,0)</f>
        <v>0.08</v>
      </c>
      <c r="L462" s="5">
        <f t="shared" ca="1" si="21"/>
        <v>0.15</v>
      </c>
      <c r="M462" s="5">
        <f t="shared" ca="1" si="22"/>
        <v>0.1</v>
      </c>
      <c r="N462" s="5">
        <f t="shared" ca="1" si="23"/>
        <v>0.12313041886312837</v>
      </c>
      <c r="O462" s="4">
        <f ca="1">'Test cases'!C466*(1-F462)+'Test cases'!D466*(1-G462)+'Test cases'!E466*(1-H462)</f>
        <v>403.30356758939388</v>
      </c>
      <c r="P462" s="4">
        <f ca="1">(1-I462)*'Test cases'!C466+(1-J462)*'Test cases'!D466+(1-K462)*'Test cases'!E466</f>
        <v>422.17927292646482</v>
      </c>
      <c r="Q462" s="4">
        <f ca="1">(1-L462)*'Test cases'!C466+(1-M462)*'Test cases'!D466+(1-N462)*'Test cases'!E466</f>
        <v>403.30356758939388</v>
      </c>
      <c r="R462" s="4">
        <f ca="1">('Test cases'!C466/'Test cases'!$J$3)^(1/'Test cases'!$R$3)*('Test cases'!$J$3*(1-'Test cases'!$K$3))</f>
        <v>140.90703147936193</v>
      </c>
      <c r="S462" s="4">
        <f ca="1">('Test cases'!D466/'Test cases'!$J$4)^(1/'Test cases'!$R$4)*('Test cases'!$J$4*(1-'Test cases'!$K$4))</f>
        <v>137.13880958025922</v>
      </c>
      <c r="T462" s="4">
        <f ca="1">IF('Test cases'!E466&lt;='Test cases'!$L$5,('Test cases'!E466/'Test cases'!$J$5)^(1/'Test cases'!$P$5)*('Test cases'!$J$5*(1-'Test cases'!$K$5)),0)+IF('Test cases'!E466&gt;'Test cases'!$L$5,('Test cases'!E466/'Test cases'!$L$5)^(1/'Test cases'!$Q$5)*('Test cases'!$L$5*(1-'Test cases'!$M$5)),0)</f>
        <v>138.87853243393988</v>
      </c>
      <c r="U462" s="4">
        <f ca="1">(R462^'Test cases'!$R$4+S462^'Test cases'!$R$4)^(1/'Test cases'!$R$4)</f>
        <v>263.51666446134732</v>
      </c>
      <c r="V462" s="4">
        <f ca="1">R462^'Test cases'!$R$4/U462^('Test cases'!$R$4-1)</f>
        <v>133.69385699496681</v>
      </c>
      <c r="W462" s="4">
        <f ca="1">S462^'Test cases'!$R$4/U462^('Test cases'!$R$4-1)</f>
        <v>129.82280746638068</v>
      </c>
      <c r="X462" s="4">
        <f ca="1">V462*(U462/E462)^('Test cases'!$R$5-1)</f>
        <v>130.65313731077399</v>
      </c>
      <c r="Y462" s="4">
        <f ca="1">W462*(U462/E462)^('Test cases'!$R$5-1)</f>
        <v>126.87013054469489</v>
      </c>
      <c r="Z462" s="4">
        <f ca="1">T462^'Test cases'!$R$5/E462^('Test cases'!$R$5-1)</f>
        <v>130.65356758939387</v>
      </c>
      <c r="AA462" s="4">
        <f ca="1">EXP((LN(1-B462)*(LN('Test cases'!$L$3)-LN('Test cases'!$J$3))+LN(1-'Test cases'!$M$3)*LN('Test cases'!$J$3)-LN(1-'Test cases'!$K$3)*LN('Test cases'!$L$3))/(LN(1-'Test cases'!$M$3)-LN(1-'Test cases'!$K$3)))</f>
        <v>407.47531129040777</v>
      </c>
      <c r="AB462" s="4">
        <f ca="1">EXP((LN(1-C462)*(LN('Test cases'!$L$4)-LN('Test cases'!$J$4))+LN(1-'Test cases'!$M$4)*LN('Test cases'!$J$4)-LN(1-'Test cases'!$K$4)*LN('Test cases'!$L$4))/(LN(1-'Test cases'!$M$4)-LN(1-'Test cases'!$K$4)))</f>
        <v>407.06876311026502</v>
      </c>
      <c r="AC462" s="4">
        <f ca="1">IF(D462&lt;='Test cases'!$M$5,EXP((LN(1-D462)*(LN('Test cases'!$L$5)-LN('Test cases'!$J$5))+LN(1-'Test cases'!$M$5)*LN('Test cases'!$J$5)-LN(1-'Test cases'!$K$5)*LN('Test cases'!$L$5))/(LN(1-'Test cases'!$M$5)-LN(1-'Test cases'!$K$5))),EXP((LN(1-D462)*(LN('Test cases'!$N$5)-LN('Test cases'!$L$5))+LN(1-'Test cases'!$O$5)*LN('Test cases'!$L$5)-LN(1-'Test cases'!$M$5)*LN('Test cases'!$N$5))/(LN(1-'Test cases'!$O$5)-LN(1-'Test cases'!$M$5))))</f>
        <v>229.37819097881535</v>
      </c>
    </row>
    <row r="463" spans="1:29">
      <c r="A463" s="8">
        <f>'Test cases'!A467</f>
        <v>460</v>
      </c>
      <c r="B463" s="5">
        <f ca="1">1-X463/'Test cases'!C467</f>
        <v>0.19861988521795937</v>
      </c>
      <c r="C463" s="5">
        <f ca="1">1-Y463/'Test cases'!D467</f>
        <v>0.14867790996240315</v>
      </c>
      <c r="D463" s="5">
        <f ca="1">1-Z463/'Test cases'!E467</f>
        <v>0.12322898623661394</v>
      </c>
      <c r="E463" s="4">
        <f ca="1">(U463^'Test cases'!$R$5+T463^'Test cases'!$R$5)^(1/'Test cases'!$R$5)</f>
        <v>388.91221129060091</v>
      </c>
      <c r="F463" s="5">
        <f ca="1">IF(B463&gt;'Test cases'!$M$3,'Test cases'!$M$3,B463)</f>
        <v>0.15</v>
      </c>
      <c r="G463" s="5">
        <f ca="1">IF(C463&gt;'Test cases'!$M$4,'Test cases'!$M$4,C463)</f>
        <v>0.1</v>
      </c>
      <c r="H463" s="5">
        <f ca="1">IF(D463&gt;'Test cases'!$O$5,'Test cases'!$O$5,D463)</f>
        <v>0.12322898623661394</v>
      </c>
      <c r="I463" s="5">
        <f ca="1">IF(AA463&gt;='Test cases'!$L$3, 'Test cases'!$L$3*'Test cases'!$M$3/AA463,0)+IF(AND(AA463&gt;='Test cases'!$J$3,AA463&lt;'Test cases'!$L$3), 'Test cases'!$J$3*'Test cases'!$K$3/ AA463,0)</f>
        <v>7.3431763906421463E-2</v>
      </c>
      <c r="J463" s="5">
        <f ca="1">IF(AB463&gt;='Test cases'!$L$4,'Test cases'!$M$4,0)+IF(AND(AB463&gt;='Test cases'!$J$4,AB463&lt;'Test cases'!$L$4),'Test cases'!$K$4,0)</f>
        <v>0.1</v>
      </c>
      <c r="K463" s="5">
        <f ca="1">IF(AC463&gt;='Test cases'!$N$5,'Test cases'!$O$5,0)+IF(AND(AC463&gt;='Test cases'!$L$5,AC463&lt;'Test cases'!$N$5),'Test cases'!$M$5,0)+IF(AND(AC463&lt;'Test cases'!$L$5,AC463&gt;='Test cases'!$J$5),'Test cases'!$K$5,0)</f>
        <v>0.08</v>
      </c>
      <c r="L463" s="5">
        <f t="shared" ca="1" si="21"/>
        <v>0.15</v>
      </c>
      <c r="M463" s="5">
        <f t="shared" ca="1" si="22"/>
        <v>0.1</v>
      </c>
      <c r="N463" s="5">
        <f t="shared" ca="1" si="23"/>
        <v>0.12322898623661394</v>
      </c>
      <c r="O463" s="4">
        <f ca="1">'Test cases'!C467*(1-F463)+'Test cases'!D467*(1-G463)+'Test cases'!E467*(1-H463)</f>
        <v>404.13888105074454</v>
      </c>
      <c r="P463" s="4">
        <f ca="1">(1-I463)*'Test cases'!C467+(1-J463)*'Test cases'!D467+(1-K463)*'Test cases'!E467</f>
        <v>423.1371907193469</v>
      </c>
      <c r="Q463" s="4">
        <f ca="1">(1-L463)*'Test cases'!C467+(1-M463)*'Test cases'!D467+(1-N463)*'Test cases'!E467</f>
        <v>404.13888105074454</v>
      </c>
      <c r="R463" s="4">
        <f ca="1">('Test cases'!C467/'Test cases'!$J$3)^(1/'Test cases'!$R$3)*('Test cases'!$J$3*(1-'Test cases'!$K$3))</f>
        <v>141.70000633811105</v>
      </c>
      <c r="S463" s="4">
        <f ca="1">('Test cases'!D467/'Test cases'!$J$4)^(1/'Test cases'!$R$4)*('Test cases'!$J$4*(1-'Test cases'!$K$4))</f>
        <v>137.13880958025922</v>
      </c>
      <c r="T463" s="4">
        <f ca="1">IF('Test cases'!E467&lt;='Test cases'!$L$5,('Test cases'!E467/'Test cases'!$J$5)^(1/'Test cases'!$P$5)*('Test cases'!$J$5*(1-'Test cases'!$K$5)),0)+IF('Test cases'!E467&gt;'Test cases'!$L$5,('Test cases'!E467/'Test cases'!$L$5)^(1/'Test cases'!$Q$5)*('Test cases'!$L$5*(1-'Test cases'!$M$5)),0)</f>
        <v>138.87853243393988</v>
      </c>
      <c r="U463" s="4">
        <f ca="1">(R463^'Test cases'!$R$4+S463^'Test cases'!$R$4)^(1/'Test cases'!$R$4)</f>
        <v>264.26913343039882</v>
      </c>
      <c r="V463" s="4">
        <f ca="1">R463^'Test cases'!$R$4/U463^('Test cases'!$R$4-1)</f>
        <v>134.47739508667229</v>
      </c>
      <c r="W463" s="4">
        <f ca="1">S463^'Test cases'!$R$4/U463^('Test cases'!$R$4-1)</f>
        <v>129.79173834372668</v>
      </c>
      <c r="X463" s="4">
        <f ca="1">V463*(U463/E463)^('Test cases'!$R$5-1)</f>
        <v>131.42633882425466</v>
      </c>
      <c r="Y463" s="4">
        <f ca="1">W463*(U463/E463)^('Test cases'!$R$5-1)</f>
        <v>126.84699141560193</v>
      </c>
      <c r="Z463" s="4">
        <f ca="1">T463^'Test cases'!$R$5/E463^('Test cases'!$R$5-1)</f>
        <v>130.63888105074452</v>
      </c>
      <c r="AA463" s="4">
        <f ca="1">EXP((LN(1-B463)*(LN('Test cases'!$L$3)-LN('Test cases'!$J$3))+LN(1-'Test cases'!$M$3)*LN('Test cases'!$J$3)-LN(1-'Test cases'!$K$3)*LN('Test cases'!$L$3))/(LN(1-'Test cases'!$M$3)-LN(1-'Test cases'!$K$3)))</f>
        <v>408.54254894694907</v>
      </c>
      <c r="AB463" s="4">
        <f ca="1">EXP((LN(1-C463)*(LN('Test cases'!$L$4)-LN('Test cases'!$J$4))+LN(1-'Test cases'!$M$4)*LN('Test cases'!$J$4)-LN(1-'Test cases'!$K$4)*LN('Test cases'!$L$4))/(LN(1-'Test cases'!$M$4)-LN(1-'Test cases'!$K$4)))</f>
        <v>408.02870075494468</v>
      </c>
      <c r="AC463" s="4">
        <f ca="1">IF(D463&lt;='Test cases'!$M$5,EXP((LN(1-D463)*(LN('Test cases'!$L$5)-LN('Test cases'!$J$5))+LN(1-'Test cases'!$M$5)*LN('Test cases'!$J$5)-LN(1-'Test cases'!$K$5)*LN('Test cases'!$L$5))/(LN(1-'Test cases'!$M$5)-LN(1-'Test cases'!$K$5))),EXP((LN(1-D463)*(LN('Test cases'!$N$5)-LN('Test cases'!$L$5))+LN(1-'Test cases'!$O$5)*LN('Test cases'!$L$5)-LN(1-'Test cases'!$M$5)*LN('Test cases'!$N$5))/(LN(1-'Test cases'!$O$5)-LN(1-'Test cases'!$M$5))))</f>
        <v>229.4850462516867</v>
      </c>
    </row>
    <row r="464" spans="1:29">
      <c r="A464" s="8">
        <f>'Test cases'!A468</f>
        <v>461</v>
      </c>
      <c r="B464" s="5">
        <f ca="1">1-X464/'Test cases'!C468</f>
        <v>0.19877560262613514</v>
      </c>
      <c r="C464" s="5">
        <f ca="1">1-Y464/'Test cases'!D468</f>
        <v>0.14884333167294761</v>
      </c>
      <c r="D464" s="5">
        <f ca="1">1-Z464/'Test cases'!E468</f>
        <v>0.12333403013348565</v>
      </c>
      <c r="E464" s="4">
        <f ca="1">(U464^'Test cases'!$R$5+T464^'Test cases'!$R$5)^(1/'Test cases'!$R$5)</f>
        <v>389.69753092848248</v>
      </c>
      <c r="F464" s="5">
        <f ca="1">IF(B464&gt;'Test cases'!$M$3,'Test cases'!$M$3,B464)</f>
        <v>0.15</v>
      </c>
      <c r="G464" s="5">
        <f ca="1">IF(C464&gt;'Test cases'!$M$4,'Test cases'!$M$4,C464)</f>
        <v>0.1</v>
      </c>
      <c r="H464" s="5">
        <f ca="1">IF(D464&gt;'Test cases'!$O$5,'Test cases'!$O$5,D464)</f>
        <v>0.12333403013348565</v>
      </c>
      <c r="I464" s="5">
        <f ca="1">IF(AA464&gt;='Test cases'!$L$3, 'Test cases'!$L$3*'Test cases'!$M$3/AA464,0)+IF(AND(AA464&gt;='Test cases'!$J$3,AA464&lt;'Test cases'!$L$3), 'Test cases'!$J$3*'Test cases'!$K$3/ AA464,0)</f>
        <v>7.3258918267419246E-2</v>
      </c>
      <c r="J464" s="5">
        <f ca="1">IF(AB464&gt;='Test cases'!$L$4,'Test cases'!$M$4,0)+IF(AND(AB464&gt;='Test cases'!$J$4,AB464&lt;'Test cases'!$L$4),'Test cases'!$K$4,0)</f>
        <v>0.1</v>
      </c>
      <c r="K464" s="5">
        <f ca="1">IF(AC464&gt;='Test cases'!$N$5,'Test cases'!$O$5,0)+IF(AND(AC464&gt;='Test cases'!$L$5,AC464&lt;'Test cases'!$N$5),'Test cases'!$M$5,0)+IF(AND(AC464&lt;'Test cases'!$L$5,AC464&gt;='Test cases'!$J$5),'Test cases'!$K$5,0)</f>
        <v>0.08</v>
      </c>
      <c r="L464" s="5">
        <f t="shared" ca="1" si="21"/>
        <v>0.15</v>
      </c>
      <c r="M464" s="5">
        <f t="shared" ca="1" si="22"/>
        <v>0.1</v>
      </c>
      <c r="N464" s="5">
        <f t="shared" ca="1" si="23"/>
        <v>0.12333403013348565</v>
      </c>
      <c r="O464" s="4">
        <f ca="1">'Test cases'!C468*(1-F464)+'Test cases'!D468*(1-G464)+'Test cases'!E468*(1-H464)</f>
        <v>405.02322951011058</v>
      </c>
      <c r="P464" s="4">
        <f ca="1">(1-I464)*'Test cases'!C468+(1-J464)*'Test cases'!D468+(1-K464)*'Test cases'!E468</f>
        <v>424.06553740414324</v>
      </c>
      <c r="Q464" s="4">
        <f ca="1">(1-L464)*'Test cases'!C468+(1-M464)*'Test cases'!D468+(1-N464)*'Test cases'!E468</f>
        <v>405.02322951011058</v>
      </c>
      <c r="R464" s="4">
        <f ca="1">('Test cases'!C468/'Test cases'!$J$3)^(1/'Test cases'!$R$3)*('Test cases'!$J$3*(1-'Test cases'!$K$3))</f>
        <v>141.70000633811105</v>
      </c>
      <c r="S464" s="4">
        <f ca="1">('Test cases'!D468/'Test cases'!$J$4)^(1/'Test cases'!$R$4)*('Test cases'!$J$4*(1-'Test cases'!$K$4))</f>
        <v>137.98770907822524</v>
      </c>
      <c r="T464" s="4">
        <f ca="1">IF('Test cases'!E468&lt;='Test cases'!$L$5,('Test cases'!E468/'Test cases'!$J$5)^(1/'Test cases'!$P$5)*('Test cases'!$J$5*(1-'Test cases'!$K$5)),0)+IF('Test cases'!E468&gt;'Test cases'!$L$5,('Test cases'!E468/'Test cases'!$L$5)^(1/'Test cases'!$Q$5)*('Test cases'!$L$5*(1-'Test cases'!$M$5)),0)</f>
        <v>138.87853243393988</v>
      </c>
      <c r="U464" s="4">
        <f ca="1">(R464^'Test cases'!$R$4+S464^'Test cases'!$R$4)^(1/'Test cases'!$R$4)</f>
        <v>265.07265989575154</v>
      </c>
      <c r="V464" s="4">
        <f ca="1">R464^'Test cases'!$R$4/U464^('Test cases'!$R$4-1)</f>
        <v>134.44312958750621</v>
      </c>
      <c r="W464" s="4">
        <f ca="1">S464^'Test cases'!$R$4/U464^('Test cases'!$R$4-1)</f>
        <v>130.62953030824525</v>
      </c>
      <c r="X464" s="4">
        <f ca="1">V464*(U464/E464)^('Test cases'!$R$5-1)</f>
        <v>131.40080116931384</v>
      </c>
      <c r="Y464" s="4">
        <f ca="1">W464*(U464/E464)^('Test cases'!$R$5-1)</f>
        <v>127.67350024905785</v>
      </c>
      <c r="Z464" s="4">
        <f ca="1">T464^'Test cases'!$R$5/E464^('Test cases'!$R$5-1)</f>
        <v>130.62322951011063</v>
      </c>
      <c r="AA464" s="4">
        <f ca="1">EXP((LN(1-B464)*(LN('Test cases'!$L$3)-LN('Test cases'!$J$3))+LN(1-'Test cases'!$M$3)*LN('Test cases'!$J$3)-LN(1-'Test cases'!$K$3)*LN('Test cases'!$L$3))/(LN(1-'Test cases'!$M$3)-LN(1-'Test cases'!$K$3)))</f>
        <v>409.50645613534851</v>
      </c>
      <c r="AB464" s="4">
        <f ca="1">EXP((LN(1-C464)*(LN('Test cases'!$L$4)-LN('Test cases'!$J$4))+LN(1-'Test cases'!$M$4)*LN('Test cases'!$J$4)-LN(1-'Test cases'!$K$4)*LN('Test cases'!$L$4))/(LN(1-'Test cases'!$M$4)-LN(1-'Test cases'!$K$4)))</f>
        <v>409.05391113707844</v>
      </c>
      <c r="AC464" s="4">
        <f ca="1">IF(D464&lt;='Test cases'!$M$5,EXP((LN(1-D464)*(LN('Test cases'!$L$5)-LN('Test cases'!$J$5))+LN(1-'Test cases'!$M$5)*LN('Test cases'!$J$5)-LN(1-'Test cases'!$K$5)*LN('Test cases'!$L$5))/(LN(1-'Test cases'!$M$5)-LN(1-'Test cases'!$K$5))),EXP((LN(1-D464)*(LN('Test cases'!$N$5)-LN('Test cases'!$L$5))+LN(1-'Test cases'!$O$5)*LN('Test cases'!$L$5)-LN(1-'Test cases'!$M$5)*LN('Test cases'!$N$5))/(LN(1-'Test cases'!$O$5)-LN(1-'Test cases'!$M$5))))</f>
        <v>229.59899064288115</v>
      </c>
    </row>
    <row r="465" spans="1:29">
      <c r="A465" s="8">
        <f>'Test cases'!A469</f>
        <v>462</v>
      </c>
      <c r="B465" s="5">
        <f ca="1">1-X465/'Test cases'!C469</f>
        <v>0.19887653744596512</v>
      </c>
      <c r="C465" s="5">
        <f ca="1">1-Y465/'Test cases'!D469</f>
        <v>0.14895055674653035</v>
      </c>
      <c r="D465" s="5">
        <f ca="1">1-Z465/'Test cases'!E469</f>
        <v>0.12344446875967985</v>
      </c>
      <c r="E465" s="4">
        <f ca="1">(U465^'Test cases'!$R$5+T465^'Test cases'!$R$5)^(1/'Test cases'!$R$5)</f>
        <v>390.52499403293052</v>
      </c>
      <c r="F465" s="5">
        <f ca="1">IF(B465&gt;'Test cases'!$M$3,'Test cases'!$M$3,B465)</f>
        <v>0.15</v>
      </c>
      <c r="G465" s="5">
        <f ca="1">IF(C465&gt;'Test cases'!$M$4,'Test cases'!$M$4,C465)</f>
        <v>0.1</v>
      </c>
      <c r="H465" s="5">
        <f ca="1">IF(D465&gt;'Test cases'!$O$5,'Test cases'!$O$5,D465)</f>
        <v>0.12344446875967985</v>
      </c>
      <c r="I465" s="5">
        <f ca="1">IF(AA465&gt;='Test cases'!$L$3, 'Test cases'!$L$3*'Test cases'!$M$3/AA465,0)+IF(AND(AA465&gt;='Test cases'!$J$3,AA465&lt;'Test cases'!$L$3), 'Test cases'!$J$3*'Test cases'!$K$3/ AA465,0)</f>
        <v>7.3147080551731497E-2</v>
      </c>
      <c r="J465" s="5">
        <f ca="1">IF(AB465&gt;='Test cases'!$L$4,'Test cases'!$M$4,0)+IF(AND(AB465&gt;='Test cases'!$J$4,AB465&lt;'Test cases'!$L$4),'Test cases'!$K$4,0)</f>
        <v>0.1</v>
      </c>
      <c r="K465" s="5">
        <f ca="1">IF(AC465&gt;='Test cases'!$N$5,'Test cases'!$O$5,0)+IF(AND(AC465&gt;='Test cases'!$L$5,AC465&lt;'Test cases'!$N$5),'Test cases'!$M$5,0)+IF(AND(AC465&lt;'Test cases'!$L$5,AC465&gt;='Test cases'!$J$5),'Test cases'!$K$5,0)</f>
        <v>0.08</v>
      </c>
      <c r="L465" s="5">
        <f t="shared" ca="1" si="21"/>
        <v>0.15</v>
      </c>
      <c r="M465" s="5">
        <f t="shared" ca="1" si="22"/>
        <v>0.1</v>
      </c>
      <c r="N465" s="5">
        <f t="shared" ca="1" si="23"/>
        <v>0.12344446875967985</v>
      </c>
      <c r="O465" s="4">
        <f ca="1">'Test cases'!C469*(1-F465)+'Test cases'!D469*(1-G465)+'Test cases'!E469*(1-H465)</f>
        <v>405.883329686048</v>
      </c>
      <c r="P465" s="4">
        <f ca="1">(1-I465)*'Test cases'!C469+(1-J465)*'Test cases'!D469+(1-K465)*'Test cases'!E469</f>
        <v>425.00387878951608</v>
      </c>
      <c r="Q465" s="4">
        <f ca="1">(1-L465)*'Test cases'!C469+(1-M465)*'Test cases'!D469+(1-N465)*'Test cases'!E469</f>
        <v>405.883329686048</v>
      </c>
      <c r="R465" s="4">
        <f ca="1">('Test cases'!C469/'Test cases'!$J$3)^(1/'Test cases'!$R$3)*('Test cases'!$J$3*(1-'Test cases'!$K$3))</f>
        <v>141.70000633811105</v>
      </c>
      <c r="S465" s="4">
        <f ca="1">('Test cases'!D469/'Test cases'!$J$4)^(1/'Test cases'!$R$4)*('Test cases'!$J$4*(1-'Test cases'!$K$4))</f>
        <v>137.98770907822524</v>
      </c>
      <c r="T465" s="4">
        <f ca="1">IF('Test cases'!E469&lt;='Test cases'!$L$5,('Test cases'!E469/'Test cases'!$J$5)^(1/'Test cases'!$P$5)*('Test cases'!$J$5*(1-'Test cases'!$K$5)),0)+IF('Test cases'!E469&gt;'Test cases'!$L$5,('Test cases'!E469/'Test cases'!$L$5)^(1/'Test cases'!$Q$5)*('Test cases'!$L$5*(1-'Test cases'!$M$5)),0)</f>
        <v>139.75818096869941</v>
      </c>
      <c r="U465" s="4">
        <f ca="1">(R465^'Test cases'!$R$4+S465^'Test cases'!$R$4)^(1/'Test cases'!$R$4)</f>
        <v>265.07265989575154</v>
      </c>
      <c r="V465" s="4">
        <f ca="1">R465^'Test cases'!$R$4/U465^('Test cases'!$R$4-1)</f>
        <v>134.44312958750621</v>
      </c>
      <c r="W465" s="4">
        <f ca="1">S465^'Test cases'!$R$4/U465^('Test cases'!$R$4-1)</f>
        <v>130.62953030824525</v>
      </c>
      <c r="X465" s="4">
        <f ca="1">V465*(U465/E465)^('Test cases'!$R$5-1)</f>
        <v>131.38424785886173</v>
      </c>
      <c r="Y465" s="4">
        <f ca="1">W465*(U465/E465)^('Test cases'!$R$5-1)</f>
        <v>127.65741648802044</v>
      </c>
      <c r="Z465" s="4">
        <f ca="1">T465^'Test cases'!$R$5/E465^('Test cases'!$R$5-1)</f>
        <v>131.48332968604802</v>
      </c>
      <c r="AA465" s="4">
        <f ca="1">EXP((LN(1-B465)*(LN('Test cases'!$L$3)-LN('Test cases'!$J$3))+LN(1-'Test cases'!$M$3)*LN('Test cases'!$J$3)-LN(1-'Test cases'!$K$3)*LN('Test cases'!$L$3))/(LN(1-'Test cases'!$M$3)-LN(1-'Test cases'!$K$3)))</f>
        <v>410.13256815879652</v>
      </c>
      <c r="AB465" s="4">
        <f ca="1">EXP((LN(1-C465)*(LN('Test cases'!$L$4)-LN('Test cases'!$J$4))+LN(1-'Test cases'!$M$4)*LN('Test cases'!$J$4)-LN(1-'Test cases'!$K$4)*LN('Test cases'!$L$4))/(LN(1-'Test cases'!$M$4)-LN(1-'Test cases'!$K$4)))</f>
        <v>409.71992691522951</v>
      </c>
      <c r="AC465" s="4">
        <f ca="1">IF(D465&lt;='Test cases'!$M$5,EXP((LN(1-D465)*(LN('Test cases'!$L$5)-LN('Test cases'!$J$5))+LN(1-'Test cases'!$M$5)*LN('Test cases'!$J$5)-LN(1-'Test cases'!$K$5)*LN('Test cases'!$L$5))/(LN(1-'Test cases'!$M$5)-LN(1-'Test cases'!$K$5))),EXP((LN(1-D465)*(LN('Test cases'!$N$5)-LN('Test cases'!$L$5))+LN(1-'Test cases'!$O$5)*LN('Test cases'!$L$5)-LN(1-'Test cases'!$M$5)*LN('Test cases'!$N$5))/(LN(1-'Test cases'!$O$5)-LN(1-'Test cases'!$M$5))))</f>
        <v>229.7188626097159</v>
      </c>
    </row>
    <row r="466" spans="1:29">
      <c r="A466" s="8">
        <f>'Test cases'!A470</f>
        <v>463</v>
      </c>
      <c r="B466" s="5">
        <f ca="1">1-X466/'Test cases'!C470</f>
        <v>0.19904821092525771</v>
      </c>
      <c r="C466" s="5">
        <f ca="1">1-Y466/'Test cases'!D470</f>
        <v>0.14910476922647165</v>
      </c>
      <c r="D466" s="5">
        <f ca="1">1-Z466/'Test cases'!E470</f>
        <v>0.12354235660213797</v>
      </c>
      <c r="E466" s="4">
        <f ca="1">(U466^'Test cases'!$R$5+T466^'Test cases'!$R$5)^(1/'Test cases'!$R$5)</f>
        <v>391.25997632304092</v>
      </c>
      <c r="F466" s="5">
        <f ca="1">IF(B466&gt;'Test cases'!$M$3,'Test cases'!$M$3,B466)</f>
        <v>0.15</v>
      </c>
      <c r="G466" s="5">
        <f ca="1">IF(C466&gt;'Test cases'!$M$4,'Test cases'!$M$4,C466)</f>
        <v>0.1</v>
      </c>
      <c r="H466" s="5">
        <f ca="1">IF(D466&gt;'Test cases'!$O$5,'Test cases'!$O$5,D466)</f>
        <v>0.12354235660213797</v>
      </c>
      <c r="I466" s="5">
        <f ca="1">IF(AA466&gt;='Test cases'!$L$3, 'Test cases'!$L$3*'Test cases'!$M$3/AA466,0)+IF(AND(AA466&gt;='Test cases'!$J$3,AA466&lt;'Test cases'!$L$3), 'Test cases'!$J$3*'Test cases'!$K$3/ AA466,0)</f>
        <v>7.2957222790712581E-2</v>
      </c>
      <c r="J466" s="5">
        <f ca="1">IF(AB466&gt;='Test cases'!$L$4,'Test cases'!$M$4,0)+IF(AND(AB466&gt;='Test cases'!$J$4,AB466&lt;'Test cases'!$L$4),'Test cases'!$K$4,0)</f>
        <v>0.1</v>
      </c>
      <c r="K466" s="5">
        <f ca="1">IF(AC466&gt;='Test cases'!$N$5,'Test cases'!$O$5,0)+IF(AND(AC466&gt;='Test cases'!$L$5,AC466&lt;'Test cases'!$N$5),'Test cases'!$M$5,0)+IF(AND(AC466&lt;'Test cases'!$L$5,AC466&gt;='Test cases'!$J$5),'Test cases'!$K$5,0)</f>
        <v>0.08</v>
      </c>
      <c r="L466" s="5">
        <f t="shared" ca="1" si="21"/>
        <v>0.15</v>
      </c>
      <c r="M466" s="5">
        <f t="shared" ca="1" si="22"/>
        <v>0.1</v>
      </c>
      <c r="N466" s="5">
        <f t="shared" ca="1" si="23"/>
        <v>0.12354235660213797</v>
      </c>
      <c r="O466" s="4">
        <f ca="1">'Test cases'!C470*(1-F466)+'Test cases'!D470*(1-G466)+'Test cases'!E470*(1-H466)</f>
        <v>406.71864650967927</v>
      </c>
      <c r="P466" s="4">
        <f ca="1">(1-I466)*'Test cases'!C470+(1-J466)*'Test cases'!D470+(1-K466)*'Test cases'!E470</f>
        <v>425.96205823953244</v>
      </c>
      <c r="Q466" s="4">
        <f ca="1">(1-L466)*'Test cases'!C470+(1-M466)*'Test cases'!D470+(1-N466)*'Test cases'!E470</f>
        <v>406.71864650967927</v>
      </c>
      <c r="R466" s="4">
        <f ca="1">('Test cases'!C470/'Test cases'!$J$3)^(1/'Test cases'!$R$3)*('Test cases'!$J$3*(1-'Test cases'!$K$3))</f>
        <v>142.49258257244222</v>
      </c>
      <c r="S466" s="4">
        <f ca="1">('Test cases'!D470/'Test cases'!$J$4)^(1/'Test cases'!$R$4)*('Test cases'!$J$4*(1-'Test cases'!$K$4))</f>
        <v>137.98770907822524</v>
      </c>
      <c r="T466" s="4">
        <f ca="1">IF('Test cases'!E470&lt;='Test cases'!$L$5,('Test cases'!E470/'Test cases'!$J$5)^(1/'Test cases'!$P$5)*('Test cases'!$J$5*(1-'Test cases'!$K$5)),0)+IF('Test cases'!E470&gt;'Test cases'!$L$5,('Test cases'!E470/'Test cases'!$L$5)^(1/'Test cases'!$Q$5)*('Test cases'!$L$5*(1-'Test cases'!$M$5)),0)</f>
        <v>139.75818096869941</v>
      </c>
      <c r="U466" s="4">
        <f ca="1">(R466^'Test cases'!$R$4+S466^'Test cases'!$R$4)^(1/'Test cases'!$R$4)</f>
        <v>265.82473270663212</v>
      </c>
      <c r="V466" s="4">
        <f ca="1">R466^'Test cases'!$R$4/U466^('Test cases'!$R$4-1)</f>
        <v>135.22626501861168</v>
      </c>
      <c r="W466" s="4">
        <f ca="1">S466^'Test cases'!$R$4/U466^('Test cases'!$R$4-1)</f>
        <v>130.59846768802043</v>
      </c>
      <c r="X466" s="4">
        <f ca="1">V466*(U466/E466)^('Test cases'!$R$5-1)</f>
        <v>132.15704519733248</v>
      </c>
      <c r="Y466" s="4">
        <f ca="1">W466*(U466/E466)^('Test cases'!$R$5-1)</f>
        <v>127.63428461602925</v>
      </c>
      <c r="Z466" s="4">
        <f ca="1">T466^'Test cases'!$R$5/E466^('Test cases'!$R$5-1)</f>
        <v>131.4686465096793</v>
      </c>
      <c r="AA466" s="4">
        <f ca="1">EXP((LN(1-B466)*(LN('Test cases'!$L$3)-LN('Test cases'!$J$3))+LN(1-'Test cases'!$M$3)*LN('Test cases'!$J$3)-LN(1-'Test cases'!$K$3)*LN('Test cases'!$L$3))/(LN(1-'Test cases'!$M$3)-LN(1-'Test cases'!$K$3)))</f>
        <v>411.1998627751903</v>
      </c>
      <c r="AB466" s="4">
        <f ca="1">EXP((LN(1-C466)*(LN('Test cases'!$L$4)-LN('Test cases'!$J$4))+LN(1-'Test cases'!$M$4)*LN('Test cases'!$J$4)-LN(1-'Test cases'!$K$4)*LN('Test cases'!$L$4))/(LN(1-'Test cases'!$M$4)-LN(1-'Test cases'!$K$4)))</f>
        <v>410.6798487430512</v>
      </c>
      <c r="AC466" s="4">
        <f ca="1">IF(D466&lt;='Test cases'!$M$5,EXP((LN(1-D466)*(LN('Test cases'!$L$5)-LN('Test cases'!$J$5))+LN(1-'Test cases'!$M$5)*LN('Test cases'!$J$5)-LN(1-'Test cases'!$K$5)*LN('Test cases'!$L$5))/(LN(1-'Test cases'!$M$5)-LN(1-'Test cases'!$K$5))),EXP((LN(1-D466)*(LN('Test cases'!$N$5)-LN('Test cases'!$L$5))+LN(1-'Test cases'!$O$5)*LN('Test cases'!$L$5)-LN(1-'Test cases'!$M$5)*LN('Test cases'!$N$5))/(LN(1-'Test cases'!$O$5)-LN(1-'Test cases'!$M$5))))</f>
        <v>229.82517669648462</v>
      </c>
    </row>
    <row r="467" spans="1:29">
      <c r="A467" s="8">
        <f>'Test cases'!A471</f>
        <v>464</v>
      </c>
      <c r="B467" s="5">
        <f ca="1">1-X467/'Test cases'!C471</f>
        <v>0.19914868509241135</v>
      </c>
      <c r="C467" s="5">
        <f ca="1">1-Y467/'Test cases'!D471</f>
        <v>0.14921150847197084</v>
      </c>
      <c r="D467" s="5">
        <f ca="1">1-Z467/'Test cases'!E471</f>
        <v>0.12365230248523307</v>
      </c>
      <c r="E467" s="4">
        <f ca="1">(U467^'Test cases'!$R$5+T467^'Test cases'!$R$5)^(1/'Test cases'!$R$5)</f>
        <v>392.08724301368648</v>
      </c>
      <c r="F467" s="5">
        <f ca="1">IF(B467&gt;'Test cases'!$M$3,'Test cases'!$M$3,B467)</f>
        <v>0.15</v>
      </c>
      <c r="G467" s="5">
        <f ca="1">IF(C467&gt;'Test cases'!$M$4,'Test cases'!$M$4,C467)</f>
        <v>0.1</v>
      </c>
      <c r="H467" s="5">
        <f ca="1">IF(D467&gt;'Test cases'!$O$5,'Test cases'!$O$5,D467)</f>
        <v>0.12365230248523307</v>
      </c>
      <c r="I467" s="5">
        <f ca="1">IF(AA467&gt;='Test cases'!$L$3, 'Test cases'!$L$3*'Test cases'!$M$3/AA467,0)+IF(AND(AA467&gt;='Test cases'!$J$3,AA467&lt;'Test cases'!$L$3), 'Test cases'!$J$3*'Test cases'!$K$3/ AA467,0)</f>
        <v>7.2846315892863375E-2</v>
      </c>
      <c r="J467" s="5">
        <f ca="1">IF(AB467&gt;='Test cases'!$L$4,'Test cases'!$M$4,0)+IF(AND(AB467&gt;='Test cases'!$J$4,AB467&lt;'Test cases'!$L$4),'Test cases'!$K$4,0)</f>
        <v>0.1</v>
      </c>
      <c r="K467" s="5">
        <f ca="1">IF(AC467&gt;='Test cases'!$N$5,'Test cases'!$O$5,0)+IF(AND(AC467&gt;='Test cases'!$L$5,AC467&lt;'Test cases'!$N$5),'Test cases'!$M$5,0)+IF(AND(AC467&lt;'Test cases'!$L$5,AC467&gt;='Test cases'!$J$5),'Test cases'!$K$5,0)</f>
        <v>0.08</v>
      </c>
      <c r="L467" s="5">
        <f t="shared" ca="1" si="21"/>
        <v>0.15</v>
      </c>
      <c r="M467" s="5">
        <f t="shared" ca="1" si="22"/>
        <v>0.1</v>
      </c>
      <c r="N467" s="5">
        <f t="shared" ca="1" si="23"/>
        <v>0.12365230248523307</v>
      </c>
      <c r="O467" s="4">
        <f ca="1">'Test cases'!C471*(1-F467)+'Test cases'!D471*(1-G467)+'Test cases'!E471*(1-H467)</f>
        <v>407.57850232472981</v>
      </c>
      <c r="P467" s="4">
        <f ca="1">(1-I467)*'Test cases'!C471+(1-J467)*'Test cases'!D471+(1-K467)*'Test cases'!E471</f>
        <v>426.90035787767755</v>
      </c>
      <c r="Q467" s="4">
        <f ca="1">(1-L467)*'Test cases'!C471+(1-M467)*'Test cases'!D471+(1-N467)*'Test cases'!E471</f>
        <v>407.57850232472981</v>
      </c>
      <c r="R467" s="4">
        <f ca="1">('Test cases'!C471/'Test cases'!$J$3)^(1/'Test cases'!$R$3)*('Test cases'!$J$3*(1-'Test cases'!$K$3))</f>
        <v>142.49258257244222</v>
      </c>
      <c r="S467" s="4">
        <f ca="1">('Test cases'!D471/'Test cases'!$J$4)^(1/'Test cases'!$R$4)*('Test cases'!$J$4*(1-'Test cases'!$K$4))</f>
        <v>137.98770907822524</v>
      </c>
      <c r="T467" s="4">
        <f ca="1">IF('Test cases'!E471&lt;='Test cases'!$L$5,('Test cases'!E471/'Test cases'!$J$5)^(1/'Test cases'!$P$5)*('Test cases'!$J$5*(1-'Test cases'!$K$5)),0)+IF('Test cases'!E471&gt;'Test cases'!$L$5,('Test cases'!E471/'Test cases'!$L$5)^(1/'Test cases'!$Q$5)*('Test cases'!$L$5*(1-'Test cases'!$M$5)),0)</f>
        <v>140.63750077612428</v>
      </c>
      <c r="U467" s="4">
        <f ca="1">(R467^'Test cases'!$R$4+S467^'Test cases'!$R$4)^(1/'Test cases'!$R$4)</f>
        <v>265.82473270663212</v>
      </c>
      <c r="V467" s="4">
        <f ca="1">R467^'Test cases'!$R$4/U467^('Test cases'!$R$4-1)</f>
        <v>135.22626501861168</v>
      </c>
      <c r="W467" s="4">
        <f ca="1">S467^'Test cases'!$R$4/U467^('Test cases'!$R$4-1)</f>
        <v>130.59846768802043</v>
      </c>
      <c r="X467" s="4">
        <f ca="1">V467*(U467/E467)^('Test cases'!$R$5-1)</f>
        <v>132.14046695975213</v>
      </c>
      <c r="Y467" s="4">
        <f ca="1">W467*(U467/E467)^('Test cases'!$R$5-1)</f>
        <v>127.61827372920438</v>
      </c>
      <c r="Z467" s="4">
        <f ca="1">T467^'Test cases'!$R$5/E467^('Test cases'!$R$5-1)</f>
        <v>132.32850232472981</v>
      </c>
      <c r="AA467" s="4">
        <f ca="1">EXP((LN(1-B467)*(LN('Test cases'!$L$3)-LN('Test cases'!$J$3))+LN(1-'Test cases'!$M$3)*LN('Test cases'!$J$3)-LN(1-'Test cases'!$K$3)*LN('Test cases'!$L$3))/(LN(1-'Test cases'!$M$3)-LN(1-'Test cases'!$K$3)))</f>
        <v>411.82590543249489</v>
      </c>
      <c r="AB467" s="4">
        <f ca="1">EXP((LN(1-C467)*(LN('Test cases'!$L$4)-LN('Test cases'!$J$4))+LN(1-'Test cases'!$M$4)*LN('Test cases'!$J$4)-LN(1-'Test cases'!$K$4)*LN('Test cases'!$L$4))/(LN(1-'Test cases'!$M$4)-LN(1-'Test cases'!$K$4)))</f>
        <v>411.34568424118021</v>
      </c>
      <c r="AC467" s="4">
        <f ca="1">IF(D467&lt;='Test cases'!$M$5,EXP((LN(1-D467)*(LN('Test cases'!$L$5)-LN('Test cases'!$J$5))+LN(1-'Test cases'!$M$5)*LN('Test cases'!$J$5)-LN(1-'Test cases'!$K$5)*LN('Test cases'!$L$5))/(LN(1-'Test cases'!$M$5)-LN(1-'Test cases'!$K$5))),EXP((LN(1-D467)*(LN('Test cases'!$N$5)-LN('Test cases'!$L$5))+LN(1-'Test cases'!$O$5)*LN('Test cases'!$L$5)-LN(1-'Test cases'!$M$5)*LN('Test cases'!$N$5))/(LN(1-'Test cases'!$O$5)-LN(1-'Test cases'!$M$5))))</f>
        <v>229.94465962456795</v>
      </c>
    </row>
    <row r="468" spans="1:29">
      <c r="A468" s="8">
        <f>'Test cases'!A472</f>
        <v>465</v>
      </c>
      <c r="B468" s="5">
        <f ca="1">1-X468/'Test cases'!C472</f>
        <v>0.1992489223802657</v>
      </c>
      <c r="C468" s="5">
        <f ca="1">1-Y468/'Test cases'!D472</f>
        <v>0.14931799606753438</v>
      </c>
      <c r="D468" s="5">
        <f ca="1">1-Z468/'Test cases'!E472</f>
        <v>0.12376198915837744</v>
      </c>
      <c r="E468" s="4">
        <f ca="1">(U468^'Test cases'!$R$5+T468^'Test cases'!$R$5)^(1/'Test cases'!$R$5)</f>
        <v>392.91440604505243</v>
      </c>
      <c r="F468" s="5">
        <f ca="1">IF(B468&gt;'Test cases'!$M$3,'Test cases'!$M$3,B468)</f>
        <v>0.15</v>
      </c>
      <c r="G468" s="5">
        <f ca="1">IF(C468&gt;'Test cases'!$M$4,'Test cases'!$M$4,C468)</f>
        <v>0.1</v>
      </c>
      <c r="H468" s="5">
        <f ca="1">IF(D468&gt;'Test cases'!$O$5,'Test cases'!$O$5,D468)</f>
        <v>0.12376198915837744</v>
      </c>
      <c r="I468" s="5">
        <f ca="1">IF(AA468&gt;='Test cases'!$L$3, 'Test cases'!$L$3*'Test cases'!$M$3/AA468,0)+IF(AND(AA468&gt;='Test cases'!$J$3,AA468&lt;'Test cases'!$L$3), 'Test cases'!$J$3*'Test cases'!$K$3/ AA468,0)</f>
        <v>7.2735824637278457E-2</v>
      </c>
      <c r="J468" s="5">
        <f ca="1">IF(AB468&gt;='Test cases'!$L$4,'Test cases'!$M$4,0)+IF(AND(AB468&gt;='Test cases'!$J$4,AB468&lt;'Test cases'!$L$4),'Test cases'!$K$4,0)</f>
        <v>0.1</v>
      </c>
      <c r="K468" s="5">
        <f ca="1">IF(AC468&gt;='Test cases'!$N$5,'Test cases'!$O$5,0)+IF(AND(AC468&gt;='Test cases'!$L$5,AC468&lt;'Test cases'!$N$5),'Test cases'!$M$5,0)+IF(AND(AC468&lt;'Test cases'!$L$5,AC468&gt;='Test cases'!$J$5),'Test cases'!$K$5,0)</f>
        <v>0.08</v>
      </c>
      <c r="L468" s="5">
        <f t="shared" ca="1" si="21"/>
        <v>0.15</v>
      </c>
      <c r="M468" s="5">
        <f t="shared" ca="1" si="22"/>
        <v>0.1</v>
      </c>
      <c r="N468" s="5">
        <f t="shared" ca="1" si="23"/>
        <v>0.12376198915837744</v>
      </c>
      <c r="O468" s="4">
        <f ca="1">'Test cases'!C472*(1-F468)+'Test cases'!D472*(1-G468)+'Test cases'!E472*(1-H468)</f>
        <v>408.43817764792664</v>
      </c>
      <c r="P468" s="4">
        <f ca="1">(1-I468)*'Test cases'!C472+(1-J468)*'Test cases'!D472+(1-K468)*'Test cases'!E472</f>
        <v>427.8385889348491</v>
      </c>
      <c r="Q468" s="4">
        <f ca="1">(1-L468)*'Test cases'!C472+(1-M468)*'Test cases'!D472+(1-N468)*'Test cases'!E472</f>
        <v>408.43817764792664</v>
      </c>
      <c r="R468" s="4">
        <f ca="1">('Test cases'!C472/'Test cases'!$J$3)^(1/'Test cases'!$R$3)*('Test cases'!$J$3*(1-'Test cases'!$K$3))</f>
        <v>142.49258257244222</v>
      </c>
      <c r="S468" s="4">
        <f ca="1">('Test cases'!D472/'Test cases'!$J$4)^(1/'Test cases'!$R$4)*('Test cases'!$J$4*(1-'Test cases'!$K$4))</f>
        <v>137.98770907822524</v>
      </c>
      <c r="T468" s="4">
        <f ca="1">IF('Test cases'!E472&lt;='Test cases'!$L$5,('Test cases'!E472/'Test cases'!$J$5)^(1/'Test cases'!$P$5)*('Test cases'!$J$5*(1-'Test cases'!$K$5)),0)+IF('Test cases'!E472&gt;'Test cases'!$L$5,('Test cases'!E472/'Test cases'!$L$5)^(1/'Test cases'!$Q$5)*('Test cases'!$L$5*(1-'Test cases'!$M$5)),0)</f>
        <v>141.51649415487856</v>
      </c>
      <c r="U468" s="4">
        <f ca="1">(R468^'Test cases'!$R$4+S468^'Test cases'!$R$4)^(1/'Test cases'!$R$4)</f>
        <v>265.82473270663212</v>
      </c>
      <c r="V468" s="4">
        <f ca="1">R468^'Test cases'!$R$4/U468^('Test cases'!$R$4-1)</f>
        <v>135.22626501861168</v>
      </c>
      <c r="W468" s="4">
        <f ca="1">S468^'Test cases'!$R$4/U468^('Test cases'!$R$4-1)</f>
        <v>130.59846768802043</v>
      </c>
      <c r="X468" s="4">
        <f ca="1">V468*(U468/E468)^('Test cases'!$R$5-1)</f>
        <v>132.12392780725617</v>
      </c>
      <c r="Y468" s="4">
        <f ca="1">W468*(U468/E468)^('Test cases'!$R$5-1)</f>
        <v>127.60230058986984</v>
      </c>
      <c r="Z468" s="4">
        <f ca="1">T468^'Test cases'!$R$5/E468^('Test cases'!$R$5-1)</f>
        <v>133.18817764792664</v>
      </c>
      <c r="AA468" s="4">
        <f ca="1">EXP((LN(1-B468)*(LN('Test cases'!$L$3)-LN('Test cases'!$J$3))+LN(1-'Test cases'!$M$3)*LN('Test cases'!$J$3)-LN(1-'Test cases'!$K$3)*LN('Test cases'!$L$3))/(LN(1-'Test cases'!$M$3)-LN(1-'Test cases'!$K$3)))</f>
        <v>412.45150033845147</v>
      </c>
      <c r="AB468" s="4">
        <f ca="1">EXP((LN(1-C468)*(LN('Test cases'!$L$4)-LN('Test cases'!$J$4))+LN(1-'Test cases'!$M$4)*LN('Test cases'!$J$4)-LN(1-'Test cases'!$K$4)*LN('Test cases'!$L$4))/(LN(1-'Test cases'!$M$4)-LN(1-'Test cases'!$K$4)))</f>
        <v>412.01110910717307</v>
      </c>
      <c r="AC468" s="4">
        <f ca="1">IF(D468&lt;='Test cases'!$M$5,EXP((LN(1-D468)*(LN('Test cases'!$L$5)-LN('Test cases'!$J$5))+LN(1-'Test cases'!$M$5)*LN('Test cases'!$J$5)-LN(1-'Test cases'!$K$5)*LN('Test cases'!$L$5))/(LN(1-'Test cases'!$M$5)-LN(1-'Test cases'!$K$5))),EXP((LN(1-D468)*(LN('Test cases'!$N$5)-LN('Test cases'!$L$5))+LN(1-'Test cases'!$O$5)*LN('Test cases'!$L$5)-LN(1-'Test cases'!$M$5)*LN('Test cases'!$N$5))/(LN(1-'Test cases'!$O$5)-LN(1-'Test cases'!$M$5))))</f>
        <v>230.06393770585316</v>
      </c>
    </row>
    <row r="469" spans="1:29">
      <c r="A469" s="8">
        <f>'Test cases'!A473</f>
        <v>466</v>
      </c>
      <c r="B469" s="5">
        <f ca="1">1-X469/'Test cases'!C473</f>
        <v>0.19934892387369041</v>
      </c>
      <c r="C469" s="5">
        <f ca="1">1-Y469/'Test cases'!D473</f>
        <v>0.14942423316567943</v>
      </c>
      <c r="D469" s="5">
        <f ca="1">1-Z469/'Test cases'!E473</f>
        <v>0.12387141780871447</v>
      </c>
      <c r="E469" s="4">
        <f ca="1">(U469^'Test cases'!$R$5+T469^'Test cases'!$R$5)^(1/'Test cases'!$R$5)</f>
        <v>393.74146566125586</v>
      </c>
      <c r="F469" s="5">
        <f ca="1">IF(B469&gt;'Test cases'!$M$3,'Test cases'!$M$3,B469)</f>
        <v>0.15</v>
      </c>
      <c r="G469" s="5">
        <f ca="1">IF(C469&gt;'Test cases'!$M$4,'Test cases'!$M$4,C469)</f>
        <v>0.1</v>
      </c>
      <c r="H469" s="5">
        <f ca="1">IF(D469&gt;'Test cases'!$O$5,'Test cases'!$O$5,D469)</f>
        <v>0.12387141780871447</v>
      </c>
      <c r="I469" s="5">
        <f ca="1">IF(AA469&gt;='Test cases'!$L$3, 'Test cases'!$L$3*'Test cases'!$M$3/AA469,0)+IF(AND(AA469&gt;='Test cases'!$J$3,AA469&lt;'Test cases'!$L$3), 'Test cases'!$J$3*'Test cases'!$K$3/ AA469,0)</f>
        <v>7.2625746544545081E-2</v>
      </c>
      <c r="J469" s="5">
        <f ca="1">IF(AB469&gt;='Test cases'!$L$4,'Test cases'!$M$4,0)+IF(AND(AB469&gt;='Test cases'!$J$4,AB469&lt;'Test cases'!$L$4),'Test cases'!$K$4,0)</f>
        <v>0.1</v>
      </c>
      <c r="K469" s="5">
        <f ca="1">IF(AC469&gt;='Test cases'!$N$5,'Test cases'!$O$5,0)+IF(AND(AC469&gt;='Test cases'!$L$5,AC469&lt;'Test cases'!$N$5),'Test cases'!$M$5,0)+IF(AND(AC469&lt;'Test cases'!$L$5,AC469&gt;='Test cases'!$J$5),'Test cases'!$K$5,0)</f>
        <v>0.08</v>
      </c>
      <c r="L469" s="5">
        <f t="shared" ca="1" si="21"/>
        <v>0.15</v>
      </c>
      <c r="M469" s="5">
        <f t="shared" ca="1" si="22"/>
        <v>0.1</v>
      </c>
      <c r="N469" s="5">
        <f t="shared" ca="1" si="23"/>
        <v>0.12387141780871447</v>
      </c>
      <c r="O469" s="4">
        <f ca="1">'Test cases'!C473*(1-F469)+'Test cases'!D473*(1-G469)+'Test cases'!E473*(1-H469)</f>
        <v>409.29767307526669</v>
      </c>
      <c r="P469" s="4">
        <f ca="1">(1-I469)*'Test cases'!C473+(1-J469)*'Test cases'!D473+(1-K469)*'Test cases'!E473</f>
        <v>428.77675182015003</v>
      </c>
      <c r="Q469" s="4">
        <f ca="1">(1-L469)*'Test cases'!C473+(1-M469)*'Test cases'!D473+(1-N469)*'Test cases'!E473</f>
        <v>409.29767307526669</v>
      </c>
      <c r="R469" s="4">
        <f ca="1">('Test cases'!C473/'Test cases'!$J$3)^(1/'Test cases'!$R$3)*('Test cases'!$J$3*(1-'Test cases'!$K$3))</f>
        <v>142.49258257244222</v>
      </c>
      <c r="S469" s="4">
        <f ca="1">('Test cases'!D473/'Test cases'!$J$4)^(1/'Test cases'!$R$4)*('Test cases'!$J$4*(1-'Test cases'!$K$4))</f>
        <v>137.98770907822524</v>
      </c>
      <c r="T469" s="4">
        <f ca="1">IF('Test cases'!E473&lt;='Test cases'!$L$5,('Test cases'!E473/'Test cases'!$J$5)^(1/'Test cases'!$P$5)*('Test cases'!$J$5*(1-'Test cases'!$K$5)),0)+IF('Test cases'!E473&gt;'Test cases'!$L$5,('Test cases'!E473/'Test cases'!$L$5)^(1/'Test cases'!$Q$5)*('Test cases'!$L$5*(1-'Test cases'!$M$5)),0)</f>
        <v>142.39516337253758</v>
      </c>
      <c r="U469" s="4">
        <f ca="1">(R469^'Test cases'!$R$4+S469^'Test cases'!$R$4)^(1/'Test cases'!$R$4)</f>
        <v>265.82473270663212</v>
      </c>
      <c r="V469" s="4">
        <f ca="1">R469^'Test cases'!$R$4/U469^('Test cases'!$R$4-1)</f>
        <v>135.22626501861168</v>
      </c>
      <c r="W469" s="4">
        <f ca="1">S469^'Test cases'!$R$4/U469^('Test cases'!$R$4-1)</f>
        <v>130.59846768802043</v>
      </c>
      <c r="X469" s="4">
        <f ca="1">V469*(U469/E469)^('Test cases'!$R$5-1)</f>
        <v>132.10742756084107</v>
      </c>
      <c r="Y469" s="4">
        <f ca="1">W469*(U469/E469)^('Test cases'!$R$5-1)</f>
        <v>127.58636502514808</v>
      </c>
      <c r="Z469" s="4">
        <f ca="1">T469^'Test cases'!$R$5/E469^('Test cases'!$R$5-1)</f>
        <v>134.04767307526669</v>
      </c>
      <c r="AA469" s="4">
        <f ca="1">EXP((LN(1-B469)*(LN('Test cases'!$L$3)-LN('Test cases'!$J$3))+LN(1-'Test cases'!$M$3)*LN('Test cases'!$J$3)-LN(1-'Test cases'!$K$3)*LN('Test cases'!$L$3))/(LN(1-'Test cases'!$M$3)-LN(1-'Test cases'!$K$3)))</f>
        <v>413.07664881075567</v>
      </c>
      <c r="AB469" s="4">
        <f ca="1">EXP((LN(1-C469)*(LN('Test cases'!$L$4)-LN('Test cases'!$J$4))+LN(1-'Test cases'!$M$4)*LN('Test cases'!$J$4)-LN(1-'Test cases'!$K$4)*LN('Test cases'!$L$4))/(LN(1-'Test cases'!$M$4)-LN(1-'Test cases'!$K$4)))</f>
        <v>412.67612450918136</v>
      </c>
      <c r="AC469" s="4">
        <f ca="1">IF(D469&lt;='Test cases'!$M$5,EXP((LN(1-D469)*(LN('Test cases'!$L$5)-LN('Test cases'!$J$5))+LN(1-'Test cases'!$M$5)*LN('Test cases'!$J$5)-LN(1-'Test cases'!$K$5)*LN('Test cases'!$L$5))/(LN(1-'Test cases'!$M$5)-LN(1-'Test cases'!$K$5))),EXP((LN(1-D469)*(LN('Test cases'!$N$5)-LN('Test cases'!$L$5))+LN(1-'Test cases'!$O$5)*LN('Test cases'!$L$5)-LN(1-'Test cases'!$M$5)*LN('Test cases'!$N$5))/(LN(1-'Test cases'!$O$5)-LN(1-'Test cases'!$M$5))))</f>
        <v>230.18301174719878</v>
      </c>
    </row>
    <row r="470" spans="1:29">
      <c r="A470" s="8">
        <f>'Test cases'!A474</f>
        <v>467</v>
      </c>
      <c r="B470" s="5">
        <f ca="1">1-X470/'Test cases'!C474</f>
        <v>0.19951938202111164</v>
      </c>
      <c r="C470" s="5">
        <f ca="1">1-Y470/'Test cases'!D474</f>
        <v>0.14957734625968433</v>
      </c>
      <c r="D470" s="5">
        <f ca="1">1-Z470/'Test cases'!E474</f>
        <v>0.12396840240852369</v>
      </c>
      <c r="E470" s="4">
        <f ca="1">(U470^'Test cases'!$R$5+T470^'Test cases'!$R$5)^(1/'Test cases'!$R$5)</f>
        <v>394.47601507703888</v>
      </c>
      <c r="F470" s="5">
        <f ca="1">IF(B470&gt;'Test cases'!$M$3,'Test cases'!$M$3,B470)</f>
        <v>0.15</v>
      </c>
      <c r="G470" s="5">
        <f ca="1">IF(C470&gt;'Test cases'!$M$4,'Test cases'!$M$4,C470)</f>
        <v>0.1</v>
      </c>
      <c r="H470" s="5">
        <f ca="1">IF(D470&gt;'Test cases'!$O$5,'Test cases'!$O$5,D470)</f>
        <v>0.12396840240852369</v>
      </c>
      <c r="I470" s="5">
        <f ca="1">IF(AA470&gt;='Test cases'!$L$3, 'Test cases'!$L$3*'Test cases'!$M$3/AA470,0)+IF(AND(AA470&gt;='Test cases'!$J$3,AA470&lt;'Test cases'!$L$3), 'Test cases'!$J$3*'Test cases'!$K$3/ AA470,0)</f>
        <v>7.2438464542587122E-2</v>
      </c>
      <c r="J470" s="5">
        <f ca="1">IF(AB470&gt;='Test cases'!$L$4,'Test cases'!$M$4,0)+IF(AND(AB470&gt;='Test cases'!$J$4,AB470&lt;'Test cases'!$L$4),'Test cases'!$K$4,0)</f>
        <v>0.1</v>
      </c>
      <c r="K470" s="5">
        <f ca="1">IF(AC470&gt;='Test cases'!$N$5,'Test cases'!$O$5,0)+IF(AND(AC470&gt;='Test cases'!$L$5,AC470&lt;'Test cases'!$N$5),'Test cases'!$M$5,0)+IF(AND(AC470&lt;'Test cases'!$L$5,AC470&gt;='Test cases'!$J$5),'Test cases'!$K$5,0)</f>
        <v>0.08</v>
      </c>
      <c r="L470" s="5">
        <f t="shared" ca="1" si="21"/>
        <v>0.15</v>
      </c>
      <c r="M470" s="5">
        <f t="shared" ca="1" si="22"/>
        <v>0.1</v>
      </c>
      <c r="N470" s="5">
        <f t="shared" ca="1" si="23"/>
        <v>0.12396840240852369</v>
      </c>
      <c r="O470" s="4">
        <f ca="1">'Test cases'!C474*(1-F470)+'Test cases'!D474*(1-G470)+'Test cases'!E474*(1-H470)</f>
        <v>410.13283443149589</v>
      </c>
      <c r="P470" s="4">
        <f ca="1">(1-I470)*'Test cases'!C474+(1-J470)*'Test cases'!D474+(1-K470)*'Test cases'!E474</f>
        <v>429.73521488593053</v>
      </c>
      <c r="Q470" s="4">
        <f ca="1">(1-L470)*'Test cases'!C474+(1-M470)*'Test cases'!D474+(1-N470)*'Test cases'!E474</f>
        <v>410.13283443149589</v>
      </c>
      <c r="R470" s="4">
        <f ca="1">('Test cases'!C474/'Test cases'!$J$3)^(1/'Test cases'!$R$3)*('Test cases'!$J$3*(1-'Test cases'!$K$3))</f>
        <v>143.28476279686046</v>
      </c>
      <c r="S470" s="4">
        <f ca="1">('Test cases'!D474/'Test cases'!$J$4)^(1/'Test cases'!$R$4)*('Test cases'!$J$4*(1-'Test cases'!$K$4))</f>
        <v>137.98770907822524</v>
      </c>
      <c r="T470" s="4">
        <f ca="1">IF('Test cases'!E474&lt;='Test cases'!$L$5,('Test cases'!E474/'Test cases'!$J$5)^(1/'Test cases'!$P$5)*('Test cases'!$J$5*(1-'Test cases'!$K$5)),0)+IF('Test cases'!E474&gt;'Test cases'!$L$5,('Test cases'!E474/'Test cases'!$L$5)^(1/'Test cases'!$Q$5)*('Test cases'!$L$5*(1-'Test cases'!$M$5)),0)</f>
        <v>142.39516337253758</v>
      </c>
      <c r="U470" s="4">
        <f ca="1">(R470^'Test cases'!$R$4+S470^'Test cases'!$R$4)^(1/'Test cases'!$R$4)</f>
        <v>266.57660214977039</v>
      </c>
      <c r="V470" s="4">
        <f ca="1">R470^'Test cases'!$R$4/U470^('Test cases'!$R$4-1)</f>
        <v>136.00909360719422</v>
      </c>
      <c r="W470" s="4">
        <f ca="1">S470^'Test cases'!$R$4/U470^('Test cases'!$R$4-1)</f>
        <v>130.56750854257609</v>
      </c>
      <c r="X470" s="4">
        <f ca="1">V470*(U470/E470)^('Test cases'!$R$5-1)</f>
        <v>132.87978258449547</v>
      </c>
      <c r="Y470" s="4">
        <f ca="1">W470*(U470/E470)^('Test cases'!$R$5-1)</f>
        <v>127.56339806104735</v>
      </c>
      <c r="Z470" s="4">
        <f ca="1">T470^'Test cases'!$R$5/E470^('Test cases'!$R$5-1)</f>
        <v>134.03283443149587</v>
      </c>
      <c r="AA470" s="4">
        <f ca="1">EXP((LN(1-B470)*(LN('Test cases'!$L$3)-LN('Test cases'!$J$3))+LN(1-'Test cases'!$M$3)*LN('Test cases'!$J$3)-LN(1-'Test cases'!$K$3)*LN('Test cases'!$L$3))/(LN(1-'Test cases'!$M$3)-LN(1-'Test cases'!$K$3)))</f>
        <v>414.1446148732594</v>
      </c>
      <c r="AB470" s="4">
        <f ca="1">EXP((LN(1-C470)*(LN('Test cases'!$L$4)-LN('Test cases'!$J$4))+LN(1-'Test cases'!$M$4)*LN('Test cases'!$J$4)-LN(1-'Test cases'!$K$4)*LN('Test cases'!$L$4))/(LN(1-'Test cases'!$M$4)-LN(1-'Test cases'!$K$4)))</f>
        <v>413.63660626479356</v>
      </c>
      <c r="AC470" s="4">
        <f ca="1">IF(D470&lt;='Test cases'!$M$5,EXP((LN(1-D470)*(LN('Test cases'!$L$5)-LN('Test cases'!$J$5))+LN(1-'Test cases'!$M$5)*LN('Test cases'!$J$5)-LN(1-'Test cases'!$K$5)*LN('Test cases'!$L$5))/(LN(1-'Test cases'!$M$5)-LN(1-'Test cases'!$K$5))),EXP((LN(1-D470)*(LN('Test cases'!$N$5)-LN('Test cases'!$L$5))+LN(1-'Test cases'!$O$5)*LN('Test cases'!$L$5)-LN(1-'Test cases'!$M$5)*LN('Test cases'!$N$5))/(LN(1-'Test cases'!$O$5)-LN(1-'Test cases'!$M$5))))</f>
        <v>230.28860883486496</v>
      </c>
    </row>
    <row r="471" spans="1:29">
      <c r="A471" s="8">
        <f>'Test cases'!A475</f>
        <v>468</v>
      </c>
      <c r="B471" s="5">
        <f ca="1">1-X471/'Test cases'!C475</f>
        <v>0.19967291542380772</v>
      </c>
      <c r="C471" s="5">
        <f ca="1">1-Y471/'Test cases'!D475</f>
        <v>0.14974045862096574</v>
      </c>
      <c r="D471" s="5">
        <f ca="1">1-Z471/'Test cases'!E475</f>
        <v>0.12407176987598767</v>
      </c>
      <c r="E471" s="4">
        <f ca="1">(U471^'Test cases'!$R$5+T471^'Test cases'!$R$5)^(1/'Test cases'!$R$5)</f>
        <v>395.26050599685578</v>
      </c>
      <c r="F471" s="5">
        <f ca="1">IF(B471&gt;'Test cases'!$M$3,'Test cases'!$M$3,B471)</f>
        <v>0.15</v>
      </c>
      <c r="G471" s="5">
        <f ca="1">IF(C471&gt;'Test cases'!$M$4,'Test cases'!$M$4,C471)</f>
        <v>0.1</v>
      </c>
      <c r="H471" s="5">
        <f ca="1">IF(D471&gt;'Test cases'!$O$5,'Test cases'!$O$5,D471)</f>
        <v>0.12407176987598767</v>
      </c>
      <c r="I471" s="5">
        <f ca="1">IF(AA471&gt;='Test cases'!$L$3, 'Test cases'!$L$3*'Test cases'!$M$3/AA471,0)+IF(AND(AA471&gt;='Test cases'!$J$3,AA471&lt;'Test cases'!$L$3), 'Test cases'!$J$3*'Test cases'!$K$3/ AA471,0)</f>
        <v>7.2270157141141683E-2</v>
      </c>
      <c r="J471" s="5">
        <f ca="1">IF(AB471&gt;='Test cases'!$L$4,'Test cases'!$M$4,0)+IF(AND(AB471&gt;='Test cases'!$J$4,AB471&lt;'Test cases'!$L$4),'Test cases'!$K$4,0)</f>
        <v>0.1</v>
      </c>
      <c r="K471" s="5">
        <f ca="1">IF(AC471&gt;='Test cases'!$N$5,'Test cases'!$O$5,0)+IF(AND(AC471&gt;='Test cases'!$L$5,AC471&lt;'Test cases'!$N$5),'Test cases'!$M$5,0)+IF(AND(AC471&lt;'Test cases'!$L$5,AC471&gt;='Test cases'!$J$5),'Test cases'!$K$5,0)</f>
        <v>0.08</v>
      </c>
      <c r="L471" s="5">
        <f t="shared" ca="1" si="21"/>
        <v>0.15</v>
      </c>
      <c r="M471" s="5">
        <f t="shared" ca="1" si="22"/>
        <v>0.1</v>
      </c>
      <c r="N471" s="5">
        <f t="shared" ca="1" si="23"/>
        <v>0.12407176987598767</v>
      </c>
      <c r="O471" s="4">
        <f ca="1">'Test cases'!C475*(1-F471)+'Test cases'!D475*(1-G471)+'Test cases'!E475*(1-H471)</f>
        <v>411.01701920897392</v>
      </c>
      <c r="P471" s="4">
        <f ca="1">(1-I471)*'Test cases'!C475+(1-J471)*'Test cases'!D475+(1-K471)*'Test cases'!E475</f>
        <v>430.66315391457044</v>
      </c>
      <c r="Q471" s="4">
        <f ca="1">(1-L471)*'Test cases'!C475+(1-M471)*'Test cases'!D475+(1-N471)*'Test cases'!E475</f>
        <v>411.01701920897392</v>
      </c>
      <c r="R471" s="4">
        <f ca="1">('Test cases'!C475/'Test cases'!$J$3)^(1/'Test cases'!$R$3)*('Test cases'!$J$3*(1-'Test cases'!$K$3))</f>
        <v>143.28476279686046</v>
      </c>
      <c r="S471" s="4">
        <f ca="1">('Test cases'!D475/'Test cases'!$J$4)^(1/'Test cases'!$R$4)*('Test cases'!$J$4*(1-'Test cases'!$K$4))</f>
        <v>138.83617042922441</v>
      </c>
      <c r="T471" s="4">
        <f ca="1">IF('Test cases'!E475&lt;='Test cases'!$L$5,('Test cases'!E475/'Test cases'!$J$5)^(1/'Test cases'!$P$5)*('Test cases'!$J$5*(1-'Test cases'!$K$5)),0)+IF('Test cases'!E475&gt;'Test cases'!$L$5,('Test cases'!E475/'Test cases'!$L$5)^(1/'Test cases'!$Q$5)*('Test cases'!$L$5*(1-'Test cases'!$M$5)),0)</f>
        <v>142.39516337253758</v>
      </c>
      <c r="U471" s="4">
        <f ca="1">(R471^'Test cases'!$R$4+S471^'Test cases'!$R$4)^(1/'Test cases'!$R$4)</f>
        <v>267.37954342148493</v>
      </c>
      <c r="V471" s="4">
        <f ca="1">R471^'Test cases'!$R$4/U471^('Test cases'!$R$4-1)</f>
        <v>135.97476229333347</v>
      </c>
      <c r="W471" s="4">
        <f ca="1">S471^'Test cases'!$R$4/U471^('Test cases'!$R$4-1)</f>
        <v>131.40478112815157</v>
      </c>
      <c r="X471" s="4">
        <f ca="1">V471*(U471/E471)^('Test cases'!$R$5-1)</f>
        <v>132.85429603964792</v>
      </c>
      <c r="Y471" s="4">
        <f ca="1">W471*(U471/E471)^('Test cases'!$R$5-1)</f>
        <v>128.38919074823417</v>
      </c>
      <c r="Z471" s="4">
        <f ca="1">T471^'Test cases'!$R$5/E471^('Test cases'!$R$5-1)</f>
        <v>134.01701920897389</v>
      </c>
      <c r="AA471" s="4">
        <f ca="1">EXP((LN(1-B471)*(LN('Test cases'!$L$3)-LN('Test cases'!$J$3))+LN(1-'Test cases'!$M$3)*LN('Test cases'!$J$3)-LN(1-'Test cases'!$K$3)*LN('Test cases'!$L$3))/(LN(1-'Test cases'!$M$3)-LN(1-'Test cases'!$K$3)))</f>
        <v>415.10910155364411</v>
      </c>
      <c r="AB471" s="4">
        <f ca="1">EXP((LN(1-C471)*(LN('Test cases'!$L$4)-LN('Test cases'!$J$4))+LN(1-'Test cases'!$M$4)*LN('Test cases'!$J$4)-LN(1-'Test cases'!$K$4)*LN('Test cases'!$L$4))/(LN(1-'Test cases'!$M$4)-LN(1-'Test cases'!$K$4)))</f>
        <v>414.66246393783064</v>
      </c>
      <c r="AC471" s="4">
        <f ca="1">IF(D471&lt;='Test cases'!$M$5,EXP((LN(1-D471)*(LN('Test cases'!$L$5)-LN('Test cases'!$J$5))+LN(1-'Test cases'!$M$5)*LN('Test cases'!$J$5)-LN(1-'Test cases'!$K$5)*LN('Test cases'!$L$5))/(LN(1-'Test cases'!$M$5)-LN(1-'Test cases'!$K$5))),EXP((LN(1-D471)*(LN('Test cases'!$N$5)-LN('Test cases'!$L$5))+LN(1-'Test cases'!$O$5)*LN('Test cases'!$L$5)-LN(1-'Test cases'!$M$5)*LN('Test cases'!$N$5))/(LN(1-'Test cases'!$O$5)-LN(1-'Test cases'!$M$5))))</f>
        <v>230.40122181630312</v>
      </c>
    </row>
    <row r="472" spans="1:29">
      <c r="A472" s="8">
        <f>'Test cases'!A476</f>
        <v>469</v>
      </c>
      <c r="B472" s="5">
        <f ca="1">1-X472/'Test cases'!C476</f>
        <v>0.19984241995106411</v>
      </c>
      <c r="C472" s="5">
        <f ca="1">1-Y472/'Test cases'!D476</f>
        <v>0.14989274287793986</v>
      </c>
      <c r="D472" s="5">
        <f ca="1">1-Z472/'Test cases'!E476</f>
        <v>0.1241683210294301</v>
      </c>
      <c r="E472" s="4">
        <f ca="1">(U472^'Test cases'!$R$5+T472^'Test cases'!$R$5)^(1/'Test cases'!$R$5)</f>
        <v>395.99475857610025</v>
      </c>
      <c r="F472" s="5">
        <f ca="1">IF(B472&gt;'Test cases'!$M$3,'Test cases'!$M$3,B472)</f>
        <v>0.15</v>
      </c>
      <c r="G472" s="5">
        <f ca="1">IF(C472&gt;'Test cases'!$M$4,'Test cases'!$M$4,C472)</f>
        <v>0.1</v>
      </c>
      <c r="H472" s="5">
        <f ca="1">IF(D472&gt;'Test cases'!$O$5,'Test cases'!$O$5,D472)</f>
        <v>0.1241683210294301</v>
      </c>
      <c r="I472" s="5">
        <f ca="1">IF(AA472&gt;='Test cases'!$L$3, 'Test cases'!$L$3*'Test cases'!$M$3/AA472,0)+IF(AND(AA472&gt;='Test cases'!$J$3,AA472&lt;'Test cases'!$L$3), 'Test cases'!$J$3*'Test cases'!$K$3/ AA472,0)</f>
        <v>7.2084758555051018E-2</v>
      </c>
      <c r="J472" s="5">
        <f ca="1">IF(AB472&gt;='Test cases'!$L$4,'Test cases'!$M$4,0)+IF(AND(AB472&gt;='Test cases'!$J$4,AB472&lt;'Test cases'!$L$4),'Test cases'!$K$4,0)</f>
        <v>0.1</v>
      </c>
      <c r="K472" s="5">
        <f ca="1">IF(AC472&gt;='Test cases'!$N$5,'Test cases'!$O$5,0)+IF(AND(AC472&gt;='Test cases'!$L$5,AC472&lt;'Test cases'!$N$5),'Test cases'!$M$5,0)+IF(AND(AC472&lt;'Test cases'!$L$5,AC472&gt;='Test cases'!$J$5),'Test cases'!$K$5,0)</f>
        <v>0.08</v>
      </c>
      <c r="L472" s="5">
        <f t="shared" ca="1" si="21"/>
        <v>0.15</v>
      </c>
      <c r="M472" s="5">
        <f t="shared" ca="1" si="22"/>
        <v>0.1</v>
      </c>
      <c r="N472" s="5">
        <f t="shared" ca="1" si="23"/>
        <v>0.1241683210294301</v>
      </c>
      <c r="O472" s="4">
        <f ca="1">'Test cases'!C476*(1-F472)+'Test cases'!D476*(1-G472)+'Test cases'!E476*(1-H472)</f>
        <v>411.85224688249718</v>
      </c>
      <c r="P472" s="4">
        <f ca="1">(1-I472)*'Test cases'!C476+(1-J472)*'Test cases'!D476+(1-K472)*'Test cases'!E476</f>
        <v>431.62184532130652</v>
      </c>
      <c r="Q472" s="4">
        <f ca="1">(1-L472)*'Test cases'!C476+(1-M472)*'Test cases'!D476+(1-N472)*'Test cases'!E476</f>
        <v>411.85224688249718</v>
      </c>
      <c r="R472" s="4">
        <f ca="1">('Test cases'!C476/'Test cases'!$J$3)^(1/'Test cases'!$R$3)*('Test cases'!$J$3*(1-'Test cases'!$K$3))</f>
        <v>144.07654959307962</v>
      </c>
      <c r="S472" s="4">
        <f ca="1">('Test cases'!D476/'Test cases'!$J$4)^(1/'Test cases'!$R$4)*('Test cases'!$J$4*(1-'Test cases'!$K$4))</f>
        <v>138.83617042922441</v>
      </c>
      <c r="T472" s="4">
        <f ca="1">IF('Test cases'!E476&lt;='Test cases'!$L$5,('Test cases'!E476/'Test cases'!$J$5)^(1/'Test cases'!$P$5)*('Test cases'!$J$5*(1-'Test cases'!$K$5)),0)+IF('Test cases'!E476&gt;'Test cases'!$L$5,('Test cases'!E476/'Test cases'!$L$5)^(1/'Test cases'!$Q$5)*('Test cases'!$L$5*(1-'Test cases'!$M$5)),0)</f>
        <v>142.39516337253758</v>
      </c>
      <c r="U472" s="4">
        <f ca="1">(R472^'Test cases'!$R$4+S472^'Test cases'!$R$4)^(1/'Test cases'!$R$4)</f>
        <v>268.13102080643228</v>
      </c>
      <c r="V472" s="4">
        <f ca="1">R472^'Test cases'!$R$4/U472^('Test cases'!$R$4-1)</f>
        <v>136.75719297747622</v>
      </c>
      <c r="W472" s="4">
        <f ca="1">S472^'Test cases'!$R$4/U472^('Test cases'!$R$4-1)</f>
        <v>131.37382782895614</v>
      </c>
      <c r="X472" s="4">
        <f ca="1">V472*(U472/E472)^('Test cases'!$R$5-1)</f>
        <v>133.6263158681723</v>
      </c>
      <c r="Y472" s="4">
        <f ca="1">W472*(U472/E472)^('Test cases'!$R$5-1)</f>
        <v>128.36619582543108</v>
      </c>
      <c r="Z472" s="4">
        <f ca="1">T472^'Test cases'!$R$5/E472^('Test cases'!$R$5-1)</f>
        <v>134.00224688249719</v>
      </c>
      <c r="AA472" s="4">
        <f ca="1">EXP((LN(1-B472)*(LN('Test cases'!$L$3)-LN('Test cases'!$J$3))+LN(1-'Test cases'!$M$3)*LN('Test cases'!$J$3)-LN(1-'Test cases'!$K$3)*LN('Test cases'!$L$3))/(LN(1-'Test cases'!$M$3)-LN(1-'Test cases'!$K$3)))</f>
        <v>416.17674250915394</v>
      </c>
      <c r="AB472" s="4">
        <f ca="1">EXP((LN(1-C472)*(LN('Test cases'!$L$4)-LN('Test cases'!$J$4))+LN(1-'Test cases'!$M$4)*LN('Test cases'!$J$4)-LN(1-'Test cases'!$K$4)*LN('Test cases'!$L$4))/(LN(1-'Test cases'!$M$4)-LN(1-'Test cases'!$K$4)))</f>
        <v>415.62269538192709</v>
      </c>
      <c r="AC472" s="4">
        <f ca="1">IF(D472&lt;='Test cases'!$M$5,EXP((LN(1-D472)*(LN('Test cases'!$L$5)-LN('Test cases'!$J$5))+LN(1-'Test cases'!$M$5)*LN('Test cases'!$J$5)-LN(1-'Test cases'!$K$5)*LN('Test cases'!$L$5))/(LN(1-'Test cases'!$M$5)-LN(1-'Test cases'!$K$5))),EXP((LN(1-D472)*(LN('Test cases'!$N$5)-LN('Test cases'!$L$5))+LN(1-'Test cases'!$O$5)*LN('Test cases'!$L$5)-LN(1-'Test cases'!$M$5)*LN('Test cases'!$N$5))/(LN(1-'Test cases'!$O$5)-LN(1-'Test cases'!$M$5))))</f>
        <v>230.50647056459476</v>
      </c>
    </row>
    <row r="473" spans="1:29">
      <c r="A473" s="8">
        <f>'Test cases'!A477</f>
        <v>470</v>
      </c>
      <c r="B473" s="5">
        <f ca="1">1-X473/'Test cases'!C477</f>
        <v>0.20001138152697262</v>
      </c>
      <c r="C473" s="5">
        <f ca="1">1-Y473/'Test cases'!D477</f>
        <v>0.1500446270571788</v>
      </c>
      <c r="D473" s="5">
        <f ca="1">1-Z473/'Test cases'!E477</f>
        <v>0.12426466235236244</v>
      </c>
      <c r="E473" s="4">
        <f ca="1">(U473^'Test cases'!$R$5+T473^'Test cases'!$R$5)^(1/'Test cases'!$R$5)</f>
        <v>396.72885587792297</v>
      </c>
      <c r="F473" s="5">
        <f ca="1">IF(B473&gt;'Test cases'!$M$3,'Test cases'!$M$3,B473)</f>
        <v>0.15</v>
      </c>
      <c r="G473" s="5">
        <f ca="1">IF(C473&gt;'Test cases'!$M$4,'Test cases'!$M$4,C473)</f>
        <v>0.1</v>
      </c>
      <c r="H473" s="5">
        <f ca="1">IF(D473&gt;'Test cases'!$O$5,'Test cases'!$O$5,D473)</f>
        <v>0.12426466235236244</v>
      </c>
      <c r="I473" s="5">
        <f ca="1">IF(AA473&gt;='Test cases'!$L$3, 'Test cases'!$L$3*'Test cases'!$M$3/AA473,0)+IF(AND(AA473&gt;='Test cases'!$J$3,AA473&lt;'Test cases'!$L$3), 'Test cases'!$J$3*'Test cases'!$K$3/ AA473,0)</f>
        <v>7.1900388223069447E-2</v>
      </c>
      <c r="J473" s="5">
        <f ca="1">IF(AB473&gt;='Test cases'!$L$4,'Test cases'!$M$4,0)+IF(AND(AB473&gt;='Test cases'!$J$4,AB473&lt;'Test cases'!$L$4),'Test cases'!$K$4,0)</f>
        <v>0.1</v>
      </c>
      <c r="K473" s="5">
        <f ca="1">IF(AC473&gt;='Test cases'!$N$5,'Test cases'!$O$5,0)+IF(AND(AC473&gt;='Test cases'!$L$5,AC473&lt;'Test cases'!$N$5),'Test cases'!$M$5,0)+IF(AND(AC473&lt;'Test cases'!$L$5,AC473&gt;='Test cases'!$J$5),'Test cases'!$K$5,0)</f>
        <v>0.08</v>
      </c>
      <c r="L473" s="5">
        <f t="shared" ca="1" si="21"/>
        <v>0.15</v>
      </c>
      <c r="M473" s="5">
        <f t="shared" ca="1" si="22"/>
        <v>0.1</v>
      </c>
      <c r="N473" s="5">
        <f t="shared" ca="1" si="23"/>
        <v>0.12426466235236244</v>
      </c>
      <c r="O473" s="4">
        <f ca="1">'Test cases'!C477*(1-F473)+'Test cases'!D477*(1-G473)+'Test cases'!E477*(1-H473)</f>
        <v>412.6875066600885</v>
      </c>
      <c r="P473" s="4">
        <f ca="1">(1-I473)*'Test cases'!C477+(1-J473)*'Test cases'!D477+(1-K473)*'Test cases'!E477</f>
        <v>432.5807347785244</v>
      </c>
      <c r="Q473" s="4">
        <f ca="1">(1-L473)*'Test cases'!C477+(1-M473)*'Test cases'!D477+(1-N473)*'Test cases'!E477</f>
        <v>412.6875066600885</v>
      </c>
      <c r="R473" s="4">
        <f ca="1">('Test cases'!C477/'Test cases'!$J$3)^(1/'Test cases'!$R$3)*('Test cases'!$J$3*(1-'Test cases'!$K$3))</f>
        <v>144.86794551062727</v>
      </c>
      <c r="S473" s="4">
        <f ca="1">('Test cases'!D477/'Test cases'!$J$4)^(1/'Test cases'!$R$4)*('Test cases'!$J$4*(1-'Test cases'!$K$4))</f>
        <v>138.83617042922441</v>
      </c>
      <c r="T473" s="4">
        <f ca="1">IF('Test cases'!E477&lt;='Test cases'!$L$5,('Test cases'!E477/'Test cases'!$J$5)^(1/'Test cases'!$P$5)*('Test cases'!$J$5*(1-'Test cases'!$K$5)),0)+IF('Test cases'!E477&gt;'Test cases'!$L$5,('Test cases'!E477/'Test cases'!$L$5)^(1/'Test cases'!$Q$5)*('Test cases'!$L$5*(1-'Test cases'!$M$5)),0)</f>
        <v>142.39516337253758</v>
      </c>
      <c r="U473" s="4">
        <f ca="1">(R473^'Test cases'!$R$4+S473^'Test cases'!$R$4)^(1/'Test cases'!$R$4)</f>
        <v>268.8822969557126</v>
      </c>
      <c r="V473" s="4">
        <f ca="1">R473^'Test cases'!$R$4/U473^('Test cases'!$R$4-1)</f>
        <v>137.53932028406996</v>
      </c>
      <c r="W473" s="4">
        <f ca="1">S473^'Test cases'!$R$4/U473^('Test cases'!$R$4-1)</f>
        <v>131.34297667164279</v>
      </c>
      <c r="X473" s="4">
        <f ca="1">V473*(U473/E473)^('Test cases'!$R$5-1)</f>
        <v>134.39808790346859</v>
      </c>
      <c r="Y473" s="4">
        <f ca="1">W473*(U473/E473)^('Test cases'!$R$5-1)</f>
        <v>128.343261314366</v>
      </c>
      <c r="Z473" s="4">
        <f ca="1">T473^'Test cases'!$R$5/E473^('Test cases'!$R$5-1)</f>
        <v>133.98750666008854</v>
      </c>
      <c r="AA473" s="4">
        <f ca="1">EXP((LN(1-B473)*(LN('Test cases'!$L$3)-LN('Test cases'!$J$3))+LN(1-'Test cases'!$M$3)*LN('Test cases'!$J$3)-LN(1-'Test cases'!$K$3)*LN('Test cases'!$L$3))/(LN(1-'Test cases'!$M$3)-LN(1-'Test cases'!$K$3)))</f>
        <v>417.24392234052522</v>
      </c>
      <c r="AB473" s="4">
        <f ca="1">EXP((LN(1-C473)*(LN('Test cases'!$L$4)-LN('Test cases'!$J$4))+LN(1-'Test cases'!$M$4)*LN('Test cases'!$J$4)-LN(1-'Test cases'!$K$4)*LN('Test cases'!$L$4))/(LN(1-'Test cases'!$M$4)-LN(1-'Test cases'!$K$4)))</f>
        <v>416.58279091456058</v>
      </c>
      <c r="AC473" s="4">
        <f ca="1">IF(D473&lt;='Test cases'!$M$5,EXP((LN(1-D473)*(LN('Test cases'!$L$5)-LN('Test cases'!$J$5))+LN(1-'Test cases'!$M$5)*LN('Test cases'!$J$5)-LN(1-'Test cases'!$K$5)*LN('Test cases'!$L$5))/(LN(1-'Test cases'!$M$5)-LN(1-'Test cases'!$K$5))),EXP((LN(1-D473)*(LN('Test cases'!$N$5)-LN('Test cases'!$L$5))+LN(1-'Test cases'!$O$5)*LN('Test cases'!$L$5)-LN(1-'Test cases'!$M$5)*LN('Test cases'!$N$5))/(LN(1-'Test cases'!$O$5)-LN(1-'Test cases'!$M$5))))</f>
        <v>230.61155007524391</v>
      </c>
    </row>
    <row r="474" spans="1:29">
      <c r="A474" s="8">
        <f>'Test cases'!A478</f>
        <v>471</v>
      </c>
      <c r="B474" s="5">
        <f ca="1">1-X474/'Test cases'!C478</f>
        <v>0.20017980413733827</v>
      </c>
      <c r="C474" s="5">
        <f ca="1">1-Y474/'Test cases'!D478</f>
        <v>0.15019611327989812</v>
      </c>
      <c r="D474" s="5">
        <f ca="1">1-Z474/'Test cases'!E478</f>
        <v>0.12436079475068795</v>
      </c>
      <c r="E474" s="4">
        <f ca="1">(U474^'Test cases'!$R$5+T474^'Test cases'!$R$5)^(1/'Test cases'!$R$5)</f>
        <v>397.46279839866997</v>
      </c>
      <c r="F474" s="5">
        <f ca="1">IF(B474&gt;'Test cases'!$M$3,'Test cases'!$M$3,B474)</f>
        <v>0.15</v>
      </c>
      <c r="G474" s="5">
        <f ca="1">IF(C474&gt;'Test cases'!$M$4,'Test cases'!$M$4,C474)</f>
        <v>0.1</v>
      </c>
      <c r="H474" s="5">
        <f ca="1">IF(D474&gt;'Test cases'!$O$5,'Test cases'!$O$5,D474)</f>
        <v>0.12436079475068795</v>
      </c>
      <c r="I474" s="5">
        <f ca="1">IF(AA474&gt;='Test cases'!$L$3, 'Test cases'!$L$3*'Test cases'!$M$3/AA474,0)+IF(AND(AA474&gt;='Test cases'!$J$3,AA474&lt;'Test cases'!$L$3), 'Test cases'!$J$3*'Test cases'!$K$3/ AA474,0)</f>
        <v>7.1717036708143722E-2</v>
      </c>
      <c r="J474" s="5">
        <f ca="1">IF(AB474&gt;='Test cases'!$L$4,'Test cases'!$M$4,0)+IF(AND(AB474&gt;='Test cases'!$J$4,AB474&lt;'Test cases'!$L$4),'Test cases'!$K$4,0)</f>
        <v>0.1</v>
      </c>
      <c r="K474" s="5">
        <f ca="1">IF(AC474&gt;='Test cases'!$N$5,'Test cases'!$O$5,0)+IF(AND(AC474&gt;='Test cases'!$L$5,AC474&lt;'Test cases'!$N$5),'Test cases'!$M$5,0)+IF(AND(AC474&lt;'Test cases'!$L$5,AC474&gt;='Test cases'!$J$5),'Test cases'!$K$5,0)</f>
        <v>0.08</v>
      </c>
      <c r="L474" s="5">
        <f t="shared" ca="1" si="21"/>
        <v>0.15</v>
      </c>
      <c r="M474" s="5">
        <f t="shared" ca="1" si="22"/>
        <v>0.1</v>
      </c>
      <c r="N474" s="5">
        <f t="shared" ca="1" si="23"/>
        <v>0.12436079475068795</v>
      </c>
      <c r="O474" s="4">
        <f ca="1">'Test cases'!C478*(1-F474)+'Test cases'!D478*(1-G474)+'Test cases'!E478*(1-H474)</f>
        <v>413.52279840314475</v>
      </c>
      <c r="P474" s="4">
        <f ca="1">(1-I474)*'Test cases'!C478+(1-J474)*'Test cases'!D478+(1-K474)*'Test cases'!E478</f>
        <v>433.53982079632374</v>
      </c>
      <c r="Q474" s="4">
        <f ca="1">(1-L474)*'Test cases'!C478+(1-M474)*'Test cases'!D478+(1-N474)*'Test cases'!E478</f>
        <v>413.52279840314475</v>
      </c>
      <c r="R474" s="4">
        <f ca="1">('Test cases'!C478/'Test cases'!$J$3)^(1/'Test cases'!$R$3)*('Test cases'!$J$3*(1-'Test cases'!$K$3))</f>
        <v>145.65895306743533</v>
      </c>
      <c r="S474" s="4">
        <f ca="1">('Test cases'!D478/'Test cases'!$J$4)^(1/'Test cases'!$R$4)*('Test cases'!$J$4*(1-'Test cases'!$K$4))</f>
        <v>138.83617042922441</v>
      </c>
      <c r="T474" s="4">
        <f ca="1">IF('Test cases'!E478&lt;='Test cases'!$L$5,('Test cases'!E478/'Test cases'!$J$5)^(1/'Test cases'!$P$5)*('Test cases'!$J$5*(1-'Test cases'!$K$5)),0)+IF('Test cases'!E478&gt;'Test cases'!$L$5,('Test cases'!E478/'Test cases'!$L$5)^(1/'Test cases'!$Q$5)*('Test cases'!$L$5*(1-'Test cases'!$M$5)),0)</f>
        <v>142.39516337253758</v>
      </c>
      <c r="U474" s="4">
        <f ca="1">(R474^'Test cases'!$R$4+S474^'Test cases'!$R$4)^(1/'Test cases'!$R$4)</f>
        <v>269.63337260968632</v>
      </c>
      <c r="V474" s="4">
        <f ca="1">R474^'Test cases'!$R$4/U474^('Test cases'!$R$4-1)</f>
        <v>138.32114560450637</v>
      </c>
      <c r="W474" s="4">
        <f ca="1">S474^'Test cases'!$R$4/U474^('Test cases'!$R$4-1)</f>
        <v>131.31222700518012</v>
      </c>
      <c r="X474" s="4">
        <f ca="1">V474*(U474/E474)^('Test cases'!$R$5-1)</f>
        <v>135.16961310078983</v>
      </c>
      <c r="Y474" s="4">
        <f ca="1">W474*(U474/E474)^('Test cases'!$R$5-1)</f>
        <v>128.32038689473538</v>
      </c>
      <c r="Z474" s="4">
        <f ca="1">T474^'Test cases'!$R$5/E474^('Test cases'!$R$5-1)</f>
        <v>133.97279840314474</v>
      </c>
      <c r="AA474" s="4">
        <f ca="1">EXP((LN(1-B474)*(LN('Test cases'!$L$3)-LN('Test cases'!$J$3))+LN(1-'Test cases'!$M$3)*LN('Test cases'!$J$3)-LN(1-'Test cases'!$K$3)*LN('Test cases'!$L$3))/(LN(1-'Test cases'!$M$3)-LN(1-'Test cases'!$K$3)))</f>
        <v>418.31064663319245</v>
      </c>
      <c r="AB474" s="4">
        <f ca="1">EXP((LN(1-C474)*(LN('Test cases'!$L$4)-LN('Test cases'!$J$4))+LN(1-'Test cases'!$M$4)*LN('Test cases'!$J$4)-LN(1-'Test cases'!$K$4)*LN('Test cases'!$L$4))/(LN(1-'Test cases'!$M$4)-LN(1-'Test cases'!$K$4)))</f>
        <v>417.54275149325639</v>
      </c>
      <c r="AC474" s="4">
        <f ca="1">IF(D474&lt;='Test cases'!$M$5,EXP((LN(1-D474)*(LN('Test cases'!$L$5)-LN('Test cases'!$J$5))+LN(1-'Test cases'!$M$5)*LN('Test cases'!$J$5)-LN(1-'Test cases'!$K$5)*LN('Test cases'!$L$5))/(LN(1-'Test cases'!$M$5)-LN(1-'Test cases'!$K$5))),EXP((LN(1-D474)*(LN('Test cases'!$N$5)-LN('Test cases'!$L$5))+LN(1-'Test cases'!$O$5)*LN('Test cases'!$L$5)-LN(1-'Test cases'!$M$5)*LN('Test cases'!$N$5))/(LN(1-'Test cases'!$O$5)-LN(1-'Test cases'!$M$5))))</f>
        <v>230.71646098888542</v>
      </c>
    </row>
    <row r="475" spans="1:29">
      <c r="A475" s="8">
        <f>'Test cases'!A479</f>
        <v>472</v>
      </c>
      <c r="B475" s="5">
        <f ca="1">1-X475/'Test cases'!C479</f>
        <v>0.20034769171642075</v>
      </c>
      <c r="C475" s="5">
        <f ca="1">1-Y475/'Test cases'!D479</f>
        <v>0.15034720364989462</v>
      </c>
      <c r="D475" s="5">
        <f ca="1">1-Z475/'Test cases'!E479</f>
        <v>0.12445671912432232</v>
      </c>
      <c r="E475" s="4">
        <f ca="1">(U475^'Test cases'!$R$5+T475^'Test cases'!$R$5)^(1/'Test cases'!$R$5)</f>
        <v>398.19658663105326</v>
      </c>
      <c r="F475" s="5">
        <f ca="1">IF(B475&gt;'Test cases'!$M$3,'Test cases'!$M$3,B475)</f>
        <v>0.15</v>
      </c>
      <c r="G475" s="5">
        <f ca="1">IF(C475&gt;'Test cases'!$M$4,'Test cases'!$M$4,C475)</f>
        <v>0.1</v>
      </c>
      <c r="H475" s="5">
        <f ca="1">IF(D475&gt;'Test cases'!$O$5,'Test cases'!$O$5,D475)</f>
        <v>0.12445671912432232</v>
      </c>
      <c r="I475" s="5">
        <f ca="1">IF(AA475&gt;='Test cases'!$L$3, 'Test cases'!$L$3*'Test cases'!$M$3/AA475,0)+IF(AND(AA475&gt;='Test cases'!$J$3,AA475&lt;'Test cases'!$L$3), 'Test cases'!$J$3*'Test cases'!$K$3/ AA475,0)</f>
        <v>7.1534694702553331E-2</v>
      </c>
      <c r="J475" s="5">
        <f ca="1">IF(AB475&gt;='Test cases'!$L$4,'Test cases'!$M$4,0)+IF(AND(AB475&gt;='Test cases'!$J$4,AB475&lt;'Test cases'!$L$4),'Test cases'!$K$4,0)</f>
        <v>0.1</v>
      </c>
      <c r="K475" s="5">
        <f ca="1">IF(AC475&gt;='Test cases'!$N$5,'Test cases'!$O$5,0)+IF(AND(AC475&gt;='Test cases'!$L$5,AC475&lt;'Test cases'!$N$5),'Test cases'!$M$5,0)+IF(AND(AC475&lt;'Test cases'!$L$5,AC475&gt;='Test cases'!$J$5),'Test cases'!$K$5,0)</f>
        <v>0.08</v>
      </c>
      <c r="L475" s="5">
        <f t="shared" ca="1" si="21"/>
        <v>0.15</v>
      </c>
      <c r="M475" s="5">
        <f t="shared" ca="1" si="22"/>
        <v>0.1</v>
      </c>
      <c r="N475" s="5">
        <f t="shared" ca="1" si="23"/>
        <v>0.12445671912432232</v>
      </c>
      <c r="O475" s="4">
        <f ca="1">'Test cases'!C479*(1-F475)+'Test cases'!D479*(1-G475)+'Test cases'!E479*(1-H475)</f>
        <v>414.35812197397865</v>
      </c>
      <c r="P475" s="4">
        <f ca="1">(1-I475)*'Test cases'!C479+(1-J475)*'Test cases'!D479+(1-K475)*'Test cases'!E479</f>
        <v>434.49910190056596</v>
      </c>
      <c r="Q475" s="4">
        <f ca="1">(1-L475)*'Test cases'!C479+(1-M475)*'Test cases'!D479+(1-N475)*'Test cases'!E479</f>
        <v>414.35812197397865</v>
      </c>
      <c r="R475" s="4">
        <f ca="1">('Test cases'!C479/'Test cases'!$J$3)^(1/'Test cases'!$R$3)*('Test cases'!$J$3*(1-'Test cases'!$K$3))</f>
        <v>146.44957475041608</v>
      </c>
      <c r="S475" s="4">
        <f ca="1">('Test cases'!D479/'Test cases'!$J$4)^(1/'Test cases'!$R$4)*('Test cases'!$J$4*(1-'Test cases'!$K$4))</f>
        <v>138.83617042922441</v>
      </c>
      <c r="T475" s="4">
        <f ca="1">IF('Test cases'!E479&lt;='Test cases'!$L$5,('Test cases'!E479/'Test cases'!$J$5)^(1/'Test cases'!$P$5)*('Test cases'!$J$5*(1-'Test cases'!$K$5)),0)+IF('Test cases'!E479&gt;'Test cases'!$L$5,('Test cases'!E479/'Test cases'!$L$5)^(1/'Test cases'!$Q$5)*('Test cases'!$L$5*(1-'Test cases'!$M$5)),0)</f>
        <v>142.39516337253758</v>
      </c>
      <c r="U475" s="4">
        <f ca="1">(R475^'Test cases'!$R$4+S475^'Test cases'!$R$4)^(1/'Test cases'!$R$4)</f>
        <v>270.3842485031094</v>
      </c>
      <c r="V475" s="4">
        <f ca="1">R475^'Test cases'!$R$4/U475^('Test cases'!$R$4-1)</f>
        <v>139.10267031840871</v>
      </c>
      <c r="W475" s="4">
        <f ca="1">S475^'Test cases'!$R$4/U475^('Test cases'!$R$4-1)</f>
        <v>131.28157818470081</v>
      </c>
      <c r="X475" s="4">
        <f ca="1">V475*(U475/E475)^('Test cases'!$R$5-1)</f>
        <v>135.94089240820847</v>
      </c>
      <c r="Y475" s="4">
        <f ca="1">W475*(U475/E475)^('Test cases'!$R$5-1)</f>
        <v>128.29757224886592</v>
      </c>
      <c r="Z475" s="4">
        <f ca="1">T475^'Test cases'!$R$5/E475^('Test cases'!$R$5-1)</f>
        <v>133.95812197397868</v>
      </c>
      <c r="AA475" s="4">
        <f ca="1">EXP((LN(1-B475)*(LN('Test cases'!$L$3)-LN('Test cases'!$J$3))+LN(1-'Test cases'!$M$3)*LN('Test cases'!$J$3)-LN(1-'Test cases'!$K$3)*LN('Test cases'!$L$3))/(LN(1-'Test cases'!$M$3)-LN(1-'Test cases'!$K$3)))</f>
        <v>419.37692087374199</v>
      </c>
      <c r="AB475" s="4">
        <f ca="1">EXP((LN(1-C475)*(LN('Test cases'!$L$4)-LN('Test cases'!$J$4))+LN(1-'Test cases'!$M$4)*LN('Test cases'!$J$4)-LN(1-'Test cases'!$K$4)*LN('Test cases'!$L$4))/(LN(1-'Test cases'!$M$4)-LN(1-'Test cases'!$K$4)))</f>
        <v>418.50257806546358</v>
      </c>
      <c r="AC475" s="4">
        <f ca="1">IF(D475&lt;='Test cases'!$M$5,EXP((LN(1-D475)*(LN('Test cases'!$L$5)-LN('Test cases'!$J$5))+LN(1-'Test cases'!$M$5)*LN('Test cases'!$J$5)-LN(1-'Test cases'!$K$5)*LN('Test cases'!$L$5))/(LN(1-'Test cases'!$M$5)-LN(1-'Test cases'!$K$5))),EXP((LN(1-D475)*(LN('Test cases'!$N$5)-LN('Test cases'!$L$5))+LN(1-'Test cases'!$O$5)*LN('Test cases'!$L$5)-LN(1-'Test cases'!$M$5)*LN('Test cases'!$N$5))/(LN(1-'Test cases'!$O$5)-LN(1-'Test cases'!$M$5))))</f>
        <v>230.82120394219754</v>
      </c>
    </row>
    <row r="476" spans="1:29">
      <c r="A476" s="8">
        <f>'Test cases'!A480</f>
        <v>473</v>
      </c>
      <c r="B476" s="5">
        <f ca="1">1-X476/'Test cases'!C480</f>
        <v>0.20051504814793775</v>
      </c>
      <c r="C476" s="5">
        <f ca="1">1-Y476/'Test cases'!D480</f>
        <v>0.15049790025374055</v>
      </c>
      <c r="D476" s="5">
        <f ca="1">1-Z476/'Test cases'!E480</f>
        <v>0.12455243636724855</v>
      </c>
      <c r="E476" s="4">
        <f ca="1">(U476^'Test cases'!$R$5+T476^'Test cases'!$R$5)^(1/'Test cases'!$R$5)</f>
        <v>398.93022106419875</v>
      </c>
      <c r="F476" s="5">
        <f ca="1">IF(B476&gt;'Test cases'!$M$3,'Test cases'!$M$3,B476)</f>
        <v>0.15</v>
      </c>
      <c r="G476" s="5">
        <f ca="1">IF(C476&gt;'Test cases'!$M$4,'Test cases'!$M$4,C476)</f>
        <v>0.1</v>
      </c>
      <c r="H476" s="5">
        <f ca="1">IF(D476&gt;'Test cases'!$O$5,'Test cases'!$O$5,D476)</f>
        <v>0.12455243636724855</v>
      </c>
      <c r="I476" s="5">
        <f ca="1">IF(AA476&gt;='Test cases'!$L$3, 'Test cases'!$L$3*'Test cases'!$M$3/AA476,0)+IF(AND(AA476&gt;='Test cases'!$J$3,AA476&lt;'Test cases'!$L$3), 'Test cases'!$J$3*'Test cases'!$K$3/ AA476,0)</f>
        <v>7.1353353025433788E-2</v>
      </c>
      <c r="J476" s="5">
        <f ca="1">IF(AB476&gt;='Test cases'!$L$4,'Test cases'!$M$4,0)+IF(AND(AB476&gt;='Test cases'!$J$4,AB476&lt;'Test cases'!$L$4),'Test cases'!$K$4,0)</f>
        <v>0.1</v>
      </c>
      <c r="K476" s="5">
        <f ca="1">IF(AC476&gt;='Test cases'!$N$5,'Test cases'!$O$5,0)+IF(AND(AC476&gt;='Test cases'!$L$5,AC476&lt;'Test cases'!$N$5),'Test cases'!$M$5,0)+IF(AND(AC476&lt;'Test cases'!$L$5,AC476&gt;='Test cases'!$J$5),'Test cases'!$K$5,0)</f>
        <v>0.08</v>
      </c>
      <c r="L476" s="5">
        <f t="shared" ca="1" si="21"/>
        <v>0.15</v>
      </c>
      <c r="M476" s="5">
        <f t="shared" ca="1" si="22"/>
        <v>0.1</v>
      </c>
      <c r="N476" s="5">
        <f t="shared" ca="1" si="23"/>
        <v>0.12455243636724855</v>
      </c>
      <c r="O476" s="4">
        <f ca="1">'Test cases'!C480*(1-F476)+'Test cases'!D480*(1-G476)+'Test cases'!E480*(1-H476)</f>
        <v>415.19347723581097</v>
      </c>
      <c r="P476" s="4">
        <f ca="1">(1-I476)*'Test cases'!C480+(1-J476)*'Test cases'!D480+(1-K476)*'Test cases'!E480</f>
        <v>435.45857663265087</v>
      </c>
      <c r="Q476" s="4">
        <f ca="1">(1-L476)*'Test cases'!C480+(1-M476)*'Test cases'!D480+(1-N476)*'Test cases'!E480</f>
        <v>415.19347723581097</v>
      </c>
      <c r="R476" s="4">
        <f ca="1">('Test cases'!C480/'Test cases'!$J$3)^(1/'Test cases'!$R$3)*('Test cases'!$J$3*(1-'Test cases'!$K$3))</f>
        <v>147.23981301602456</v>
      </c>
      <c r="S476" s="4">
        <f ca="1">('Test cases'!D480/'Test cases'!$J$4)^(1/'Test cases'!$R$4)*('Test cases'!$J$4*(1-'Test cases'!$K$4))</f>
        <v>138.83617042922441</v>
      </c>
      <c r="T476" s="4">
        <f ca="1">IF('Test cases'!E480&lt;='Test cases'!$L$5,('Test cases'!E480/'Test cases'!$J$5)^(1/'Test cases'!$P$5)*('Test cases'!$J$5*(1-'Test cases'!$K$5)),0)+IF('Test cases'!E480&gt;'Test cases'!$L$5,('Test cases'!E480/'Test cases'!$L$5)^(1/'Test cases'!$Q$5)*('Test cases'!$L$5*(1-'Test cases'!$M$5)),0)</f>
        <v>142.39516337253758</v>
      </c>
      <c r="U476" s="4">
        <f ca="1">(R476^'Test cases'!$R$4+S476^'Test cases'!$R$4)^(1/'Test cases'!$R$4)</f>
        <v>271.13492536520289</v>
      </c>
      <c r="V476" s="4">
        <f ca="1">R476^'Test cases'!$R$4/U476^('Test cases'!$R$4-1)</f>
        <v>139.88389579377903</v>
      </c>
      <c r="W476" s="4">
        <f ca="1">S476^'Test cases'!$R$4/U476^('Test cases'!$R$4-1)</f>
        <v>131.25102957142397</v>
      </c>
      <c r="X476" s="4">
        <f ca="1">V476*(U476/E476)^('Test cases'!$R$5-1)</f>
        <v>136.71192676670265</v>
      </c>
      <c r="Y476" s="4">
        <f ca="1">W476*(U476/E476)^('Test cases'!$R$5-1)</f>
        <v>128.27481706168518</v>
      </c>
      <c r="Z476" s="4">
        <f ca="1">T476^'Test cases'!$R$5/E476^('Test cases'!$R$5-1)</f>
        <v>133.94347723581097</v>
      </c>
      <c r="AA476" s="4">
        <f ca="1">EXP((LN(1-B476)*(LN('Test cases'!$L$3)-LN('Test cases'!$J$3))+LN(1-'Test cases'!$M$3)*LN('Test cases'!$J$3)-LN(1-'Test cases'!$K$3)*LN('Test cases'!$L$3))/(LN(1-'Test cases'!$M$3)-LN(1-'Test cases'!$K$3)))</f>
        <v>420.4427504521974</v>
      </c>
      <c r="AB476" s="4">
        <f ca="1">EXP((LN(1-C476)*(LN('Test cases'!$L$4)-LN('Test cases'!$J$4))+LN(1-'Test cases'!$M$4)*LN('Test cases'!$J$4)-LN(1-'Test cases'!$K$4)*LN('Test cases'!$L$4))/(LN(1-'Test cases'!$M$4)-LN(1-'Test cases'!$K$4)))</f>
        <v>419.46227156866547</v>
      </c>
      <c r="AC476" s="4">
        <f ca="1">IF(D476&lt;='Test cases'!$M$5,EXP((LN(1-D476)*(LN('Test cases'!$L$5)-LN('Test cases'!$J$5))+LN(1-'Test cases'!$M$5)*LN('Test cases'!$J$5)-LN(1-'Test cases'!$K$5)*LN('Test cases'!$L$5))/(LN(1-'Test cases'!$M$5)-LN(1-'Test cases'!$K$5))),EXP((LN(1-D476)*(LN('Test cases'!$N$5)-LN('Test cases'!$L$5))+LN(1-'Test cases'!$O$5)*LN('Test cases'!$L$5)-LN(1-'Test cases'!$M$5)*LN('Test cases'!$N$5))/(LN(1-'Test cases'!$O$5)-LN(1-'Test cases'!$M$5))))</f>
        <v>230.92577956793636</v>
      </c>
    </row>
    <row r="477" spans="1:29">
      <c r="A477" s="8">
        <f>'Test cases'!A481</f>
        <v>474</v>
      </c>
      <c r="B477" s="5">
        <f ca="1">1-X477/'Test cases'!C481</f>
        <v>0.2006661649490552</v>
      </c>
      <c r="C477" s="5">
        <f ca="1">1-Y477/'Test cases'!D481</f>
        <v>0.15065847118075815</v>
      </c>
      <c r="D477" s="5">
        <f ca="1">1-Z477/'Test cases'!E481</f>
        <v>0.12465447244058403</v>
      </c>
      <c r="E477" s="4">
        <f ca="1">(U477^'Test cases'!$R$5+T477^'Test cases'!$R$5)^(1/'Test cases'!$R$5)</f>
        <v>399.71386389082693</v>
      </c>
      <c r="F477" s="5">
        <f ca="1">IF(B477&gt;'Test cases'!$M$3,'Test cases'!$M$3,B477)</f>
        <v>0.15</v>
      </c>
      <c r="G477" s="5">
        <f ca="1">IF(C477&gt;'Test cases'!$M$4,'Test cases'!$M$4,C477)</f>
        <v>0.1</v>
      </c>
      <c r="H477" s="5">
        <f ca="1">IF(D477&gt;'Test cases'!$O$5,'Test cases'!$O$5,D477)</f>
        <v>0.12465447244058403</v>
      </c>
      <c r="I477" s="5">
        <f ca="1">IF(AA477&gt;='Test cases'!$L$3, 'Test cases'!$L$3*'Test cases'!$M$3/AA477,0)+IF(AND(AA477&gt;='Test cases'!$J$3,AA477&lt;'Test cases'!$L$3), 'Test cases'!$J$3*'Test cases'!$K$3/ AA477,0)</f>
        <v>7.1189970541937153E-2</v>
      </c>
      <c r="J477" s="5">
        <f ca="1">IF(AB477&gt;='Test cases'!$L$4,'Test cases'!$M$4,0)+IF(AND(AB477&gt;='Test cases'!$J$4,AB477&lt;'Test cases'!$L$4),'Test cases'!$K$4,0)</f>
        <v>0.1</v>
      </c>
      <c r="K477" s="5">
        <f ca="1">IF(AC477&gt;='Test cases'!$N$5,'Test cases'!$O$5,0)+IF(AND(AC477&gt;='Test cases'!$L$5,AC477&lt;'Test cases'!$N$5),'Test cases'!$M$5,0)+IF(AND(AC477&lt;'Test cases'!$L$5,AC477&gt;='Test cases'!$J$5),'Test cases'!$K$5,0)</f>
        <v>0.08</v>
      </c>
      <c r="L477" s="5">
        <f t="shared" ca="1" si="21"/>
        <v>0.15</v>
      </c>
      <c r="M477" s="5">
        <f t="shared" ca="1" si="22"/>
        <v>0.1</v>
      </c>
      <c r="N477" s="5">
        <f t="shared" ca="1" si="23"/>
        <v>0.12465447244058403</v>
      </c>
      <c r="O477" s="4">
        <f ca="1">'Test cases'!C481*(1-F477)+'Test cases'!D481*(1-G477)+'Test cases'!E481*(1-H477)</f>
        <v>416.07786571659062</v>
      </c>
      <c r="P477" s="4">
        <f ca="1">(1-I477)*'Test cases'!C481+(1-J477)*'Test cases'!D481+(1-K477)*'Test cases'!E481</f>
        <v>436.38651503732876</v>
      </c>
      <c r="Q477" s="4">
        <f ca="1">(1-L477)*'Test cases'!C481+(1-M477)*'Test cases'!D481+(1-N477)*'Test cases'!E481</f>
        <v>416.07786571659062</v>
      </c>
      <c r="R477" s="4">
        <f ca="1">('Test cases'!C481/'Test cases'!$J$3)^(1/'Test cases'!$R$3)*('Test cases'!$J$3*(1-'Test cases'!$K$3))</f>
        <v>147.23981301602456</v>
      </c>
      <c r="S477" s="4">
        <f ca="1">('Test cases'!D481/'Test cases'!$J$4)^(1/'Test cases'!$R$4)*('Test cases'!$J$4*(1-'Test cases'!$K$4))</f>
        <v>139.68419675883825</v>
      </c>
      <c r="T477" s="4">
        <f ca="1">IF('Test cases'!E481&lt;='Test cases'!$L$5,('Test cases'!E481/'Test cases'!$J$5)^(1/'Test cases'!$P$5)*('Test cases'!$J$5*(1-'Test cases'!$K$5)),0)+IF('Test cases'!E481&gt;'Test cases'!$L$5,('Test cases'!E481/'Test cases'!$L$5)^(1/'Test cases'!$Q$5)*('Test cases'!$L$5*(1-'Test cases'!$M$5)),0)</f>
        <v>142.39516337253758</v>
      </c>
      <c r="U477" s="4">
        <f ca="1">(R477^'Test cases'!$R$4+S477^'Test cases'!$R$4)^(1/'Test cases'!$R$4)</f>
        <v>271.93672654826202</v>
      </c>
      <c r="V477" s="4">
        <f ca="1">R477^'Test cases'!$R$4/U477^('Test cases'!$R$4-1)</f>
        <v>139.84922829181539</v>
      </c>
      <c r="W477" s="4">
        <f ca="1">S477^'Test cases'!$R$4/U477^('Test cases'!$R$4-1)</f>
        <v>132.08749825644648</v>
      </c>
      <c r="X477" s="4">
        <f ca="1">V477*(U477/E477)^('Test cases'!$R$5-1)</f>
        <v>136.68608579371156</v>
      </c>
      <c r="Y477" s="4">
        <f ca="1">W477*(U477/E477)^('Test cases'!$R$5-1)</f>
        <v>129.09991238052476</v>
      </c>
      <c r="Z477" s="4">
        <f ca="1">T477^'Test cases'!$R$5/E477^('Test cases'!$R$5-1)</f>
        <v>133.92786571659065</v>
      </c>
      <c r="AA477" s="4">
        <f ca="1">EXP((LN(1-B477)*(LN('Test cases'!$L$3)-LN('Test cases'!$J$3))+LN(1-'Test cases'!$M$3)*LN('Test cases'!$J$3)-LN(1-'Test cases'!$K$3)*LN('Test cases'!$L$3))/(LN(1-'Test cases'!$M$3)-LN(1-'Test cases'!$K$3)))</f>
        <v>421.40767542988885</v>
      </c>
      <c r="AB477" s="4">
        <f ca="1">EXP((LN(1-C477)*(LN('Test cases'!$L$4)-LN('Test cases'!$J$4))+LN(1-'Test cases'!$M$4)*LN('Test cases'!$J$4)-LN(1-'Test cases'!$K$4)*LN('Test cases'!$L$4))/(LN(1-'Test cases'!$M$4)-LN(1-'Test cases'!$K$4)))</f>
        <v>420.48745844411633</v>
      </c>
      <c r="AC477" s="4">
        <f ca="1">IF(D477&lt;='Test cases'!$M$5,EXP((LN(1-D477)*(LN('Test cases'!$L$5)-LN('Test cases'!$J$5))+LN(1-'Test cases'!$M$5)*LN('Test cases'!$J$5)-LN(1-'Test cases'!$K$5)*LN('Test cases'!$L$5))/(LN(1-'Test cases'!$M$5)-LN(1-'Test cases'!$K$5))),EXP((LN(1-D477)*(LN('Test cases'!$N$5)-LN('Test cases'!$L$5))+LN(1-'Test cases'!$O$5)*LN('Test cases'!$L$5)-LN(1-'Test cases'!$M$5)*LN('Test cases'!$N$5))/(LN(1-'Test cases'!$O$5)-LN(1-'Test cases'!$M$5))))</f>
        <v>231.03732359038673</v>
      </c>
    </row>
    <row r="478" spans="1:29">
      <c r="A478" s="8">
        <f>'Test cases'!A482</f>
        <v>475</v>
      </c>
      <c r="B478" s="5">
        <f ca="1">1-X478/'Test cases'!C482</f>
        <v>0.20081686840745483</v>
      </c>
      <c r="C478" s="5">
        <f ca="1">1-Y478/'Test cases'!D482</f>
        <v>0.15081860290563143</v>
      </c>
      <c r="D478" s="5">
        <f ca="1">1-Z478/'Test cases'!E482</f>
        <v>0.12475627760714902</v>
      </c>
      <c r="E478" s="4">
        <f ca="1">(U478^'Test cases'!$R$5+T478^'Test cases'!$R$5)^(1/'Test cases'!$R$5)</f>
        <v>400.49735878386974</v>
      </c>
      <c r="F478" s="5">
        <f ca="1">IF(B478&gt;'Test cases'!$M$3,'Test cases'!$M$3,B478)</f>
        <v>0.15</v>
      </c>
      <c r="G478" s="5">
        <f ca="1">IF(C478&gt;'Test cases'!$M$4,'Test cases'!$M$4,C478)</f>
        <v>0.1</v>
      </c>
      <c r="H478" s="5">
        <f ca="1">IF(D478&gt;'Test cases'!$O$5,'Test cases'!$O$5,D478)</f>
        <v>0.12475627760714902</v>
      </c>
      <c r="I478" s="5">
        <f ca="1">IF(AA478&gt;='Test cases'!$L$3, 'Test cases'!$L$3*'Test cases'!$M$3/AA478,0)+IF(AND(AA478&gt;='Test cases'!$J$3,AA478&lt;'Test cases'!$L$3), 'Test cases'!$J$3*'Test cases'!$K$3/ AA478,0)</f>
        <v>7.102737686694785E-2</v>
      </c>
      <c r="J478" s="5">
        <f ca="1">IF(AB478&gt;='Test cases'!$L$4,'Test cases'!$M$4,0)+IF(AND(AB478&gt;='Test cases'!$J$4,AB478&lt;'Test cases'!$L$4),'Test cases'!$K$4,0)</f>
        <v>0.1</v>
      </c>
      <c r="K478" s="5">
        <f ca="1">IF(AC478&gt;='Test cases'!$N$5,'Test cases'!$O$5,0)+IF(AND(AC478&gt;='Test cases'!$L$5,AC478&lt;'Test cases'!$N$5),'Test cases'!$M$5,0)+IF(AND(AC478&lt;'Test cases'!$L$5,AC478&gt;='Test cases'!$J$5),'Test cases'!$K$5,0)</f>
        <v>0.08</v>
      </c>
      <c r="L478" s="5">
        <f t="shared" ca="1" si="21"/>
        <v>0.15</v>
      </c>
      <c r="M478" s="5">
        <f t="shared" ca="1" si="22"/>
        <v>0.1</v>
      </c>
      <c r="N478" s="5">
        <f t="shared" ca="1" si="23"/>
        <v>0.12475627760714902</v>
      </c>
      <c r="O478" s="4">
        <f ca="1">'Test cases'!C482*(1-F478)+'Test cases'!D482*(1-G478)+'Test cases'!E482*(1-H478)</f>
        <v>416.96228952610625</v>
      </c>
      <c r="P478" s="4">
        <f ca="1">(1-I478)*'Test cases'!C482+(1-J478)*'Test cases'!D482+(1-K478)*'Test cases'!E482</f>
        <v>437.31431855575192</v>
      </c>
      <c r="Q478" s="4">
        <f ca="1">(1-L478)*'Test cases'!C482+(1-M478)*'Test cases'!D482+(1-N478)*'Test cases'!E482</f>
        <v>416.96228952610625</v>
      </c>
      <c r="R478" s="4">
        <f ca="1">('Test cases'!C482/'Test cases'!$J$3)^(1/'Test cases'!$R$3)*('Test cases'!$J$3*(1-'Test cases'!$K$3))</f>
        <v>147.23981301602456</v>
      </c>
      <c r="S478" s="4">
        <f ca="1">('Test cases'!D482/'Test cases'!$J$4)^(1/'Test cases'!$R$4)*('Test cases'!$J$4*(1-'Test cases'!$K$4))</f>
        <v>140.53179114993989</v>
      </c>
      <c r="T478" s="4">
        <f ca="1">IF('Test cases'!E482&lt;='Test cases'!$L$5,('Test cases'!E482/'Test cases'!$J$5)^(1/'Test cases'!$P$5)*('Test cases'!$J$5*(1-'Test cases'!$K$5)),0)+IF('Test cases'!E482&gt;'Test cases'!$L$5,('Test cases'!E482/'Test cases'!$L$5)^(1/'Test cases'!$Q$5)*('Test cases'!$L$5*(1-'Test cases'!$M$5)),0)</f>
        <v>142.39516337253758</v>
      </c>
      <c r="U478" s="4">
        <f ca="1">(R478^'Test cases'!$R$4+S478^'Test cases'!$R$4)^(1/'Test cases'!$R$4)</f>
        <v>272.73832933777521</v>
      </c>
      <c r="V478" s="4">
        <f ca="1">R478^'Test cases'!$R$4/U478^('Test cases'!$R$4-1)</f>
        <v>139.81467994682893</v>
      </c>
      <c r="W478" s="4">
        <f ca="1">S478^'Test cases'!$R$4/U478^('Test cases'!$R$4-1)</f>
        <v>132.92364939094628</v>
      </c>
      <c r="X478" s="4">
        <f ca="1">V478*(U478/E478)^('Test cases'!$R$5-1)</f>
        <v>136.66031550232523</v>
      </c>
      <c r="Y478" s="4">
        <f ca="1">W478*(U478/E478)^('Test cases'!$R$5-1)</f>
        <v>129.92475375543839</v>
      </c>
      <c r="Z478" s="4">
        <f ca="1">T478^'Test cases'!$R$5/E478^('Test cases'!$R$5-1)</f>
        <v>133.91228952610621</v>
      </c>
      <c r="AA478" s="4">
        <f ca="1">EXP((LN(1-B478)*(LN('Test cases'!$L$3)-LN('Test cases'!$J$3))+LN(1-'Test cases'!$M$3)*LN('Test cases'!$J$3)-LN(1-'Test cases'!$K$3)*LN('Test cases'!$L$3))/(LN(1-'Test cases'!$M$3)-LN(1-'Test cases'!$K$3)))</f>
        <v>422.37234885074736</v>
      </c>
      <c r="AB478" s="4">
        <f ca="1">EXP((LN(1-C478)*(LN('Test cases'!$L$4)-LN('Test cases'!$J$4))+LN(1-'Test cases'!$M$4)*LN('Test cases'!$J$4)-LN(1-'Test cases'!$K$4)*LN('Test cases'!$L$4))/(LN(1-'Test cases'!$M$4)-LN(1-'Test cases'!$K$4)))</f>
        <v>421.51253025135912</v>
      </c>
      <c r="AC478" s="4">
        <f ca="1">IF(D478&lt;='Test cases'!$M$5,EXP((LN(1-D478)*(LN('Test cases'!$L$5)-LN('Test cases'!$J$5))+LN(1-'Test cases'!$M$5)*LN('Test cases'!$J$5)-LN(1-'Test cases'!$K$5)*LN('Test cases'!$L$5))/(LN(1-'Test cases'!$M$5)-LN(1-'Test cases'!$K$5))),EXP((LN(1-D478)*(LN('Test cases'!$N$5)-LN('Test cases'!$L$5))+LN(1-'Test cases'!$O$5)*LN('Test cases'!$L$5)-LN(1-'Test cases'!$M$5)*LN('Test cases'!$N$5))/(LN(1-'Test cases'!$O$5)-LN(1-'Test cases'!$M$5))))</f>
        <v>231.14868185430348</v>
      </c>
    </row>
    <row r="479" spans="1:29">
      <c r="A479" s="8">
        <f>'Test cases'!A483</f>
        <v>476</v>
      </c>
      <c r="B479" s="5">
        <f ca="1">1-X479/'Test cases'!C483</f>
        <v>0.20096716078501342</v>
      </c>
      <c r="C479" s="5">
        <f ca="1">1-Y479/'Test cases'!D483</f>
        <v>0.1509782978317401</v>
      </c>
      <c r="D479" s="5">
        <f ca="1">1-Z479/'Test cases'!E483</f>
        <v>0.12485785289063023</v>
      </c>
      <c r="E479" s="4">
        <f ca="1">(U479^'Test cases'!$R$5+T479^'Test cases'!$R$5)^(1/'Test cases'!$R$5)</f>
        <v>401.28070614740818</v>
      </c>
      <c r="F479" s="5">
        <f ca="1">IF(B479&gt;'Test cases'!$M$3,'Test cases'!$M$3,B479)</f>
        <v>0.15</v>
      </c>
      <c r="G479" s="5">
        <f ca="1">IF(C479&gt;'Test cases'!$M$4,'Test cases'!$M$4,C479)</f>
        <v>0.1</v>
      </c>
      <c r="H479" s="5">
        <f ca="1">IF(D479&gt;'Test cases'!$O$5,'Test cases'!$O$5,D479)</f>
        <v>0.12485785289063023</v>
      </c>
      <c r="I479" s="5">
        <f ca="1">IF(AA479&gt;='Test cases'!$L$3, 'Test cases'!$L$3*'Test cases'!$M$3/AA479,0)+IF(AND(AA479&gt;='Test cases'!$J$3,AA479&lt;'Test cases'!$L$3), 'Test cases'!$J$3*'Test cases'!$K$3/ AA479,0)</f>
        <v>7.0865566109586275E-2</v>
      </c>
      <c r="J479" s="5">
        <f ca="1">IF(AB479&gt;='Test cases'!$L$4,'Test cases'!$M$4,0)+IF(AND(AB479&gt;='Test cases'!$J$4,AB479&lt;'Test cases'!$L$4),'Test cases'!$K$4,0)</f>
        <v>0.1</v>
      </c>
      <c r="K479" s="5">
        <f ca="1">IF(AC479&gt;='Test cases'!$N$5,'Test cases'!$O$5,0)+IF(AND(AC479&gt;='Test cases'!$L$5,AC479&lt;'Test cases'!$N$5),'Test cases'!$M$5,0)+IF(AND(AC479&lt;'Test cases'!$L$5,AC479&gt;='Test cases'!$J$5),'Test cases'!$K$5,0)</f>
        <v>0.08</v>
      </c>
      <c r="L479" s="5">
        <f t="shared" ca="1" si="21"/>
        <v>0.15</v>
      </c>
      <c r="M479" s="5">
        <f t="shared" ca="1" si="22"/>
        <v>0.1</v>
      </c>
      <c r="N479" s="5">
        <f t="shared" ca="1" si="23"/>
        <v>0.12485785289063023</v>
      </c>
      <c r="O479" s="4">
        <f ca="1">'Test cases'!C483*(1-F479)+'Test cases'!D483*(1-G479)+'Test cases'!E483*(1-H479)</f>
        <v>417.84674850773354</v>
      </c>
      <c r="P479" s="4">
        <f ca="1">(1-I479)*'Test cases'!C483+(1-J479)*'Test cases'!D483+(1-K479)*'Test cases'!E483</f>
        <v>438.24198819526077</v>
      </c>
      <c r="Q479" s="4">
        <f ca="1">(1-L479)*'Test cases'!C483+(1-M479)*'Test cases'!D483+(1-N479)*'Test cases'!E483</f>
        <v>417.84674850773354</v>
      </c>
      <c r="R479" s="4">
        <f ca="1">('Test cases'!C483/'Test cases'!$J$3)^(1/'Test cases'!$R$3)*('Test cases'!$J$3*(1-'Test cases'!$K$3))</f>
        <v>147.23981301602456</v>
      </c>
      <c r="S479" s="4">
        <f ca="1">('Test cases'!D483/'Test cases'!$J$4)^(1/'Test cases'!$R$4)*('Test cases'!$J$4*(1-'Test cases'!$K$4))</f>
        <v>141.3789566435527</v>
      </c>
      <c r="T479" s="4">
        <f ca="1">IF('Test cases'!E483&lt;='Test cases'!$L$5,('Test cases'!E483/'Test cases'!$J$5)^(1/'Test cases'!$P$5)*('Test cases'!$J$5*(1-'Test cases'!$K$5)),0)+IF('Test cases'!E483&gt;'Test cases'!$L$5,('Test cases'!E483/'Test cases'!$L$5)^(1/'Test cases'!$Q$5)*('Test cases'!$L$5*(1-'Test cases'!$M$5)),0)</f>
        <v>142.39516337253758</v>
      </c>
      <c r="U479" s="4">
        <f ca="1">(R479^'Test cases'!$R$4+S479^'Test cases'!$R$4)^(1/'Test cases'!$R$4)</f>
        <v>273.53973441456458</v>
      </c>
      <c r="V479" s="4">
        <f ca="1">R479^'Test cases'!$R$4/U479^('Test cases'!$R$4-1)</f>
        <v>139.78024997164886</v>
      </c>
      <c r="W479" s="4">
        <f ca="1">S479^'Test cases'!$R$4/U479^('Test cases'!$R$4-1)</f>
        <v>133.75948444291592</v>
      </c>
      <c r="X479" s="4">
        <f ca="1">V479*(U479/E479)^('Test cases'!$R$5-1)</f>
        <v>136.6346155057627</v>
      </c>
      <c r="Y479" s="4">
        <f ca="1">W479*(U479/E479)^('Test cases'!$R$5-1)</f>
        <v>130.74934213391202</v>
      </c>
      <c r="Z479" s="4">
        <f ca="1">T479^'Test cases'!$R$5/E479^('Test cases'!$R$5-1)</f>
        <v>133.89674850773358</v>
      </c>
      <c r="AA479" s="4">
        <f ca="1">EXP((LN(1-B479)*(LN('Test cases'!$L$3)-LN('Test cases'!$J$3))+LN(1-'Test cases'!$M$3)*LN('Test cases'!$J$3)-LN(1-'Test cases'!$K$3)*LN('Test cases'!$L$3))/(LN(1-'Test cases'!$M$3)-LN(1-'Test cases'!$K$3)))</f>
        <v>423.33677196070232</v>
      </c>
      <c r="AB479" s="4">
        <f ca="1">EXP((LN(1-C479)*(LN('Test cases'!$L$4)-LN('Test cases'!$J$4))+LN(1-'Test cases'!$M$4)*LN('Test cases'!$J$4)-LN(1-'Test cases'!$K$4)*LN('Test cases'!$L$4))/(LN(1-'Test cases'!$M$4)-LN(1-'Test cases'!$K$4)))</f>
        <v>422.53748787062392</v>
      </c>
      <c r="AC479" s="4">
        <f ca="1">IF(D479&lt;='Test cases'!$M$5,EXP((LN(1-D479)*(LN('Test cases'!$L$5)-LN('Test cases'!$J$5))+LN(1-'Test cases'!$M$5)*LN('Test cases'!$J$5)-LN(1-'Test cases'!$K$5)*LN('Test cases'!$L$5))/(LN(1-'Test cases'!$M$5)-LN(1-'Test cases'!$K$5))),EXP((LN(1-D479)*(LN('Test cases'!$N$5)-LN('Test cases'!$L$5))+LN(1-'Test cases'!$O$5)*LN('Test cases'!$L$5)-LN(1-'Test cases'!$M$5)*LN('Test cases'!$N$5))/(LN(1-'Test cases'!$O$5)-LN(1-'Test cases'!$M$5))))</f>
        <v>231.2598550747725</v>
      </c>
    </row>
    <row r="480" spans="1:29">
      <c r="A480" s="8">
        <f>'Test cases'!A484</f>
        <v>477</v>
      </c>
      <c r="B480" s="5">
        <f ca="1">1-X480/'Test cases'!C484</f>
        <v>0.20111704432463895</v>
      </c>
      <c r="C480" s="5">
        <f ca="1">1-Y480/'Test cases'!D484</f>
        <v>0.15113755834231657</v>
      </c>
      <c r="D480" s="5">
        <f ca="1">1-Z480/'Test cases'!E484</f>
        <v>0.12495919930793165</v>
      </c>
      <c r="E480" s="4">
        <f ca="1">(U480^'Test cases'!$R$5+T480^'Test cases'!$R$5)^(1/'Test cases'!$R$5)</f>
        <v>402.0639063833143</v>
      </c>
      <c r="F480" s="5">
        <f ca="1">IF(B480&gt;'Test cases'!$M$3,'Test cases'!$M$3,B480)</f>
        <v>0.15</v>
      </c>
      <c r="G480" s="5">
        <f ca="1">IF(C480&gt;'Test cases'!$M$4,'Test cases'!$M$4,C480)</f>
        <v>0.1</v>
      </c>
      <c r="H480" s="5">
        <f ca="1">IF(D480&gt;'Test cases'!$O$5,'Test cases'!$O$5,D480)</f>
        <v>0.12495919930793165</v>
      </c>
      <c r="I480" s="5">
        <f ca="1">IF(AA480&gt;='Test cases'!$L$3, 'Test cases'!$L$3*'Test cases'!$M$3/AA480,0)+IF(AND(AA480&gt;='Test cases'!$J$3,AA480&lt;'Test cases'!$L$3), 'Test cases'!$J$3*'Test cases'!$K$3/ AA480,0)</f>
        <v>7.0704532439107279E-2</v>
      </c>
      <c r="J480" s="5">
        <f ca="1">IF(AB480&gt;='Test cases'!$L$4,'Test cases'!$M$4,0)+IF(AND(AB480&gt;='Test cases'!$J$4,AB480&lt;'Test cases'!$L$4),'Test cases'!$K$4,0)</f>
        <v>0.1</v>
      </c>
      <c r="K480" s="5">
        <f ca="1">IF(AC480&gt;='Test cases'!$N$5,'Test cases'!$O$5,0)+IF(AND(AC480&gt;='Test cases'!$L$5,AC480&lt;'Test cases'!$N$5),'Test cases'!$M$5,0)+IF(AND(AC480&lt;'Test cases'!$L$5,AC480&gt;='Test cases'!$J$5),'Test cases'!$K$5,0)</f>
        <v>0.08</v>
      </c>
      <c r="L480" s="5">
        <f t="shared" ca="1" si="21"/>
        <v>0.15</v>
      </c>
      <c r="M480" s="5">
        <f t="shared" ca="1" si="22"/>
        <v>0.1</v>
      </c>
      <c r="N480" s="5">
        <f t="shared" ca="1" si="23"/>
        <v>0.12495919930793165</v>
      </c>
      <c r="O480" s="4">
        <f ca="1">'Test cases'!C484*(1-F480)+'Test cases'!D484*(1-G480)+'Test cases'!E484*(1-H480)</f>
        <v>418.73124250588648</v>
      </c>
      <c r="P480" s="4">
        <f ca="1">(1-I480)*'Test cases'!C484+(1-J480)*'Test cases'!D484+(1-K480)*'Test cases'!E484</f>
        <v>439.16952495291264</v>
      </c>
      <c r="Q480" s="4">
        <f ca="1">(1-L480)*'Test cases'!C484+(1-M480)*'Test cases'!D484+(1-N480)*'Test cases'!E484</f>
        <v>418.73124250588648</v>
      </c>
      <c r="R480" s="4">
        <f ca="1">('Test cases'!C484/'Test cases'!$J$3)^(1/'Test cases'!$R$3)*('Test cases'!$J$3*(1-'Test cases'!$K$3))</f>
        <v>147.23981301602456</v>
      </c>
      <c r="S480" s="4">
        <f ca="1">('Test cases'!D484/'Test cases'!$J$4)^(1/'Test cases'!$R$4)*('Test cases'!$J$4*(1-'Test cases'!$K$4))</f>
        <v>142.22569623968656</v>
      </c>
      <c r="T480" s="4">
        <f ca="1">IF('Test cases'!E484&lt;='Test cases'!$L$5,('Test cases'!E484/'Test cases'!$J$5)^(1/'Test cases'!$P$5)*('Test cases'!$J$5*(1-'Test cases'!$K$5)),0)+IF('Test cases'!E484&gt;'Test cases'!$L$5,('Test cases'!E484/'Test cases'!$L$5)^(1/'Test cases'!$Q$5)*('Test cases'!$L$5*(1-'Test cases'!$M$5)),0)</f>
        <v>142.39516337253758</v>
      </c>
      <c r="U480" s="4">
        <f ca="1">(R480^'Test cases'!$R$4+S480^'Test cases'!$R$4)^(1/'Test cases'!$R$4)</f>
        <v>274.34094245496055</v>
      </c>
      <c r="V480" s="4">
        <f ca="1">R480^'Test cases'!$R$4/U480^('Test cases'!$R$4-1)</f>
        <v>139.74593758678336</v>
      </c>
      <c r="W480" s="4">
        <f ca="1">S480^'Test cases'!$R$4/U480^('Test cases'!$R$4-1)</f>
        <v>134.59500486817728</v>
      </c>
      <c r="X480" s="4">
        <f ca="1">V480*(U480/E480)^('Test cases'!$R$5-1)</f>
        <v>136.60898542048673</v>
      </c>
      <c r="Y480" s="4">
        <f ca="1">W480*(U480/E480)^('Test cases'!$R$5-1)</f>
        <v>131.57367845694094</v>
      </c>
      <c r="Z480" s="4">
        <f ca="1">T480^'Test cases'!$R$5/E480^('Test cases'!$R$5-1)</f>
        <v>133.88124250588646</v>
      </c>
      <c r="AA480" s="4">
        <f ca="1">EXP((LN(1-B480)*(LN('Test cases'!$L$3)-LN('Test cases'!$J$3))+LN(1-'Test cases'!$M$3)*LN('Test cases'!$J$3)-LN(1-'Test cases'!$K$3)*LN('Test cases'!$L$3))/(LN(1-'Test cases'!$M$3)-LN(1-'Test cases'!$K$3)))</f>
        <v>424.30094599432988</v>
      </c>
      <c r="AB480" s="4">
        <f ca="1">EXP((LN(1-C480)*(LN('Test cases'!$L$4)-LN('Test cases'!$J$4))+LN(1-'Test cases'!$M$4)*LN('Test cases'!$J$4)-LN(1-'Test cases'!$K$4)*LN('Test cases'!$L$4))/(LN(1-'Test cases'!$M$4)-LN(1-'Test cases'!$K$4)))</f>
        <v>423.56233217287934</v>
      </c>
      <c r="AC480" s="4">
        <f ca="1">IF(D480&lt;='Test cases'!$M$5,EXP((LN(1-D480)*(LN('Test cases'!$L$5)-LN('Test cases'!$J$5))+LN(1-'Test cases'!$M$5)*LN('Test cases'!$J$5)-LN(1-'Test cases'!$K$5)*LN('Test cases'!$L$5))/(LN(1-'Test cases'!$M$5)-LN(1-'Test cases'!$K$5))),EXP((LN(1-D480)*(LN('Test cases'!$N$5)-LN('Test cases'!$L$5))+LN(1-'Test cases'!$O$5)*LN('Test cases'!$L$5)-LN(1-'Test cases'!$M$5)*LN('Test cases'!$N$5))/(LN(1-'Test cases'!$O$5)-LN(1-'Test cases'!$M$5))))</f>
        <v>231.37084396254113</v>
      </c>
    </row>
    <row r="481" spans="1:29">
      <c r="A481" s="8">
        <f>'Test cases'!A485</f>
        <v>478</v>
      </c>
      <c r="B481" s="5">
        <f ca="1">1-X481/'Test cases'!C485</f>
        <v>0.2012665212504875</v>
      </c>
      <c r="C481" s="5">
        <f ca="1">1-Y481/'Test cases'!D485</f>
        <v>0.15129638680065971</v>
      </c>
      <c r="D481" s="5">
        <f ca="1">1-Z481/'Test cases'!E485</f>
        <v>0.12506031786923499</v>
      </c>
      <c r="E481" s="4">
        <f ca="1">(U481^'Test cases'!$R$5+T481^'Test cases'!$R$5)^(1/'Test cases'!$R$5)</f>
        <v>402.84695989127061</v>
      </c>
      <c r="F481" s="5">
        <f ca="1">IF(B481&gt;'Test cases'!$M$3,'Test cases'!$M$3,B481)</f>
        <v>0.15</v>
      </c>
      <c r="G481" s="5">
        <f ca="1">IF(C481&gt;'Test cases'!$M$4,'Test cases'!$M$4,C481)</f>
        <v>0.1</v>
      </c>
      <c r="H481" s="5">
        <f ca="1">IF(D481&gt;'Test cases'!$O$5,'Test cases'!$O$5,D481)</f>
        <v>0.12506031786923499</v>
      </c>
      <c r="I481" s="5">
        <f ca="1">IF(AA481&gt;='Test cases'!$L$3, 'Test cases'!$L$3*'Test cases'!$M$3/AA481,0)+IF(AND(AA481&gt;='Test cases'!$J$3,AA481&lt;'Test cases'!$L$3), 'Test cases'!$J$3*'Test cases'!$K$3/ AA481,0)</f>
        <v>7.0544270084116206E-2</v>
      </c>
      <c r="J481" s="5">
        <f ca="1">IF(AB481&gt;='Test cases'!$L$4,'Test cases'!$M$4,0)+IF(AND(AB481&gt;='Test cases'!$J$4,AB481&lt;'Test cases'!$L$4),'Test cases'!$K$4,0)</f>
        <v>0.1</v>
      </c>
      <c r="K481" s="5">
        <f ca="1">IF(AC481&gt;='Test cases'!$N$5,'Test cases'!$O$5,0)+IF(AND(AC481&gt;='Test cases'!$L$5,AC481&lt;'Test cases'!$N$5),'Test cases'!$M$5,0)+IF(AND(AC481&lt;'Test cases'!$L$5,AC481&gt;='Test cases'!$J$5),'Test cases'!$K$5,0)</f>
        <v>0.08</v>
      </c>
      <c r="L481" s="5">
        <f t="shared" ca="1" si="21"/>
        <v>0.15</v>
      </c>
      <c r="M481" s="5">
        <f t="shared" ca="1" si="22"/>
        <v>0.1</v>
      </c>
      <c r="N481" s="5">
        <f t="shared" ca="1" si="23"/>
        <v>0.12506031786923499</v>
      </c>
      <c r="O481" s="4">
        <f ca="1">'Test cases'!C485*(1-F481)+'Test cases'!D485*(1-G481)+'Test cases'!E485*(1-H481)</f>
        <v>419.61577136600704</v>
      </c>
      <c r="P481" s="4">
        <f ca="1">(1-I481)*'Test cases'!C485+(1-J481)*'Test cases'!D485+(1-K481)*'Test cases'!E485</f>
        <v>440.09692981561614</v>
      </c>
      <c r="Q481" s="4">
        <f ca="1">(1-L481)*'Test cases'!C485+(1-M481)*'Test cases'!D485+(1-N481)*'Test cases'!E485</f>
        <v>419.61577136600704</v>
      </c>
      <c r="R481" s="4">
        <f ca="1">('Test cases'!C485/'Test cases'!$J$3)^(1/'Test cases'!$R$3)*('Test cases'!$J$3*(1-'Test cases'!$K$3))</f>
        <v>147.23981301602456</v>
      </c>
      <c r="S481" s="4">
        <f ca="1">('Test cases'!D485/'Test cases'!$J$4)^(1/'Test cases'!$R$4)*('Test cases'!$J$4*(1-'Test cases'!$K$4))</f>
        <v>143.07201289815185</v>
      </c>
      <c r="T481" s="4">
        <f ca="1">IF('Test cases'!E485&lt;='Test cases'!$L$5,('Test cases'!E485/'Test cases'!$J$5)^(1/'Test cases'!$P$5)*('Test cases'!$J$5*(1-'Test cases'!$K$5)),0)+IF('Test cases'!E485&gt;'Test cases'!$L$5,('Test cases'!E485/'Test cases'!$L$5)^(1/'Test cases'!$Q$5)*('Test cases'!$L$5*(1-'Test cases'!$M$5)),0)</f>
        <v>142.39516337253758</v>
      </c>
      <c r="U481" s="4">
        <f ca="1">(R481^'Test cases'!$R$4+S481^'Test cases'!$R$4)^(1/'Test cases'!$R$4)</f>
        <v>275.14195413084724</v>
      </c>
      <c r="V481" s="4">
        <f ca="1">R481^'Test cases'!$R$4/U481^('Test cases'!$R$4-1)</f>
        <v>139.71174202032057</v>
      </c>
      <c r="W481" s="4">
        <f ca="1">S481^'Test cases'!$R$4/U481^('Test cases'!$R$4-1)</f>
        <v>135.43021211052678</v>
      </c>
      <c r="X481" s="4">
        <f ca="1">V481*(U481/E481)^('Test cases'!$R$5-1)</f>
        <v>136.58342486616664</v>
      </c>
      <c r="Y481" s="4">
        <f ca="1">W481*(U481/E481)^('Test cases'!$R$5-1)</f>
        <v>132.39776365909708</v>
      </c>
      <c r="Z481" s="4">
        <f ca="1">T481^'Test cases'!$R$5/E481^('Test cases'!$R$5-1)</f>
        <v>133.86577136600704</v>
      </c>
      <c r="AA481" s="4">
        <f ca="1">EXP((LN(1-B481)*(LN('Test cases'!$L$3)-LN('Test cases'!$J$3))+LN(1-'Test cases'!$M$3)*LN('Test cases'!$J$3)-LN(1-'Test cases'!$K$3)*LN('Test cases'!$L$3))/(LN(1-'Test cases'!$M$3)-LN(1-'Test cases'!$K$3)))</f>
        <v>425.26487217499493</v>
      </c>
      <c r="AB481" s="4">
        <f ca="1">EXP((LN(1-C481)*(LN('Test cases'!$L$4)-LN('Test cases'!$J$4))+LN(1-'Test cases'!$M$4)*LN('Test cases'!$J$4)-LN(1-'Test cases'!$K$4)*LN('Test cases'!$L$4))/(LN(1-'Test cases'!$M$4)-LN(1-'Test cases'!$K$4)))</f>
        <v>424.58706401984722</v>
      </c>
      <c r="AC481" s="4">
        <f ca="1">IF(D481&lt;='Test cases'!$M$5,EXP((LN(1-D481)*(LN('Test cases'!$L$5)-LN('Test cases'!$J$5))+LN(1-'Test cases'!$M$5)*LN('Test cases'!$J$5)-LN(1-'Test cases'!$K$5)*LN('Test cases'!$L$5))/(LN(1-'Test cases'!$M$5)-LN(1-'Test cases'!$K$5))),EXP((LN(1-D481)*(LN('Test cases'!$N$5)-LN('Test cases'!$L$5))+LN(1-'Test cases'!$O$5)*LN('Test cases'!$L$5)-LN(1-'Test cases'!$M$5)*LN('Test cases'!$N$5))/(LN(1-'Test cases'!$O$5)-LN(1-'Test cases'!$M$5))))</f>
        <v>231.48164922405593</v>
      </c>
    </row>
    <row r="482" spans="1:29">
      <c r="A482" s="8">
        <f>'Test cases'!A486</f>
        <v>479</v>
      </c>
      <c r="B482" s="5">
        <f ca="1">1-X482/'Test cases'!C486</f>
        <v>0.20136367018747525</v>
      </c>
      <c r="C482" s="5">
        <f ca="1">1-Y482/'Test cases'!D486</f>
        <v>0.15139961354153597</v>
      </c>
      <c r="D482" s="5">
        <f ca="1">1-Z482/'Test cases'!E486</f>
        <v>0.12516673566980197</v>
      </c>
      <c r="E482" s="4">
        <f ca="1">(U482^'Test cases'!$R$5+T482^'Test cases'!$R$5)^(1/'Test cases'!$R$5)</f>
        <v>403.67279539231271</v>
      </c>
      <c r="F482" s="5">
        <f ca="1">IF(B482&gt;'Test cases'!$M$3,'Test cases'!$M$3,B482)</f>
        <v>0.15</v>
      </c>
      <c r="G482" s="5">
        <f ca="1">IF(C482&gt;'Test cases'!$M$4,'Test cases'!$M$4,C482)</f>
        <v>0.1</v>
      </c>
      <c r="H482" s="5">
        <f ca="1">IF(D482&gt;'Test cases'!$O$5,'Test cases'!$O$5,D482)</f>
        <v>0.12516673566980197</v>
      </c>
      <c r="I482" s="5">
        <f ca="1">IF(AA482&gt;='Test cases'!$L$3, 'Test cases'!$L$3*'Test cases'!$M$3/AA482,0)+IF(AND(AA482&gt;='Test cases'!$J$3,AA482&lt;'Test cases'!$L$3), 'Test cases'!$J$3*'Test cases'!$K$3/ AA482,0)</f>
        <v>7.0440290195080538E-2</v>
      </c>
      <c r="J482" s="5">
        <f ca="1">IF(AB482&gt;='Test cases'!$L$4,'Test cases'!$M$4,0)+IF(AND(AB482&gt;='Test cases'!$J$4,AB482&lt;'Test cases'!$L$4),'Test cases'!$K$4,0)</f>
        <v>0.1</v>
      </c>
      <c r="K482" s="5">
        <f ca="1">IF(AC482&gt;='Test cases'!$N$5,'Test cases'!$O$5,0)+IF(AND(AC482&gt;='Test cases'!$L$5,AC482&lt;'Test cases'!$N$5),'Test cases'!$M$5,0)+IF(AND(AC482&lt;'Test cases'!$L$5,AC482&gt;='Test cases'!$J$5),'Test cases'!$K$5,0)</f>
        <v>0.08</v>
      </c>
      <c r="L482" s="5">
        <f t="shared" ca="1" si="21"/>
        <v>0.15</v>
      </c>
      <c r="M482" s="5">
        <f t="shared" ca="1" si="22"/>
        <v>0.1</v>
      </c>
      <c r="N482" s="5">
        <f t="shared" ca="1" si="23"/>
        <v>0.12516673566980197</v>
      </c>
      <c r="O482" s="4">
        <f ca="1">'Test cases'!C486*(1-F482)+'Test cases'!D486*(1-G482)+'Test cases'!E486*(1-H482)</f>
        <v>420.4743227068505</v>
      </c>
      <c r="P482" s="4">
        <f ca="1">(1-I482)*'Test cases'!C486+(1-J482)*'Test cases'!D486+(1-K482)*'Test cases'!E486</f>
        <v>441.03471037664127</v>
      </c>
      <c r="Q482" s="4">
        <f ca="1">(1-L482)*'Test cases'!C486+(1-M482)*'Test cases'!D486+(1-N482)*'Test cases'!E486</f>
        <v>420.4743227068505</v>
      </c>
      <c r="R482" s="4">
        <f ca="1">('Test cases'!C486/'Test cases'!$J$3)^(1/'Test cases'!$R$3)*('Test cases'!$J$3*(1-'Test cases'!$K$3))</f>
        <v>147.23981301602456</v>
      </c>
      <c r="S482" s="4">
        <f ca="1">('Test cases'!D486/'Test cases'!$J$4)^(1/'Test cases'!$R$4)*('Test cases'!$J$4*(1-'Test cases'!$K$4))</f>
        <v>143.07201289815185</v>
      </c>
      <c r="T482" s="4">
        <f ca="1">IF('Test cases'!E486&lt;='Test cases'!$L$5,('Test cases'!E486/'Test cases'!$J$5)^(1/'Test cases'!$P$5)*('Test cases'!$J$5*(1-'Test cases'!$K$5)),0)+IF('Test cases'!E486&gt;'Test cases'!$L$5,('Test cases'!E486/'Test cases'!$L$5)^(1/'Test cases'!$Q$5)*('Test cases'!$L$5*(1-'Test cases'!$M$5)),0)</f>
        <v>143.27351066620946</v>
      </c>
      <c r="U482" s="4">
        <f ca="1">(R482^'Test cases'!$R$4+S482^'Test cases'!$R$4)^(1/'Test cases'!$R$4)</f>
        <v>275.14195413084724</v>
      </c>
      <c r="V482" s="4">
        <f ca="1">R482^'Test cases'!$R$4/U482^('Test cases'!$R$4-1)</f>
        <v>139.71174202032057</v>
      </c>
      <c r="W482" s="4">
        <f ca="1">S482^'Test cases'!$R$4/U482^('Test cases'!$R$4-1)</f>
        <v>135.43021211052678</v>
      </c>
      <c r="X482" s="4">
        <f ca="1">V482*(U482/E482)^('Test cases'!$R$5-1)</f>
        <v>136.56681239794173</v>
      </c>
      <c r="Y482" s="4">
        <f ca="1">W482*(U482/E482)^('Test cases'!$R$5-1)</f>
        <v>132.38166028752039</v>
      </c>
      <c r="Z482" s="4">
        <f ca="1">T482^'Test cases'!$R$5/E482^('Test cases'!$R$5-1)</f>
        <v>134.7243227068505</v>
      </c>
      <c r="AA482" s="4">
        <f ca="1">EXP((LN(1-B482)*(LN('Test cases'!$L$3)-LN('Test cases'!$J$3))+LN(1-'Test cases'!$M$3)*LN('Test cases'!$J$3)-LN(1-'Test cases'!$K$3)*LN('Test cases'!$L$3))/(LN(1-'Test cases'!$M$3)-LN(1-'Test cases'!$K$3)))</f>
        <v>425.89262362373347</v>
      </c>
      <c r="AB482" s="4">
        <f ca="1">EXP((LN(1-C482)*(LN('Test cases'!$L$4)-LN('Test cases'!$J$4))+LN(1-'Test cases'!$M$4)*LN('Test cases'!$J$4)-LN(1-'Test cases'!$K$4)*LN('Test cases'!$L$4))/(LN(1-'Test cases'!$M$4)-LN(1-'Test cases'!$K$4)))</f>
        <v>425.25449583730517</v>
      </c>
      <c r="AC482" s="4">
        <f ca="1">IF(D482&lt;='Test cases'!$M$5,EXP((LN(1-D482)*(LN('Test cases'!$L$5)-LN('Test cases'!$J$5))+LN(1-'Test cases'!$M$5)*LN('Test cases'!$J$5)-LN(1-'Test cases'!$K$5)*LN('Test cases'!$L$5))/(LN(1-'Test cases'!$M$5)-LN(1-'Test cases'!$K$5))),EXP((LN(1-D482)*(LN('Test cases'!$N$5)-LN('Test cases'!$L$5))+LN(1-'Test cases'!$O$5)*LN('Test cases'!$L$5)-LN(1-'Test cases'!$M$5)*LN('Test cases'!$N$5))/(LN(1-'Test cases'!$O$5)-LN(1-'Test cases'!$M$5))))</f>
        <v>231.59833251961447</v>
      </c>
    </row>
    <row r="483" spans="1:29">
      <c r="A483" s="8">
        <f>'Test cases'!A487</f>
        <v>480</v>
      </c>
      <c r="B483" s="5">
        <f ca="1">1-X483/'Test cases'!C487</f>
        <v>0.20151252522163254</v>
      </c>
      <c r="C483" s="5">
        <f ca="1">1-Y483/'Test cases'!D487</f>
        <v>0.15155778120157959</v>
      </c>
      <c r="D483" s="5">
        <f ca="1">1-Z483/'Test cases'!E487</f>
        <v>0.12526739671974929</v>
      </c>
      <c r="E483" s="4">
        <f ca="1">(U483^'Test cases'!$R$5+T483^'Test cases'!$R$5)^(1/'Test cases'!$R$5)</f>
        <v>404.4556074436116</v>
      </c>
      <c r="F483" s="5">
        <f ca="1">IF(B483&gt;'Test cases'!$M$3,'Test cases'!$M$3,B483)</f>
        <v>0.15</v>
      </c>
      <c r="G483" s="5">
        <f ca="1">IF(C483&gt;'Test cases'!$M$4,'Test cases'!$M$4,C483)</f>
        <v>0.1</v>
      </c>
      <c r="H483" s="5">
        <f ca="1">IF(D483&gt;'Test cases'!$O$5,'Test cases'!$O$5,D483)</f>
        <v>0.12526739671974929</v>
      </c>
      <c r="I483" s="5">
        <f ca="1">IF(AA483&gt;='Test cases'!$L$3, 'Test cases'!$L$3*'Test cases'!$M$3/AA483,0)+IF(AND(AA483&gt;='Test cases'!$J$3,AA483&lt;'Test cases'!$L$3), 'Test cases'!$J$3*'Test cases'!$K$3/ AA483,0)</f>
        <v>7.0281241318500831E-2</v>
      </c>
      <c r="J483" s="5">
        <f ca="1">IF(AB483&gt;='Test cases'!$L$4,'Test cases'!$M$4,0)+IF(AND(AB483&gt;='Test cases'!$J$4,AB483&lt;'Test cases'!$L$4),'Test cases'!$K$4,0)</f>
        <v>0.1</v>
      </c>
      <c r="K483" s="5">
        <f ca="1">IF(AC483&gt;='Test cases'!$N$5,'Test cases'!$O$5,0)+IF(AND(AC483&gt;='Test cases'!$L$5,AC483&lt;'Test cases'!$N$5),'Test cases'!$M$5,0)+IF(AND(AC483&lt;'Test cases'!$L$5,AC483&gt;='Test cases'!$J$5),'Test cases'!$K$5,0)</f>
        <v>0.08</v>
      </c>
      <c r="L483" s="5">
        <f t="shared" ca="1" si="21"/>
        <v>0.15</v>
      </c>
      <c r="M483" s="5">
        <f t="shared" ca="1" si="22"/>
        <v>0.1</v>
      </c>
      <c r="N483" s="5">
        <f t="shared" ca="1" si="23"/>
        <v>0.12526739671974929</v>
      </c>
      <c r="O483" s="4">
        <f ca="1">'Test cases'!C487*(1-F483)+'Test cases'!D487*(1-G483)+'Test cases'!E487*(1-H483)</f>
        <v>421.35882090515861</v>
      </c>
      <c r="P483" s="4">
        <f ca="1">(1-I483)*'Test cases'!C487+(1-J483)*'Test cases'!D487+(1-K483)*'Test cases'!E487</f>
        <v>441.9619077345364</v>
      </c>
      <c r="Q483" s="4">
        <f ca="1">(1-L483)*'Test cases'!C487+(1-M483)*'Test cases'!D487+(1-N483)*'Test cases'!E487</f>
        <v>421.35882090515861</v>
      </c>
      <c r="R483" s="4">
        <f ca="1">('Test cases'!C487/'Test cases'!$J$3)^(1/'Test cases'!$R$3)*('Test cases'!$J$3*(1-'Test cases'!$K$3))</f>
        <v>147.23981301602456</v>
      </c>
      <c r="S483" s="4">
        <f ca="1">('Test cases'!D487/'Test cases'!$J$4)^(1/'Test cases'!$R$4)*('Test cases'!$J$4*(1-'Test cases'!$K$4))</f>
        <v>143.91790953935248</v>
      </c>
      <c r="T483" s="4">
        <f ca="1">IF('Test cases'!E487&lt;='Test cases'!$L$5,('Test cases'!E487/'Test cases'!$J$5)^(1/'Test cases'!$P$5)*('Test cases'!$J$5*(1-'Test cases'!$K$5)),0)+IF('Test cases'!E487&gt;'Test cases'!$L$5,('Test cases'!E487/'Test cases'!$L$5)^(1/'Test cases'!$Q$5)*('Test cases'!$L$5*(1-'Test cases'!$M$5)),0)</f>
        <v>143.27351066620946</v>
      </c>
      <c r="U483" s="4">
        <f ca="1">(R483^'Test cases'!$R$4+S483^'Test cases'!$R$4)^(1/'Test cases'!$R$4)</f>
        <v>275.94277010970472</v>
      </c>
      <c r="V483" s="4">
        <f ca="1">R483^'Test cases'!$R$4/U483^('Test cases'!$R$4-1)</f>
        <v>139.67766250783129</v>
      </c>
      <c r="W483" s="4">
        <f ca="1">S483^'Test cases'!$R$4/U483^('Test cases'!$R$4-1)</f>
        <v>136.2651076018735</v>
      </c>
      <c r="X483" s="4">
        <f ca="1">V483*(U483/E483)^('Test cases'!$R$5-1)</f>
        <v>136.54135818710083</v>
      </c>
      <c r="Y483" s="4">
        <f ca="1">W483*(U483/E483)^('Test cases'!$R$5-1)</f>
        <v>133.205428351352</v>
      </c>
      <c r="Z483" s="4">
        <f ca="1">T483^'Test cases'!$R$5/E483^('Test cases'!$R$5-1)</f>
        <v>134.7088209051586</v>
      </c>
      <c r="AA483" s="4">
        <f ca="1">EXP((LN(1-B483)*(LN('Test cases'!$L$3)-LN('Test cases'!$J$3))+LN(1-'Test cases'!$M$3)*LN('Test cases'!$J$3)-LN(1-'Test cases'!$K$3)*LN('Test cases'!$L$3))/(LN(1-'Test cases'!$M$3)-LN(1-'Test cases'!$K$3)))</f>
        <v>426.85643334109415</v>
      </c>
      <c r="AB483" s="4">
        <f ca="1">EXP((LN(1-C483)*(LN('Test cases'!$L$4)-LN('Test cases'!$J$4))+LN(1-'Test cases'!$M$4)*LN('Test cases'!$J$4)-LN(1-'Test cases'!$K$4)*LN('Test cases'!$L$4))/(LN(1-'Test cases'!$M$4)-LN(1-'Test cases'!$K$4)))</f>
        <v>426.27935243080344</v>
      </c>
      <c r="AC483" s="4">
        <f ca="1">IF(D483&lt;='Test cases'!$M$5,EXP((LN(1-D483)*(LN('Test cases'!$L$5)-LN('Test cases'!$J$5))+LN(1-'Test cases'!$M$5)*LN('Test cases'!$J$5)-LN(1-'Test cases'!$K$5)*LN('Test cases'!$L$5))/(LN(1-'Test cases'!$M$5)-LN(1-'Test cases'!$K$5))),EXP((LN(1-D483)*(LN('Test cases'!$N$5)-LN('Test cases'!$L$5))+LN(1-'Test cases'!$O$5)*LN('Test cases'!$L$5)-LN(1-'Test cases'!$M$5)*LN('Test cases'!$N$5))/(LN(1-'Test cases'!$O$5)-LN(1-'Test cases'!$M$5))))</f>
        <v>231.70877094766081</v>
      </c>
    </row>
    <row r="484" spans="1:29">
      <c r="A484" s="8">
        <f>'Test cases'!A488</f>
        <v>481</v>
      </c>
      <c r="B484" s="5">
        <f ca="1">1-X484/'Test cases'!C488</f>
        <v>0.20160923553642374</v>
      </c>
      <c r="C484" s="5">
        <f ca="1">1-Y484/'Test cases'!D488</f>
        <v>0.15166054187930322</v>
      </c>
      <c r="D484" s="5">
        <f ca="1">1-Z484/'Test cases'!E488</f>
        <v>0.12537334160691815</v>
      </c>
      <c r="E484" s="4">
        <f ca="1">(U484^'Test cases'!$R$5+T484^'Test cases'!$R$5)^(1/'Test cases'!$R$5)</f>
        <v>405.28124769914876</v>
      </c>
      <c r="F484" s="5">
        <f ca="1">IF(B484&gt;'Test cases'!$M$3,'Test cases'!$M$3,B484)</f>
        <v>0.15</v>
      </c>
      <c r="G484" s="5">
        <f ca="1">IF(C484&gt;'Test cases'!$M$4,'Test cases'!$M$4,C484)</f>
        <v>0.1</v>
      </c>
      <c r="H484" s="5">
        <f ca="1">IF(D484&gt;'Test cases'!$O$5,'Test cases'!$O$5,D484)</f>
        <v>0.12537334160691815</v>
      </c>
      <c r="I484" s="5">
        <f ca="1">IF(AA484&gt;='Test cases'!$L$3, 'Test cases'!$L$3*'Test cases'!$M$3/AA484,0)+IF(AND(AA484&gt;='Test cases'!$J$3,AA484&lt;'Test cases'!$L$3), 'Test cases'!$J$3*'Test cases'!$K$3/ AA484,0)</f>
        <v>7.0178084773135474E-2</v>
      </c>
      <c r="J484" s="5">
        <f ca="1">IF(AB484&gt;='Test cases'!$L$4,'Test cases'!$M$4,0)+IF(AND(AB484&gt;='Test cases'!$J$4,AB484&lt;'Test cases'!$L$4),'Test cases'!$K$4,0)</f>
        <v>0.1</v>
      </c>
      <c r="K484" s="5">
        <f ca="1">IF(AC484&gt;='Test cases'!$N$5,'Test cases'!$O$5,0)+IF(AND(AC484&gt;='Test cases'!$L$5,AC484&lt;'Test cases'!$N$5),'Test cases'!$M$5,0)+IF(AND(AC484&lt;'Test cases'!$L$5,AC484&gt;='Test cases'!$J$5),'Test cases'!$K$5,0)</f>
        <v>0.08</v>
      </c>
      <c r="L484" s="5">
        <f t="shared" ca="1" si="21"/>
        <v>0.15</v>
      </c>
      <c r="M484" s="5">
        <f t="shared" ca="1" si="22"/>
        <v>0.1</v>
      </c>
      <c r="N484" s="5">
        <f t="shared" ca="1" si="23"/>
        <v>0.12537334160691815</v>
      </c>
      <c r="O484" s="4">
        <f ca="1">'Test cases'!C488*(1-F484)+'Test cases'!D488*(1-G484)+'Test cases'!E488*(1-H484)</f>
        <v>422.21713205092766</v>
      </c>
      <c r="P484" s="4">
        <f ca="1">(1-I484)*'Test cases'!C488+(1-J484)*'Test cases'!D488+(1-K484)*'Test cases'!E488</f>
        <v>442.89954750379388</v>
      </c>
      <c r="Q484" s="4">
        <f ca="1">(1-L484)*'Test cases'!C488+(1-M484)*'Test cases'!D488+(1-N484)*'Test cases'!E488</f>
        <v>422.21713205092766</v>
      </c>
      <c r="R484" s="4">
        <f ca="1">('Test cases'!C488/'Test cases'!$J$3)^(1/'Test cases'!$R$3)*('Test cases'!$J$3*(1-'Test cases'!$K$3))</f>
        <v>147.23981301602456</v>
      </c>
      <c r="S484" s="4">
        <f ca="1">('Test cases'!D488/'Test cases'!$J$4)^(1/'Test cases'!$R$4)*('Test cases'!$J$4*(1-'Test cases'!$K$4))</f>
        <v>143.91790953935248</v>
      </c>
      <c r="T484" s="4">
        <f ca="1">IF('Test cases'!E488&lt;='Test cases'!$L$5,('Test cases'!E488/'Test cases'!$J$5)^(1/'Test cases'!$P$5)*('Test cases'!$J$5*(1-'Test cases'!$K$5)),0)+IF('Test cases'!E488&gt;'Test cases'!$L$5,('Test cases'!E488/'Test cases'!$L$5)^(1/'Test cases'!$Q$5)*('Test cases'!$L$5*(1-'Test cases'!$M$5)),0)</f>
        <v>144.15153824313916</v>
      </c>
      <c r="U484" s="4">
        <f ca="1">(R484^'Test cases'!$R$4+S484^'Test cases'!$R$4)^(1/'Test cases'!$R$4)</f>
        <v>275.94277010970472</v>
      </c>
      <c r="V484" s="4">
        <f ca="1">R484^'Test cases'!$R$4/U484^('Test cases'!$R$4-1)</f>
        <v>139.67766250783129</v>
      </c>
      <c r="W484" s="4">
        <f ca="1">S484^'Test cases'!$R$4/U484^('Test cases'!$R$4-1)</f>
        <v>136.2651076018735</v>
      </c>
      <c r="X484" s="4">
        <f ca="1">V484*(U484/E484)^('Test cases'!$R$5-1)</f>
        <v>136.52482072327155</v>
      </c>
      <c r="Y484" s="4">
        <f ca="1">W484*(U484/E484)^('Test cases'!$R$5-1)</f>
        <v>133.18929492494939</v>
      </c>
      <c r="Z484" s="4">
        <f ca="1">T484^'Test cases'!$R$5/E484^('Test cases'!$R$5-1)</f>
        <v>135.56713205092768</v>
      </c>
      <c r="AA484" s="4">
        <f ca="1">EXP((LN(1-B484)*(LN('Test cases'!$L$3)-LN('Test cases'!$J$3))+LN(1-'Test cases'!$M$3)*LN('Test cases'!$J$3)-LN(1-'Test cases'!$K$3)*LN('Test cases'!$L$3))/(LN(1-'Test cases'!$M$3)-LN(1-'Test cases'!$K$3)))</f>
        <v>427.48388043049232</v>
      </c>
      <c r="AB484" s="4">
        <f ca="1">EXP((LN(1-C484)*(LN('Test cases'!$L$4)-LN('Test cases'!$J$4))+LN(1-'Test cases'!$M$4)*LN('Test cases'!$J$4)-LN(1-'Test cases'!$K$4)*LN('Test cases'!$L$4))/(LN(1-'Test cases'!$M$4)-LN(1-'Test cases'!$K$4)))</f>
        <v>426.94662215852367</v>
      </c>
      <c r="AC484" s="4">
        <f ca="1">IF(D484&lt;='Test cases'!$M$5,EXP((LN(1-D484)*(LN('Test cases'!$L$5)-LN('Test cases'!$J$5))+LN(1-'Test cases'!$M$5)*LN('Test cases'!$J$5)-LN(1-'Test cases'!$K$5)*LN('Test cases'!$L$5))/(LN(1-'Test cases'!$M$5)-LN(1-'Test cases'!$K$5))),EXP((LN(1-D484)*(LN('Test cases'!$N$5)-LN('Test cases'!$L$5))+LN(1-'Test cases'!$O$5)*LN('Test cases'!$L$5)-LN(1-'Test cases'!$M$5)*LN('Test cases'!$N$5))/(LN(1-'Test cases'!$O$5)-LN(1-'Test cases'!$M$5))))</f>
        <v>231.82507706148664</v>
      </c>
    </row>
    <row r="485" spans="1:29">
      <c r="A485" s="8">
        <f>'Test cases'!A489</f>
        <v>482</v>
      </c>
      <c r="B485" s="5">
        <f ca="1">1-X485/'Test cases'!C489</f>
        <v>0.20170572569265721</v>
      </c>
      <c r="C485" s="5">
        <f ca="1">1-Y485/'Test cases'!D489</f>
        <v>0.15176306862497291</v>
      </c>
      <c r="D485" s="5">
        <f ca="1">1-Z485/'Test cases'!E489</f>
        <v>0.12547904531326137</v>
      </c>
      <c r="E485" s="4">
        <f ca="1">(U485^'Test cases'!$R$5+T485^'Test cases'!$R$5)^(1/'Test cases'!$R$5)</f>
        <v>406.10678806356594</v>
      </c>
      <c r="F485" s="5">
        <f ca="1">IF(B485&gt;'Test cases'!$M$3,'Test cases'!$M$3,B485)</f>
        <v>0.15</v>
      </c>
      <c r="G485" s="5">
        <f ca="1">IF(C485&gt;'Test cases'!$M$4,'Test cases'!$M$4,C485)</f>
        <v>0.1</v>
      </c>
      <c r="H485" s="5">
        <f ca="1">IF(D485&gt;'Test cases'!$O$5,'Test cases'!$O$5,D485)</f>
        <v>0.12547904531326137</v>
      </c>
      <c r="I485" s="5">
        <f ca="1">IF(AA485&gt;='Test cases'!$L$3, 'Test cases'!$L$3*'Test cases'!$M$3/AA485,0)+IF(AND(AA485&gt;='Test cases'!$J$3,AA485&lt;'Test cases'!$L$3), 'Test cases'!$J$3*'Test cases'!$K$3/ AA485,0)</f>
        <v>7.00753015281462E-2</v>
      </c>
      <c r="J485" s="5">
        <f ca="1">IF(AB485&gt;='Test cases'!$L$4,'Test cases'!$M$4,0)+IF(AND(AB485&gt;='Test cases'!$J$4,AB485&lt;'Test cases'!$L$4),'Test cases'!$K$4,0)</f>
        <v>0.1</v>
      </c>
      <c r="K485" s="5">
        <f ca="1">IF(AC485&gt;='Test cases'!$N$5,'Test cases'!$O$5,0)+IF(AND(AC485&gt;='Test cases'!$L$5,AC485&lt;'Test cases'!$N$5),'Test cases'!$M$5,0)+IF(AND(AC485&lt;'Test cases'!$L$5,AC485&gt;='Test cases'!$J$5),'Test cases'!$K$5,0)</f>
        <v>0.08</v>
      </c>
      <c r="L485" s="5">
        <f t="shared" ca="1" si="21"/>
        <v>0.15</v>
      </c>
      <c r="M485" s="5">
        <f t="shared" ca="1" si="22"/>
        <v>0.1</v>
      </c>
      <c r="N485" s="5">
        <f t="shared" ca="1" si="23"/>
        <v>0.12547904531326137</v>
      </c>
      <c r="O485" s="4">
        <f ca="1">'Test cases'!C489*(1-F485)+'Test cases'!D489*(1-G485)+'Test cases'!E489*(1-H485)</f>
        <v>423.07526893113118</v>
      </c>
      <c r="P485" s="4">
        <f ca="1">(1-I485)*'Test cases'!C489+(1-J485)*'Test cases'!D489+(1-K485)*'Test cases'!E489</f>
        <v>443.83712343868706</v>
      </c>
      <c r="Q485" s="4">
        <f ca="1">(1-L485)*'Test cases'!C489+(1-M485)*'Test cases'!D489+(1-N485)*'Test cases'!E489</f>
        <v>423.07526893113118</v>
      </c>
      <c r="R485" s="4">
        <f ca="1">('Test cases'!C489/'Test cases'!$J$3)^(1/'Test cases'!$R$3)*('Test cases'!$J$3*(1-'Test cases'!$K$3))</f>
        <v>147.23981301602456</v>
      </c>
      <c r="S485" s="4">
        <f ca="1">('Test cases'!D489/'Test cases'!$J$4)^(1/'Test cases'!$R$4)*('Test cases'!$J$4*(1-'Test cases'!$K$4))</f>
        <v>143.91790953935248</v>
      </c>
      <c r="T485" s="4">
        <f ca="1">IF('Test cases'!E489&lt;='Test cases'!$L$5,('Test cases'!E489/'Test cases'!$J$5)^(1/'Test cases'!$P$5)*('Test cases'!$J$5*(1-'Test cases'!$K$5)),0)+IF('Test cases'!E489&gt;'Test cases'!$L$5,('Test cases'!E489/'Test cases'!$L$5)^(1/'Test cases'!$Q$5)*('Test cases'!$L$5*(1-'Test cases'!$M$5)),0)</f>
        <v>145.02924828129744</v>
      </c>
      <c r="U485" s="4">
        <f ca="1">(R485^'Test cases'!$R$4+S485^'Test cases'!$R$4)^(1/'Test cases'!$R$4)</f>
        <v>275.94277010970472</v>
      </c>
      <c r="V485" s="4">
        <f ca="1">R485^'Test cases'!$R$4/U485^('Test cases'!$R$4-1)</f>
        <v>139.67766250783129</v>
      </c>
      <c r="W485" s="4">
        <f ca="1">S485^'Test cases'!$R$4/U485^('Test cases'!$R$4-1)</f>
        <v>136.2651076018735</v>
      </c>
      <c r="X485" s="4">
        <f ca="1">V485*(U485/E485)^('Test cases'!$R$5-1)</f>
        <v>136.50832090655561</v>
      </c>
      <c r="Y485" s="4">
        <f ca="1">W485*(U485/E485)^('Test cases'!$R$5-1)</f>
        <v>133.17319822587925</v>
      </c>
      <c r="Z485" s="4">
        <f ca="1">T485^'Test cases'!$R$5/E485^('Test cases'!$R$5-1)</f>
        <v>136.42526893113123</v>
      </c>
      <c r="AA485" s="4">
        <f ca="1">EXP((LN(1-B485)*(LN('Test cases'!$L$3)-LN('Test cases'!$J$3))+LN(1-'Test cases'!$M$3)*LN('Test cases'!$J$3)-LN(1-'Test cases'!$K$3)*LN('Test cases'!$L$3))/(LN(1-'Test cases'!$M$3)-LN(1-'Test cases'!$K$3)))</f>
        <v>428.11089422070205</v>
      </c>
      <c r="AB485" s="4">
        <f ca="1">EXP((LN(1-C485)*(LN('Test cases'!$L$4)-LN('Test cases'!$J$4))+LN(1-'Test cases'!$M$4)*LN('Test cases'!$J$4)-LN(1-'Test cases'!$K$4)*LN('Test cases'!$L$4))/(LN(1-'Test cases'!$M$4)-LN(1-'Test cases'!$K$4)))</f>
        <v>427.61349454425391</v>
      </c>
      <c r="AC485" s="4">
        <f ca="1">IF(D485&lt;='Test cases'!$M$5,EXP((LN(1-D485)*(LN('Test cases'!$L$5)-LN('Test cases'!$J$5))+LN(1-'Test cases'!$M$5)*LN('Test cases'!$J$5)-LN(1-'Test cases'!$K$5)*LN('Test cases'!$L$5))/(LN(1-'Test cases'!$M$5)-LN(1-'Test cases'!$K$5))),EXP((LN(1-D485)*(LN('Test cases'!$N$5)-LN('Test cases'!$L$5))+LN(1-'Test cases'!$O$5)*LN('Test cases'!$L$5)-LN(1-'Test cases'!$M$5)*LN('Test cases'!$N$5))/(LN(1-'Test cases'!$O$5)-LN(1-'Test cases'!$M$5))))</f>
        <v>231.94119063967514</v>
      </c>
    </row>
    <row r="486" spans="1:29">
      <c r="A486" s="8">
        <f>'Test cases'!A490</f>
        <v>483</v>
      </c>
      <c r="B486" s="5">
        <f ca="1">1-X486/'Test cases'!C490</f>
        <v>0.20180199666399801</v>
      </c>
      <c r="C486" s="5">
        <f ca="1">1-Y486/'Test cases'!D490</f>
        <v>0.1518653624731674</v>
      </c>
      <c r="D486" s="5">
        <f ca="1">1-Z486/'Test cases'!E490</f>
        <v>0.12558450890541695</v>
      </c>
      <c r="E486" s="4">
        <f ca="1">(U486^'Test cases'!$R$5+T486^'Test cases'!$R$5)^(1/'Test cases'!$R$5)</f>
        <v>406.93222876401836</v>
      </c>
      <c r="F486" s="5">
        <f ca="1">IF(B486&gt;'Test cases'!$M$3,'Test cases'!$M$3,B486)</f>
        <v>0.15</v>
      </c>
      <c r="G486" s="5">
        <f ca="1">IF(C486&gt;'Test cases'!$M$4,'Test cases'!$M$4,C486)</f>
        <v>0.1</v>
      </c>
      <c r="H486" s="5">
        <f ca="1">IF(D486&gt;'Test cases'!$O$5,'Test cases'!$O$5,D486)</f>
        <v>0.12558450890541695</v>
      </c>
      <c r="I486" s="5">
        <f ca="1">IF(AA486&gt;='Test cases'!$L$3, 'Test cases'!$L$3*'Test cases'!$M$3/AA486,0)+IF(AND(AA486&gt;='Test cases'!$J$3,AA486&lt;'Test cases'!$L$3), 'Test cases'!$J$3*'Test cases'!$K$3/ AA486,0)</f>
        <v>6.9972889433122146E-2</v>
      </c>
      <c r="J486" s="5">
        <f ca="1">IF(AB486&gt;='Test cases'!$L$4,'Test cases'!$M$4,0)+IF(AND(AB486&gt;='Test cases'!$J$4,AB486&lt;'Test cases'!$L$4),'Test cases'!$K$4,0)</f>
        <v>0.1</v>
      </c>
      <c r="K486" s="5">
        <f ca="1">IF(AC486&gt;='Test cases'!$N$5,'Test cases'!$O$5,0)+IF(AND(AC486&gt;='Test cases'!$L$5,AC486&lt;'Test cases'!$N$5),'Test cases'!$M$5,0)+IF(AND(AC486&lt;'Test cases'!$L$5,AC486&gt;='Test cases'!$J$5),'Test cases'!$K$5,0)</f>
        <v>0.08</v>
      </c>
      <c r="L486" s="5">
        <f t="shared" ca="1" si="21"/>
        <v>0.15</v>
      </c>
      <c r="M486" s="5">
        <f t="shared" ca="1" si="22"/>
        <v>0.1</v>
      </c>
      <c r="N486" s="5">
        <f t="shared" ca="1" si="23"/>
        <v>0.12558450890541695</v>
      </c>
      <c r="O486" s="4">
        <f ca="1">'Test cases'!C490*(1-F486)+'Test cases'!D490*(1-G486)+'Test cases'!E490*(1-H486)</f>
        <v>423.93323210184951</v>
      </c>
      <c r="P486" s="4">
        <f ca="1">(1-I486)*'Test cases'!C490+(1-J486)*'Test cases'!D490+(1-K486)*'Test cases'!E490</f>
        <v>444.77463590693611</v>
      </c>
      <c r="Q486" s="4">
        <f ca="1">(1-L486)*'Test cases'!C490+(1-M486)*'Test cases'!D490+(1-N486)*'Test cases'!E490</f>
        <v>423.93323210184951</v>
      </c>
      <c r="R486" s="4">
        <f ca="1">('Test cases'!C490/'Test cases'!$J$3)^(1/'Test cases'!$R$3)*('Test cases'!$J$3*(1-'Test cases'!$K$3))</f>
        <v>147.23981301602456</v>
      </c>
      <c r="S486" s="4">
        <f ca="1">('Test cases'!D490/'Test cases'!$J$4)^(1/'Test cases'!$R$4)*('Test cases'!$J$4*(1-'Test cases'!$K$4))</f>
        <v>143.91790953935248</v>
      </c>
      <c r="T486" s="4">
        <f ca="1">IF('Test cases'!E490&lt;='Test cases'!$L$5,('Test cases'!E490/'Test cases'!$J$5)^(1/'Test cases'!$P$5)*('Test cases'!$J$5*(1-'Test cases'!$K$5)),0)+IF('Test cases'!E490&gt;'Test cases'!$L$5,('Test cases'!E490/'Test cases'!$L$5)^(1/'Test cases'!$Q$5)*('Test cases'!$L$5*(1-'Test cases'!$M$5)),0)</f>
        <v>145.90664292995416</v>
      </c>
      <c r="U486" s="4">
        <f ca="1">(R486^'Test cases'!$R$4+S486^'Test cases'!$R$4)^(1/'Test cases'!$R$4)</f>
        <v>275.94277010970472</v>
      </c>
      <c r="V486" s="4">
        <f ca="1">R486^'Test cases'!$R$4/U486^('Test cases'!$R$4-1)</f>
        <v>139.67766250783129</v>
      </c>
      <c r="W486" s="4">
        <f ca="1">S486^'Test cases'!$R$4/U486^('Test cases'!$R$4-1)</f>
        <v>136.2651076018735</v>
      </c>
      <c r="X486" s="4">
        <f ca="1">V486*(U486/E486)^('Test cases'!$R$5-1)</f>
        <v>136.49185857045634</v>
      </c>
      <c r="Y486" s="4">
        <f ca="1">W486*(U486/E486)^('Test cases'!$R$5-1)</f>
        <v>133.15713809171271</v>
      </c>
      <c r="Z486" s="4">
        <f ca="1">T486^'Test cases'!$R$5/E486^('Test cases'!$R$5-1)</f>
        <v>137.28323210184953</v>
      </c>
      <c r="AA486" s="4">
        <f ca="1">EXP((LN(1-B486)*(LN('Test cases'!$L$3)-LN('Test cases'!$J$3))+LN(1-'Test cases'!$M$3)*LN('Test cases'!$J$3)-LN(1-'Test cases'!$K$3)*LN('Test cases'!$L$3))/(LN(1-'Test cases'!$M$3)-LN(1-'Test cases'!$K$3)))</f>
        <v>428.73747594306565</v>
      </c>
      <c r="AB486" s="4">
        <f ca="1">EXP((LN(1-C486)*(LN('Test cases'!$L$4)-LN('Test cases'!$J$4))+LN(1-'Test cases'!$M$4)*LN('Test cases'!$J$4)-LN(1-'Test cases'!$K$4)*LN('Test cases'!$L$4))/(LN(1-'Test cases'!$M$4)-LN(1-'Test cases'!$K$4)))</f>
        <v>428.27997067948678</v>
      </c>
      <c r="AC486" s="4">
        <f ca="1">IF(D486&lt;='Test cases'!$M$5,EXP((LN(1-D486)*(LN('Test cases'!$L$5)-LN('Test cases'!$J$5))+LN(1-'Test cases'!$M$5)*LN('Test cases'!$J$5)-LN(1-'Test cases'!$K$5)*LN('Test cases'!$L$5))/(LN(1-'Test cases'!$M$5)-LN(1-'Test cases'!$K$5))),EXP((LN(1-D486)*(LN('Test cases'!$N$5)-LN('Test cases'!$L$5))+LN(1-'Test cases'!$O$5)*LN('Test cases'!$L$5)-LN(1-'Test cases'!$M$5)*LN('Test cases'!$N$5))/(LN(1-'Test cases'!$O$5)-LN(1-'Test cases'!$M$5))))</f>
        <v>232.05711241453827</v>
      </c>
    </row>
    <row r="487" spans="1:29">
      <c r="A487" s="8">
        <f>'Test cases'!A491</f>
        <v>484</v>
      </c>
      <c r="B487" s="5">
        <f ca="1">1-X487/'Test cases'!C491</f>
        <v>0.20189804941772416</v>
      </c>
      <c r="C487" s="5">
        <f ca="1">1-Y487/'Test cases'!D491</f>
        <v>0.15196742445167966</v>
      </c>
      <c r="D487" s="5">
        <f ca="1">1-Z487/'Test cases'!E491</f>
        <v>0.12568973344302514</v>
      </c>
      <c r="E487" s="4">
        <f ca="1">(U487^'Test cases'!$R$5+T487^'Test cases'!$R$5)^(1/'Test cases'!$R$5)</f>
        <v>407.75757002665762</v>
      </c>
      <c r="F487" s="5">
        <f ca="1">IF(B487&gt;'Test cases'!$M$3,'Test cases'!$M$3,B487)</f>
        <v>0.15</v>
      </c>
      <c r="G487" s="5">
        <f ca="1">IF(C487&gt;'Test cases'!$M$4,'Test cases'!$M$4,C487)</f>
        <v>0.1</v>
      </c>
      <c r="H487" s="5">
        <f ca="1">IF(D487&gt;'Test cases'!$O$5,'Test cases'!$O$5,D487)</f>
        <v>0.12568973344302514</v>
      </c>
      <c r="I487" s="5">
        <f ca="1">IF(AA487&gt;='Test cases'!$L$3, 'Test cases'!$L$3*'Test cases'!$M$3/AA487,0)+IF(AND(AA487&gt;='Test cases'!$J$3,AA487&lt;'Test cases'!$L$3), 'Test cases'!$J$3*'Test cases'!$K$3/ AA487,0)</f>
        <v>6.9870846354626301E-2</v>
      </c>
      <c r="J487" s="5">
        <f ca="1">IF(AB487&gt;='Test cases'!$L$4,'Test cases'!$M$4,0)+IF(AND(AB487&gt;='Test cases'!$J$4,AB487&lt;'Test cases'!$L$4),'Test cases'!$K$4,0)</f>
        <v>0.1</v>
      </c>
      <c r="K487" s="5">
        <f ca="1">IF(AC487&gt;='Test cases'!$N$5,'Test cases'!$O$5,0)+IF(AND(AC487&gt;='Test cases'!$L$5,AC487&lt;'Test cases'!$N$5),'Test cases'!$M$5,0)+IF(AND(AC487&lt;'Test cases'!$L$5,AC487&gt;='Test cases'!$J$5),'Test cases'!$K$5,0)</f>
        <v>0.08</v>
      </c>
      <c r="L487" s="5">
        <f t="shared" ca="1" si="21"/>
        <v>0.15</v>
      </c>
      <c r="M487" s="5">
        <f t="shared" ca="1" si="22"/>
        <v>0.1</v>
      </c>
      <c r="N487" s="5">
        <f t="shared" ca="1" si="23"/>
        <v>0.12568973344302514</v>
      </c>
      <c r="O487" s="4">
        <f ca="1">'Test cases'!C491*(1-F487)+'Test cases'!D491*(1-G487)+'Test cases'!E491*(1-H487)</f>
        <v>424.79102211600201</v>
      </c>
      <c r="P487" s="4">
        <f ca="1">(1-I487)*'Test cases'!C491+(1-J487)*'Test cases'!D491+(1-K487)*'Test cases'!E491</f>
        <v>445.71208527335892</v>
      </c>
      <c r="Q487" s="4">
        <f ca="1">(1-L487)*'Test cases'!C491+(1-M487)*'Test cases'!D491+(1-N487)*'Test cases'!E491</f>
        <v>424.79102211600201</v>
      </c>
      <c r="R487" s="4">
        <f ca="1">('Test cases'!C491/'Test cases'!$J$3)^(1/'Test cases'!$R$3)*('Test cases'!$J$3*(1-'Test cases'!$K$3))</f>
        <v>147.23981301602456</v>
      </c>
      <c r="S487" s="4">
        <f ca="1">('Test cases'!D491/'Test cases'!$J$4)^(1/'Test cases'!$R$4)*('Test cases'!$J$4*(1-'Test cases'!$K$4))</f>
        <v>143.91790953935248</v>
      </c>
      <c r="T487" s="4">
        <f ca="1">IF('Test cases'!E491&lt;='Test cases'!$L$5,('Test cases'!E491/'Test cases'!$J$5)^(1/'Test cases'!$P$5)*('Test cases'!$J$5*(1-'Test cases'!$K$5)),0)+IF('Test cases'!E491&gt;'Test cases'!$L$5,('Test cases'!E491/'Test cases'!$L$5)^(1/'Test cases'!$Q$5)*('Test cases'!$L$5*(1-'Test cases'!$M$5)),0)</f>
        <v>146.78372431023686</v>
      </c>
      <c r="U487" s="4">
        <f ca="1">(R487^'Test cases'!$R$4+S487^'Test cases'!$R$4)^(1/'Test cases'!$R$4)</f>
        <v>275.94277010970472</v>
      </c>
      <c r="V487" s="4">
        <f ca="1">R487^'Test cases'!$R$4/U487^('Test cases'!$R$4-1)</f>
        <v>139.67766250783129</v>
      </c>
      <c r="W487" s="4">
        <f ca="1">S487^'Test cases'!$R$4/U487^('Test cases'!$R$4-1)</f>
        <v>136.2651076018735</v>
      </c>
      <c r="X487" s="4">
        <f ca="1">V487*(U487/E487)^('Test cases'!$R$5-1)</f>
        <v>136.47543354956917</v>
      </c>
      <c r="Y487" s="4">
        <f ca="1">W487*(U487/E487)^('Test cases'!$R$5-1)</f>
        <v>133.1411143610863</v>
      </c>
      <c r="Z487" s="4">
        <f ca="1">T487^'Test cases'!$R$5/E487^('Test cases'!$R$5-1)</f>
        <v>138.14102211600203</v>
      </c>
      <c r="AA487" s="4">
        <f ca="1">EXP((LN(1-B487)*(LN('Test cases'!$L$3)-LN('Test cases'!$J$3))+LN(1-'Test cases'!$M$3)*LN('Test cases'!$J$3)-LN(1-'Test cases'!$K$3)*LN('Test cases'!$L$3))/(LN(1-'Test cases'!$M$3)-LN(1-'Test cases'!$K$3)))</f>
        <v>429.36362682278622</v>
      </c>
      <c r="AB487" s="4">
        <f ca="1">EXP((LN(1-C487)*(LN('Test cases'!$L$4)-LN('Test cases'!$J$4))+LN(1-'Test cases'!$M$4)*LN('Test cases'!$J$4)-LN(1-'Test cases'!$K$4)*LN('Test cases'!$L$4))/(LN(1-'Test cases'!$M$4)-LN(1-'Test cases'!$K$4)))</f>
        <v>428.94605165037916</v>
      </c>
      <c r="AC487" s="4">
        <f ca="1">IF(D487&lt;='Test cases'!$M$5,EXP((LN(1-D487)*(LN('Test cases'!$L$5)-LN('Test cases'!$J$5))+LN(1-'Test cases'!$M$5)*LN('Test cases'!$J$5)-LN(1-'Test cases'!$K$5)*LN('Test cases'!$L$5))/(LN(1-'Test cases'!$M$5)-LN(1-'Test cases'!$K$5))),EXP((LN(1-D487)*(LN('Test cases'!$N$5)-LN('Test cases'!$L$5))+LN(1-'Test cases'!$O$5)*LN('Test cases'!$L$5)-LN(1-'Test cases'!$M$5)*LN('Test cases'!$N$5))/(LN(1-'Test cases'!$O$5)-LN(1-'Test cases'!$M$5))))</f>
        <v>232.17284311403577</v>
      </c>
    </row>
    <row r="488" spans="1:29">
      <c r="A488" s="8">
        <f>'Test cases'!A492</f>
        <v>485</v>
      </c>
      <c r="B488" s="5">
        <f ca="1">1-X488/'Test cases'!C492</f>
        <v>0.20204564645311396</v>
      </c>
      <c r="C488" s="5">
        <f ca="1">1-Y488/'Test cases'!D492</f>
        <v>0.15212425541039798</v>
      </c>
      <c r="D488" s="5">
        <f ca="1">1-Z488/'Test cases'!E492</f>
        <v>0.12578926105351929</v>
      </c>
      <c r="E488" s="4">
        <f ca="1">(U488^'Test cases'!$R$5+T488^'Test cases'!$R$5)^(1/'Test cases'!$R$5)</f>
        <v>408.53985885521871</v>
      </c>
      <c r="F488" s="5">
        <f ca="1">IF(B488&gt;'Test cases'!$M$3,'Test cases'!$M$3,B488)</f>
        <v>0.15</v>
      </c>
      <c r="G488" s="5">
        <f ca="1">IF(C488&gt;'Test cases'!$M$4,'Test cases'!$M$4,C488)</f>
        <v>0.1</v>
      </c>
      <c r="H488" s="5">
        <f ca="1">IF(D488&gt;'Test cases'!$O$5,'Test cases'!$O$5,D488)</f>
        <v>0.12578926105351929</v>
      </c>
      <c r="I488" s="5">
        <f ca="1">IF(AA488&gt;='Test cases'!$L$3, 'Test cases'!$L$3*'Test cases'!$M$3/AA488,0)+IF(AND(AA488&gt;='Test cases'!$J$3,AA488&lt;'Test cases'!$L$3), 'Test cases'!$J$3*'Test cases'!$K$3/ AA488,0)</f>
        <v>6.9714310518552994E-2</v>
      </c>
      <c r="J488" s="5">
        <f ca="1">IF(AB488&gt;='Test cases'!$L$4,'Test cases'!$M$4,0)+IF(AND(AB488&gt;='Test cases'!$J$4,AB488&lt;'Test cases'!$L$4),'Test cases'!$K$4,0)</f>
        <v>0.1</v>
      </c>
      <c r="K488" s="5">
        <f ca="1">IF(AC488&gt;='Test cases'!$N$5,'Test cases'!$O$5,0)+IF(AND(AC488&gt;='Test cases'!$L$5,AC488&lt;'Test cases'!$N$5),'Test cases'!$M$5,0)+IF(AND(AC488&lt;'Test cases'!$L$5,AC488&gt;='Test cases'!$J$5),'Test cases'!$K$5,0)</f>
        <v>0.08</v>
      </c>
      <c r="L488" s="5">
        <f t="shared" ca="1" si="21"/>
        <v>0.15</v>
      </c>
      <c r="M488" s="5">
        <f t="shared" ca="1" si="22"/>
        <v>0.1</v>
      </c>
      <c r="N488" s="5">
        <f t="shared" ca="1" si="23"/>
        <v>0.12578926105351929</v>
      </c>
      <c r="O488" s="4">
        <f ca="1">'Test cases'!C492*(1-F488)+'Test cases'!D492*(1-G488)+'Test cases'!E492*(1-H488)</f>
        <v>425.67529675354399</v>
      </c>
      <c r="P488" s="4">
        <f ca="1">(1-I488)*'Test cases'!C492+(1-J488)*'Test cases'!D492+(1-K488)*'Test cases'!E492</f>
        <v>446.63885290132748</v>
      </c>
      <c r="Q488" s="4">
        <f ca="1">(1-L488)*'Test cases'!C492+(1-M488)*'Test cases'!D492+(1-N488)*'Test cases'!E492</f>
        <v>425.67529675354399</v>
      </c>
      <c r="R488" s="4">
        <f ca="1">('Test cases'!C492/'Test cases'!$J$3)^(1/'Test cases'!$R$3)*('Test cases'!$J$3*(1-'Test cases'!$K$3))</f>
        <v>147.23981301602456</v>
      </c>
      <c r="S488" s="4">
        <f ca="1">('Test cases'!D492/'Test cases'!$J$4)^(1/'Test cases'!$R$4)*('Test cases'!$J$4*(1-'Test cases'!$K$4))</f>
        <v>144.76338904505792</v>
      </c>
      <c r="T488" s="4">
        <f ca="1">IF('Test cases'!E492&lt;='Test cases'!$L$5,('Test cases'!E492/'Test cases'!$J$5)^(1/'Test cases'!$P$5)*('Test cases'!$J$5*(1-'Test cases'!$K$5)),0)+IF('Test cases'!E492&gt;'Test cases'!$L$5,('Test cases'!E492/'Test cases'!$L$5)^(1/'Test cases'!$Q$5)*('Test cases'!$L$5*(1-'Test cases'!$M$5)),0)</f>
        <v>146.78372431023686</v>
      </c>
      <c r="U488" s="4">
        <f ca="1">(R488^'Test cases'!$R$4+S488^'Test cases'!$R$4)^(1/'Test cases'!$R$4)</f>
        <v>276.74339105465259</v>
      </c>
      <c r="V488" s="4">
        <f ca="1">R488^'Test cases'!$R$4/U488^('Test cases'!$R$4-1)</f>
        <v>139.64369829227317</v>
      </c>
      <c r="W488" s="4">
        <f ca="1">S488^'Test cases'!$R$4/U488^('Test cases'!$R$4-1)</f>
        <v>137.09969276237945</v>
      </c>
      <c r="X488" s="4">
        <f ca="1">V488*(U488/E488)^('Test cases'!$R$5-1)</f>
        <v>136.45019445651752</v>
      </c>
      <c r="Y488" s="4">
        <f ca="1">W488*(U488/E488)^('Test cases'!$R$5-1)</f>
        <v>133.96436764515713</v>
      </c>
      <c r="Z488" s="4">
        <f ca="1">T488^'Test cases'!$R$5/E488^('Test cases'!$R$5-1)</f>
        <v>138.12529675354395</v>
      </c>
      <c r="AA488" s="4">
        <f ca="1">EXP((LN(1-B488)*(LN('Test cases'!$L$3)-LN('Test cases'!$J$3))+LN(1-'Test cases'!$M$3)*LN('Test cases'!$J$3)-LN(1-'Test cases'!$K$3)*LN('Test cases'!$L$3))/(LN(1-'Test cases'!$M$3)-LN(1-'Test cases'!$K$3)))</f>
        <v>430.3277157423243</v>
      </c>
      <c r="AB488" s="4">
        <f ca="1">EXP((LN(1-C488)*(LN('Test cases'!$L$4)-LN('Test cases'!$J$4))+LN(1-'Test cases'!$M$4)*LN('Test cases'!$J$4)-LN(1-'Test cases'!$K$4)*LN('Test cases'!$L$4))/(LN(1-'Test cases'!$M$4)-LN(1-'Test cases'!$K$4)))</f>
        <v>429.97174436450035</v>
      </c>
      <c r="AC488" s="4">
        <f ca="1">IF(D488&lt;='Test cases'!$M$5,EXP((LN(1-D488)*(LN('Test cases'!$L$5)-LN('Test cases'!$J$5))+LN(1-'Test cases'!$M$5)*LN('Test cases'!$J$5)-LN(1-'Test cases'!$K$5)*LN('Test cases'!$L$5))/(LN(1-'Test cases'!$M$5)-LN(1-'Test cases'!$K$5))),EXP((LN(1-D488)*(LN('Test cases'!$N$5)-LN('Test cases'!$L$5))+LN(1-'Test cases'!$O$5)*LN('Test cases'!$L$5)-LN(1-'Test cases'!$M$5)*LN('Test cases'!$N$5))/(LN(1-'Test cases'!$O$5)-LN(1-'Test cases'!$M$5))))</f>
        <v>232.28237401703521</v>
      </c>
    </row>
    <row r="489" spans="1:29">
      <c r="A489" s="8">
        <f>'Test cases'!A493</f>
        <v>486</v>
      </c>
      <c r="B489" s="5">
        <f ca="1">1-X489/'Test cases'!C493</f>
        <v>0.20220876199162363</v>
      </c>
      <c r="C489" s="5">
        <f ca="1">1-Y489/'Test cases'!D493</f>
        <v>0.1522706659125781</v>
      </c>
      <c r="D489" s="5">
        <f ca="1">1-Z489/'Test cases'!E493</f>
        <v>0.12588221788183163</v>
      </c>
      <c r="E489" s="4">
        <f ca="1">(U489^'Test cases'!$R$5+T489^'Test cases'!$R$5)^(1/'Test cases'!$R$5)</f>
        <v>409.27193729792413</v>
      </c>
      <c r="F489" s="5">
        <f ca="1">IF(B489&gt;'Test cases'!$M$3,'Test cases'!$M$3,B489)</f>
        <v>0.15</v>
      </c>
      <c r="G489" s="5">
        <f ca="1">IF(C489&gt;'Test cases'!$M$4,'Test cases'!$M$4,C489)</f>
        <v>0.1</v>
      </c>
      <c r="H489" s="5">
        <f ca="1">IF(D489&gt;'Test cases'!$O$5,'Test cases'!$O$5,D489)</f>
        <v>0.12588221788183163</v>
      </c>
      <c r="I489" s="5">
        <f ca="1">IF(AA489&gt;='Test cases'!$L$3, 'Test cases'!$L$3*'Test cases'!$M$3/AA489,0)+IF(AND(AA489&gt;='Test cases'!$J$3,AA489&lt;'Test cases'!$L$3), 'Test cases'!$J$3*'Test cases'!$K$3/ AA489,0)</f>
        <v>6.9541690693303487E-2</v>
      </c>
      <c r="J489" s="5">
        <f ca="1">IF(AB489&gt;='Test cases'!$L$4,'Test cases'!$M$4,0)+IF(AND(AB489&gt;='Test cases'!$J$4,AB489&lt;'Test cases'!$L$4),'Test cases'!$K$4,0)</f>
        <v>0.1</v>
      </c>
      <c r="K489" s="5">
        <f ca="1">IF(AC489&gt;='Test cases'!$N$5,'Test cases'!$O$5,0)+IF(AND(AC489&gt;='Test cases'!$L$5,AC489&lt;'Test cases'!$N$5),'Test cases'!$M$5,0)+IF(AND(AC489&lt;'Test cases'!$L$5,AC489&gt;='Test cases'!$J$5),'Test cases'!$K$5,0)</f>
        <v>0.08</v>
      </c>
      <c r="L489" s="5">
        <f t="shared" ca="1" si="21"/>
        <v>0.15</v>
      </c>
      <c r="M489" s="5">
        <f t="shared" ca="1" si="22"/>
        <v>0.1</v>
      </c>
      <c r="N489" s="5">
        <f t="shared" ca="1" si="23"/>
        <v>0.12588221788183163</v>
      </c>
      <c r="O489" s="4">
        <f ca="1">'Test cases'!C493*(1-F489)+'Test cases'!D493*(1-G489)+'Test cases'!E493*(1-H489)</f>
        <v>426.51060957467058</v>
      </c>
      <c r="P489" s="4">
        <f ca="1">(1-I489)*'Test cases'!C493+(1-J489)*'Test cases'!D493+(1-K489)*'Test cases'!E493</f>
        <v>447.59882920075182</v>
      </c>
      <c r="Q489" s="4">
        <f ca="1">(1-L489)*'Test cases'!C493+(1-M489)*'Test cases'!D493+(1-N489)*'Test cases'!E493</f>
        <v>426.51060957467058</v>
      </c>
      <c r="R489" s="4">
        <f ca="1">('Test cases'!C493/'Test cases'!$J$3)^(1/'Test cases'!$R$3)*('Test cases'!$J$3*(1-'Test cases'!$K$3))</f>
        <v>148.0296702908075</v>
      </c>
      <c r="S489" s="4">
        <f ca="1">('Test cases'!D493/'Test cases'!$J$4)^(1/'Test cases'!$R$4)*('Test cases'!$J$4*(1-'Test cases'!$K$4))</f>
        <v>144.76338904505792</v>
      </c>
      <c r="T489" s="4">
        <f ca="1">IF('Test cases'!E493&lt;='Test cases'!$L$5,('Test cases'!E493/'Test cases'!$J$5)^(1/'Test cases'!$P$5)*('Test cases'!$J$5*(1-'Test cases'!$K$5)),0)+IF('Test cases'!E493&gt;'Test cases'!$L$5,('Test cases'!E493/'Test cases'!$L$5)^(1/'Test cases'!$Q$5)*('Test cases'!$L$5*(1-'Test cases'!$M$5)),0)</f>
        <v>146.78372431023686</v>
      </c>
      <c r="U489" s="4">
        <f ca="1">(R489^'Test cases'!$R$4+S489^'Test cases'!$R$4)^(1/'Test cases'!$R$4)</f>
        <v>277.49258285367904</v>
      </c>
      <c r="V489" s="4">
        <f ca="1">R489^'Test cases'!$R$4/U489^('Test cases'!$R$4-1)</f>
        <v>140.42399898371269</v>
      </c>
      <c r="W489" s="4">
        <f ca="1">S489^'Test cases'!$R$4/U489^('Test cases'!$R$4-1)</f>
        <v>137.0685838699664</v>
      </c>
      <c r="X489" s="4">
        <f ca="1">V489*(U489/E489)^('Test cases'!$R$5-1)</f>
        <v>137.22009293744074</v>
      </c>
      <c r="Y489" s="4">
        <f ca="1">W489*(U489/E489)^('Test cases'!$R$5-1)</f>
        <v>133.94123478581267</v>
      </c>
      <c r="Z489" s="4">
        <f ca="1">T489^'Test cases'!$R$5/E489^('Test cases'!$R$5-1)</f>
        <v>138.1106095746706</v>
      </c>
      <c r="AA489" s="4">
        <f ca="1">EXP((LN(1-B489)*(LN('Test cases'!$L$3)-LN('Test cases'!$J$3))+LN(1-'Test cases'!$M$3)*LN('Test cases'!$J$3)-LN(1-'Test cases'!$K$3)*LN('Test cases'!$L$3))/(LN(1-'Test cases'!$M$3)-LN(1-'Test cases'!$K$3)))</f>
        <v>431.39589648902296</v>
      </c>
      <c r="AB489" s="4">
        <f ca="1">EXP((LN(1-C489)*(LN('Test cases'!$L$4)-LN('Test cases'!$J$4))+LN(1-'Test cases'!$M$4)*LN('Test cases'!$J$4)-LN(1-'Test cases'!$K$4)*LN('Test cases'!$L$4))/(LN(1-'Test cases'!$M$4)-LN(1-'Test cases'!$K$4)))</f>
        <v>430.93167139660477</v>
      </c>
      <c r="AC489" s="4">
        <f ca="1">IF(D489&lt;='Test cases'!$M$5,EXP((LN(1-D489)*(LN('Test cases'!$L$5)-LN('Test cases'!$J$5))+LN(1-'Test cases'!$M$5)*LN('Test cases'!$J$5)-LN(1-'Test cases'!$K$5)*LN('Test cases'!$L$5))/(LN(1-'Test cases'!$M$5)-LN(1-'Test cases'!$K$5))),EXP((LN(1-D489)*(LN('Test cases'!$N$5)-LN('Test cases'!$L$5))+LN(1-'Test cases'!$O$5)*LN('Test cases'!$L$5)-LN(1-'Test cases'!$M$5)*LN('Test cases'!$N$5))/(LN(1-'Test cases'!$O$5)-LN(1-'Test cases'!$M$5))))</f>
        <v>232.38473166176954</v>
      </c>
    </row>
    <row r="490" spans="1:29">
      <c r="A490" s="8">
        <f>'Test cases'!A494</f>
        <v>487</v>
      </c>
      <c r="B490" s="5">
        <f ca="1">1-X490/'Test cases'!C494</f>
        <v>0.20235559085002153</v>
      </c>
      <c r="C490" s="5">
        <f ca="1">1-Y490/'Test cases'!D494</f>
        <v>0.15242668558843475</v>
      </c>
      <c r="D490" s="5">
        <f ca="1">1-Z490/'Test cases'!E494</f>
        <v>0.12598132039699483</v>
      </c>
      <c r="E490" s="4">
        <f ca="1">(U490^'Test cases'!$R$5+T490^'Test cases'!$R$5)^(1/'Test cases'!$R$5)</f>
        <v>410.05394674250999</v>
      </c>
      <c r="F490" s="5">
        <f ca="1">IF(B490&gt;'Test cases'!$M$3,'Test cases'!$M$3,B490)</f>
        <v>0.15</v>
      </c>
      <c r="G490" s="5">
        <f ca="1">IF(C490&gt;'Test cases'!$M$4,'Test cases'!$M$4,C490)</f>
        <v>0.1</v>
      </c>
      <c r="H490" s="5">
        <f ca="1">IF(D490&gt;'Test cases'!$O$5,'Test cases'!$O$5,D490)</f>
        <v>0.12598132039699483</v>
      </c>
      <c r="I490" s="5">
        <f ca="1">IF(AA490&gt;='Test cases'!$L$3, 'Test cases'!$L$3*'Test cases'!$M$3/AA490,0)+IF(AND(AA490&gt;='Test cases'!$J$3,AA490&lt;'Test cases'!$L$3), 'Test cases'!$J$3*'Test cases'!$K$3/ AA490,0)</f>
        <v>6.9386642015183589E-2</v>
      </c>
      <c r="J490" s="5">
        <f ca="1">IF(AB490&gt;='Test cases'!$L$4,'Test cases'!$M$4,0)+IF(AND(AB490&gt;='Test cases'!$J$4,AB490&lt;'Test cases'!$L$4),'Test cases'!$K$4,0)</f>
        <v>0.1</v>
      </c>
      <c r="K490" s="5">
        <f ca="1">IF(AC490&gt;='Test cases'!$N$5,'Test cases'!$O$5,0)+IF(AND(AC490&gt;='Test cases'!$L$5,AC490&lt;'Test cases'!$N$5),'Test cases'!$M$5,0)+IF(AND(AC490&lt;'Test cases'!$L$5,AC490&gt;='Test cases'!$J$5),'Test cases'!$K$5,0)</f>
        <v>0.08</v>
      </c>
      <c r="L490" s="5">
        <f t="shared" ca="1" si="21"/>
        <v>0.15</v>
      </c>
      <c r="M490" s="5">
        <f t="shared" ca="1" si="22"/>
        <v>0.1</v>
      </c>
      <c r="N490" s="5">
        <f t="shared" ca="1" si="23"/>
        <v>0.12598132039699483</v>
      </c>
      <c r="O490" s="4">
        <f ca="1">'Test cases'!C494*(1-F490)+'Test cases'!D494*(1-G490)+'Test cases'!E494*(1-H490)</f>
        <v>427.39495137727477</v>
      </c>
      <c r="P490" s="4">
        <f ca="1">(1-I490)*'Test cases'!C494+(1-J490)*'Test cases'!D494+(1-K490)*'Test cases'!E494</f>
        <v>448.52549757338841</v>
      </c>
      <c r="Q490" s="4">
        <f ca="1">(1-L490)*'Test cases'!C494+(1-M490)*'Test cases'!D494+(1-N490)*'Test cases'!E494</f>
        <v>427.39495137727477</v>
      </c>
      <c r="R490" s="4">
        <f ca="1">('Test cases'!C494/'Test cases'!$J$3)^(1/'Test cases'!$R$3)*('Test cases'!$J$3*(1-'Test cases'!$K$3))</f>
        <v>148.0296702908075</v>
      </c>
      <c r="S490" s="4">
        <f ca="1">('Test cases'!D494/'Test cases'!$J$4)^(1/'Test cases'!$R$4)*('Test cases'!$J$4*(1-'Test cases'!$K$4))</f>
        <v>145.60845425915574</v>
      </c>
      <c r="T490" s="4">
        <f ca="1">IF('Test cases'!E494&lt;='Test cases'!$L$5,('Test cases'!E494/'Test cases'!$J$5)^(1/'Test cases'!$P$5)*('Test cases'!$J$5*(1-'Test cases'!$K$5)),0)+IF('Test cases'!E494&gt;'Test cases'!$L$5,('Test cases'!E494/'Test cases'!$L$5)^(1/'Test cases'!$Q$5)*('Test cases'!$L$5*(1-'Test cases'!$M$5)),0)</f>
        <v>146.78372431023686</v>
      </c>
      <c r="U490" s="4">
        <f ca="1">(R490^'Test cases'!$R$4+S490^'Test cases'!$R$4)^(1/'Test cases'!$R$4)</f>
        <v>278.29282808473658</v>
      </c>
      <c r="V490" s="4">
        <f ca="1">R490^'Test cases'!$R$4/U490^('Test cases'!$R$4-1)</f>
        <v>140.39005960584871</v>
      </c>
      <c r="W490" s="4">
        <f ca="1">S490^'Test cases'!$R$4/U490^('Test cases'!$R$4-1)</f>
        <v>137.90276847888777</v>
      </c>
      <c r="X490" s="4">
        <f ca="1">V490*(U490/E490)^('Test cases'!$R$5-1)</f>
        <v>137.1948383737963</v>
      </c>
      <c r="Y490" s="4">
        <f ca="1">W490*(U490/E490)^('Test cases'!$R$5-1)</f>
        <v>134.76415699143888</v>
      </c>
      <c r="Z490" s="4">
        <f ca="1">T490^'Test cases'!$R$5/E490^('Test cases'!$R$5-1)</f>
        <v>138.09495137727481</v>
      </c>
      <c r="AA490" s="4">
        <f ca="1">EXP((LN(1-B490)*(LN('Test cases'!$L$3)-LN('Test cases'!$J$3))+LN(1-'Test cases'!$M$3)*LN('Test cases'!$J$3)-LN(1-'Test cases'!$K$3)*LN('Test cases'!$L$3))/(LN(1-'Test cases'!$M$3)-LN(1-'Test cases'!$K$3)))</f>
        <v>432.35987689727403</v>
      </c>
      <c r="AB490" s="4">
        <f ca="1">EXP((LN(1-C490)*(LN('Test cases'!$L$4)-LN('Test cases'!$J$4))+LN(1-'Test cases'!$M$4)*LN('Test cases'!$J$4)-LN(1-'Test cases'!$K$4)*LN('Test cases'!$L$4))/(LN(1-'Test cases'!$M$4)-LN(1-'Test cases'!$K$4)))</f>
        <v>431.95714199852085</v>
      </c>
      <c r="AC490" s="4">
        <f ca="1">IF(D490&lt;='Test cases'!$M$5,EXP((LN(1-D490)*(LN('Test cases'!$L$5)-LN('Test cases'!$J$5))+LN(1-'Test cases'!$M$5)*LN('Test cases'!$J$5)-LN(1-'Test cases'!$K$5)*LN('Test cases'!$L$5))/(LN(1-'Test cases'!$M$5)-LN(1-'Test cases'!$K$5))),EXP((LN(1-D490)*(LN('Test cases'!$N$5)-LN('Test cases'!$L$5))+LN(1-'Test cases'!$O$5)*LN('Test cases'!$L$5)-LN(1-'Test cases'!$M$5)*LN('Test cases'!$N$5))/(LN(1-'Test cases'!$O$5)-LN(1-'Test cases'!$M$5))))</f>
        <v>232.49391818716416</v>
      </c>
    </row>
    <row r="491" spans="1:29">
      <c r="A491" s="8">
        <f>'Test cases'!A495</f>
        <v>488</v>
      </c>
      <c r="B491" s="5">
        <f ca="1">1-X491/'Test cases'!C495</f>
        <v>0.20250202843667842</v>
      </c>
      <c r="C491" s="5">
        <f ca="1">1-Y491/'Test cases'!D495</f>
        <v>0.15258228950072061</v>
      </c>
      <c r="D491" s="5">
        <f ca="1">1-Z491/'Test cases'!E495</f>
        <v>0.1260802047296653</v>
      </c>
      <c r="E491" s="4">
        <f ca="1">(U491^'Test cases'!$R$5+T491^'Test cases'!$R$5)^(1/'Test cases'!$R$5)</f>
        <v>410.83581244148877</v>
      </c>
      <c r="F491" s="5">
        <f ca="1">IF(B491&gt;'Test cases'!$M$3,'Test cases'!$M$3,B491)</f>
        <v>0.15</v>
      </c>
      <c r="G491" s="5">
        <f ca="1">IF(C491&gt;'Test cases'!$M$4,'Test cases'!$M$4,C491)</f>
        <v>0.1</v>
      </c>
      <c r="H491" s="5">
        <f ca="1">IF(D491&gt;'Test cases'!$O$5,'Test cases'!$O$5,D491)</f>
        <v>0.1260802047296653</v>
      </c>
      <c r="I491" s="5">
        <f ca="1">IF(AA491&gt;='Test cases'!$L$3, 'Test cases'!$L$3*'Test cases'!$M$3/AA491,0)+IF(AND(AA491&gt;='Test cases'!$J$3,AA491&lt;'Test cases'!$L$3), 'Test cases'!$J$3*'Test cases'!$K$3/ AA491,0)</f>
        <v>6.9232322491624809E-2</v>
      </c>
      <c r="J491" s="5">
        <f ca="1">IF(AB491&gt;='Test cases'!$L$4,'Test cases'!$M$4,0)+IF(AND(AB491&gt;='Test cases'!$J$4,AB491&lt;'Test cases'!$L$4),'Test cases'!$K$4,0)</f>
        <v>0.1</v>
      </c>
      <c r="K491" s="5">
        <f ca="1">IF(AC491&gt;='Test cases'!$N$5,'Test cases'!$O$5,0)+IF(AND(AC491&gt;='Test cases'!$L$5,AC491&lt;'Test cases'!$N$5),'Test cases'!$M$5,0)+IF(AND(AC491&lt;'Test cases'!$L$5,AC491&gt;='Test cases'!$J$5),'Test cases'!$K$5,0)</f>
        <v>0.08</v>
      </c>
      <c r="L491" s="5">
        <f t="shared" ca="1" si="21"/>
        <v>0.15</v>
      </c>
      <c r="M491" s="5">
        <f t="shared" ca="1" si="22"/>
        <v>0.1</v>
      </c>
      <c r="N491" s="5">
        <f t="shared" ca="1" si="23"/>
        <v>0.1260802047296653</v>
      </c>
      <c r="O491" s="4">
        <f ca="1">'Test cases'!C495*(1-F491)+'Test cases'!D495*(1-G491)+'Test cases'!E495*(1-H491)</f>
        <v>428.27932765271288</v>
      </c>
      <c r="P491" s="4">
        <f ca="1">(1-I491)*'Test cases'!C495+(1-J491)*'Test cases'!D495+(1-K491)*'Test cases'!E495</f>
        <v>449.45204053144056</v>
      </c>
      <c r="Q491" s="4">
        <f ca="1">(1-L491)*'Test cases'!C495+(1-M491)*'Test cases'!D495+(1-N491)*'Test cases'!E495</f>
        <v>428.27932765271288</v>
      </c>
      <c r="R491" s="4">
        <f ca="1">('Test cases'!C495/'Test cases'!$J$3)^(1/'Test cases'!$R$3)*('Test cases'!$J$3*(1-'Test cases'!$K$3))</f>
        <v>148.0296702908075</v>
      </c>
      <c r="S491" s="4">
        <f ca="1">('Test cases'!D495/'Test cases'!$J$4)^(1/'Test cases'!$R$4)*('Test cases'!$J$4*(1-'Test cases'!$K$4))</f>
        <v>146.45310798838452</v>
      </c>
      <c r="T491" s="4">
        <f ca="1">IF('Test cases'!E495&lt;='Test cases'!$L$5,('Test cases'!E495/'Test cases'!$J$5)^(1/'Test cases'!$P$5)*('Test cases'!$J$5*(1-'Test cases'!$K$5)),0)+IF('Test cases'!E495&gt;'Test cases'!$L$5,('Test cases'!E495/'Test cases'!$L$5)^(1/'Test cases'!$Q$5)*('Test cases'!$L$5*(1-'Test cases'!$M$5)),0)</f>
        <v>146.78372431023686</v>
      </c>
      <c r="U491" s="4">
        <f ca="1">(R491^'Test cases'!$R$4+S491^'Test cases'!$R$4)^(1/'Test cases'!$R$4)</f>
        <v>279.09288020399174</v>
      </c>
      <c r="V491" s="4">
        <f ca="1">R491^'Test cases'!$R$4/U491^('Test cases'!$R$4-1)</f>
        <v>140.35623400192952</v>
      </c>
      <c r="W491" s="4">
        <f ca="1">S491^'Test cases'!$R$4/U491^('Test cases'!$R$4-1)</f>
        <v>138.73664620206245</v>
      </c>
      <c r="X491" s="4">
        <f ca="1">V491*(U491/E491)^('Test cases'!$R$5-1)</f>
        <v>137.16965110889132</v>
      </c>
      <c r="Y491" s="4">
        <f ca="1">W491*(U491/E491)^('Test cases'!$R$5-1)</f>
        <v>135.58683367988471</v>
      </c>
      <c r="Z491" s="4">
        <f ca="1">T491^'Test cases'!$R$5/E491^('Test cases'!$R$5-1)</f>
        <v>138.07932765271289</v>
      </c>
      <c r="AA491" s="4">
        <f ca="1">EXP((LN(1-B491)*(LN('Test cases'!$L$3)-LN('Test cases'!$J$3))+LN(1-'Test cases'!$M$3)*LN('Test cases'!$J$3)-LN(1-'Test cases'!$K$3)*LN('Test cases'!$L$3))/(LN(1-'Test cases'!$M$3)-LN(1-'Test cases'!$K$3)))</f>
        <v>433.32361128906467</v>
      </c>
      <c r="AB491" s="4">
        <f ca="1">EXP((LN(1-C491)*(LN('Test cases'!$L$4)-LN('Test cases'!$J$4))+LN(1-'Test cases'!$M$4)*LN('Test cases'!$J$4)-LN(1-'Test cases'!$K$4)*LN('Test cases'!$L$4))/(LN(1-'Test cases'!$M$4)-LN(1-'Test cases'!$K$4)))</f>
        <v>432.98249913140097</v>
      </c>
      <c r="AC491" s="4">
        <f ca="1">IF(D491&lt;='Test cases'!$M$5,EXP((LN(1-D491)*(LN('Test cases'!$L$5)-LN('Test cases'!$J$5))+LN(1-'Test cases'!$M$5)*LN('Test cases'!$J$5)-LN(1-'Test cases'!$K$5)*LN('Test cases'!$L$5))/(LN(1-'Test cases'!$M$5)-LN(1-'Test cases'!$K$5))),EXP((LN(1-D491)*(LN('Test cases'!$N$5)-LN('Test cases'!$L$5))+LN(1-'Test cases'!$O$5)*LN('Test cases'!$L$5)-LN(1-'Test cases'!$M$5)*LN('Test cases'!$N$5))/(LN(1-'Test cases'!$O$5)-LN(1-'Test cases'!$M$5))))</f>
        <v>232.60292781039482</v>
      </c>
    </row>
    <row r="492" spans="1:29">
      <c r="A492" s="8">
        <f>'Test cases'!A496</f>
        <v>489</v>
      </c>
      <c r="B492" s="5">
        <f ca="1">1-X492/'Test cases'!C496</f>
        <v>0.20259703229577897</v>
      </c>
      <c r="C492" s="5">
        <f ca="1">1-Y492/'Test cases'!D496</f>
        <v>0.15268324016848189</v>
      </c>
      <c r="D492" s="5">
        <f ca="1">1-Z492/'Test cases'!E496</f>
        <v>0.12618431252185425</v>
      </c>
      <c r="E492" s="4">
        <f ca="1">(U492^'Test cases'!$R$5+T492^'Test cases'!$R$5)^(1/'Test cases'!$R$5)</f>
        <v>411.66068632719396</v>
      </c>
      <c r="F492" s="5">
        <f ca="1">IF(B492&gt;'Test cases'!$M$3,'Test cases'!$M$3,B492)</f>
        <v>0.15</v>
      </c>
      <c r="G492" s="5">
        <f ca="1">IF(C492&gt;'Test cases'!$M$4,'Test cases'!$M$4,C492)</f>
        <v>0.1</v>
      </c>
      <c r="H492" s="5">
        <f ca="1">IF(D492&gt;'Test cases'!$O$5,'Test cases'!$O$5,D492)</f>
        <v>0.12618431252185425</v>
      </c>
      <c r="I492" s="5">
        <f ca="1">IF(AA492&gt;='Test cases'!$L$3, 'Test cases'!$L$3*'Test cases'!$M$3/AA492,0)+IF(AND(AA492&gt;='Test cases'!$J$3,AA492&lt;'Test cases'!$L$3), 'Test cases'!$J$3*'Test cases'!$K$3/ AA492,0)</f>
        <v>6.9132373585807524E-2</v>
      </c>
      <c r="J492" s="5">
        <f ca="1">IF(AB492&gt;='Test cases'!$L$4,'Test cases'!$M$4,0)+IF(AND(AB492&gt;='Test cases'!$J$4,AB492&lt;'Test cases'!$L$4),'Test cases'!$K$4,0)</f>
        <v>0.1</v>
      </c>
      <c r="K492" s="5">
        <f ca="1">IF(AC492&gt;='Test cases'!$N$5,'Test cases'!$O$5,0)+IF(AND(AC492&gt;='Test cases'!$L$5,AC492&lt;'Test cases'!$N$5),'Test cases'!$M$5,0)+IF(AND(AC492&lt;'Test cases'!$L$5,AC492&gt;='Test cases'!$J$5),'Test cases'!$K$5,0)</f>
        <v>0.08</v>
      </c>
      <c r="L492" s="5">
        <f t="shared" ca="1" si="21"/>
        <v>0.15</v>
      </c>
      <c r="M492" s="5">
        <f t="shared" ca="1" si="22"/>
        <v>0.1</v>
      </c>
      <c r="N492" s="5">
        <f t="shared" ca="1" si="23"/>
        <v>0.12618431252185425</v>
      </c>
      <c r="O492" s="4">
        <f ca="1">'Test cases'!C496*(1-F492)+'Test cases'!D496*(1-G492)+'Test cases'!E496*(1-H492)</f>
        <v>429.13669430902519</v>
      </c>
      <c r="P492" s="4">
        <f ca="1">(1-I492)*'Test cases'!C496+(1-J492)*'Test cases'!D496+(1-K492)*'Test cases'!E496</f>
        <v>450.38923174324111</v>
      </c>
      <c r="Q492" s="4">
        <f ca="1">(1-L492)*'Test cases'!C496+(1-M492)*'Test cases'!D496+(1-N492)*'Test cases'!E496</f>
        <v>429.13669430902519</v>
      </c>
      <c r="R492" s="4">
        <f ca="1">('Test cases'!C496/'Test cases'!$J$3)^(1/'Test cases'!$R$3)*('Test cases'!$J$3*(1-'Test cases'!$K$3))</f>
        <v>148.0296702908075</v>
      </c>
      <c r="S492" s="4">
        <f ca="1">('Test cases'!D496/'Test cases'!$J$4)^(1/'Test cases'!$R$4)*('Test cases'!$J$4*(1-'Test cases'!$K$4))</f>
        <v>146.45310798838452</v>
      </c>
      <c r="T492" s="4">
        <f ca="1">IF('Test cases'!E496&lt;='Test cases'!$L$5,('Test cases'!E496/'Test cases'!$J$5)^(1/'Test cases'!$P$5)*('Test cases'!$J$5*(1-'Test cases'!$K$5)),0)+IF('Test cases'!E496&gt;'Test cases'!$L$5,('Test cases'!E496/'Test cases'!$L$5)^(1/'Test cases'!$Q$5)*('Test cases'!$L$5*(1-'Test cases'!$M$5)),0)</f>
        <v>147.66049451567511</v>
      </c>
      <c r="U492" s="4">
        <f ca="1">(R492^'Test cases'!$R$4+S492^'Test cases'!$R$4)^(1/'Test cases'!$R$4)</f>
        <v>279.09288020399174</v>
      </c>
      <c r="V492" s="4">
        <f ca="1">R492^'Test cases'!$R$4/U492^('Test cases'!$R$4-1)</f>
        <v>140.35623400192952</v>
      </c>
      <c r="W492" s="4">
        <f ca="1">S492^'Test cases'!$R$4/U492^('Test cases'!$R$4-1)</f>
        <v>138.73664620206245</v>
      </c>
      <c r="X492" s="4">
        <f ca="1">V492*(U492/E492)^('Test cases'!$R$5-1)</f>
        <v>137.15331044512601</v>
      </c>
      <c r="Y492" s="4">
        <f ca="1">W492*(U492/E492)^('Test cases'!$R$5-1)</f>
        <v>135.57068157304289</v>
      </c>
      <c r="Z492" s="4">
        <f ca="1">T492^'Test cases'!$R$5/E492^('Test cases'!$R$5-1)</f>
        <v>138.93669430902517</v>
      </c>
      <c r="AA492" s="4">
        <f ca="1">EXP((LN(1-B492)*(LN('Test cases'!$L$3)-LN('Test cases'!$J$3))+LN(1-'Test cases'!$M$3)*LN('Test cases'!$J$3)-LN(1-'Test cases'!$K$3)*LN('Test cases'!$L$3))/(LN(1-'Test cases'!$M$3)-LN(1-'Test cases'!$K$3)))</f>
        <v>433.95009376849788</v>
      </c>
      <c r="AB492" s="4">
        <f ca="1">EXP((LN(1-C492)*(LN('Test cases'!$L$4)-LN('Test cases'!$J$4))+LN(1-'Test cases'!$M$4)*LN('Test cases'!$J$4)-LN(1-'Test cases'!$K$4)*LN('Test cases'!$L$4))/(LN(1-'Test cases'!$M$4)-LN(1-'Test cases'!$K$4)))</f>
        <v>433.6491192646431</v>
      </c>
      <c r="AC492" s="4">
        <f ca="1">IF(D492&lt;='Test cases'!$M$5,EXP((LN(1-D492)*(LN('Test cases'!$L$5)-LN('Test cases'!$J$5))+LN(1-'Test cases'!$M$5)*LN('Test cases'!$J$5)-LN(1-'Test cases'!$K$5)*LN('Test cases'!$L$5))/(LN(1-'Test cases'!$M$5)-LN(1-'Test cases'!$K$5))),EXP((LN(1-D492)*(LN('Test cases'!$N$5)-LN('Test cases'!$L$5))+LN(1-'Test cases'!$O$5)*LN('Test cases'!$L$5)-LN(1-'Test cases'!$M$5)*LN('Test cases'!$N$5))/(LN(1-'Test cases'!$O$5)-LN(1-'Test cases'!$M$5))))</f>
        <v>232.71776432342534</v>
      </c>
    </row>
    <row r="493" spans="1:29">
      <c r="A493" s="8">
        <f>'Test cases'!A497</f>
        <v>490</v>
      </c>
      <c r="B493" s="5">
        <f ca="1">1-X493/'Test cases'!C497</f>
        <v>0.20275870475428381</v>
      </c>
      <c r="C493" s="5">
        <f ca="1">1-Y493/'Test cases'!D497</f>
        <v>0.1528282963582519</v>
      </c>
      <c r="D493" s="5">
        <f ca="1">1-Z493/'Test cases'!E497</f>
        <v>0.12627646003141513</v>
      </c>
      <c r="E493" s="4">
        <f ca="1">(U493^'Test cases'!$R$5+T493^'Test cases'!$R$5)^(1/'Test cases'!$R$5)</f>
        <v>412.39225951519364</v>
      </c>
      <c r="F493" s="5">
        <f ca="1">IF(B493&gt;'Test cases'!$M$3,'Test cases'!$M$3,B493)</f>
        <v>0.15</v>
      </c>
      <c r="G493" s="5">
        <f ca="1">IF(C493&gt;'Test cases'!$M$4,'Test cases'!$M$4,C493)</f>
        <v>0.1</v>
      </c>
      <c r="H493" s="5">
        <f ca="1">IF(D493&gt;'Test cases'!$O$5,'Test cases'!$O$5,D493)</f>
        <v>0.12627646003141513</v>
      </c>
      <c r="I493" s="5">
        <f ca="1">IF(AA493&gt;='Test cases'!$L$3, 'Test cases'!$L$3*'Test cases'!$M$3/AA493,0)+IF(AND(AA493&gt;='Test cases'!$J$3,AA493&lt;'Test cases'!$L$3), 'Test cases'!$J$3*'Test cases'!$K$3/ AA493,0)</f>
        <v>6.8962590218158148E-2</v>
      </c>
      <c r="J493" s="5">
        <f ca="1">IF(AB493&gt;='Test cases'!$L$4,'Test cases'!$M$4,0)+IF(AND(AB493&gt;='Test cases'!$J$4,AB493&lt;'Test cases'!$L$4),'Test cases'!$K$4,0)</f>
        <v>0.1</v>
      </c>
      <c r="K493" s="5">
        <f ca="1">IF(AC493&gt;='Test cases'!$N$5,'Test cases'!$O$5,0)+IF(AND(AC493&gt;='Test cases'!$L$5,AC493&lt;'Test cases'!$N$5),'Test cases'!$M$5,0)+IF(AND(AC493&lt;'Test cases'!$L$5,AC493&gt;='Test cases'!$J$5),'Test cases'!$K$5,0)</f>
        <v>0.08</v>
      </c>
      <c r="L493" s="5">
        <f t="shared" ca="1" si="21"/>
        <v>0.15</v>
      </c>
      <c r="M493" s="5">
        <f t="shared" ca="1" si="22"/>
        <v>0.1</v>
      </c>
      <c r="N493" s="5">
        <f t="shared" ca="1" si="23"/>
        <v>0.12627646003141513</v>
      </c>
      <c r="O493" s="4">
        <f ca="1">'Test cases'!C497*(1-F493)+'Test cases'!D497*(1-G493)+'Test cases'!E497*(1-H493)</f>
        <v>429.97204285500493</v>
      </c>
      <c r="P493" s="4">
        <f ca="1">(1-I493)*'Test cases'!C497+(1-J493)*'Test cases'!D497+(1-K493)*'Test cases'!E497</f>
        <v>451.34947189225863</v>
      </c>
      <c r="Q493" s="4">
        <f ca="1">(1-L493)*'Test cases'!C497+(1-M493)*'Test cases'!D497+(1-N493)*'Test cases'!E497</f>
        <v>429.97204285500493</v>
      </c>
      <c r="R493" s="4">
        <f ca="1">('Test cases'!C497/'Test cases'!$J$3)^(1/'Test cases'!$R$3)*('Test cases'!$J$3*(1-'Test cases'!$K$3))</f>
        <v>148.81914897193906</v>
      </c>
      <c r="S493" s="4">
        <f ca="1">('Test cases'!D497/'Test cases'!$J$4)^(1/'Test cases'!$R$4)*('Test cases'!$J$4*(1-'Test cases'!$K$4))</f>
        <v>146.45310798838452</v>
      </c>
      <c r="T493" s="4">
        <f ca="1">IF('Test cases'!E497&lt;='Test cases'!$L$5,('Test cases'!E497/'Test cases'!$J$5)^(1/'Test cases'!$P$5)*('Test cases'!$J$5*(1-'Test cases'!$K$5)),0)+IF('Test cases'!E497&gt;'Test cases'!$L$5,('Test cases'!E497/'Test cases'!$L$5)^(1/'Test cases'!$Q$5)*('Test cases'!$L$5*(1-'Test cases'!$M$5)),0)</f>
        <v>147.66049451567511</v>
      </c>
      <c r="U493" s="4">
        <f ca="1">(R493^'Test cases'!$R$4+S493^'Test cases'!$R$4)^(1/'Test cases'!$R$4)</f>
        <v>279.84151762866929</v>
      </c>
      <c r="V493" s="4">
        <f ca="1">R493^'Test cases'!$R$4/U493^('Test cases'!$R$4-1)</f>
        <v>141.13606406404506</v>
      </c>
      <c r="W493" s="4">
        <f ca="1">S493^'Test cases'!$R$4/U493^('Test cases'!$R$4-1)</f>
        <v>138.70545356462429</v>
      </c>
      <c r="X493" s="4">
        <f ca="1">V493*(U493/E493)^('Test cases'!$R$5-1)</f>
        <v>137.9227440775089</v>
      </c>
      <c r="Y493" s="4">
        <f ca="1">W493*(U493/E493)^('Test cases'!$R$5-1)</f>
        <v>135.54747258267969</v>
      </c>
      <c r="Z493" s="4">
        <f ca="1">T493^'Test cases'!$R$5/E493^('Test cases'!$R$5-1)</f>
        <v>138.922042855005</v>
      </c>
      <c r="AA493" s="4">
        <f ca="1">EXP((LN(1-B493)*(LN('Test cases'!$L$3)-LN('Test cases'!$J$3))+LN(1-'Test cases'!$M$3)*LN('Test cases'!$J$3)-LN(1-'Test cases'!$K$3)*LN('Test cases'!$L$3))/(LN(1-'Test cases'!$M$3)-LN(1-'Test cases'!$K$3)))</f>
        <v>435.01846298257033</v>
      </c>
      <c r="AB493" s="4">
        <f ca="1">EXP((LN(1-C493)*(LN('Test cases'!$L$4)-LN('Test cases'!$J$4))+LN(1-'Test cases'!$M$4)*LN('Test cases'!$J$4)-LN(1-'Test cases'!$K$4)*LN('Test cases'!$L$4))/(LN(1-'Test cases'!$M$4)-LN(1-'Test cases'!$K$4)))</f>
        <v>434.60892366471325</v>
      </c>
      <c r="AC493" s="4">
        <f ca="1">IF(D493&lt;='Test cases'!$M$5,EXP((LN(1-D493)*(LN('Test cases'!$L$5)-LN('Test cases'!$J$5))+LN(1-'Test cases'!$M$5)*LN('Test cases'!$J$5)-LN(1-'Test cases'!$K$5)*LN('Test cases'!$L$5))/(LN(1-'Test cases'!$M$5)-LN(1-'Test cases'!$K$5))),EXP((LN(1-D493)*(LN('Test cases'!$N$5)-LN('Test cases'!$L$5))+LN(1-'Test cases'!$O$5)*LN('Test cases'!$L$5)-LN(1-'Test cases'!$M$5)*LN('Test cases'!$N$5))/(LN(1-'Test cases'!$O$5)-LN(1-'Test cases'!$M$5))))</f>
        <v>232.81946672028209</v>
      </c>
    </row>
    <row r="494" spans="1:29">
      <c r="A494" s="8">
        <f>'Test cases'!A498</f>
        <v>491</v>
      </c>
      <c r="B494" s="5">
        <f ca="1">1-X494/'Test cases'!C498</f>
        <v>0.20285329876537306</v>
      </c>
      <c r="C494" s="5">
        <f ca="1">1-Y494/'Test cases'!D498</f>
        <v>0.15292881469568209</v>
      </c>
      <c r="D494" s="5">
        <f ca="1">1-Z494/'Test cases'!E498</f>
        <v>0.12638012878856786</v>
      </c>
      <c r="E494" s="4">
        <f ca="1">(U494^'Test cases'!$R$5+T494^'Test cases'!$R$5)^(1/'Test cases'!$R$5)</f>
        <v>413.21694835611044</v>
      </c>
      <c r="F494" s="5">
        <f ca="1">IF(B494&gt;'Test cases'!$M$3,'Test cases'!$M$3,B494)</f>
        <v>0.15</v>
      </c>
      <c r="G494" s="5">
        <f ca="1">IF(C494&gt;'Test cases'!$M$4,'Test cases'!$M$4,C494)</f>
        <v>0.1</v>
      </c>
      <c r="H494" s="5">
        <f ca="1">IF(D494&gt;'Test cases'!$O$5,'Test cases'!$O$5,D494)</f>
        <v>0.12638012878856786</v>
      </c>
      <c r="I494" s="5">
        <f ca="1">IF(AA494&gt;='Test cases'!$L$3, 'Test cases'!$L$3*'Test cases'!$M$3/AA494,0)+IF(AND(AA494&gt;='Test cases'!$J$3,AA494&lt;'Test cases'!$L$3), 'Test cases'!$J$3*'Test cases'!$K$3/ AA494,0)</f>
        <v>6.8863428041059188E-2</v>
      </c>
      <c r="J494" s="5">
        <f ca="1">IF(AB494&gt;='Test cases'!$L$4,'Test cases'!$M$4,0)+IF(AND(AB494&gt;='Test cases'!$J$4,AB494&lt;'Test cases'!$L$4),'Test cases'!$K$4,0)</f>
        <v>0.1</v>
      </c>
      <c r="K494" s="5">
        <f ca="1">IF(AC494&gt;='Test cases'!$N$5,'Test cases'!$O$5,0)+IF(AND(AC494&gt;='Test cases'!$L$5,AC494&lt;'Test cases'!$N$5),'Test cases'!$M$5,0)+IF(AND(AC494&lt;'Test cases'!$L$5,AC494&gt;='Test cases'!$J$5),'Test cases'!$K$5,0)</f>
        <v>0.08</v>
      </c>
      <c r="L494" s="5">
        <f t="shared" ca="1" si="21"/>
        <v>0.15</v>
      </c>
      <c r="M494" s="5">
        <f t="shared" ca="1" si="22"/>
        <v>0.1</v>
      </c>
      <c r="N494" s="5">
        <f t="shared" ca="1" si="23"/>
        <v>0.12638012878856786</v>
      </c>
      <c r="O494" s="4">
        <f ca="1">'Test cases'!C498*(1-F494)+'Test cases'!D498*(1-G494)+'Test cases'!E498*(1-H494)</f>
        <v>430.82917939382912</v>
      </c>
      <c r="P494" s="4">
        <f ca="1">(1-I494)*'Test cases'!C498+(1-J494)*'Test cases'!D498+(1-K494)*'Test cases'!E498</f>
        <v>452.28662694889681</v>
      </c>
      <c r="Q494" s="4">
        <f ca="1">(1-L494)*'Test cases'!C498+(1-M494)*'Test cases'!D498+(1-N494)*'Test cases'!E498</f>
        <v>430.82917939382912</v>
      </c>
      <c r="R494" s="4">
        <f ca="1">('Test cases'!C498/'Test cases'!$J$3)^(1/'Test cases'!$R$3)*('Test cases'!$J$3*(1-'Test cases'!$K$3))</f>
        <v>148.81914897193906</v>
      </c>
      <c r="S494" s="4">
        <f ca="1">('Test cases'!D498/'Test cases'!$J$4)^(1/'Test cases'!$R$4)*('Test cases'!$J$4*(1-'Test cases'!$K$4))</f>
        <v>146.45310798838452</v>
      </c>
      <c r="T494" s="4">
        <f ca="1">IF('Test cases'!E498&lt;='Test cases'!$L$5,('Test cases'!E498/'Test cases'!$J$5)^(1/'Test cases'!$P$5)*('Test cases'!$J$5*(1-'Test cases'!$K$5)),0)+IF('Test cases'!E498&gt;'Test cases'!$L$5,('Test cases'!E498/'Test cases'!$L$5)^(1/'Test cases'!$Q$5)*('Test cases'!$L$5*(1-'Test cases'!$M$5)),0)</f>
        <v>148.53695561273068</v>
      </c>
      <c r="U494" s="4">
        <f ca="1">(R494^'Test cases'!$R$4+S494^'Test cases'!$R$4)^(1/'Test cases'!$R$4)</f>
        <v>279.84151762866929</v>
      </c>
      <c r="V494" s="4">
        <f ca="1">R494^'Test cases'!$R$4/U494^('Test cases'!$R$4-1)</f>
        <v>141.13606406404506</v>
      </c>
      <c r="W494" s="4">
        <f ca="1">S494^'Test cases'!$R$4/U494^('Test cases'!$R$4-1)</f>
        <v>138.70545356462429</v>
      </c>
      <c r="X494" s="4">
        <f ca="1">V494*(U494/E494)^('Test cases'!$R$5-1)</f>
        <v>137.90637931359046</v>
      </c>
      <c r="Y494" s="4">
        <f ca="1">W494*(U494/E494)^('Test cases'!$R$5-1)</f>
        <v>135.53138964869086</v>
      </c>
      <c r="Z494" s="4">
        <f ca="1">T494^'Test cases'!$R$5/E494^('Test cases'!$R$5-1)</f>
        <v>139.77917939382914</v>
      </c>
      <c r="AA494" s="4">
        <f ca="1">EXP((LN(1-B494)*(LN('Test cases'!$L$3)-LN('Test cases'!$J$3))+LN(1-'Test cases'!$M$3)*LN('Test cases'!$J$3)-LN(1-'Test cases'!$K$3)*LN('Test cases'!$L$3))/(LN(1-'Test cases'!$M$3)-LN(1-'Test cases'!$K$3)))</f>
        <v>435.64488224595459</v>
      </c>
      <c r="AB494" s="4">
        <f ca="1">EXP((LN(1-C494)*(LN('Test cases'!$L$4)-LN('Test cases'!$J$4))+LN(1-'Test cases'!$M$4)*LN('Test cases'!$J$4)-LN(1-'Test cases'!$K$4)*LN('Test cases'!$L$4))/(LN(1-'Test cases'!$M$4)-LN(1-'Test cases'!$K$4)))</f>
        <v>435.27537352345303</v>
      </c>
      <c r="AC494" s="4">
        <f ca="1">IF(D494&lt;='Test cases'!$M$5,EXP((LN(1-D494)*(LN('Test cases'!$L$5)-LN('Test cases'!$J$5))+LN(1-'Test cases'!$M$5)*LN('Test cases'!$J$5)-LN(1-'Test cases'!$K$5)*LN('Test cases'!$L$5))/(LN(1-'Test cases'!$M$5)-LN(1-'Test cases'!$K$5))),EXP((LN(1-D494)*(LN('Test cases'!$N$5)-LN('Test cases'!$L$5))+LN(1-'Test cases'!$O$5)*LN('Test cases'!$L$5)-LN(1-'Test cases'!$M$5)*LN('Test cases'!$N$5))/(LN(1-'Test cases'!$O$5)-LN(1-'Test cases'!$M$5))))</f>
        <v>232.93395097838561</v>
      </c>
    </row>
    <row r="495" spans="1:29">
      <c r="A495" s="8">
        <f>'Test cases'!A499</f>
        <v>492</v>
      </c>
      <c r="B495" s="5">
        <f ca="1">1-X495/'Test cases'!C499</f>
        <v>0.20299856619835799</v>
      </c>
      <c r="C495" s="5">
        <f ca="1">1-Y495/'Test cases'!D499</f>
        <v>0.1530831800796878</v>
      </c>
      <c r="D495" s="5">
        <f ca="1">1-Z495/'Test cases'!E499</f>
        <v>0.12647815420233444</v>
      </c>
      <c r="E495" s="4">
        <f ca="1">(U495^'Test cases'!$R$5+T495^'Test cases'!$R$5)^(1/'Test cases'!$R$5)</f>
        <v>413.99835138248079</v>
      </c>
      <c r="F495" s="5">
        <f ca="1">IF(B495&gt;'Test cases'!$M$3,'Test cases'!$M$3,B495)</f>
        <v>0.15</v>
      </c>
      <c r="G495" s="5">
        <f ca="1">IF(C495&gt;'Test cases'!$M$4,'Test cases'!$M$4,C495)</f>
        <v>0.1</v>
      </c>
      <c r="H495" s="5">
        <f ca="1">IF(D495&gt;'Test cases'!$O$5,'Test cases'!$O$5,D495)</f>
        <v>0.12647815420233444</v>
      </c>
      <c r="I495" s="5">
        <f ca="1">IF(AA495&gt;='Test cases'!$L$3, 'Test cases'!$L$3*'Test cases'!$M$3/AA495,0)+IF(AND(AA495&gt;='Test cases'!$J$3,AA495&lt;'Test cases'!$L$3), 'Test cases'!$J$3*'Test cases'!$K$3/ AA495,0)</f>
        <v>6.8711400005983136E-2</v>
      </c>
      <c r="J495" s="5">
        <f ca="1">IF(AB495&gt;='Test cases'!$L$4,'Test cases'!$M$4,0)+IF(AND(AB495&gt;='Test cases'!$J$4,AB495&lt;'Test cases'!$L$4),'Test cases'!$K$4,0)</f>
        <v>0.1</v>
      </c>
      <c r="K495" s="5">
        <f ca="1">IF(AC495&gt;='Test cases'!$N$5,'Test cases'!$O$5,0)+IF(AND(AC495&gt;='Test cases'!$L$5,AC495&lt;'Test cases'!$N$5),'Test cases'!$M$5,0)+IF(AND(AC495&lt;'Test cases'!$L$5,AC495&gt;='Test cases'!$J$5),'Test cases'!$K$5,0)</f>
        <v>0.08</v>
      </c>
      <c r="L495" s="5">
        <f t="shared" ca="1" si="21"/>
        <v>0.15</v>
      </c>
      <c r="M495" s="5">
        <f t="shared" ca="1" si="22"/>
        <v>0.1</v>
      </c>
      <c r="N495" s="5">
        <f t="shared" ca="1" si="23"/>
        <v>0.12647815420233444</v>
      </c>
      <c r="O495" s="4">
        <f ca="1">'Test cases'!C499*(1-F495)+'Test cases'!D499*(1-G495)+'Test cases'!E499*(1-H495)</f>
        <v>431.71349532762645</v>
      </c>
      <c r="P495" s="4">
        <f ca="1">(1-I495)*'Test cases'!C499+(1-J495)*'Test cases'!D499+(1-K495)*'Test cases'!E499</f>
        <v>453.21292779896498</v>
      </c>
      <c r="Q495" s="4">
        <f ca="1">(1-L495)*'Test cases'!C499+(1-M495)*'Test cases'!D499+(1-N495)*'Test cases'!E499</f>
        <v>431.71349532762645</v>
      </c>
      <c r="R495" s="4">
        <f ca="1">('Test cases'!C499/'Test cases'!$J$3)^(1/'Test cases'!$R$3)*('Test cases'!$J$3*(1-'Test cases'!$K$3))</f>
        <v>148.81914897193906</v>
      </c>
      <c r="S495" s="4">
        <f ca="1">('Test cases'!D499/'Test cases'!$J$4)^(1/'Test cases'!$R$4)*('Test cases'!$J$4*(1-'Test cases'!$K$4))</f>
        <v>147.29735300304824</v>
      </c>
      <c r="T495" s="4">
        <f ca="1">IF('Test cases'!E499&lt;='Test cases'!$L$5,('Test cases'!E499/'Test cases'!$J$5)^(1/'Test cases'!$P$5)*('Test cases'!$J$5*(1-'Test cases'!$K$5)),0)+IF('Test cases'!E499&gt;'Test cases'!$L$5,('Test cases'!E499/'Test cases'!$L$5)^(1/'Test cases'!$Q$5)*('Test cases'!$L$5*(1-'Test cases'!$M$5)),0)</f>
        <v>148.53695561273068</v>
      </c>
      <c r="U495" s="4">
        <f ca="1">(R495^'Test cases'!$R$4+S495^'Test cases'!$R$4)^(1/'Test cases'!$R$4)</f>
        <v>280.64119772562213</v>
      </c>
      <c r="V495" s="4">
        <f ca="1">R495^'Test cases'!$R$4/U495^('Test cases'!$R$4-1)</f>
        <v>141.10226231878255</v>
      </c>
      <c r="W495" s="4">
        <f ca="1">S495^'Test cases'!$R$4/U495^('Test cases'!$R$4-1)</f>
        <v>139.53893540683941</v>
      </c>
      <c r="X495" s="4">
        <f ca="1">V495*(U495/E495)^('Test cases'!$R$5-1)</f>
        <v>137.88124804768407</v>
      </c>
      <c r="Y495" s="4">
        <f ca="1">W495*(U495/E495)^('Test cases'!$R$5-1)</f>
        <v>136.35360800717027</v>
      </c>
      <c r="Z495" s="4">
        <f ca="1">T495^'Test cases'!$R$5/E495^('Test cases'!$R$5-1)</f>
        <v>139.76349532762649</v>
      </c>
      <c r="AA495" s="4">
        <f ca="1">EXP((LN(1-B495)*(LN('Test cases'!$L$3)-LN('Test cases'!$J$3))+LN(1-'Test cases'!$M$3)*LN('Test cases'!$J$3)-LN(1-'Test cases'!$K$3)*LN('Test cases'!$L$3))/(LN(1-'Test cases'!$M$3)-LN(1-'Test cases'!$K$3)))</f>
        <v>436.60877230543565</v>
      </c>
      <c r="AB495" s="4">
        <f ca="1">EXP((LN(1-C495)*(LN('Test cases'!$L$4)-LN('Test cases'!$J$4))+LN(1-'Test cases'!$M$4)*LN('Test cases'!$J$4)-LN(1-'Test cases'!$K$4)*LN('Test cases'!$L$4))/(LN(1-'Test cases'!$M$4)-LN(1-'Test cases'!$K$4)))</f>
        <v>436.30098122967547</v>
      </c>
      <c r="AC495" s="4">
        <f ca="1">IF(D495&lt;='Test cases'!$M$5,EXP((LN(1-D495)*(LN('Test cases'!$L$5)-LN('Test cases'!$J$5))+LN(1-'Test cases'!$M$5)*LN('Test cases'!$J$5)-LN(1-'Test cases'!$K$5)*LN('Test cases'!$L$5))/(LN(1-'Test cases'!$M$5)-LN(1-'Test cases'!$K$5))),EXP((LN(1-D495)*(LN('Test cases'!$N$5)-LN('Test cases'!$L$5))+LN(1-'Test cases'!$O$5)*LN('Test cases'!$L$5)-LN(1-'Test cases'!$M$5)*LN('Test cases'!$N$5))/(LN(1-'Test cases'!$O$5)-LN(1-'Test cases'!$M$5))))</f>
        <v>233.04226742452431</v>
      </c>
    </row>
    <row r="496" spans="1:29">
      <c r="A496" s="8">
        <f>'Test cases'!A500</f>
        <v>493</v>
      </c>
      <c r="B496" s="5">
        <f ca="1">1-X496/'Test cases'!C500</f>
        <v>0.2030927435727512</v>
      </c>
      <c r="C496" s="5">
        <f ca="1">1-Y496/'Test cases'!D500</f>
        <v>0.15318325568689095</v>
      </c>
      <c r="D496" s="5">
        <f ca="1">1-Z496/'Test cases'!E500</f>
        <v>0.12658137358240451</v>
      </c>
      <c r="E496" s="4">
        <f ca="1">(U496^'Test cases'!$R$5+T496^'Test cases'!$R$5)^(1/'Test cases'!$R$5)</f>
        <v>414.82285004955764</v>
      </c>
      <c r="F496" s="5">
        <f ca="1">IF(B496&gt;'Test cases'!$M$3,'Test cases'!$M$3,B496)</f>
        <v>0.15</v>
      </c>
      <c r="G496" s="5">
        <f ca="1">IF(C496&gt;'Test cases'!$M$4,'Test cases'!$M$4,C496)</f>
        <v>0.1</v>
      </c>
      <c r="H496" s="5">
        <f ca="1">IF(D496&gt;'Test cases'!$O$5,'Test cases'!$O$5,D496)</f>
        <v>0.12658137358240451</v>
      </c>
      <c r="I496" s="5">
        <f ca="1">IF(AA496&gt;='Test cases'!$L$3, 'Test cases'!$L$3*'Test cases'!$M$3/AA496,0)+IF(AND(AA496&gt;='Test cases'!$J$3,AA496&lt;'Test cases'!$L$3), 'Test cases'!$J$3*'Test cases'!$K$3/ AA496,0)</f>
        <v>6.8613004314412487E-2</v>
      </c>
      <c r="J496" s="5">
        <f ca="1">IF(AB496&gt;='Test cases'!$L$4,'Test cases'!$M$4,0)+IF(AND(AB496&gt;='Test cases'!$J$4,AB496&lt;'Test cases'!$L$4),'Test cases'!$K$4,0)</f>
        <v>0.1</v>
      </c>
      <c r="K496" s="5">
        <f ca="1">IF(AC496&gt;='Test cases'!$N$5,'Test cases'!$O$5,0)+IF(AND(AC496&gt;='Test cases'!$L$5,AC496&lt;'Test cases'!$N$5),'Test cases'!$M$5,0)+IF(AND(AC496&lt;'Test cases'!$L$5,AC496&gt;='Test cases'!$J$5),'Test cases'!$K$5,0)</f>
        <v>0.08</v>
      </c>
      <c r="L496" s="5">
        <f t="shared" ca="1" si="21"/>
        <v>0.15</v>
      </c>
      <c r="M496" s="5">
        <f t="shared" ca="1" si="22"/>
        <v>0.1</v>
      </c>
      <c r="N496" s="5">
        <f t="shared" ca="1" si="23"/>
        <v>0.12658137358240451</v>
      </c>
      <c r="O496" s="4">
        <f ca="1">'Test cases'!C500*(1-F496)+'Test cases'!D500*(1-G496)+'Test cases'!E500*(1-H496)</f>
        <v>432.57039885323286</v>
      </c>
      <c r="P496" s="4">
        <f ca="1">(1-I496)*'Test cases'!C500+(1-J496)*'Test cases'!D500+(1-K496)*'Test cases'!E500</f>
        <v>454.14995025360668</v>
      </c>
      <c r="Q496" s="4">
        <f ca="1">(1-L496)*'Test cases'!C500+(1-M496)*'Test cases'!D500+(1-N496)*'Test cases'!E500</f>
        <v>432.57039885323286</v>
      </c>
      <c r="R496" s="4">
        <f ca="1">('Test cases'!C500/'Test cases'!$J$3)^(1/'Test cases'!$R$3)*('Test cases'!$J$3*(1-'Test cases'!$K$3))</f>
        <v>148.81914897193906</v>
      </c>
      <c r="S496" s="4">
        <f ca="1">('Test cases'!D500/'Test cases'!$J$4)^(1/'Test cases'!$R$4)*('Test cases'!$J$4*(1-'Test cases'!$K$4))</f>
        <v>147.29735300304824</v>
      </c>
      <c r="T496" s="4">
        <f ca="1">IF('Test cases'!E500&lt;='Test cases'!$L$5,('Test cases'!E500/'Test cases'!$J$5)^(1/'Test cases'!$P$5)*('Test cases'!$J$5*(1-'Test cases'!$K$5)),0)+IF('Test cases'!E500&gt;'Test cases'!$L$5,('Test cases'!E500/'Test cases'!$L$5)^(1/'Test cases'!$Q$5)*('Test cases'!$L$5*(1-'Test cases'!$M$5)),0)</f>
        <v>149.41310964131475</v>
      </c>
      <c r="U496" s="4">
        <f ca="1">(R496^'Test cases'!$R$4+S496^'Test cases'!$R$4)^(1/'Test cases'!$R$4)</f>
        <v>280.64119772562213</v>
      </c>
      <c r="V496" s="4">
        <f ca="1">R496^'Test cases'!$R$4/U496^('Test cases'!$R$4-1)</f>
        <v>141.10226231878255</v>
      </c>
      <c r="W496" s="4">
        <f ca="1">S496^'Test cases'!$R$4/U496^('Test cases'!$R$4-1)</f>
        <v>139.53893540683941</v>
      </c>
      <c r="X496" s="4">
        <f ca="1">V496*(U496/E496)^('Test cases'!$R$5-1)</f>
        <v>137.86495536191404</v>
      </c>
      <c r="Y496" s="4">
        <f ca="1">W496*(U496/E496)^('Test cases'!$R$5-1)</f>
        <v>136.33749583441056</v>
      </c>
      <c r="Z496" s="4">
        <f ca="1">T496^'Test cases'!$R$5/E496^('Test cases'!$R$5-1)</f>
        <v>140.62039885323287</v>
      </c>
      <c r="AA496" s="4">
        <f ca="1">EXP((LN(1-B496)*(LN('Test cases'!$L$3)-LN('Test cases'!$J$3))+LN(1-'Test cases'!$M$3)*LN('Test cases'!$J$3)-LN(1-'Test cases'!$K$3)*LN('Test cases'!$L$3))/(LN(1-'Test cases'!$M$3)-LN(1-'Test cases'!$K$3)))</f>
        <v>437.23489883241211</v>
      </c>
      <c r="AB496" s="4">
        <f ca="1">EXP((LN(1-C496)*(LN('Test cases'!$L$4)-LN('Test cases'!$J$4))+LN(1-'Test cases'!$M$4)*LN('Test cases'!$J$4)-LN(1-'Test cases'!$K$4)*LN('Test cases'!$L$4))/(LN(1-'Test cases'!$M$4)-LN(1-'Test cases'!$K$4)))</f>
        <v>436.96727718832648</v>
      </c>
      <c r="AC496" s="4">
        <f ca="1">IF(D496&lt;='Test cases'!$M$5,EXP((LN(1-D496)*(LN('Test cases'!$L$5)-LN('Test cases'!$J$5))+LN(1-'Test cases'!$M$5)*LN('Test cases'!$J$5)-LN(1-'Test cases'!$K$5)*LN('Test cases'!$L$5))/(LN(1-'Test cases'!$M$5)-LN(1-'Test cases'!$K$5))),EXP((LN(1-D496)*(LN('Test cases'!$N$5)-LN('Test cases'!$L$5))+LN(1-'Test cases'!$O$5)*LN('Test cases'!$L$5)-LN(1-'Test cases'!$M$5)*LN('Test cases'!$N$5))/(LN(1-'Test cases'!$O$5)-LN(1-'Test cases'!$M$5))))</f>
        <v>233.15639070778582</v>
      </c>
    </row>
    <row r="497" spans="1:29">
      <c r="A497" s="8">
        <f>'Test cases'!A501</f>
        <v>494</v>
      </c>
      <c r="B497" s="5">
        <f ca="1">1-X497/'Test cases'!C501</f>
        <v>0.20318671176965231</v>
      </c>
      <c r="C497" s="5">
        <f ca="1">1-Y497/'Test cases'!D501</f>
        <v>0.15328310901602915</v>
      </c>
      <c r="D497" s="5">
        <f ca="1">1-Z497/'Test cases'!E501</f>
        <v>0.1266843637017725</v>
      </c>
      <c r="E497" s="4">
        <f ca="1">(U497^'Test cases'!$R$5+T497^'Test cases'!$R$5)^(1/'Test cases'!$R$5)</f>
        <v>415.64725139258223</v>
      </c>
      <c r="F497" s="5">
        <f ca="1">IF(B497&gt;'Test cases'!$M$3,'Test cases'!$M$3,B497)</f>
        <v>0.15</v>
      </c>
      <c r="G497" s="5">
        <f ca="1">IF(C497&gt;'Test cases'!$M$4,'Test cases'!$M$4,C497)</f>
        <v>0.1</v>
      </c>
      <c r="H497" s="5">
        <f ca="1">IF(D497&gt;'Test cases'!$O$5,'Test cases'!$O$5,D497)</f>
        <v>0.1266843637017725</v>
      </c>
      <c r="I497" s="5">
        <f ca="1">IF(AA497&gt;='Test cases'!$L$3, 'Test cases'!$L$3*'Test cases'!$M$3/AA497,0)+IF(AND(AA497&gt;='Test cases'!$J$3,AA497&lt;'Test cases'!$L$3), 'Test cases'!$J$3*'Test cases'!$K$3/ AA497,0)</f>
        <v>6.8514956039330249E-2</v>
      </c>
      <c r="J497" s="5">
        <f ca="1">IF(AB497&gt;='Test cases'!$L$4,'Test cases'!$M$4,0)+IF(AND(AB497&gt;='Test cases'!$J$4,AB497&lt;'Test cases'!$L$4),'Test cases'!$K$4,0)</f>
        <v>0.1</v>
      </c>
      <c r="K497" s="5">
        <f ca="1">IF(AC497&gt;='Test cases'!$N$5,'Test cases'!$O$5,0)+IF(AND(AC497&gt;='Test cases'!$L$5,AC497&lt;'Test cases'!$N$5),'Test cases'!$M$5,0)+IF(AND(AC497&lt;'Test cases'!$L$5,AC497&gt;='Test cases'!$J$5),'Test cases'!$K$5,0)</f>
        <v>0.08</v>
      </c>
      <c r="L497" s="5">
        <f t="shared" ca="1" si="21"/>
        <v>0.15</v>
      </c>
      <c r="M497" s="5">
        <f t="shared" ca="1" si="22"/>
        <v>0.1</v>
      </c>
      <c r="N497" s="5">
        <f t="shared" ca="1" si="23"/>
        <v>0.1266843637017725</v>
      </c>
      <c r="O497" s="4">
        <f ca="1">'Test cases'!C501*(1-F497)+'Test cases'!D501*(1-G497)+'Test cases'!E501*(1-H497)</f>
        <v>433.42713308031284</v>
      </c>
      <c r="P497" s="4">
        <f ca="1">(1-I497)*'Test cases'!C501+(1-J497)*'Test cases'!D501+(1-K497)*'Test cases'!E501</f>
        <v>455.08691260519589</v>
      </c>
      <c r="Q497" s="4">
        <f ca="1">(1-L497)*'Test cases'!C501+(1-M497)*'Test cases'!D501+(1-N497)*'Test cases'!E501</f>
        <v>433.42713308031284</v>
      </c>
      <c r="R497" s="4">
        <f ca="1">('Test cases'!C501/'Test cases'!$J$3)^(1/'Test cases'!$R$3)*('Test cases'!$J$3*(1-'Test cases'!$K$3))</f>
        <v>148.81914897193906</v>
      </c>
      <c r="S497" s="4">
        <f ca="1">('Test cases'!D501/'Test cases'!$J$4)^(1/'Test cases'!$R$4)*('Test cases'!$J$4*(1-'Test cases'!$K$4))</f>
        <v>147.29735300304824</v>
      </c>
      <c r="T497" s="4">
        <f ca="1">IF('Test cases'!E501&lt;='Test cases'!$L$5,('Test cases'!E501/'Test cases'!$J$5)^(1/'Test cases'!$P$5)*('Test cases'!$J$5*(1-'Test cases'!$K$5)),0)+IF('Test cases'!E501&gt;'Test cases'!$L$5,('Test cases'!E501/'Test cases'!$L$5)^(1/'Test cases'!$Q$5)*('Test cases'!$L$5*(1-'Test cases'!$M$5)),0)</f>
        <v>150.28895861529148</v>
      </c>
      <c r="U497" s="4">
        <f ca="1">(R497^'Test cases'!$R$4+S497^'Test cases'!$R$4)^(1/'Test cases'!$R$4)</f>
        <v>280.64119772562213</v>
      </c>
      <c r="V497" s="4">
        <f ca="1">R497^'Test cases'!$R$4/U497^('Test cases'!$R$4-1)</f>
        <v>141.10226231878255</v>
      </c>
      <c r="W497" s="4">
        <f ca="1">S497^'Test cases'!$R$4/U497^('Test cases'!$R$4-1)</f>
        <v>139.53893540683941</v>
      </c>
      <c r="X497" s="4">
        <f ca="1">V497*(U497/E497)^('Test cases'!$R$5-1)</f>
        <v>137.84869886385016</v>
      </c>
      <c r="Y497" s="4">
        <f ca="1">W497*(U497/E497)^('Test cases'!$R$5-1)</f>
        <v>136.32141944841931</v>
      </c>
      <c r="Z497" s="4">
        <f ca="1">T497^'Test cases'!$R$5/E497^('Test cases'!$R$5-1)</f>
        <v>141.47713308031285</v>
      </c>
      <c r="AA497" s="4">
        <f ca="1">EXP((LN(1-B497)*(LN('Test cases'!$L$3)-LN('Test cases'!$J$3))+LN(1-'Test cases'!$M$3)*LN('Test cases'!$J$3)-LN(1-'Test cases'!$K$3)*LN('Test cases'!$L$3))/(LN(1-'Test cases'!$M$3)-LN(1-'Test cases'!$K$3)))</f>
        <v>437.86060349770685</v>
      </c>
      <c r="AB497" s="4">
        <f ca="1">EXP((LN(1-C497)*(LN('Test cases'!$L$4)-LN('Test cases'!$J$4))+LN(1-'Test cases'!$M$4)*LN('Test cases'!$J$4)-LN(1-'Test cases'!$K$4)*LN('Test cases'!$L$4))/(LN(1-'Test cases'!$M$4)-LN(1-'Test cases'!$K$4)))</f>
        <v>437.63318604363087</v>
      </c>
      <c r="AC497" s="4">
        <f ca="1">IF(D497&lt;='Test cases'!$M$5,EXP((LN(1-D497)*(LN('Test cases'!$L$5)-LN('Test cases'!$J$5))+LN(1-'Test cases'!$M$5)*LN('Test cases'!$J$5)-LN(1-'Test cases'!$K$5)*LN('Test cases'!$L$5))/(LN(1-'Test cases'!$M$5)-LN(1-'Test cases'!$K$5))),EXP((LN(1-D497)*(LN('Test cases'!$N$5)-LN('Test cases'!$L$5))+LN(1-'Test cases'!$O$5)*LN('Test cases'!$L$5)-LN(1-'Test cases'!$M$5)*LN('Test cases'!$N$5))/(LN(1-'Test cases'!$O$5)-LN(1-'Test cases'!$M$5))))</f>
        <v>233.27032966566145</v>
      </c>
    </row>
    <row r="498" spans="1:29">
      <c r="A498" s="8">
        <f>'Test cases'!A502</f>
        <v>495</v>
      </c>
      <c r="B498" s="5">
        <f ca="1">1-X498/'Test cases'!C502</f>
        <v>0.2033469389007373</v>
      </c>
      <c r="C498" s="5">
        <f ca="1">1-Y498/'Test cases'!D502</f>
        <v>0.15342680765835826</v>
      </c>
      <c r="D498" s="5">
        <f ca="1">1-Z498/'Test cases'!E502</f>
        <v>0.12677550868677478</v>
      </c>
      <c r="E498" s="4">
        <f ca="1">(U498^'Test cases'!$R$5+T498^'Test cases'!$R$5)^(1/'Test cases'!$R$5)</f>
        <v>416.37828419101851</v>
      </c>
      <c r="F498" s="5">
        <f ca="1">IF(B498&gt;'Test cases'!$M$3,'Test cases'!$M$3,B498)</f>
        <v>0.15</v>
      </c>
      <c r="G498" s="5">
        <f ca="1">IF(C498&gt;'Test cases'!$M$4,'Test cases'!$M$4,C498)</f>
        <v>0.1</v>
      </c>
      <c r="H498" s="5">
        <f ca="1">IF(D498&gt;'Test cases'!$O$5,'Test cases'!$O$5,D498)</f>
        <v>0.12677550868677478</v>
      </c>
      <c r="I498" s="5">
        <f ca="1">IF(AA498&gt;='Test cases'!$L$3, 'Test cases'!$L$3*'Test cases'!$M$3/AA498,0)+IF(AND(AA498&gt;='Test cases'!$J$3,AA498&lt;'Test cases'!$L$3), 'Test cases'!$J$3*'Test cases'!$K$3/ AA498,0)</f>
        <v>6.8348068323138916E-2</v>
      </c>
      <c r="J498" s="5">
        <f ca="1">IF(AB498&gt;='Test cases'!$L$4,'Test cases'!$M$4,0)+IF(AND(AB498&gt;='Test cases'!$J$4,AB498&lt;'Test cases'!$L$4),'Test cases'!$K$4,0)</f>
        <v>0.1</v>
      </c>
      <c r="K498" s="5">
        <f ca="1">IF(AC498&gt;='Test cases'!$N$5,'Test cases'!$O$5,0)+IF(AND(AC498&gt;='Test cases'!$L$5,AC498&lt;'Test cases'!$N$5),'Test cases'!$M$5,0)+IF(AND(AC498&lt;'Test cases'!$L$5,AC498&gt;='Test cases'!$J$5),'Test cases'!$K$5,0)</f>
        <v>0.08</v>
      </c>
      <c r="L498" s="5">
        <f t="shared" ca="1" si="21"/>
        <v>0.15</v>
      </c>
      <c r="M498" s="5">
        <f t="shared" ca="1" si="22"/>
        <v>0.1</v>
      </c>
      <c r="N498" s="5">
        <f t="shared" ca="1" si="23"/>
        <v>0.12677550868677478</v>
      </c>
      <c r="O498" s="4">
        <f ca="1">'Test cases'!C502*(1-F498)+'Test cases'!D502*(1-G498)+'Test cases'!E502*(1-H498)</f>
        <v>434.26236759274252</v>
      </c>
      <c r="P498" s="4">
        <f ca="1">(1-I498)*'Test cases'!C502+(1-J498)*'Test cases'!D502+(1-K498)*'Test cases'!E502</f>
        <v>456.04743611177383</v>
      </c>
      <c r="Q498" s="4">
        <f ca="1">(1-L498)*'Test cases'!C502+(1-M498)*'Test cases'!D502+(1-N498)*'Test cases'!E502</f>
        <v>434.26236759274252</v>
      </c>
      <c r="R498" s="4">
        <f ca="1">('Test cases'!C502/'Test cases'!$J$3)^(1/'Test cases'!$R$3)*('Test cases'!$J$3*(1-'Test cases'!$K$3))</f>
        <v>149.60825142774425</v>
      </c>
      <c r="S498" s="4">
        <f ca="1">('Test cases'!D502/'Test cases'!$J$4)^(1/'Test cases'!$R$4)*('Test cases'!$J$4*(1-'Test cases'!$K$4))</f>
        <v>147.29735300304824</v>
      </c>
      <c r="T498" s="4">
        <f ca="1">IF('Test cases'!E502&lt;='Test cases'!$L$5,('Test cases'!E502/'Test cases'!$J$5)^(1/'Test cases'!$P$5)*('Test cases'!$J$5*(1-'Test cases'!$K$5)),0)+IF('Test cases'!E502&gt;'Test cases'!$L$5,('Test cases'!E502/'Test cases'!$L$5)^(1/'Test cases'!$Q$5)*('Test cases'!$L$5*(1-'Test cases'!$M$5)),0)</f>
        <v>150.28895861529148</v>
      </c>
      <c r="U498" s="4">
        <f ca="1">(R498^'Test cases'!$R$4+S498^'Test cases'!$R$4)^(1/'Test cases'!$R$4)</f>
        <v>281.38946453299445</v>
      </c>
      <c r="V498" s="4">
        <f ca="1">R498^'Test cases'!$R$4/U498^('Test cases'!$R$4-1)</f>
        <v>141.88171388396606</v>
      </c>
      <c r="W498" s="4">
        <f ca="1">S498^'Test cases'!$R$4/U498^('Test cases'!$R$4-1)</f>
        <v>139.50775064902834</v>
      </c>
      <c r="X498" s="4">
        <f ca="1">V498*(U498/E498)^('Test cases'!$R$5-1)</f>
        <v>138.6176326312717</v>
      </c>
      <c r="Y498" s="4">
        <f ca="1">W498*(U498/E498)^('Test cases'!$R$5-1)</f>
        <v>136.29828396700432</v>
      </c>
      <c r="Z498" s="4">
        <f ca="1">T498^'Test cases'!$R$5/E498^('Test cases'!$R$5-1)</f>
        <v>141.46236759274248</v>
      </c>
      <c r="AA498" s="4">
        <f ca="1">EXP((LN(1-B498)*(LN('Test cases'!$L$3)-LN('Test cases'!$J$3))+LN(1-'Test cases'!$M$3)*LN('Test cases'!$J$3)-LN(1-'Test cases'!$K$3)*LN('Test cases'!$L$3))/(LN(1-'Test cases'!$M$3)-LN(1-'Test cases'!$K$3)))</f>
        <v>438.92974206914988</v>
      </c>
      <c r="AB498" s="4">
        <f ca="1">EXP((LN(1-C498)*(LN('Test cases'!$L$4)-LN('Test cases'!$J$4))+LN(1-'Test cases'!$M$4)*LN('Test cases'!$J$4)-LN(1-'Test cases'!$K$4)*LN('Test cases'!$L$4))/(LN(1-'Test cases'!$M$4)-LN(1-'Test cases'!$K$4)))</f>
        <v>438.5934132530366</v>
      </c>
      <c r="AC498" s="4">
        <f ca="1">IF(D498&lt;='Test cases'!$M$5,EXP((LN(1-D498)*(LN('Test cases'!$L$5)-LN('Test cases'!$J$5))+LN(1-'Test cases'!$M$5)*LN('Test cases'!$J$5)-LN(1-'Test cases'!$K$5)*LN('Test cases'!$L$5))/(LN(1-'Test cases'!$M$5)-LN(1-'Test cases'!$K$5))),EXP((LN(1-D498)*(LN('Test cases'!$N$5)-LN('Test cases'!$L$5))+LN(1-'Test cases'!$O$5)*LN('Test cases'!$L$5)-LN(1-'Test cases'!$M$5)*LN('Test cases'!$N$5))/(LN(1-'Test cases'!$O$5)-LN(1-'Test cases'!$M$5))))</f>
        <v>233.37122189474204</v>
      </c>
    </row>
    <row r="499" spans="1:29">
      <c r="A499" s="8">
        <f>'Test cases'!A503</f>
        <v>496</v>
      </c>
      <c r="B499" s="5">
        <f ca="1">1-X499/'Test cases'!C503</f>
        <v>0.20350667668257005</v>
      </c>
      <c r="C499" s="5">
        <f ca="1">1-Y499/'Test cases'!D503</f>
        <v>0.1535701483261005</v>
      </c>
      <c r="D499" s="5">
        <f ca="1">1-Z499/'Test cases'!E503</f>
        <v>0.12686646605114593</v>
      </c>
      <c r="E499" s="4">
        <f ca="1">(U499^'Test cases'!$R$5+T499^'Test cases'!$R$5)^(1/'Test cases'!$R$5)</f>
        <v>417.1091701997625</v>
      </c>
      <c r="F499" s="5">
        <f ca="1">IF(B499&gt;'Test cases'!$M$3,'Test cases'!$M$3,B499)</f>
        <v>0.15</v>
      </c>
      <c r="G499" s="5">
        <f ca="1">IF(C499&gt;'Test cases'!$M$4,'Test cases'!$M$4,C499)</f>
        <v>0.1</v>
      </c>
      <c r="H499" s="5">
        <f ca="1">IF(D499&gt;'Test cases'!$O$5,'Test cases'!$O$5,D499)</f>
        <v>0.12686646605114593</v>
      </c>
      <c r="I499" s="5">
        <f ca="1">IF(AA499&gt;='Test cases'!$L$3, 'Test cases'!$L$3*'Test cases'!$M$3/AA499,0)+IF(AND(AA499&gt;='Test cases'!$J$3,AA499&lt;'Test cases'!$L$3), 'Test cases'!$J$3*'Test cases'!$K$3/ AA499,0)</f>
        <v>6.8182061648251774E-2</v>
      </c>
      <c r="J499" s="5">
        <f ca="1">IF(AB499&gt;='Test cases'!$L$4,'Test cases'!$M$4,0)+IF(AND(AB499&gt;='Test cases'!$J$4,AB499&lt;'Test cases'!$L$4),'Test cases'!$K$4,0)</f>
        <v>0.1</v>
      </c>
      <c r="K499" s="5">
        <f ca="1">IF(AC499&gt;='Test cases'!$N$5,'Test cases'!$O$5,0)+IF(AND(AC499&gt;='Test cases'!$L$5,AC499&lt;'Test cases'!$N$5),'Test cases'!$M$5,0)+IF(AND(AC499&lt;'Test cases'!$L$5,AC499&gt;='Test cases'!$J$5),'Test cases'!$K$5,0)</f>
        <v>0.08</v>
      </c>
      <c r="L499" s="5">
        <f t="shared" ca="1" si="21"/>
        <v>0.15</v>
      </c>
      <c r="M499" s="5">
        <f t="shared" ca="1" si="22"/>
        <v>0.1</v>
      </c>
      <c r="N499" s="5">
        <f t="shared" ca="1" si="23"/>
        <v>0.12686646605114593</v>
      </c>
      <c r="O499" s="4">
        <f ca="1">'Test cases'!C503*(1-F499)+'Test cases'!D503*(1-G499)+'Test cases'!E503*(1-H499)</f>
        <v>435.09763249971434</v>
      </c>
      <c r="P499" s="4">
        <f ca="1">(1-I499)*'Test cases'!C503+(1-J499)*'Test cases'!D503+(1-K499)*'Test cases'!E503</f>
        <v>457.00813921155594</v>
      </c>
      <c r="Q499" s="4">
        <f ca="1">(1-L499)*'Test cases'!C503+(1-M499)*'Test cases'!D503+(1-N499)*'Test cases'!E503</f>
        <v>435.09763249971434</v>
      </c>
      <c r="R499" s="4">
        <f ca="1">('Test cases'!C503/'Test cases'!$J$3)^(1/'Test cases'!$R$3)*('Test cases'!$J$3*(1-'Test cases'!$K$3))</f>
        <v>150.39697999820982</v>
      </c>
      <c r="S499" s="4">
        <f ca="1">('Test cases'!D503/'Test cases'!$J$4)^(1/'Test cases'!$R$4)*('Test cases'!$J$4*(1-'Test cases'!$K$4))</f>
        <v>147.29735300304824</v>
      </c>
      <c r="T499" s="4">
        <f ca="1">IF('Test cases'!E503&lt;='Test cases'!$L$5,('Test cases'!E503/'Test cases'!$J$5)^(1/'Test cases'!$P$5)*('Test cases'!$J$5*(1-'Test cases'!$K$5)),0)+IF('Test cases'!E503&gt;'Test cases'!$L$5,('Test cases'!E503/'Test cases'!$L$5)^(1/'Test cases'!$Q$5)*('Test cases'!$L$5*(1-'Test cases'!$M$5)),0)</f>
        <v>150.28895861529148</v>
      </c>
      <c r="U499" s="4">
        <f ca="1">(R499^'Test cases'!$R$4+S499^'Test cases'!$R$4)^(1/'Test cases'!$R$4)</f>
        <v>282.13754095182156</v>
      </c>
      <c r="V499" s="4">
        <f ca="1">R499^'Test cases'!$R$4/U499^('Test cases'!$R$4-1)</f>
        <v>142.66087740257424</v>
      </c>
      <c r="W499" s="4">
        <f ca="1">S499^'Test cases'!$R$4/U499^('Test cases'!$R$4-1)</f>
        <v>139.47666354924721</v>
      </c>
      <c r="X499" s="4">
        <f ca="1">V499*(U499/E499)^('Test cases'!$R$5-1)</f>
        <v>139.38633158055023</v>
      </c>
      <c r="Y499" s="4">
        <f ca="1">W499*(U499/E499)^('Test cases'!$R$5-1)</f>
        <v>136.27520611949782</v>
      </c>
      <c r="Z499" s="4">
        <f ca="1">T499^'Test cases'!$R$5/E499^('Test cases'!$R$5-1)</f>
        <v>141.44763249971436</v>
      </c>
      <c r="AA499" s="4">
        <f ca="1">EXP((LN(1-B499)*(LN('Test cases'!$L$3)-LN('Test cases'!$J$3))+LN(1-'Test cases'!$M$3)*LN('Test cases'!$J$3)-LN(1-'Test cases'!$K$3)*LN('Test cases'!$L$3))/(LN(1-'Test cases'!$M$3)-LN(1-'Test cases'!$K$3)))</f>
        <v>439.99842883555891</v>
      </c>
      <c r="AB499" s="4">
        <f ca="1">EXP((LN(1-C499)*(LN('Test cases'!$L$4)-LN('Test cases'!$J$4))+LN(1-'Test cases'!$M$4)*LN('Test cases'!$J$4)-LN(1-'Test cases'!$K$4)*LN('Test cases'!$L$4))/(LN(1-'Test cases'!$M$4)-LN(1-'Test cases'!$K$4)))</f>
        <v>439.55351032393474</v>
      </c>
      <c r="AC499" s="4">
        <f ca="1">IF(D499&lt;='Test cases'!$M$5,EXP((LN(1-D499)*(LN('Test cases'!$L$5)-LN('Test cases'!$J$5))+LN(1-'Test cases'!$M$5)*LN('Test cases'!$J$5)-LN(1-'Test cases'!$K$5)*LN('Test cases'!$L$5))/(LN(1-'Test cases'!$M$5)-LN(1-'Test cases'!$K$5))),EXP((LN(1-D499)*(LN('Test cases'!$N$5)-LN('Test cases'!$L$5))+LN(1-'Test cases'!$O$5)*LN('Test cases'!$L$5)-LN(1-'Test cases'!$M$5)*LN('Test cases'!$N$5))/(LN(1-'Test cases'!$O$5)-LN(1-'Test cases'!$M$5))))</f>
        <v>233.47196044680882</v>
      </c>
    </row>
    <row r="500" spans="1:29">
      <c r="A500" s="8">
        <f>'Test cases'!A504</f>
        <v>497</v>
      </c>
      <c r="B500" s="5">
        <f ca="1">1-X500/'Test cases'!C504</f>
        <v>0.20366592855994103</v>
      </c>
      <c r="C500" s="5">
        <f ca="1">1-Y500/'Test cases'!D504</f>
        <v>0.15371313282037702</v>
      </c>
      <c r="D500" s="5">
        <f ca="1">1-Z500/'Test cases'!E504</f>
        <v>0.12695723656261182</v>
      </c>
      <c r="E500" s="4">
        <f ca="1">(U500^'Test cases'!$R$5+T500^'Test cases'!$R$5)^(1/'Test cases'!$R$5)</f>
        <v>417.83990986622655</v>
      </c>
      <c r="F500" s="5">
        <f ca="1">IF(B500&gt;'Test cases'!$M$3,'Test cases'!$M$3,B500)</f>
        <v>0.15</v>
      </c>
      <c r="G500" s="5">
        <f ca="1">IF(C500&gt;'Test cases'!$M$4,'Test cases'!$M$4,C500)</f>
        <v>0.1</v>
      </c>
      <c r="H500" s="5">
        <f ca="1">IF(D500&gt;'Test cases'!$O$5,'Test cases'!$O$5,D500)</f>
        <v>0.12695723656261182</v>
      </c>
      <c r="I500" s="5">
        <f ca="1">IF(AA500&gt;='Test cases'!$L$3, 'Test cases'!$L$3*'Test cases'!$M$3/AA500,0)+IF(AND(AA500&gt;='Test cases'!$J$3,AA500&lt;'Test cases'!$L$3), 'Test cases'!$J$3*'Test cases'!$K$3/ AA500,0)</f>
        <v>6.801692829026397E-2</v>
      </c>
      <c r="J500" s="5">
        <f ca="1">IF(AB500&gt;='Test cases'!$L$4,'Test cases'!$M$4,0)+IF(AND(AB500&gt;='Test cases'!$J$4,AB500&lt;'Test cases'!$L$4),'Test cases'!$K$4,0)</f>
        <v>0.1</v>
      </c>
      <c r="K500" s="5">
        <f ca="1">IF(AC500&gt;='Test cases'!$N$5,'Test cases'!$O$5,0)+IF(AND(AC500&gt;='Test cases'!$L$5,AC500&lt;'Test cases'!$N$5),'Test cases'!$M$5,0)+IF(AND(AC500&lt;'Test cases'!$L$5,AC500&gt;='Test cases'!$J$5),'Test cases'!$K$5,0)</f>
        <v>0.08</v>
      </c>
      <c r="L500" s="5">
        <f t="shared" ca="1" si="21"/>
        <v>0.15</v>
      </c>
      <c r="M500" s="5">
        <f t="shared" ca="1" si="22"/>
        <v>0.1</v>
      </c>
      <c r="N500" s="5">
        <f t="shared" ca="1" si="23"/>
        <v>0.12695723656261182</v>
      </c>
      <c r="O500" s="4">
        <f ca="1">'Test cases'!C504*(1-F500)+'Test cases'!D504*(1-G500)+'Test cases'!E504*(1-H500)</f>
        <v>435.93292767685688</v>
      </c>
      <c r="P500" s="4">
        <f ca="1">(1-I500)*'Test cases'!C504+(1-J500)*'Test cases'!D504+(1-K500)*'Test cases'!E504</f>
        <v>457.96902062091357</v>
      </c>
      <c r="Q500" s="4">
        <f ca="1">(1-L500)*'Test cases'!C504+(1-M500)*'Test cases'!D504+(1-N500)*'Test cases'!E504</f>
        <v>435.93292767685688</v>
      </c>
      <c r="R500" s="4">
        <f ca="1">('Test cases'!C504/'Test cases'!$J$3)^(1/'Test cases'!$R$3)*('Test cases'!$J$3*(1-'Test cases'!$K$3))</f>
        <v>151.18533699548317</v>
      </c>
      <c r="S500" s="4">
        <f ca="1">('Test cases'!D504/'Test cases'!$J$4)^(1/'Test cases'!$R$4)*('Test cases'!$J$4*(1-'Test cases'!$K$4))</f>
        <v>147.29735300304824</v>
      </c>
      <c r="T500" s="4">
        <f ca="1">IF('Test cases'!E504&lt;='Test cases'!$L$5,('Test cases'!E504/'Test cases'!$J$5)^(1/'Test cases'!$P$5)*('Test cases'!$J$5*(1-'Test cases'!$K$5)),0)+IF('Test cases'!E504&gt;'Test cases'!$L$5,('Test cases'!E504/'Test cases'!$L$5)^(1/'Test cases'!$Q$5)*('Test cases'!$L$5*(1-'Test cases'!$M$5)),0)</f>
        <v>150.28895861529148</v>
      </c>
      <c r="U500" s="4">
        <f ca="1">(R500^'Test cases'!$R$4+S500^'Test cases'!$R$4)^(1/'Test cases'!$R$4)</f>
        <v>282.88542764912125</v>
      </c>
      <c r="V500" s="4">
        <f ca="1">R500^'Test cases'!$R$4/U500^('Test cases'!$R$4-1)</f>
        <v>143.43975413252394</v>
      </c>
      <c r="W500" s="4">
        <f ca="1">S500^'Test cases'!$R$4/U500^('Test cases'!$R$4-1)</f>
        <v>139.44567351659737</v>
      </c>
      <c r="X500" s="4">
        <f ca="1">V500*(U500/E500)^('Test cases'!$R$5-1)</f>
        <v>140.15479657345037</v>
      </c>
      <c r="Y500" s="4">
        <f ca="1">W500*(U500/E500)^('Test cases'!$R$5-1)</f>
        <v>136.2521856159193</v>
      </c>
      <c r="Z500" s="4">
        <f ca="1">T500^'Test cases'!$R$5/E500^('Test cases'!$R$5-1)</f>
        <v>141.43292767685688</v>
      </c>
      <c r="AA500" s="4">
        <f ca="1">EXP((LN(1-B500)*(LN('Test cases'!$L$3)-LN('Test cases'!$J$3))+LN(1-'Test cases'!$M$3)*LN('Test cases'!$J$3)-LN(1-'Test cases'!$K$3)*LN('Test cases'!$L$3))/(LN(1-'Test cases'!$M$3)-LN(1-'Test cases'!$K$3)))</f>
        <v>441.06666905000822</v>
      </c>
      <c r="AB500" s="4">
        <f ca="1">EXP((LN(1-C500)*(LN('Test cases'!$L$4)-LN('Test cases'!$J$4))+LN(1-'Test cases'!$M$4)*LN('Test cases'!$J$4)-LN(1-'Test cases'!$K$4)*LN('Test cases'!$L$4))/(LN(1-'Test cases'!$M$4)-LN(1-'Test cases'!$K$4)))</f>
        <v>440.51347812817733</v>
      </c>
      <c r="AC500" s="4">
        <f ca="1">IF(D500&lt;='Test cases'!$M$5,EXP((LN(1-D500)*(LN('Test cases'!$L$5)-LN('Test cases'!$J$5))+LN(1-'Test cases'!$M$5)*LN('Test cases'!$J$5)-LN(1-'Test cases'!$K$5)*LN('Test cases'!$L$5))/(LN(1-'Test cases'!$M$5)-LN(1-'Test cases'!$K$5))),EXP((LN(1-D500)*(LN('Test cases'!$N$5)-LN('Test cases'!$L$5))+LN(1-'Test cases'!$O$5)*LN('Test cases'!$L$5)-LN(1-'Test cases'!$M$5)*LN('Test cases'!$N$5))/(LN(1-'Test cases'!$O$5)-LN(1-'Test cases'!$M$5))))</f>
        <v>233.5725458733894</v>
      </c>
    </row>
    <row r="501" spans="1:29">
      <c r="A501" s="8">
        <f>'Test cases'!A505</f>
        <v>498</v>
      </c>
      <c r="B501" s="5">
        <f ca="1">1-X501/'Test cases'!C505</f>
        <v>0.20380932959789821</v>
      </c>
      <c r="C501" s="5">
        <f ca="1">1-Y501/'Test cases'!D505</f>
        <v>0.15386552918204888</v>
      </c>
      <c r="D501" s="5">
        <f ca="1">1-Z501/'Test cases'!E505</f>
        <v>0.1270540249532357</v>
      </c>
      <c r="E501" s="4">
        <f ca="1">(U501^'Test cases'!$R$5+T501^'Test cases'!$R$5)^(1/'Test cases'!$R$5)</f>
        <v>418.62059022085418</v>
      </c>
      <c r="F501" s="5">
        <f ca="1">IF(B501&gt;'Test cases'!$M$3,'Test cases'!$M$3,B501)</f>
        <v>0.15</v>
      </c>
      <c r="G501" s="5">
        <f ca="1">IF(C501&gt;'Test cases'!$M$4,'Test cases'!$M$4,C501)</f>
        <v>0.1</v>
      </c>
      <c r="H501" s="5">
        <f ca="1">IF(D501&gt;'Test cases'!$O$5,'Test cases'!$O$5,D501)</f>
        <v>0.1270540249532357</v>
      </c>
      <c r="I501" s="5">
        <f ca="1">IF(AA501&gt;='Test cases'!$L$3, 'Test cases'!$L$3*'Test cases'!$M$3/AA501,0)+IF(AND(AA501&gt;='Test cases'!$J$3,AA501&lt;'Test cases'!$L$3), 'Test cases'!$J$3*'Test cases'!$K$3/ AA501,0)</f>
        <v>6.786854525187612E-2</v>
      </c>
      <c r="J501" s="5">
        <f ca="1">IF(AB501&gt;='Test cases'!$L$4,'Test cases'!$M$4,0)+IF(AND(AB501&gt;='Test cases'!$J$4,AB501&lt;'Test cases'!$L$4),'Test cases'!$K$4,0)</f>
        <v>0.1</v>
      </c>
      <c r="K501" s="5">
        <f ca="1">IF(AC501&gt;='Test cases'!$N$5,'Test cases'!$O$5,0)+IF(AND(AC501&gt;='Test cases'!$L$5,AC501&lt;'Test cases'!$N$5),'Test cases'!$M$5,0)+IF(AND(AC501&lt;'Test cases'!$L$5,AC501&gt;='Test cases'!$J$5),'Test cases'!$K$5,0)</f>
        <v>0.08</v>
      </c>
      <c r="L501" s="5">
        <f t="shared" ca="1" si="21"/>
        <v>0.15</v>
      </c>
      <c r="M501" s="5">
        <f t="shared" ca="1" si="22"/>
        <v>0.1</v>
      </c>
      <c r="N501" s="5">
        <f t="shared" ca="1" si="23"/>
        <v>0.1270540249532357</v>
      </c>
      <c r="O501" s="4">
        <f ca="1">'Test cases'!C505*(1-F501)+'Test cases'!D505*(1-G501)+'Test cases'!E505*(1-H501)</f>
        <v>436.81724795757577</v>
      </c>
      <c r="P501" s="4">
        <f ca="1">(1-I501)*'Test cases'!C505+(1-J501)*'Test cases'!D505+(1-K501)*'Test cases'!E505</f>
        <v>458.89513603566985</v>
      </c>
      <c r="Q501" s="4">
        <f ca="1">(1-L501)*'Test cases'!C505+(1-M501)*'Test cases'!D505+(1-N501)*'Test cases'!E505</f>
        <v>436.81724795757577</v>
      </c>
      <c r="R501" s="4">
        <f ca="1">('Test cases'!C505/'Test cases'!$J$3)^(1/'Test cases'!$R$3)*('Test cases'!$J$3*(1-'Test cases'!$K$3))</f>
        <v>151.18533699548317</v>
      </c>
      <c r="S501" s="4">
        <f ca="1">('Test cases'!D505/'Test cases'!$J$4)^(1/'Test cases'!$R$4)*('Test cases'!$J$4*(1-'Test cases'!$K$4))</f>
        <v>148.14119203771264</v>
      </c>
      <c r="T501" s="4">
        <f ca="1">IF('Test cases'!E505&lt;='Test cases'!$L$5,('Test cases'!E505/'Test cases'!$J$5)^(1/'Test cases'!$P$5)*('Test cases'!$J$5*(1-'Test cases'!$K$5)),0)+IF('Test cases'!E505&gt;'Test cases'!$L$5,('Test cases'!E505/'Test cases'!$L$5)^(1/'Test cases'!$Q$5)*('Test cases'!$L$5*(1-'Test cases'!$M$5)),0)</f>
        <v>150.28895861529148</v>
      </c>
      <c r="U501" s="4">
        <f ca="1">(R501^'Test cases'!$R$4+S501^'Test cases'!$R$4)^(1/'Test cases'!$R$4)</f>
        <v>283.68438299537326</v>
      </c>
      <c r="V501" s="4">
        <f ca="1">R501^'Test cases'!$R$4/U501^('Test cases'!$R$4-1)</f>
        <v>143.40580049814236</v>
      </c>
      <c r="W501" s="4">
        <f ca="1">S501^'Test cases'!$R$4/U501^('Test cases'!$R$4-1)</f>
        <v>140.27858249723076</v>
      </c>
      <c r="X501" s="4">
        <f ca="1">V501*(U501/E501)^('Test cases'!$R$5-1)</f>
        <v>140.12955799076991</v>
      </c>
      <c r="Y501" s="4">
        <f ca="1">W501*(U501/E501)^('Test cases'!$R$5-1)</f>
        <v>137.07378427250808</v>
      </c>
      <c r="Z501" s="4">
        <f ca="1">T501^'Test cases'!$R$5/E501^('Test cases'!$R$5-1)</f>
        <v>141.41724795757582</v>
      </c>
      <c r="AA501" s="4">
        <f ca="1">EXP((LN(1-B501)*(LN('Test cases'!$L$3)-LN('Test cases'!$J$3))+LN(1-'Test cases'!$M$3)*LN('Test cases'!$J$3)-LN(1-'Test cases'!$K$3)*LN('Test cases'!$L$3))/(LN(1-'Test cases'!$M$3)-LN(1-'Test cases'!$K$3)))</f>
        <v>442.03098635255776</v>
      </c>
      <c r="AB501" s="4">
        <f ca="1">EXP((LN(1-C501)*(LN('Test cases'!$L$4)-LN('Test cases'!$J$4))+LN(1-'Test cases'!$M$4)*LN('Test cases'!$J$4)-LN(1-'Test cases'!$K$4)*LN('Test cases'!$L$4))/(LN(1-'Test cases'!$M$4)-LN(1-'Test cases'!$K$4)))</f>
        <v>441.5391226033729</v>
      </c>
      <c r="AC501" s="4">
        <f ca="1">IF(D501&lt;='Test cases'!$M$5,EXP((LN(1-D501)*(LN('Test cases'!$L$5)-LN('Test cases'!$J$5))+LN(1-'Test cases'!$M$5)*LN('Test cases'!$J$5)-LN(1-'Test cases'!$K$5)*LN('Test cases'!$L$5))/(LN(1-'Test cases'!$M$5)-LN(1-'Test cases'!$K$5))),EXP((LN(1-D501)*(LN('Test cases'!$N$5)-LN('Test cases'!$L$5))+LN(1-'Test cases'!$O$5)*LN('Test cases'!$L$5)-LN(1-'Test cases'!$M$5)*LN('Test cases'!$N$5))/(LN(1-'Test cases'!$O$5)-LN(1-'Test cases'!$M$5))))</f>
        <v>233.67985915489689</v>
      </c>
    </row>
    <row r="502" spans="1:29">
      <c r="A502" s="8">
        <f>'Test cases'!A506</f>
        <v>499</v>
      </c>
      <c r="B502" s="5">
        <f ca="1">1-X502/'Test cases'!C506</f>
        <v>0.20390231222882782</v>
      </c>
      <c r="C502" s="5">
        <f ca="1">1-Y502/'Test cases'!D506</f>
        <v>0.15396434446856466</v>
      </c>
      <c r="D502" s="5">
        <f ca="1">1-Z502/'Test cases'!E506</f>
        <v>0.12715597140455226</v>
      </c>
      <c r="E502" s="4">
        <f ca="1">(U502^'Test cases'!$R$5+T502^'Test cases'!$R$5)^(1/'Test cases'!$R$5)</f>
        <v>419.44454590487703</v>
      </c>
      <c r="F502" s="5">
        <f ca="1">IF(B502&gt;'Test cases'!$M$3,'Test cases'!$M$3,B502)</f>
        <v>0.15</v>
      </c>
      <c r="G502" s="5">
        <f ca="1">IF(C502&gt;'Test cases'!$M$4,'Test cases'!$M$4,C502)</f>
        <v>0.1</v>
      </c>
      <c r="H502" s="5">
        <f ca="1">IF(D502&gt;'Test cases'!$O$5,'Test cases'!$O$5,D502)</f>
        <v>0.12715597140455226</v>
      </c>
      <c r="I502" s="5">
        <f ca="1">IF(AA502&gt;='Test cases'!$L$3, 'Test cases'!$L$3*'Test cases'!$M$3/AA502,0)+IF(AND(AA502&gt;='Test cases'!$J$3,AA502&lt;'Test cases'!$L$3), 'Test cases'!$J$3*'Test cases'!$K$3/ AA502,0)</f>
        <v>6.7772491036227386E-2</v>
      </c>
      <c r="J502" s="5">
        <f ca="1">IF(AB502&gt;='Test cases'!$L$4,'Test cases'!$M$4,0)+IF(AND(AB502&gt;='Test cases'!$J$4,AB502&lt;'Test cases'!$L$4),'Test cases'!$K$4,0)</f>
        <v>0.1</v>
      </c>
      <c r="K502" s="5">
        <f ca="1">IF(AC502&gt;='Test cases'!$N$5,'Test cases'!$O$5,0)+IF(AND(AC502&gt;='Test cases'!$L$5,AC502&lt;'Test cases'!$N$5),'Test cases'!$M$5,0)+IF(AND(AC502&lt;'Test cases'!$L$5,AC502&gt;='Test cases'!$J$5),'Test cases'!$K$5,0)</f>
        <v>0.08</v>
      </c>
      <c r="L502" s="5">
        <f t="shared" ca="1" si="21"/>
        <v>0.15</v>
      </c>
      <c r="M502" s="5">
        <f t="shared" ca="1" si="22"/>
        <v>0.1</v>
      </c>
      <c r="N502" s="5">
        <f t="shared" ca="1" si="23"/>
        <v>0.12715597140455226</v>
      </c>
      <c r="O502" s="4">
        <f ca="1">'Test cases'!C506*(1-F502)+'Test cases'!D506*(1-G502)+'Test cases'!E506*(1-H502)</f>
        <v>437.67357666105795</v>
      </c>
      <c r="P502" s="4">
        <f ca="1">(1-I502)*'Test cases'!C506+(1-J502)*'Test cases'!D506+(1-K502)*'Test cases'!E506</f>
        <v>459.83204157762395</v>
      </c>
      <c r="Q502" s="4">
        <f ca="1">(1-L502)*'Test cases'!C506+(1-M502)*'Test cases'!D506+(1-N502)*'Test cases'!E506</f>
        <v>437.67357666105795</v>
      </c>
      <c r="R502" s="4">
        <f ca="1">('Test cases'!C506/'Test cases'!$J$3)^(1/'Test cases'!$R$3)*('Test cases'!$J$3*(1-'Test cases'!$K$3))</f>
        <v>151.18533699548317</v>
      </c>
      <c r="S502" s="4">
        <f ca="1">('Test cases'!D506/'Test cases'!$J$4)^(1/'Test cases'!$R$4)*('Test cases'!$J$4*(1-'Test cases'!$K$4))</f>
        <v>148.14119203771264</v>
      </c>
      <c r="T502" s="4">
        <f ca="1">IF('Test cases'!E506&lt;='Test cases'!$L$5,('Test cases'!E506/'Test cases'!$J$5)^(1/'Test cases'!$P$5)*('Test cases'!$J$5*(1-'Test cases'!$K$5)),0)+IF('Test cases'!E506&gt;'Test cases'!$L$5,('Test cases'!E506/'Test cases'!$L$5)^(1/'Test cases'!$Q$5)*('Test cases'!$L$5*(1-'Test cases'!$M$5)),0)</f>
        <v>151.16450452296971</v>
      </c>
      <c r="U502" s="4">
        <f ca="1">(R502^'Test cases'!$R$4+S502^'Test cases'!$R$4)^(1/'Test cases'!$R$4)</f>
        <v>283.68438299537326</v>
      </c>
      <c r="V502" s="4">
        <f ca="1">R502^'Test cases'!$R$4/U502^('Test cases'!$R$4-1)</f>
        <v>143.40580049814236</v>
      </c>
      <c r="W502" s="4">
        <f ca="1">S502^'Test cases'!$R$4/U502^('Test cases'!$R$4-1)</f>
        <v>140.27858249723076</v>
      </c>
      <c r="X502" s="4">
        <f ca="1">V502*(U502/E502)^('Test cases'!$R$5-1)</f>
        <v>140.1131930477263</v>
      </c>
      <c r="Y502" s="4">
        <f ca="1">W502*(U502/E502)^('Test cases'!$R$5-1)</f>
        <v>137.05777619609253</v>
      </c>
      <c r="Z502" s="4">
        <f ca="1">T502^'Test cases'!$R$5/E502^('Test cases'!$R$5-1)</f>
        <v>142.27357666105797</v>
      </c>
      <c r="AA502" s="4">
        <f ca="1">EXP((LN(1-B502)*(LN('Test cases'!$L$3)-LN('Test cases'!$J$3))+LN(1-'Test cases'!$M$3)*LN('Test cases'!$J$3)-LN(1-'Test cases'!$K$3)*LN('Test cases'!$L$3))/(LN(1-'Test cases'!$M$3)-LN(1-'Test cases'!$K$3)))</f>
        <v>442.6574785920688</v>
      </c>
      <c r="AB502" s="4">
        <f ca="1">EXP((LN(1-C502)*(LN('Test cases'!$L$4)-LN('Test cases'!$J$4))+LN(1-'Test cases'!$M$4)*LN('Test cases'!$J$4)-LN(1-'Test cases'!$K$4)*LN('Test cases'!$L$4))/(LN(1-'Test cases'!$M$4)-LN(1-'Test cases'!$K$4)))</f>
        <v>442.20553532417483</v>
      </c>
      <c r="AC502" s="4">
        <f ca="1">IF(D502&lt;='Test cases'!$M$5,EXP((LN(1-D502)*(LN('Test cases'!$L$5)-LN('Test cases'!$J$5))+LN(1-'Test cases'!$M$5)*LN('Test cases'!$J$5)-LN(1-'Test cases'!$K$5)*LN('Test cases'!$L$5))/(LN(1-'Test cases'!$M$5)-LN(1-'Test cases'!$K$5))),EXP((LN(1-D502)*(LN('Test cases'!$N$5)-LN('Test cases'!$L$5))+LN(1-'Test cases'!$O$5)*LN('Test cases'!$L$5)-LN(1-'Test cases'!$M$5)*LN('Test cases'!$N$5))/(LN(1-'Test cases'!$O$5)-LN(1-'Test cases'!$M$5))))</f>
        <v>233.79295758357634</v>
      </c>
    </row>
    <row r="503" spans="1:29">
      <c r="A503" s="8">
        <f>'Test cases'!A507</f>
        <v>500</v>
      </c>
      <c r="B503" s="5">
        <f ca="1">1-X503/'Test cases'!C507</f>
        <v>0.20404513944537339</v>
      </c>
      <c r="C503" s="5">
        <f ca="1">1-Y503/'Test cases'!D507</f>
        <v>0.15411613101390231</v>
      </c>
      <c r="D503" s="5">
        <f ca="1">1-Z503/'Test cases'!E507</f>
        <v>0.12725233938170089</v>
      </c>
      <c r="E503" s="4">
        <f ca="1">(U503^'Test cases'!$R$5+T503^'Test cases'!$R$5)^(1/'Test cases'!$R$5)</f>
        <v>420.22499478313148</v>
      </c>
      <c r="F503" s="5">
        <f ca="1">IF(B503&gt;'Test cases'!$M$3,'Test cases'!$M$3,B503)</f>
        <v>0.15</v>
      </c>
      <c r="G503" s="5">
        <f ca="1">IF(C503&gt;'Test cases'!$M$4,'Test cases'!$M$4,C503)</f>
        <v>0.1</v>
      </c>
      <c r="H503" s="5">
        <f ca="1">IF(D503&gt;'Test cases'!$O$5,'Test cases'!$O$5,D503)</f>
        <v>0.12725233938170089</v>
      </c>
      <c r="I503" s="5">
        <f ca="1">IF(AA503&gt;='Test cases'!$L$3, 'Test cases'!$L$3*'Test cases'!$M$3/AA503,0)+IF(AND(AA503&gt;='Test cases'!$J$3,AA503&lt;'Test cases'!$L$3), 'Test cases'!$J$3*'Test cases'!$K$3/ AA503,0)</f>
        <v>6.762518860379195E-2</v>
      </c>
      <c r="J503" s="5">
        <f ca="1">IF(AB503&gt;='Test cases'!$L$4,'Test cases'!$M$4,0)+IF(AND(AB503&gt;='Test cases'!$J$4,AB503&lt;'Test cases'!$L$4),'Test cases'!$K$4,0)</f>
        <v>0.1</v>
      </c>
      <c r="K503" s="5">
        <f ca="1">IF(AC503&gt;='Test cases'!$N$5,'Test cases'!$O$5,0)+IF(AND(AC503&gt;='Test cases'!$L$5,AC503&lt;'Test cases'!$N$5),'Test cases'!$M$5,0)+IF(AND(AC503&lt;'Test cases'!$L$5,AC503&gt;='Test cases'!$J$5),'Test cases'!$K$5,0)</f>
        <v>0.08</v>
      </c>
      <c r="L503" s="5">
        <f t="shared" ca="1" si="21"/>
        <v>0.15</v>
      </c>
      <c r="M503" s="5">
        <f t="shared" ca="1" si="22"/>
        <v>0.1</v>
      </c>
      <c r="N503" s="5">
        <f t="shared" ca="1" si="23"/>
        <v>0.12725233938170089</v>
      </c>
      <c r="O503" s="4">
        <f ca="1">'Test cases'!C507*(1-F503)+'Test cases'!D507*(1-G503)+'Test cases'!E507*(1-H503)</f>
        <v>438.5578686807828</v>
      </c>
      <c r="P503" s="4">
        <f ca="1">(1-I503)*'Test cases'!C507+(1-J503)*'Test cases'!D507+(1-K503)*'Test cases'!E507</f>
        <v>460.75796680573262</v>
      </c>
      <c r="Q503" s="4">
        <f ca="1">(1-L503)*'Test cases'!C507+(1-M503)*'Test cases'!D507+(1-N503)*'Test cases'!E507</f>
        <v>438.5578686807828</v>
      </c>
      <c r="R503" s="4">
        <f ca="1">('Test cases'!C507/'Test cases'!$J$3)^(1/'Test cases'!$R$3)*('Test cases'!$J$3*(1-'Test cases'!$K$3))</f>
        <v>151.18533699548317</v>
      </c>
      <c r="S503" s="4">
        <f ca="1">('Test cases'!D507/'Test cases'!$J$4)^(1/'Test cases'!$R$4)*('Test cases'!$J$4*(1-'Test cases'!$K$4))</f>
        <v>148.98462779188384</v>
      </c>
      <c r="T503" s="4">
        <f ca="1">IF('Test cases'!E507&lt;='Test cases'!$L$5,('Test cases'!E507/'Test cases'!$J$5)^(1/'Test cases'!$P$5)*('Test cases'!$J$5*(1-'Test cases'!$K$5)),0)+IF('Test cases'!E507&gt;'Test cases'!$L$5,('Test cases'!E507/'Test cases'!$L$5)^(1/'Test cases'!$Q$5)*('Test cases'!$L$5*(1-'Test cases'!$M$5)),0)</f>
        <v>151.16450452296971</v>
      </c>
      <c r="U503" s="4">
        <f ca="1">(R503^'Test cases'!$R$4+S503^'Test cases'!$R$4)^(1/'Test cases'!$R$4)</f>
        <v>284.48314950929228</v>
      </c>
      <c r="V503" s="4">
        <f ca="1">R503^'Test cases'!$R$4/U503^('Test cases'!$R$4-1)</f>
        <v>143.37195834640048</v>
      </c>
      <c r="W503" s="4">
        <f ca="1">S503^'Test cases'!$R$4/U503^('Test cases'!$R$4-1)</f>
        <v>141.11119116289183</v>
      </c>
      <c r="X503" s="4">
        <f ca="1">V503*(U503/E503)^('Test cases'!$R$5-1)</f>
        <v>140.08805545761427</v>
      </c>
      <c r="Y503" s="4">
        <f ca="1">W503*(U503/E503)^('Test cases'!$R$5-1)</f>
        <v>137.87907064473393</v>
      </c>
      <c r="Z503" s="4">
        <f ca="1">T503^'Test cases'!$R$5/E503^('Test cases'!$R$5-1)</f>
        <v>142.25786868078276</v>
      </c>
      <c r="AA503" s="4">
        <f ca="1">EXP((LN(1-B503)*(LN('Test cases'!$L$3)-LN('Test cases'!$J$3))+LN(1-'Test cases'!$M$3)*LN('Test cases'!$J$3)-LN(1-'Test cases'!$K$3)*LN('Test cases'!$L$3))/(LN(1-'Test cases'!$M$3)-LN(1-'Test cases'!$K$3)))</f>
        <v>443.62168327199032</v>
      </c>
      <c r="AB503" s="4">
        <f ca="1">EXP((LN(1-C503)*(LN('Test cases'!$L$4)-LN('Test cases'!$J$4))+LN(1-'Test cases'!$M$4)*LN('Test cases'!$J$4)-LN(1-'Test cases'!$K$4)*LN('Test cases'!$L$4))/(LN(1-'Test cases'!$M$4)-LN(1-'Test cases'!$K$4)))</f>
        <v>443.23129923271512</v>
      </c>
      <c r="AC503" s="4">
        <f ca="1">IF(D503&lt;='Test cases'!$M$5,EXP((LN(1-D503)*(LN('Test cases'!$L$5)-LN('Test cases'!$J$5))+LN(1-'Test cases'!$M$5)*LN('Test cases'!$J$5)-LN(1-'Test cases'!$K$5)*LN('Test cases'!$L$5))/(LN(1-'Test cases'!$M$5)-LN(1-'Test cases'!$K$5))),EXP((LN(1-D503)*(LN('Test cases'!$N$5)-LN('Test cases'!$L$5))+LN(1-'Test cases'!$O$5)*LN('Test cases'!$L$5)-LN(1-'Test cases'!$M$5)*LN('Test cases'!$N$5))/(LN(1-'Test cases'!$O$5)-LN(1-'Test cases'!$M$5))))</f>
        <v>233.8999297871251</v>
      </c>
    </row>
    <row r="504" spans="1:29">
      <c r="A504" s="8">
        <f>'Test cases'!A508</f>
        <v>501</v>
      </c>
      <c r="B504" s="5">
        <f ca="1">1-X504/'Test cases'!C508</f>
        <v>0.20413771901284605</v>
      </c>
      <c r="C504" s="5">
        <f ca="1">1-Y504/'Test cases'!D508</f>
        <v>0.15421451795341834</v>
      </c>
      <c r="D504" s="5">
        <f ca="1">1-Z504/'Test cases'!E508</f>
        <v>0.12735385091826756</v>
      </c>
      <c r="E504" s="4">
        <f ca="1">(U504^'Test cases'!$R$5+T504^'Test cases'!$R$5)^(1/'Test cases'!$R$5)</f>
        <v>421.04876347673604</v>
      </c>
      <c r="F504" s="5">
        <f ca="1">IF(B504&gt;'Test cases'!$M$3,'Test cases'!$M$3,B504)</f>
        <v>0.15</v>
      </c>
      <c r="G504" s="5">
        <f ca="1">IF(C504&gt;'Test cases'!$M$4,'Test cases'!$M$4,C504)</f>
        <v>0.1</v>
      </c>
      <c r="H504" s="5">
        <f ca="1">IF(D504&gt;'Test cases'!$O$5,'Test cases'!$O$5,D504)</f>
        <v>0.12735385091826756</v>
      </c>
      <c r="I504" s="5">
        <f ca="1">IF(AA504&gt;='Test cases'!$L$3, 'Test cases'!$L$3*'Test cases'!$M$3/AA504,0)+IF(AND(AA504&gt;='Test cases'!$J$3,AA504&lt;'Test cases'!$L$3), 'Test cases'!$J$3*'Test cases'!$K$3/ AA504,0)</f>
        <v>6.7529865213281567E-2</v>
      </c>
      <c r="J504" s="5">
        <f ca="1">IF(AB504&gt;='Test cases'!$L$4,'Test cases'!$M$4,0)+IF(AND(AB504&gt;='Test cases'!$J$4,AB504&lt;'Test cases'!$L$4),'Test cases'!$K$4,0)</f>
        <v>0.1</v>
      </c>
      <c r="K504" s="5">
        <f ca="1">IF(AC504&gt;='Test cases'!$N$5,'Test cases'!$O$5,0)+IF(AND(AC504&gt;='Test cases'!$L$5,AC504&lt;'Test cases'!$N$5),'Test cases'!$M$5,0)+IF(AND(AC504&lt;'Test cases'!$L$5,AC504&gt;='Test cases'!$J$5),'Test cases'!$K$5,0)</f>
        <v>0.08</v>
      </c>
      <c r="L504" s="5">
        <f t="shared" ca="1" si="21"/>
        <v>0.15</v>
      </c>
      <c r="M504" s="5">
        <f t="shared" ca="1" si="22"/>
        <v>0.1</v>
      </c>
      <c r="N504" s="5">
        <f t="shared" ca="1" si="23"/>
        <v>0.12735385091826756</v>
      </c>
      <c r="O504" s="4">
        <f ca="1">'Test cases'!C508*(1-F504)+'Test cases'!D508*(1-G504)+'Test cases'!E508*(1-H504)</f>
        <v>439.41396844940414</v>
      </c>
      <c r="P504" s="4">
        <f ca="1">(1-I504)*'Test cases'!C508+(1-J504)*'Test cases'!D508+(1-K504)*'Test cases'!E508</f>
        <v>461.69474372246248</v>
      </c>
      <c r="Q504" s="4">
        <f ca="1">(1-L504)*'Test cases'!C508+(1-M504)*'Test cases'!D508+(1-N504)*'Test cases'!E508</f>
        <v>439.41396844940414</v>
      </c>
      <c r="R504" s="4">
        <f ca="1">('Test cases'!C508/'Test cases'!$J$3)^(1/'Test cases'!$R$3)*('Test cases'!$J$3*(1-'Test cases'!$K$3))</f>
        <v>151.18533699548317</v>
      </c>
      <c r="S504" s="4">
        <f ca="1">('Test cases'!D508/'Test cases'!$J$4)^(1/'Test cases'!$R$4)*('Test cases'!$J$4*(1-'Test cases'!$K$4))</f>
        <v>148.98462779188384</v>
      </c>
      <c r="T504" s="4">
        <f ca="1">IF('Test cases'!E508&lt;='Test cases'!$L$5,('Test cases'!E508/'Test cases'!$J$5)^(1/'Test cases'!$P$5)*('Test cases'!$J$5*(1-'Test cases'!$K$5)),0)+IF('Test cases'!E508&gt;'Test cases'!$L$5,('Test cases'!E508/'Test cases'!$L$5)^(1/'Test cases'!$Q$5)*('Test cases'!$L$5*(1-'Test cases'!$M$5)),0)</f>
        <v>152.03974932758152</v>
      </c>
      <c r="U504" s="4">
        <f ca="1">(R504^'Test cases'!$R$4+S504^'Test cases'!$R$4)^(1/'Test cases'!$R$4)</f>
        <v>284.48314950929228</v>
      </c>
      <c r="V504" s="4">
        <f ca="1">R504^'Test cases'!$R$4/U504^('Test cases'!$R$4-1)</f>
        <v>143.37195834640048</v>
      </c>
      <c r="W504" s="4">
        <f ca="1">S504^'Test cases'!$R$4/U504^('Test cases'!$R$4-1)</f>
        <v>141.11119116289183</v>
      </c>
      <c r="X504" s="4">
        <f ca="1">V504*(U504/E504)^('Test cases'!$R$5-1)</f>
        <v>140.0717614537391</v>
      </c>
      <c r="Y504" s="4">
        <f ca="1">W504*(U504/E504)^('Test cases'!$R$5-1)</f>
        <v>137.86303357359282</v>
      </c>
      <c r="Z504" s="4">
        <f ca="1">T504^'Test cases'!$R$5/E504^('Test cases'!$R$5-1)</f>
        <v>143.11396844940413</v>
      </c>
      <c r="AA504" s="4">
        <f ca="1">EXP((LN(1-B504)*(LN('Test cases'!$L$3)-LN('Test cases'!$J$3))+LN(1-'Test cases'!$M$3)*LN('Test cases'!$J$3)-LN(1-'Test cases'!$K$3)*LN('Test cases'!$L$3))/(LN(1-'Test cases'!$M$3)-LN(1-'Test cases'!$K$3)))</f>
        <v>444.2478880307271</v>
      </c>
      <c r="AB504" s="4">
        <f ca="1">EXP((LN(1-C504)*(LN('Test cases'!$L$4)-LN('Test cases'!$J$4))+LN(1-'Test cases'!$M$4)*LN('Test cases'!$J$4)-LN(1-'Test cases'!$K$4)*LN('Test cases'!$L$4))/(LN(1-'Test cases'!$M$4)-LN(1-'Test cases'!$K$4)))</f>
        <v>443.89756123486399</v>
      </c>
      <c r="AC504" s="4">
        <f ca="1">IF(D504&lt;='Test cases'!$M$5,EXP((LN(1-D504)*(LN('Test cases'!$L$5)-LN('Test cases'!$J$5))+LN(1-'Test cases'!$M$5)*LN('Test cases'!$J$5)-LN(1-'Test cases'!$K$5)*LN('Test cases'!$L$5))/(LN(1-'Test cases'!$M$5)-LN(1-'Test cases'!$K$5))),EXP((LN(1-D504)*(LN('Test cases'!$N$5)-LN('Test cases'!$L$5))+LN(1-'Test cases'!$O$5)*LN('Test cases'!$L$5)-LN(1-'Test cases'!$M$5)*LN('Test cases'!$N$5))/(LN(1-'Test cases'!$O$5)-LN(1-'Test cases'!$M$5))))</f>
        <v>234.01267725982427</v>
      </c>
    </row>
    <row r="505" spans="1:29">
      <c r="A505" s="8">
        <f>'Test cases'!A509</f>
        <v>502</v>
      </c>
      <c r="B505" s="5">
        <f ca="1">1-X505/'Test cases'!C509</f>
        <v>0.20427997687759292</v>
      </c>
      <c r="C505" s="5">
        <f ca="1">1-Y505/'Test cases'!D509</f>
        <v>0.15436569943240519</v>
      </c>
      <c r="D505" s="5">
        <f ca="1">1-Z505/'Test cases'!E509</f>
        <v>0.12744980200266642</v>
      </c>
      <c r="E505" s="4">
        <f ca="1">(U505^'Test cases'!$R$5+T505^'Test cases'!$R$5)^(1/'Test cases'!$R$5)</f>
        <v>421.82898183419195</v>
      </c>
      <c r="F505" s="5">
        <f ca="1">IF(B505&gt;'Test cases'!$M$3,'Test cases'!$M$3,B505)</f>
        <v>0.15</v>
      </c>
      <c r="G505" s="5">
        <f ca="1">IF(C505&gt;'Test cases'!$M$4,'Test cases'!$M$4,C505)</f>
        <v>0.1</v>
      </c>
      <c r="H505" s="5">
        <f ca="1">IF(D505&gt;'Test cases'!$O$5,'Test cases'!$O$5,D505)</f>
        <v>0.12744980200266642</v>
      </c>
      <c r="I505" s="5">
        <f ca="1">IF(AA505&gt;='Test cases'!$L$3, 'Test cases'!$L$3*'Test cases'!$M$3/AA505,0)+IF(AND(AA505&gt;='Test cases'!$J$3,AA505&lt;'Test cases'!$L$3), 'Test cases'!$J$3*'Test cases'!$K$3/ AA505,0)</f>
        <v>6.7383631433392918E-2</v>
      </c>
      <c r="J505" s="5">
        <f ca="1">IF(AB505&gt;='Test cases'!$L$4,'Test cases'!$M$4,0)+IF(AND(AB505&gt;='Test cases'!$J$4,AB505&lt;'Test cases'!$L$4),'Test cases'!$K$4,0)</f>
        <v>0.1</v>
      </c>
      <c r="K505" s="5">
        <f ca="1">IF(AC505&gt;='Test cases'!$N$5,'Test cases'!$O$5,0)+IF(AND(AC505&gt;='Test cases'!$L$5,AC505&lt;'Test cases'!$N$5),'Test cases'!$M$5,0)+IF(AND(AC505&lt;'Test cases'!$L$5,AC505&gt;='Test cases'!$J$5),'Test cases'!$K$5,0)</f>
        <v>0.08</v>
      </c>
      <c r="L505" s="5">
        <f t="shared" ca="1" si="21"/>
        <v>0.15</v>
      </c>
      <c r="M505" s="5">
        <f t="shared" ca="1" si="22"/>
        <v>0.1</v>
      </c>
      <c r="N505" s="5">
        <f t="shared" ca="1" si="23"/>
        <v>0.12744980200266642</v>
      </c>
      <c r="O505" s="4">
        <f ca="1">'Test cases'!C509*(1-F505)+'Test cases'!D509*(1-G505)+'Test cases'!E509*(1-H505)</f>
        <v>440.2982324715627</v>
      </c>
      <c r="P505" s="4">
        <f ca="1">(1-I505)*'Test cases'!C509+(1-J505)*'Test cases'!D509+(1-K505)*'Test cases'!E509</f>
        <v>462.62048086772285</v>
      </c>
      <c r="Q505" s="4">
        <f ca="1">(1-L505)*'Test cases'!C509+(1-M505)*'Test cases'!D509+(1-N505)*'Test cases'!E509</f>
        <v>440.2982324715627</v>
      </c>
      <c r="R505" s="4">
        <f ca="1">('Test cases'!C509/'Test cases'!$J$3)^(1/'Test cases'!$R$3)*('Test cases'!$J$3*(1-'Test cases'!$K$3))</f>
        <v>151.18533699548317</v>
      </c>
      <c r="S505" s="4">
        <f ca="1">('Test cases'!D509/'Test cases'!$J$4)^(1/'Test cases'!$R$4)*('Test cases'!$J$4*(1-'Test cases'!$K$4))</f>
        <v>149.8276629306703</v>
      </c>
      <c r="T505" s="4">
        <f ca="1">IF('Test cases'!E509&lt;='Test cases'!$L$5,('Test cases'!E509/'Test cases'!$J$5)^(1/'Test cases'!$P$5)*('Test cases'!$J$5*(1-'Test cases'!$K$5)),0)+IF('Test cases'!E509&gt;'Test cases'!$L$5,('Test cases'!E509/'Test cases'!$L$5)^(1/'Test cases'!$Q$5)*('Test cases'!$L$5*(1-'Test cases'!$M$5)),0)</f>
        <v>152.03974932758152</v>
      </c>
      <c r="U505" s="4">
        <f ca="1">(R505^'Test cases'!$R$4+S505^'Test cases'!$R$4)^(1/'Test cases'!$R$4)</f>
        <v>285.2817278099447</v>
      </c>
      <c r="V505" s="4">
        <f ca="1">R505^'Test cases'!$R$4/U505^('Test cases'!$R$4-1)</f>
        <v>143.33822697367117</v>
      </c>
      <c r="W505" s="4">
        <f ca="1">S505^'Test cases'!$R$4/U505^('Test cases'!$R$4-1)</f>
        <v>141.94350083627361</v>
      </c>
      <c r="X505" s="4">
        <f ca="1">V505*(U505/E505)^('Test cases'!$R$5-1)</f>
        <v>140.04672406954364</v>
      </c>
      <c r="Y505" s="4">
        <f ca="1">W505*(U505/E505)^('Test cases'!$R$5-1)</f>
        <v>138.68402529308554</v>
      </c>
      <c r="Z505" s="4">
        <f ca="1">T505^'Test cases'!$R$5/E505^('Test cases'!$R$5-1)</f>
        <v>143.09823247156271</v>
      </c>
      <c r="AA505" s="4">
        <f ca="1">EXP((LN(1-B505)*(LN('Test cases'!$L$3)-LN('Test cases'!$J$3))+LN(1-'Test cases'!$M$3)*LN('Test cases'!$J$3)-LN(1-'Test cases'!$K$3)*LN('Test cases'!$L$3))/(LN(1-'Test cases'!$M$3)-LN(1-'Test cases'!$K$3)))</f>
        <v>445.21198044445362</v>
      </c>
      <c r="AB505" s="4">
        <f ca="1">EXP((LN(1-C505)*(LN('Test cases'!$L$4)-LN('Test cases'!$J$4))+LN(1-'Test cases'!$M$4)*LN('Test cases'!$J$4)-LN(1-'Test cases'!$K$4)*LN('Test cases'!$L$4))/(LN(1-'Test cases'!$M$4)-LN(1-'Test cases'!$K$4)))</f>
        <v>444.92344403870089</v>
      </c>
      <c r="AC505" s="4">
        <f ca="1">IF(D505&lt;='Test cases'!$M$5,EXP((LN(1-D505)*(LN('Test cases'!$L$5)-LN('Test cases'!$J$5))+LN(1-'Test cases'!$M$5)*LN('Test cases'!$J$5)-LN(1-'Test cases'!$K$5)*LN('Test cases'!$L$5))/(LN(1-'Test cases'!$M$5)-LN(1-'Test cases'!$K$5))),EXP((LN(1-D505)*(LN('Test cases'!$N$5)-LN('Test cases'!$L$5))+LN(1-'Test cases'!$O$5)*LN('Test cases'!$L$5)-LN(1-'Test cases'!$M$5)*LN('Test cases'!$N$5))/(LN(1-'Test cases'!$O$5)-LN(1-'Test cases'!$M$5))))</f>
        <v>234.11931084466272</v>
      </c>
    </row>
    <row r="506" spans="1:29">
      <c r="A506" s="8">
        <f>'Test cases'!A510</f>
        <v>503</v>
      </c>
      <c r="B506" s="5">
        <f ca="1">1-X506/'Test cases'!C510</f>
        <v>0.20437215675021914</v>
      </c>
      <c r="C506" s="5">
        <f ca="1">1-Y506/'Test cases'!D510</f>
        <v>0.1544636616048396</v>
      </c>
      <c r="D506" s="5">
        <f ca="1">1-Z506/'Test cases'!E510</f>
        <v>0.12755088223663635</v>
      </c>
      <c r="E506" s="4">
        <f ca="1">(U506^'Test cases'!$R$5+T506^'Test cases'!$R$5)^(1/'Test cases'!$R$5)</f>
        <v>422.65256433972269</v>
      </c>
      <c r="F506" s="5">
        <f ca="1">IF(B506&gt;'Test cases'!$M$3,'Test cases'!$M$3,B506)</f>
        <v>0.15</v>
      </c>
      <c r="G506" s="5">
        <f ca="1">IF(C506&gt;'Test cases'!$M$4,'Test cases'!$M$4,C506)</f>
        <v>0.1</v>
      </c>
      <c r="H506" s="5">
        <f ca="1">IF(D506&gt;'Test cases'!$O$5,'Test cases'!$O$5,D506)</f>
        <v>0.12755088223663635</v>
      </c>
      <c r="I506" s="5">
        <f ca="1">IF(AA506&gt;='Test cases'!$L$3, 'Test cases'!$L$3*'Test cases'!$M$3/AA506,0)+IF(AND(AA506&gt;='Test cases'!$J$3,AA506&lt;'Test cases'!$L$3), 'Test cases'!$J$3*'Test cases'!$K$3/ AA506,0)</f>
        <v>6.7289030451655268E-2</v>
      </c>
      <c r="J506" s="5">
        <f ca="1">IF(AB506&gt;='Test cases'!$L$4,'Test cases'!$M$4,0)+IF(AND(AB506&gt;='Test cases'!$J$4,AB506&lt;'Test cases'!$L$4),'Test cases'!$K$4,0)</f>
        <v>0.1</v>
      </c>
      <c r="K506" s="5">
        <f ca="1">IF(AC506&gt;='Test cases'!$N$5,'Test cases'!$O$5,0)+IF(AND(AC506&gt;='Test cases'!$L$5,AC506&lt;'Test cases'!$N$5),'Test cases'!$M$5,0)+IF(AND(AC506&lt;'Test cases'!$L$5,AC506&gt;='Test cases'!$J$5),'Test cases'!$K$5,0)</f>
        <v>0.08</v>
      </c>
      <c r="L506" s="5">
        <f t="shared" ca="1" si="21"/>
        <v>0.15</v>
      </c>
      <c r="M506" s="5">
        <f t="shared" ca="1" si="22"/>
        <v>0.1</v>
      </c>
      <c r="N506" s="5">
        <f t="shared" ca="1" si="23"/>
        <v>0.12755088223663635</v>
      </c>
      <c r="O506" s="4">
        <f ca="1">'Test cases'!C510*(1-F506)+'Test cases'!D510*(1-G506)+'Test cases'!E510*(1-H506)</f>
        <v>441.15410443095499</v>
      </c>
      <c r="P506" s="4">
        <f ca="1">(1-I506)*'Test cases'!C510+(1-J506)*'Test cases'!D510+(1-K506)*'Test cases'!E510</f>
        <v>463.55713064050866</v>
      </c>
      <c r="Q506" s="4">
        <f ca="1">(1-L506)*'Test cases'!C510+(1-M506)*'Test cases'!D510+(1-N506)*'Test cases'!E510</f>
        <v>441.15410443095499</v>
      </c>
      <c r="R506" s="4">
        <f ca="1">('Test cases'!C510/'Test cases'!$J$3)^(1/'Test cases'!$R$3)*('Test cases'!$J$3*(1-'Test cases'!$K$3))</f>
        <v>151.18533699548317</v>
      </c>
      <c r="S506" s="4">
        <f ca="1">('Test cases'!D510/'Test cases'!$J$4)^(1/'Test cases'!$R$4)*('Test cases'!$J$4*(1-'Test cases'!$K$4))</f>
        <v>149.8276629306703</v>
      </c>
      <c r="T506" s="4">
        <f ca="1">IF('Test cases'!E510&lt;='Test cases'!$L$5,('Test cases'!E510/'Test cases'!$J$5)^(1/'Test cases'!$P$5)*('Test cases'!$J$5*(1-'Test cases'!$K$5)),0)+IF('Test cases'!E510&gt;'Test cases'!$L$5,('Test cases'!E510/'Test cases'!$L$5)^(1/'Test cases'!$Q$5)*('Test cases'!$L$5*(1-'Test cases'!$M$5)),0)</f>
        <v>152.91469496775002</v>
      </c>
      <c r="U506" s="4">
        <f ca="1">(R506^'Test cases'!$R$4+S506^'Test cases'!$R$4)^(1/'Test cases'!$R$4)</f>
        <v>285.2817278099447</v>
      </c>
      <c r="V506" s="4">
        <f ca="1">R506^'Test cases'!$R$4/U506^('Test cases'!$R$4-1)</f>
        <v>143.33822697367117</v>
      </c>
      <c r="W506" s="4">
        <f ca="1">S506^'Test cases'!$R$4/U506^('Test cases'!$R$4-1)</f>
        <v>141.94350083627361</v>
      </c>
      <c r="X506" s="4">
        <f ca="1">V506*(U506/E506)^('Test cases'!$R$5-1)</f>
        <v>140.03050041196144</v>
      </c>
      <c r="Y506" s="4">
        <f ca="1">W506*(U506/E506)^('Test cases'!$R$5-1)</f>
        <v>138.6679594968063</v>
      </c>
      <c r="Z506" s="4">
        <f ca="1">T506^'Test cases'!$R$5/E506^('Test cases'!$R$5-1)</f>
        <v>143.954104430955</v>
      </c>
      <c r="AA506" s="4">
        <f ca="1">EXP((LN(1-B506)*(LN('Test cases'!$L$3)-LN('Test cases'!$J$3))+LN(1-'Test cases'!$M$3)*LN('Test cases'!$J$3)-LN(1-'Test cases'!$K$3)*LN('Test cases'!$L$3))/(LN(1-'Test cases'!$M$3)-LN(1-'Test cases'!$K$3)))</f>
        <v>445.83789956007638</v>
      </c>
      <c r="AB506" s="4">
        <f ca="1">EXP((LN(1-C506)*(LN('Test cases'!$L$4)-LN('Test cases'!$J$4))+LN(1-'Test cases'!$M$4)*LN('Test cases'!$J$4)-LN(1-'Test cases'!$K$4)*LN('Test cases'!$L$4))/(LN(1-'Test cases'!$M$4)-LN(1-'Test cases'!$K$4)))</f>
        <v>445.58955657830813</v>
      </c>
      <c r="AC506" s="4">
        <f ca="1">IF(D506&lt;='Test cases'!$M$5,EXP((LN(1-D506)*(LN('Test cases'!$L$5)-LN('Test cases'!$J$5))+LN(1-'Test cases'!$M$5)*LN('Test cases'!$J$5)-LN(1-'Test cases'!$K$5)*LN('Test cases'!$L$5))/(LN(1-'Test cases'!$M$5)-LN(1-'Test cases'!$K$5))),EXP((LN(1-D506)*(LN('Test cases'!$N$5)-LN('Test cases'!$L$5))+LN(1-'Test cases'!$O$5)*LN('Test cases'!$L$5)-LN(1-'Test cases'!$M$5)*LN('Test cases'!$N$5))/(LN(1-'Test cases'!$O$5)-LN(1-'Test cases'!$M$5))))</f>
        <v>234.23170987053771</v>
      </c>
    </row>
    <row r="507" spans="1:29">
      <c r="A507" s="8">
        <f>'Test cases'!A511</f>
        <v>504</v>
      </c>
      <c r="B507" s="5">
        <f ca="1">1-X507/'Test cases'!C511</f>
        <v>0.20451384968070851</v>
      </c>
      <c r="C507" s="5">
        <f ca="1">1-Y507/'Test cases'!D511</f>
        <v>0.15461424271212365</v>
      </c>
      <c r="D507" s="5">
        <f ca="1">1-Z507/'Test cases'!E511</f>
        <v>0.12764641990545034</v>
      </c>
      <c r="E507" s="4">
        <f ca="1">(U507^'Test cases'!$R$5+T507^'Test cases'!$R$5)^(1/'Test cases'!$R$5)</f>
        <v>423.43255312429534</v>
      </c>
      <c r="F507" s="5">
        <f ca="1">IF(B507&gt;'Test cases'!$M$3,'Test cases'!$M$3,B507)</f>
        <v>0.15</v>
      </c>
      <c r="G507" s="5">
        <f ca="1">IF(C507&gt;'Test cases'!$M$4,'Test cases'!$M$4,C507)</f>
        <v>0.1</v>
      </c>
      <c r="H507" s="5">
        <f ca="1">IF(D507&gt;'Test cases'!$O$5,'Test cases'!$O$5,D507)</f>
        <v>0.12764641990545034</v>
      </c>
      <c r="I507" s="5">
        <f ca="1">IF(AA507&gt;='Test cases'!$L$3, 'Test cases'!$L$3*'Test cases'!$M$3/AA507,0)+IF(AND(AA507&gt;='Test cases'!$J$3,AA507&lt;'Test cases'!$L$3), 'Test cases'!$J$3*'Test cases'!$K$3/ AA507,0)</f>
        <v>6.714385354860028E-2</v>
      </c>
      <c r="J507" s="5">
        <f ca="1">IF(AB507&gt;='Test cases'!$L$4,'Test cases'!$M$4,0)+IF(AND(AB507&gt;='Test cases'!$J$4,AB507&lt;'Test cases'!$L$4),'Test cases'!$K$4,0)</f>
        <v>0.1</v>
      </c>
      <c r="K507" s="5">
        <f ca="1">IF(AC507&gt;='Test cases'!$N$5,'Test cases'!$O$5,0)+IF(AND(AC507&gt;='Test cases'!$L$5,AC507&lt;'Test cases'!$N$5),'Test cases'!$M$5,0)+IF(AND(AC507&lt;'Test cases'!$L$5,AC507&gt;='Test cases'!$J$5),'Test cases'!$K$5,0)</f>
        <v>0.08</v>
      </c>
      <c r="L507" s="5">
        <f t="shared" ca="1" si="21"/>
        <v>0.15</v>
      </c>
      <c r="M507" s="5">
        <f t="shared" ca="1" si="22"/>
        <v>0.1</v>
      </c>
      <c r="N507" s="5">
        <f t="shared" ca="1" si="23"/>
        <v>0.12764641990545034</v>
      </c>
      <c r="O507" s="4">
        <f ca="1">'Test cases'!C511*(1-F507)+'Test cases'!D511*(1-G507)+'Test cases'!E511*(1-H507)</f>
        <v>442.03834071560073</v>
      </c>
      <c r="P507" s="4">
        <f ca="1">(1-I507)*'Test cases'!C511+(1-J507)*'Test cases'!D511+(1-K507)*'Test cases'!E511</f>
        <v>464.48268177544634</v>
      </c>
      <c r="Q507" s="4">
        <f ca="1">(1-L507)*'Test cases'!C511+(1-M507)*'Test cases'!D511+(1-N507)*'Test cases'!E511</f>
        <v>442.03834071560073</v>
      </c>
      <c r="R507" s="4">
        <f ca="1">('Test cases'!C511/'Test cases'!$J$3)^(1/'Test cases'!$R$3)*('Test cases'!$J$3*(1-'Test cases'!$K$3))</f>
        <v>151.18533699548317</v>
      </c>
      <c r="S507" s="4">
        <f ca="1">('Test cases'!D511/'Test cases'!$J$4)^(1/'Test cases'!$R$4)*('Test cases'!$J$4*(1-'Test cases'!$K$4))</f>
        <v>150.67030008542804</v>
      </c>
      <c r="T507" s="4">
        <f ca="1">IF('Test cases'!E511&lt;='Test cases'!$L$5,('Test cases'!E511/'Test cases'!$J$5)^(1/'Test cases'!$P$5)*('Test cases'!$J$5*(1-'Test cases'!$K$5)),0)+IF('Test cases'!E511&gt;'Test cases'!$L$5,('Test cases'!E511/'Test cases'!$L$5)^(1/'Test cases'!$Q$5)*('Test cases'!$L$5*(1-'Test cases'!$M$5)),0)</f>
        <v>152.91469496775002</v>
      </c>
      <c r="U507" s="4">
        <f ca="1">(R507^'Test cases'!$R$4+S507^'Test cases'!$R$4)^(1/'Test cases'!$R$4)</f>
        <v>286.08011851249501</v>
      </c>
      <c r="V507" s="4">
        <f ca="1">R507^'Test cases'!$R$4/U507^('Test cases'!$R$4-1)</f>
        <v>143.30460568288623</v>
      </c>
      <c r="W507" s="4">
        <f ca="1">S507^'Test cases'!$R$4/U507^('Test cases'!$R$4-1)</f>
        <v>142.77551282960877</v>
      </c>
      <c r="X507" s="4">
        <f ca="1">V507*(U507/E507)^('Test cases'!$R$5-1)</f>
        <v>140.00556245619529</v>
      </c>
      <c r="Y507" s="4">
        <f ca="1">W507*(U507/E507)^('Test cases'!$R$5-1)</f>
        <v>139.4886499524996</v>
      </c>
      <c r="Z507" s="4">
        <f ca="1">T507^'Test cases'!$R$5/E507^('Test cases'!$R$5-1)</f>
        <v>143.9383407156007</v>
      </c>
      <c r="AA507" s="4">
        <f ca="1">EXP((LN(1-B507)*(LN('Test cases'!$L$3)-LN('Test cases'!$J$3))+LN(1-'Test cases'!$M$3)*LN('Test cases'!$J$3)-LN(1-'Test cases'!$K$3)*LN('Test cases'!$L$3))/(LN(1-'Test cases'!$M$3)-LN(1-'Test cases'!$K$3)))</f>
        <v>446.80188006018005</v>
      </c>
      <c r="AB507" s="4">
        <f ca="1">EXP((LN(1-C507)*(LN('Test cases'!$L$4)-LN('Test cases'!$J$4))+LN(1-'Test cases'!$M$4)*LN('Test cases'!$J$4)-LN(1-'Test cases'!$K$4)*LN('Test cases'!$L$4))/(LN(1-'Test cases'!$M$4)-LN(1-'Test cases'!$K$4)))</f>
        <v>446.61555774233375</v>
      </c>
      <c r="AC507" s="4">
        <f ca="1">IF(D507&lt;='Test cases'!$M$5,EXP((LN(1-D507)*(LN('Test cases'!$L$5)-LN('Test cases'!$J$5))+LN(1-'Test cases'!$M$5)*LN('Test cases'!$J$5)-LN(1-'Test cases'!$K$5)*LN('Test cases'!$L$5))/(LN(1-'Test cases'!$M$5)-LN(1-'Test cases'!$K$5))),EXP((LN(1-D507)*(LN('Test cases'!$N$5)-LN('Test cases'!$L$5))+LN(1-'Test cases'!$O$5)*LN('Test cases'!$L$5)-LN(1-'Test cases'!$M$5)*LN('Test cases'!$N$5))/(LN(1-'Test cases'!$O$5)-LN(1-'Test cases'!$M$5))))</f>
        <v>234.33800726834431</v>
      </c>
    </row>
    <row r="508" spans="1:29">
      <c r="A508" s="8">
        <f>'Test cases'!A512</f>
        <v>505</v>
      </c>
      <c r="B508" s="5">
        <f ca="1">1-X508/'Test cases'!C512</f>
        <v>0.20460563318550307</v>
      </c>
      <c r="C508" s="5">
        <f ca="1">1-Y508/'Test cases'!D512</f>
        <v>0.15471178365318994</v>
      </c>
      <c r="D508" s="5">
        <f ca="1">1-Z508/'Test cases'!E512</f>
        <v>0.12774707240451544</v>
      </c>
      <c r="E508" s="4">
        <f ca="1">(U508^'Test cases'!$R$5+T508^'Test cases'!$R$5)^(1/'Test cases'!$R$5)</f>
        <v>424.2559502374254</v>
      </c>
      <c r="F508" s="5">
        <f ca="1">IF(B508&gt;'Test cases'!$M$3,'Test cases'!$M$3,B508)</f>
        <v>0.15</v>
      </c>
      <c r="G508" s="5">
        <f ca="1">IF(C508&gt;'Test cases'!$M$4,'Test cases'!$M$4,C508)</f>
        <v>0.1</v>
      </c>
      <c r="H508" s="5">
        <f ca="1">IF(D508&gt;'Test cases'!$O$5,'Test cases'!$O$5,D508)</f>
        <v>0.12774707240451544</v>
      </c>
      <c r="I508" s="5">
        <f ca="1">IF(AA508&gt;='Test cases'!$L$3, 'Test cases'!$L$3*'Test cases'!$M$3/AA508,0)+IF(AND(AA508&gt;='Test cases'!$J$3,AA508&lt;'Test cases'!$L$3), 'Test cases'!$J$3*'Test cases'!$K$3/ AA508,0)</f>
        <v>6.7049966688951843E-2</v>
      </c>
      <c r="J508" s="5">
        <f ca="1">IF(AB508&gt;='Test cases'!$L$4,'Test cases'!$M$4,0)+IF(AND(AB508&gt;='Test cases'!$J$4,AB508&lt;'Test cases'!$L$4),'Test cases'!$K$4,0)</f>
        <v>0.1</v>
      </c>
      <c r="K508" s="5">
        <f ca="1">IF(AC508&gt;='Test cases'!$N$5,'Test cases'!$O$5,0)+IF(AND(AC508&gt;='Test cases'!$L$5,AC508&lt;'Test cases'!$N$5),'Test cases'!$M$5,0)+IF(AND(AC508&lt;'Test cases'!$L$5,AC508&gt;='Test cases'!$J$5),'Test cases'!$K$5,0)</f>
        <v>0.08</v>
      </c>
      <c r="L508" s="5">
        <f t="shared" ca="1" si="21"/>
        <v>0.15</v>
      </c>
      <c r="M508" s="5">
        <f t="shared" ca="1" si="22"/>
        <v>0.1</v>
      </c>
      <c r="N508" s="5">
        <f t="shared" ca="1" si="23"/>
        <v>0.12774707240451544</v>
      </c>
      <c r="O508" s="4">
        <f ca="1">'Test cases'!C512*(1-F508)+'Test cases'!D512*(1-G508)+'Test cases'!E512*(1-H508)</f>
        <v>442.89398598085046</v>
      </c>
      <c r="P508" s="4">
        <f ca="1">(1-I508)*'Test cases'!C512+(1-J508)*'Test cases'!D512+(1-K508)*'Test cases'!E512</f>
        <v>465.41920586274455</v>
      </c>
      <c r="Q508" s="4">
        <f ca="1">(1-L508)*'Test cases'!C512+(1-M508)*'Test cases'!D512+(1-N508)*'Test cases'!E512</f>
        <v>442.89398598085046</v>
      </c>
      <c r="R508" s="4">
        <f ca="1">('Test cases'!C512/'Test cases'!$J$3)^(1/'Test cases'!$R$3)*('Test cases'!$J$3*(1-'Test cases'!$K$3))</f>
        <v>151.18533699548317</v>
      </c>
      <c r="S508" s="4">
        <f ca="1">('Test cases'!D512/'Test cases'!$J$4)^(1/'Test cases'!$R$4)*('Test cases'!$J$4*(1-'Test cases'!$K$4))</f>
        <v>150.67030008542804</v>
      </c>
      <c r="T508" s="4">
        <f ca="1">IF('Test cases'!E512&lt;='Test cases'!$L$5,('Test cases'!E512/'Test cases'!$J$5)^(1/'Test cases'!$P$5)*('Test cases'!$J$5*(1-'Test cases'!$K$5)),0)+IF('Test cases'!E512&gt;'Test cases'!$L$5,('Test cases'!E512/'Test cases'!$L$5)^(1/'Test cases'!$Q$5)*('Test cases'!$L$5*(1-'Test cases'!$M$5)),0)</f>
        <v>153.78934335794457</v>
      </c>
      <c r="U508" s="4">
        <f ca="1">(R508^'Test cases'!$R$4+S508^'Test cases'!$R$4)^(1/'Test cases'!$R$4)</f>
        <v>286.08011851249501</v>
      </c>
      <c r="V508" s="4">
        <f ca="1">R508^'Test cases'!$R$4/U508^('Test cases'!$R$4-1)</f>
        <v>143.30460568288623</v>
      </c>
      <c r="W508" s="4">
        <f ca="1">S508^'Test cases'!$R$4/U508^('Test cases'!$R$4-1)</f>
        <v>142.77551282960877</v>
      </c>
      <c r="X508" s="4">
        <f ca="1">V508*(U508/E508)^('Test cases'!$R$5-1)</f>
        <v>139.98940855935146</v>
      </c>
      <c r="Y508" s="4">
        <f ca="1">W508*(U508/E508)^('Test cases'!$R$5-1)</f>
        <v>139.47255569722367</v>
      </c>
      <c r="Z508" s="4">
        <f ca="1">T508^'Test cases'!$R$5/E508^('Test cases'!$R$5-1)</f>
        <v>144.79398598085044</v>
      </c>
      <c r="AA508" s="4">
        <f ca="1">EXP((LN(1-B508)*(LN('Test cases'!$L$3)-LN('Test cases'!$J$3))+LN(1-'Test cases'!$M$3)*LN('Test cases'!$J$3)-LN(1-'Test cases'!$K$3)*LN('Test cases'!$L$3))/(LN(1-'Test cases'!$M$3)-LN(1-'Test cases'!$K$3)))</f>
        <v>447.42751535092486</v>
      </c>
      <c r="AB508" s="4">
        <f ca="1">EXP((LN(1-C508)*(LN('Test cases'!$L$4)-LN('Test cases'!$J$4))+LN(1-'Test cases'!$M$4)*LN('Test cases'!$J$4)-LN(1-'Test cases'!$K$4)*LN('Test cases'!$L$4))/(LN(1-'Test cases'!$M$4)-LN(1-'Test cases'!$K$4)))</f>
        <v>447.2815220611343</v>
      </c>
      <c r="AC508" s="4">
        <f ca="1">IF(D508&lt;='Test cases'!$M$5,EXP((LN(1-D508)*(LN('Test cases'!$L$5)-LN('Test cases'!$J$5))+LN(1-'Test cases'!$M$5)*LN('Test cases'!$J$5)-LN(1-'Test cases'!$K$5)*LN('Test cases'!$L$5))/(LN(1-'Test cases'!$M$5)-LN(1-'Test cases'!$K$5))),EXP((LN(1-D508)*(LN('Test cases'!$N$5)-LN('Test cases'!$L$5))+LN(1-'Test cases'!$O$5)*LN('Test cases'!$L$5)-LN(1-'Test cases'!$M$5)*LN('Test cases'!$N$5))/(LN(1-'Test cases'!$O$5)-LN(1-'Test cases'!$M$5))))</f>
        <v>234.45006032855167</v>
      </c>
    </row>
    <row r="509" spans="1:29">
      <c r="A509" s="8">
        <f>'Test cases'!A513</f>
        <v>506</v>
      </c>
      <c r="B509" s="5">
        <f ca="1">1-X509/'Test cases'!C513</f>
        <v>0.20469721762339244</v>
      </c>
      <c r="C509" s="5">
        <f ca="1">1-Y509/'Test cases'!D513</f>
        <v>0.15480911304019396</v>
      </c>
      <c r="D509" s="5">
        <f ca="1">1-Z509/'Test cases'!E513</f>
        <v>0.12784750660093935</v>
      </c>
      <c r="E509" s="4">
        <f ca="1">(U509^'Test cases'!$R$5+T509^'Test cases'!$R$5)^(1/'Test cases'!$R$5)</f>
        <v>425.07925244429384</v>
      </c>
      <c r="F509" s="5">
        <f ca="1">IF(B509&gt;'Test cases'!$M$3,'Test cases'!$M$3,B509)</f>
        <v>0.15</v>
      </c>
      <c r="G509" s="5">
        <f ca="1">IF(C509&gt;'Test cases'!$M$4,'Test cases'!$M$4,C509)</f>
        <v>0.1</v>
      </c>
      <c r="H509" s="5">
        <f ca="1">IF(D509&gt;'Test cases'!$O$5,'Test cases'!$O$5,D509)</f>
        <v>0.12784750660093935</v>
      </c>
      <c r="I509" s="5">
        <f ca="1">IF(AA509&gt;='Test cases'!$L$3, 'Test cases'!$L$3*'Test cases'!$M$3/AA509,0)+IF(AND(AA509&gt;='Test cases'!$J$3,AA509&lt;'Test cases'!$L$3), 'Test cases'!$J$3*'Test cases'!$K$3/ AA509,0)</f>
        <v>6.6956403536171022E-2</v>
      </c>
      <c r="J509" s="5">
        <f ca="1">IF(AB509&gt;='Test cases'!$L$4,'Test cases'!$M$4,0)+IF(AND(AB509&gt;='Test cases'!$J$4,AB509&lt;'Test cases'!$L$4),'Test cases'!$K$4,0)</f>
        <v>0.1</v>
      </c>
      <c r="K509" s="5">
        <f ca="1">IF(AC509&gt;='Test cases'!$N$5,'Test cases'!$O$5,0)+IF(AND(AC509&gt;='Test cases'!$L$5,AC509&lt;'Test cases'!$N$5),'Test cases'!$M$5,0)+IF(AND(AC509&lt;'Test cases'!$L$5,AC509&gt;='Test cases'!$J$5),'Test cases'!$K$5,0)</f>
        <v>0.08</v>
      </c>
      <c r="L509" s="5">
        <f t="shared" ca="1" si="21"/>
        <v>0.15</v>
      </c>
      <c r="M509" s="5">
        <f t="shared" ca="1" si="22"/>
        <v>0.1</v>
      </c>
      <c r="N509" s="5">
        <f t="shared" ca="1" si="23"/>
        <v>0.12784750660093935</v>
      </c>
      <c r="O509" s="4">
        <f ca="1">'Test cases'!C513*(1-F509)+'Test cases'!D513*(1-G509)+'Test cases'!E513*(1-H509)</f>
        <v>443.74946639764312</v>
      </c>
      <c r="P509" s="4">
        <f ca="1">(1-I509)*'Test cases'!C513+(1-J509)*'Test cases'!D513+(1-K509)*'Test cases'!E513</f>
        <v>466.35567297763384</v>
      </c>
      <c r="Q509" s="4">
        <f ca="1">(1-L509)*'Test cases'!C513+(1-M509)*'Test cases'!D513+(1-N509)*'Test cases'!E513</f>
        <v>443.74946639764312</v>
      </c>
      <c r="R509" s="4">
        <f ca="1">('Test cases'!C513/'Test cases'!$J$3)^(1/'Test cases'!$R$3)*('Test cases'!$J$3*(1-'Test cases'!$K$3))</f>
        <v>151.18533699548317</v>
      </c>
      <c r="S509" s="4">
        <f ca="1">('Test cases'!D513/'Test cases'!$J$4)^(1/'Test cases'!$R$4)*('Test cases'!$J$4*(1-'Test cases'!$K$4))</f>
        <v>150.67030008542804</v>
      </c>
      <c r="T509" s="4">
        <f ca="1">IF('Test cases'!E513&lt;='Test cases'!$L$5,('Test cases'!E513/'Test cases'!$J$5)^(1/'Test cases'!$P$5)*('Test cases'!$J$5*(1-'Test cases'!$K$5)),0)+IF('Test cases'!E513&gt;'Test cases'!$L$5,('Test cases'!E513/'Test cases'!$L$5)^(1/'Test cases'!$Q$5)*('Test cases'!$L$5*(1-'Test cases'!$M$5)),0)</f>
        <v>154.6636963889257</v>
      </c>
      <c r="U509" s="4">
        <f ca="1">(R509^'Test cases'!$R$4+S509^'Test cases'!$R$4)^(1/'Test cases'!$R$4)</f>
        <v>286.08011851249501</v>
      </c>
      <c r="V509" s="4">
        <f ca="1">R509^'Test cases'!$R$4/U509^('Test cases'!$R$4-1)</f>
        <v>143.30460568288623</v>
      </c>
      <c r="W509" s="4">
        <f ca="1">S509^'Test cases'!$R$4/U509^('Test cases'!$R$4-1)</f>
        <v>142.77551282960877</v>
      </c>
      <c r="X509" s="4">
        <f ca="1">V509*(U509/E509)^('Test cases'!$R$5-1)</f>
        <v>139.97328969828294</v>
      </c>
      <c r="Y509" s="4">
        <f ca="1">W509*(U509/E509)^('Test cases'!$R$5-1)</f>
        <v>139.45649634836801</v>
      </c>
      <c r="Z509" s="4">
        <f ca="1">T509^'Test cases'!$R$5/E509^('Test cases'!$R$5-1)</f>
        <v>145.64946639764312</v>
      </c>
      <c r="AA509" s="4">
        <f ca="1">EXP((LN(1-B509)*(LN('Test cases'!$L$3)-LN('Test cases'!$J$3))+LN(1-'Test cases'!$M$3)*LN('Test cases'!$J$3)-LN(1-'Test cases'!$K$3)*LN('Test cases'!$L$3))/(LN(1-'Test cases'!$M$3)-LN(1-'Test cases'!$K$3)))</f>
        <v>448.05273903030763</v>
      </c>
      <c r="AB509" s="4">
        <f ca="1">EXP((LN(1-C509)*(LN('Test cases'!$L$4)-LN('Test cases'!$J$4))+LN(1-'Test cases'!$M$4)*LN('Test cases'!$J$4)-LN(1-'Test cases'!$K$4)*LN('Test cases'!$L$4))/(LN(1-'Test cases'!$M$4)-LN(1-'Test cases'!$K$4)))</f>
        <v>447.94710857434666</v>
      </c>
      <c r="AC509" s="4">
        <f ca="1">IF(D509&lt;='Test cases'!$M$5,EXP((LN(1-D509)*(LN('Test cases'!$L$5)-LN('Test cases'!$J$5))+LN(1-'Test cases'!$M$5)*LN('Test cases'!$J$5)-LN(1-'Test cases'!$K$5)*LN('Test cases'!$L$5))/(LN(1-'Test cases'!$M$5)-LN(1-'Test cases'!$K$5))),EXP((LN(1-D509)*(LN('Test cases'!$N$5)-LN('Test cases'!$L$5))+LN(1-'Test cases'!$O$5)*LN('Test cases'!$L$5)-LN(1-'Test cases'!$M$5)*LN('Test cases'!$N$5))/(LN(1-'Test cases'!$O$5)-LN(1-'Test cases'!$M$5))))</f>
        <v>234.56193666392826</v>
      </c>
    </row>
    <row r="510" spans="1:29">
      <c r="A510" s="8">
        <f>'Test cases'!A514</f>
        <v>507</v>
      </c>
      <c r="B510" s="5">
        <f ca="1">1-X510/'Test cases'!C514</f>
        <v>0.20483815597107835</v>
      </c>
      <c r="C510" s="5">
        <f ca="1">1-Y510/'Test cases'!D514</f>
        <v>0.15495889223087056</v>
      </c>
      <c r="D510" s="5">
        <f ca="1">1-Z510/'Test cases'!E514</f>
        <v>0.12794242838017822</v>
      </c>
      <c r="E510" s="4">
        <f ca="1">(U510^'Test cases'!$R$5+T510^'Test cases'!$R$5)^(1/'Test cases'!$R$5)</f>
        <v>425.85892289927637</v>
      </c>
      <c r="F510" s="5">
        <f ca="1">IF(B510&gt;'Test cases'!$M$3,'Test cases'!$M$3,B510)</f>
        <v>0.15</v>
      </c>
      <c r="G510" s="5">
        <f ca="1">IF(C510&gt;'Test cases'!$M$4,'Test cases'!$M$4,C510)</f>
        <v>0.1</v>
      </c>
      <c r="H510" s="5">
        <f ca="1">IF(D510&gt;'Test cases'!$O$5,'Test cases'!$O$5,D510)</f>
        <v>0.12794242838017822</v>
      </c>
      <c r="I510" s="5">
        <f ca="1">IF(AA510&gt;='Test cases'!$L$3, 'Test cases'!$L$3*'Test cases'!$M$3/AA510,0)+IF(AND(AA510&gt;='Test cases'!$J$3,AA510&lt;'Test cases'!$L$3), 'Test cases'!$J$3*'Test cases'!$K$3/ AA510,0)</f>
        <v>6.6812654164324303E-2</v>
      </c>
      <c r="J510" s="5">
        <f ca="1">IF(AB510&gt;='Test cases'!$L$4,'Test cases'!$M$4,0)+IF(AND(AB510&gt;='Test cases'!$J$4,AB510&lt;'Test cases'!$L$4),'Test cases'!$K$4,0)</f>
        <v>0.1</v>
      </c>
      <c r="K510" s="5">
        <f ca="1">IF(AC510&gt;='Test cases'!$N$5,'Test cases'!$O$5,0)+IF(AND(AC510&gt;='Test cases'!$L$5,AC510&lt;'Test cases'!$N$5),'Test cases'!$M$5,0)+IF(AND(AC510&lt;'Test cases'!$L$5,AC510&gt;='Test cases'!$J$5),'Test cases'!$K$5,0)</f>
        <v>0.08</v>
      </c>
      <c r="L510" s="5">
        <f t="shared" ca="1" si="21"/>
        <v>0.15</v>
      </c>
      <c r="M510" s="5">
        <f t="shared" ca="1" si="22"/>
        <v>0.1</v>
      </c>
      <c r="N510" s="5">
        <f t="shared" ca="1" si="23"/>
        <v>0.12794242838017822</v>
      </c>
      <c r="O510" s="4">
        <f ca="1">'Test cases'!C514*(1-F510)+'Test cases'!D514*(1-G510)+'Test cases'!E514*(1-H510)</f>
        <v>444.63361446051022</v>
      </c>
      <c r="P510" s="4">
        <f ca="1">(1-I510)*'Test cases'!C514+(1-J510)*'Test cases'!D514+(1-K510)*'Test cases'!E514</f>
        <v>467.28097286707896</v>
      </c>
      <c r="Q510" s="4">
        <f ca="1">(1-L510)*'Test cases'!C514+(1-M510)*'Test cases'!D514+(1-N510)*'Test cases'!E514</f>
        <v>444.63361446051022</v>
      </c>
      <c r="R510" s="4">
        <f ca="1">('Test cases'!C514/'Test cases'!$J$3)^(1/'Test cases'!$R$3)*('Test cases'!$J$3*(1-'Test cases'!$K$3))</f>
        <v>151.18533699548317</v>
      </c>
      <c r="S510" s="4">
        <f ca="1">('Test cases'!D514/'Test cases'!$J$4)^(1/'Test cases'!$R$4)*('Test cases'!$J$4*(1-'Test cases'!$K$4))</f>
        <v>151.51254185438992</v>
      </c>
      <c r="T510" s="4">
        <f ca="1">IF('Test cases'!E514&lt;='Test cases'!$L$5,('Test cases'!E514/'Test cases'!$J$5)^(1/'Test cases'!$P$5)*('Test cases'!$J$5*(1-'Test cases'!$K$5)),0)+IF('Test cases'!E514&gt;'Test cases'!$L$5,('Test cases'!E514/'Test cases'!$L$5)^(1/'Test cases'!$Q$5)*('Test cases'!$L$5*(1-'Test cases'!$M$5)),0)</f>
        <v>154.6636963889257</v>
      </c>
      <c r="U510" s="4">
        <f ca="1">(R510^'Test cases'!$R$4+S510^'Test cases'!$R$4)^(1/'Test cases'!$R$4)</f>
        <v>286.87832222824221</v>
      </c>
      <c r="V510" s="4">
        <f ca="1">R510^'Test cases'!$R$4/U510^('Test cases'!$R$4-1)</f>
        <v>143.27109378345526</v>
      </c>
      <c r="W510" s="4">
        <f ca="1">S510^'Test cases'!$R$4/U510^('Test cases'!$R$4-1)</f>
        <v>143.60722844478693</v>
      </c>
      <c r="X510" s="4">
        <f ca="1">V510*(U510/E510)^('Test cases'!$R$5-1)</f>
        <v>139.94848454909021</v>
      </c>
      <c r="Y510" s="4">
        <f ca="1">W510*(U510/E510)^('Test cases'!$R$5-1)</f>
        <v>140.27682388967548</v>
      </c>
      <c r="Z510" s="4">
        <f ca="1">T510^'Test cases'!$R$5/E510^('Test cases'!$R$5-1)</f>
        <v>145.63361446051024</v>
      </c>
      <c r="AA510" s="4">
        <f ca="1">EXP((LN(1-B510)*(LN('Test cases'!$L$3)-LN('Test cases'!$J$3))+LN(1-'Test cases'!$M$3)*LN('Test cases'!$J$3)-LN(1-'Test cases'!$K$3)*LN('Test cases'!$L$3))/(LN(1-'Test cases'!$M$3)-LN(1-'Test cases'!$K$3)))</f>
        <v>449.01673755117758</v>
      </c>
      <c r="AB510" s="4">
        <f ca="1">EXP((LN(1-C510)*(LN('Test cases'!$L$4)-LN('Test cases'!$J$4))+LN(1-'Test cases'!$M$4)*LN('Test cases'!$J$4)-LN(1-'Test cases'!$K$4)*LN('Test cases'!$L$4))/(LN(1-'Test cases'!$M$4)-LN(1-'Test cases'!$K$4)))</f>
        <v>448.97345837872194</v>
      </c>
      <c r="AC510" s="4">
        <f ca="1">IF(D510&lt;='Test cases'!$M$5,EXP((LN(1-D510)*(LN('Test cases'!$L$5)-LN('Test cases'!$J$5))+LN(1-'Test cases'!$M$5)*LN('Test cases'!$J$5)-LN(1-'Test cases'!$K$5)*LN('Test cases'!$L$5))/(LN(1-'Test cases'!$M$5)-LN(1-'Test cases'!$K$5))),EXP((LN(1-D510)*(LN('Test cases'!$N$5)-LN('Test cases'!$L$5))+LN(1-'Test cases'!$O$5)*LN('Test cases'!$L$5)-LN(1-'Test cases'!$M$5)*LN('Test cases'!$N$5))/(LN(1-'Test cases'!$O$5)-LN(1-'Test cases'!$M$5))))</f>
        <v>234.66773349197226</v>
      </c>
    </row>
    <row r="511" spans="1:29">
      <c r="A511" s="8">
        <f>'Test cases'!A515</f>
        <v>508</v>
      </c>
      <c r="B511" s="5">
        <f ca="1">1-X511/'Test cases'!C515</f>
        <v>0.2049942451879444</v>
      </c>
      <c r="C511" s="5">
        <f ca="1">1-Y511/'Test cases'!D515</f>
        <v>0.15509871239645723</v>
      </c>
      <c r="D511" s="5">
        <f ca="1">1-Z511/'Test cases'!E515</f>
        <v>0.12803107789622847</v>
      </c>
      <c r="E511" s="4">
        <f ca="1">(U511^'Test cases'!$R$5+T511^'Test cases'!$R$5)^(1/'Test cases'!$R$5)</f>
        <v>426.58844233525184</v>
      </c>
      <c r="F511" s="5">
        <f ca="1">IF(B511&gt;'Test cases'!$M$3,'Test cases'!$M$3,B511)</f>
        <v>0.15</v>
      </c>
      <c r="G511" s="5">
        <f ca="1">IF(C511&gt;'Test cases'!$M$4,'Test cases'!$M$4,C511)</f>
        <v>0.1</v>
      </c>
      <c r="H511" s="5">
        <f ca="1">IF(D511&gt;'Test cases'!$O$5,'Test cases'!$O$5,D511)</f>
        <v>0.12803107789622847</v>
      </c>
      <c r="I511" s="5">
        <f ca="1">IF(AA511&gt;='Test cases'!$L$3, 'Test cases'!$L$3*'Test cases'!$M$3/AA511,0)+IF(AND(AA511&gt;='Test cases'!$J$3,AA511&lt;'Test cases'!$L$3), 'Test cases'!$J$3*'Test cases'!$K$3/ AA511,0)</f>
        <v>6.6653782240249912E-2</v>
      </c>
      <c r="J511" s="5">
        <f ca="1">IF(AB511&gt;='Test cases'!$L$4,'Test cases'!$M$4,0)+IF(AND(AB511&gt;='Test cases'!$J$4,AB511&lt;'Test cases'!$L$4),'Test cases'!$K$4,0)</f>
        <v>0.1</v>
      </c>
      <c r="K511" s="5">
        <f ca="1">IF(AC511&gt;='Test cases'!$N$5,'Test cases'!$O$5,0)+IF(AND(AC511&gt;='Test cases'!$L$5,AC511&lt;'Test cases'!$N$5),'Test cases'!$M$5,0)+IF(AND(AC511&lt;'Test cases'!$L$5,AC511&gt;='Test cases'!$J$5),'Test cases'!$K$5,0)</f>
        <v>0.08</v>
      </c>
      <c r="L511" s="5">
        <f t="shared" ca="1" si="21"/>
        <v>0.15</v>
      </c>
      <c r="M511" s="5">
        <f t="shared" ca="1" si="22"/>
        <v>0.1</v>
      </c>
      <c r="N511" s="5">
        <f t="shared" ca="1" si="23"/>
        <v>0.12803107789622847</v>
      </c>
      <c r="O511" s="4">
        <f ca="1">'Test cases'!C515*(1-F511)+'Test cases'!D515*(1-G511)+'Test cases'!E515*(1-H511)</f>
        <v>445.46880999132986</v>
      </c>
      <c r="P511" s="4">
        <f ca="1">(1-I511)*'Test cases'!C515+(1-J511)*'Test cases'!D515+(1-K511)*'Test cases'!E515</f>
        <v>468.24228054347577</v>
      </c>
      <c r="Q511" s="4">
        <f ca="1">(1-L511)*'Test cases'!C515+(1-M511)*'Test cases'!D515+(1-N511)*'Test cases'!E515</f>
        <v>445.46880999132986</v>
      </c>
      <c r="R511" s="4">
        <f ca="1">('Test cases'!C515/'Test cases'!$J$3)^(1/'Test cases'!$R$3)*('Test cases'!$J$3*(1-'Test cases'!$K$3))</f>
        <v>151.97332470436007</v>
      </c>
      <c r="S511" s="4">
        <f ca="1">('Test cases'!D515/'Test cases'!$J$4)^(1/'Test cases'!$R$4)*('Test cases'!$J$4*(1-'Test cases'!$K$4))</f>
        <v>151.51254185438992</v>
      </c>
      <c r="T511" s="4">
        <f ca="1">IF('Test cases'!E515&lt;='Test cases'!$L$5,('Test cases'!E515/'Test cases'!$J$5)^(1/'Test cases'!$P$5)*('Test cases'!$J$5*(1-'Test cases'!$K$5)),0)+IF('Test cases'!E515&gt;'Test cases'!$L$5,('Test cases'!E515/'Test cases'!$L$5)^(1/'Test cases'!$Q$5)*('Test cases'!$L$5*(1-'Test cases'!$M$5)),0)</f>
        <v>154.6636963889257</v>
      </c>
      <c r="U511" s="4">
        <f ca="1">(R511^'Test cases'!$R$4+S511^'Test cases'!$R$4)^(1/'Test cases'!$R$4)</f>
        <v>287.6251419499356</v>
      </c>
      <c r="V511" s="4">
        <f ca="1">R511^'Test cases'!$R$4/U511^('Test cases'!$R$4-1)</f>
        <v>144.04925004639563</v>
      </c>
      <c r="W511" s="4">
        <f ca="1">S511^'Test cases'!$R$4/U511^('Test cases'!$R$4-1)</f>
        <v>143.57589190353985</v>
      </c>
      <c r="X511" s="4">
        <f ca="1">V511*(U511/E511)^('Test cases'!$R$5-1)</f>
        <v>140.71601860173385</v>
      </c>
      <c r="Y511" s="4">
        <f ca="1">W511*(U511/E511)^('Test cases'!$R$5-1)</f>
        <v>140.25361374218809</v>
      </c>
      <c r="Z511" s="4">
        <f ca="1">T511^'Test cases'!$R$5/E511^('Test cases'!$R$5-1)</f>
        <v>145.61880999132984</v>
      </c>
      <c r="AA511" s="4">
        <f ca="1">EXP((LN(1-B511)*(LN('Test cases'!$L$3)-LN('Test cases'!$J$3))+LN(1-'Test cases'!$M$3)*LN('Test cases'!$J$3)-LN(1-'Test cases'!$K$3)*LN('Test cases'!$L$3))/(LN(1-'Test cases'!$M$3)-LN(1-'Test cases'!$K$3)))</f>
        <v>450.08698668991718</v>
      </c>
      <c r="AB511" s="4">
        <f ca="1">EXP((LN(1-C511)*(LN('Test cases'!$L$4)-LN('Test cases'!$J$4))+LN(1-'Test cases'!$M$4)*LN('Test cases'!$J$4)-LN(1-'Test cases'!$K$4)*LN('Test cases'!$L$4))/(LN(1-'Test cases'!$M$4)-LN(1-'Test cases'!$K$4)))</f>
        <v>449.93385164661368</v>
      </c>
      <c r="AC511" s="4">
        <f ca="1">IF(D511&lt;='Test cases'!$M$5,EXP((LN(1-D511)*(LN('Test cases'!$L$5)-LN('Test cases'!$J$5))+LN(1-'Test cases'!$M$5)*LN('Test cases'!$J$5)-LN(1-'Test cases'!$K$5)*LN('Test cases'!$L$5))/(LN(1-'Test cases'!$M$5)-LN(1-'Test cases'!$K$5))),EXP((LN(1-D511)*(LN('Test cases'!$N$5)-LN('Test cases'!$L$5))+LN(1-'Test cases'!$O$5)*LN('Test cases'!$L$5)-LN(1-'Test cases'!$M$5)*LN('Test cases'!$N$5))/(LN(1-'Test cases'!$O$5)-LN(1-'Test cases'!$M$5))))</f>
        <v>234.7665929522131</v>
      </c>
    </row>
    <row r="512" spans="1:29">
      <c r="A512" s="8">
        <f>'Test cases'!A516</f>
        <v>509</v>
      </c>
      <c r="B512" s="5">
        <f ca="1">1-X512/'Test cases'!C516</f>
        <v>0.20514986768231713</v>
      </c>
      <c r="C512" s="5">
        <f ca="1">1-Y512/'Test cases'!D516</f>
        <v>0.15523819275903328</v>
      </c>
      <c r="D512" s="5">
        <f ca="1">1-Z512/'Test cases'!E516</f>
        <v>0.12811954962106009</v>
      </c>
      <c r="E512" s="4">
        <f ca="1">(U512^'Test cases'!$R$5+T512^'Test cases'!$R$5)^(1/'Test cases'!$R$5)</f>
        <v>427.31781876783106</v>
      </c>
      <c r="F512" s="5">
        <f ca="1">IF(B512&gt;'Test cases'!$M$3,'Test cases'!$M$3,B512)</f>
        <v>0.15</v>
      </c>
      <c r="G512" s="5">
        <f ca="1">IF(C512&gt;'Test cases'!$M$4,'Test cases'!$M$4,C512)</f>
        <v>0.1</v>
      </c>
      <c r="H512" s="5">
        <f ca="1">IF(D512&gt;'Test cases'!$O$5,'Test cases'!$O$5,D512)</f>
        <v>0.12811954962106009</v>
      </c>
      <c r="I512" s="5">
        <f ca="1">IF(AA512&gt;='Test cases'!$L$3, 'Test cases'!$L$3*'Test cases'!$M$3/AA512,0)+IF(AND(AA512&gt;='Test cases'!$J$3,AA512&lt;'Test cases'!$L$3), 'Test cases'!$J$3*'Test cases'!$K$3/ AA512,0)</f>
        <v>6.6495730499253877E-2</v>
      </c>
      <c r="J512" s="5">
        <f ca="1">IF(AB512&gt;='Test cases'!$L$4,'Test cases'!$M$4,0)+IF(AND(AB512&gt;='Test cases'!$J$4,AB512&lt;'Test cases'!$L$4),'Test cases'!$K$4,0)</f>
        <v>0.1</v>
      </c>
      <c r="K512" s="5">
        <f ca="1">IF(AC512&gt;='Test cases'!$N$5,'Test cases'!$O$5,0)+IF(AND(AC512&gt;='Test cases'!$L$5,AC512&lt;'Test cases'!$N$5),'Test cases'!$M$5,0)+IF(AND(AC512&lt;'Test cases'!$L$5,AC512&gt;='Test cases'!$J$5),'Test cases'!$K$5,0)</f>
        <v>0.08</v>
      </c>
      <c r="L512" s="5">
        <f t="shared" ca="1" si="21"/>
        <v>0.15</v>
      </c>
      <c r="M512" s="5">
        <f t="shared" ca="1" si="22"/>
        <v>0.1</v>
      </c>
      <c r="N512" s="5">
        <f t="shared" ca="1" si="23"/>
        <v>0.12811954962106009</v>
      </c>
      <c r="O512" s="4">
        <f ca="1">'Test cases'!C516*(1-F512)+'Test cases'!D516*(1-G512)+'Test cases'!E516*(1-H512)</f>
        <v>446.30403521328299</v>
      </c>
      <c r="P512" s="4">
        <f ca="1">(1-I512)*'Test cases'!C516+(1-J512)*'Test cases'!D516+(1-K512)*'Test cases'!E516</f>
        <v>469.20375997113285</v>
      </c>
      <c r="Q512" s="4">
        <f ca="1">(1-L512)*'Test cases'!C516+(1-M512)*'Test cases'!D516+(1-N512)*'Test cases'!E516</f>
        <v>446.30403521328299</v>
      </c>
      <c r="R512" s="4">
        <f ca="1">('Test cases'!C516/'Test cases'!$J$3)^(1/'Test cases'!$R$3)*('Test cases'!$J$3*(1-'Test cases'!$K$3))</f>
        <v>152.76094538276072</v>
      </c>
      <c r="S512" s="4">
        <f ca="1">('Test cases'!D516/'Test cases'!$J$4)^(1/'Test cases'!$R$4)*('Test cases'!$J$4*(1-'Test cases'!$K$4))</f>
        <v>151.51254185438992</v>
      </c>
      <c r="T512" s="4">
        <f ca="1">IF('Test cases'!E516&lt;='Test cases'!$L$5,('Test cases'!E516/'Test cases'!$J$5)^(1/'Test cases'!$P$5)*('Test cases'!$J$5*(1-'Test cases'!$K$5)),0)+IF('Test cases'!E516&gt;'Test cases'!$L$5,('Test cases'!E516/'Test cases'!$L$5)^(1/'Test cases'!$Q$5)*('Test cases'!$L$5*(1-'Test cases'!$M$5)),0)</f>
        <v>154.6636963889257</v>
      </c>
      <c r="U512" s="4">
        <f ca="1">(R512^'Test cases'!$R$4+S512^'Test cases'!$R$4)^(1/'Test cases'!$R$4)</f>
        <v>288.37177597468946</v>
      </c>
      <c r="V512" s="4">
        <f ca="1">R512^'Test cases'!$R$4/U512^('Test cases'!$R$4-1)</f>
        <v>144.82712478194981</v>
      </c>
      <c r="W512" s="4">
        <f ca="1">S512^'Test cases'!$R$4/U512^('Test cases'!$R$4-1)</f>
        <v>143.54465119273954</v>
      </c>
      <c r="X512" s="4">
        <f ca="1">V512*(U512/E512)^('Test cases'!$R$5-1)</f>
        <v>141.48332355254755</v>
      </c>
      <c r="Y512" s="4">
        <f ca="1">W512*(U512/E512)^('Test cases'!$R$5-1)</f>
        <v>140.23046000200048</v>
      </c>
      <c r="Z512" s="4">
        <f ca="1">T512^'Test cases'!$R$5/E512^('Test cases'!$R$5-1)</f>
        <v>145.60403521328297</v>
      </c>
      <c r="AA512" s="4">
        <f ca="1">EXP((LN(1-B512)*(LN('Test cases'!$L$3)-LN('Test cases'!$J$3))+LN(1-'Test cases'!$M$3)*LN('Test cases'!$J$3)-LN(1-'Test cases'!$K$3)*LN('Test cases'!$L$3))/(LN(1-'Test cases'!$M$3)-LN(1-'Test cases'!$K$3)))</f>
        <v>451.15678517640492</v>
      </c>
      <c r="AB512" s="4">
        <f ca="1">EXP((LN(1-C512)*(LN('Test cases'!$L$4)-LN('Test cases'!$J$4))+LN(1-'Test cases'!$M$4)*LN('Test cases'!$J$4)-LN(1-'Test cases'!$K$4)*LN('Test cases'!$L$4))/(LN(1-'Test cases'!$M$4)-LN(1-'Test cases'!$K$4)))</f>
        <v>450.8941166365716</v>
      </c>
      <c r="AC512" s="4">
        <f ca="1">IF(D512&lt;='Test cases'!$M$5,EXP((LN(1-D512)*(LN('Test cases'!$L$5)-LN('Test cases'!$J$5))+LN(1-'Test cases'!$M$5)*LN('Test cases'!$J$5)-LN(1-'Test cases'!$K$5)*LN('Test cases'!$L$5))/(LN(1-'Test cases'!$M$5)-LN(1-'Test cases'!$K$5))),EXP((LN(1-D512)*(LN('Test cases'!$N$5)-LN('Test cases'!$L$5))+LN(1-'Test cases'!$O$5)*LN('Test cases'!$L$5)-LN(1-'Test cases'!$M$5)*LN('Test cases'!$N$5))/(LN(1-'Test cases'!$O$5)-LN(1-'Test cases'!$M$5))))</f>
        <v>234.86530569363921</v>
      </c>
    </row>
    <row r="513" spans="1:29">
      <c r="A513" s="8">
        <f>'Test cases'!A517</f>
        <v>510</v>
      </c>
      <c r="B513" s="5">
        <f ca="1">1-X513/'Test cases'!C517</f>
        <v>0.20524069561710834</v>
      </c>
      <c r="C513" s="5">
        <f ca="1">1-Y513/'Test cases'!D517</f>
        <v>0.15533472412667393</v>
      </c>
      <c r="D513" s="5">
        <f ca="1">1-Z513/'Test cases'!E517</f>
        <v>0.12821917985004627</v>
      </c>
      <c r="E513" s="4">
        <f ca="1">(U513^'Test cases'!$R$5+T513^'Test cases'!$R$5)^(1/'Test cases'!$R$5)</f>
        <v>428.14076976031924</v>
      </c>
      <c r="F513" s="5">
        <f ca="1">IF(B513&gt;'Test cases'!$M$3,'Test cases'!$M$3,B513)</f>
        <v>0.15</v>
      </c>
      <c r="G513" s="5">
        <f ca="1">IF(C513&gt;'Test cases'!$M$4,'Test cases'!$M$4,C513)</f>
        <v>0.1</v>
      </c>
      <c r="H513" s="5">
        <f ca="1">IF(D513&gt;'Test cases'!$O$5,'Test cases'!$O$5,D513)</f>
        <v>0.12821917985004627</v>
      </c>
      <c r="I513" s="5">
        <f ca="1">IF(AA513&gt;='Test cases'!$L$3, 'Test cases'!$L$3*'Test cases'!$M$3/AA513,0)+IF(AND(AA513&gt;='Test cases'!$J$3,AA513&lt;'Test cases'!$L$3), 'Test cases'!$J$3*'Test cases'!$K$3/ AA513,0)</f>
        <v>6.640364374479972E-2</v>
      </c>
      <c r="J513" s="5">
        <f ca="1">IF(AB513&gt;='Test cases'!$L$4,'Test cases'!$M$4,0)+IF(AND(AB513&gt;='Test cases'!$J$4,AB513&lt;'Test cases'!$L$4),'Test cases'!$K$4,0)</f>
        <v>0.1</v>
      </c>
      <c r="K513" s="5">
        <f ca="1">IF(AC513&gt;='Test cases'!$N$5,'Test cases'!$O$5,0)+IF(AND(AC513&gt;='Test cases'!$L$5,AC513&lt;'Test cases'!$N$5),'Test cases'!$M$5,0)+IF(AND(AC513&lt;'Test cases'!$L$5,AC513&gt;='Test cases'!$J$5),'Test cases'!$K$5,0)</f>
        <v>0.08</v>
      </c>
      <c r="L513" s="5">
        <f t="shared" ca="1" si="21"/>
        <v>0.15</v>
      </c>
      <c r="M513" s="5">
        <f t="shared" ca="1" si="22"/>
        <v>0.1</v>
      </c>
      <c r="N513" s="5">
        <f t="shared" ca="1" si="23"/>
        <v>0.12821917985004627</v>
      </c>
      <c r="O513" s="4">
        <f ca="1">'Test cases'!C517*(1-F513)+'Test cases'!D517*(1-G513)+'Test cases'!E517*(1-H513)</f>
        <v>447.15917778519224</v>
      </c>
      <c r="P513" s="4">
        <f ca="1">(1-I513)*'Test cases'!C517+(1-J513)*'Test cases'!D517+(1-K513)*'Test cases'!E517</f>
        <v>470.14015141342566</v>
      </c>
      <c r="Q513" s="4">
        <f ca="1">(1-L513)*'Test cases'!C517+(1-M513)*'Test cases'!D517+(1-N513)*'Test cases'!E517</f>
        <v>447.15917778519224</v>
      </c>
      <c r="R513" s="4">
        <f ca="1">('Test cases'!C517/'Test cases'!$J$3)^(1/'Test cases'!$R$3)*('Test cases'!$J$3*(1-'Test cases'!$K$3))</f>
        <v>152.76094538276072</v>
      </c>
      <c r="S513" s="4">
        <f ca="1">('Test cases'!D517/'Test cases'!$J$4)^(1/'Test cases'!$R$4)*('Test cases'!$J$4*(1-'Test cases'!$K$4))</f>
        <v>151.51254185438992</v>
      </c>
      <c r="T513" s="4">
        <f ca="1">IF('Test cases'!E517&lt;='Test cases'!$L$5,('Test cases'!E517/'Test cases'!$J$5)^(1/'Test cases'!$P$5)*('Test cases'!$J$5*(1-'Test cases'!$K$5)),0)+IF('Test cases'!E517&gt;'Test cases'!$L$5,('Test cases'!E517/'Test cases'!$L$5)^(1/'Test cases'!$Q$5)*('Test cases'!$L$5*(1-'Test cases'!$M$5)),0)</f>
        <v>155.53775592817883</v>
      </c>
      <c r="U513" s="4">
        <f ca="1">(R513^'Test cases'!$R$4+S513^'Test cases'!$R$4)^(1/'Test cases'!$R$4)</f>
        <v>288.37177597468946</v>
      </c>
      <c r="V513" s="4">
        <f ca="1">R513^'Test cases'!$R$4/U513^('Test cases'!$R$4-1)</f>
        <v>144.82712478194981</v>
      </c>
      <c r="W513" s="4">
        <f ca="1">S513^'Test cases'!$R$4/U513^('Test cases'!$R$4-1)</f>
        <v>143.54465119273954</v>
      </c>
      <c r="X513" s="4">
        <f ca="1">V513*(U513/E513)^('Test cases'!$R$5-1)</f>
        <v>141.46715618015472</v>
      </c>
      <c r="Y513" s="4">
        <f ca="1">W513*(U513/E513)^('Test cases'!$R$5-1)</f>
        <v>140.21443579497213</v>
      </c>
      <c r="Z513" s="4">
        <f ca="1">T513^'Test cases'!$R$5/E513^('Test cases'!$R$5-1)</f>
        <v>146.45917778519222</v>
      </c>
      <c r="AA513" s="4">
        <f ca="1">EXP((LN(1-B513)*(LN('Test cases'!$L$3)-LN('Test cases'!$J$3))+LN(1-'Test cases'!$M$3)*LN('Test cases'!$J$3)-LN(1-'Test cases'!$K$3)*LN('Test cases'!$L$3))/(LN(1-'Test cases'!$M$3)-LN(1-'Test cases'!$K$3)))</f>
        <v>451.78243704961437</v>
      </c>
      <c r="AB513" s="4">
        <f ca="1">EXP((LN(1-C513)*(LN('Test cases'!$L$4)-LN('Test cases'!$J$4))+LN(1-'Test cases'!$M$4)*LN('Test cases'!$J$4)-LN(1-'Test cases'!$K$4)*LN('Test cases'!$L$4))/(LN(1-'Test cases'!$M$4)-LN(1-'Test cases'!$K$4)))</f>
        <v>451.55998825121162</v>
      </c>
      <c r="AC513" s="4">
        <f ca="1">IF(D513&lt;='Test cases'!$M$5,EXP((LN(1-D513)*(LN('Test cases'!$L$5)-LN('Test cases'!$J$5))+LN(1-'Test cases'!$M$5)*LN('Test cases'!$J$5)-LN(1-'Test cases'!$K$5)*LN('Test cases'!$L$5))/(LN(1-'Test cases'!$M$5)-LN(1-'Test cases'!$K$5))),EXP((LN(1-D513)*(LN('Test cases'!$N$5)-LN('Test cases'!$L$5))+LN(1-'Test cases'!$O$5)*LN('Test cases'!$L$5)-LN(1-'Test cases'!$M$5)*LN('Test cases'!$N$5))/(LN(1-'Test cases'!$O$5)-LN(1-'Test cases'!$M$5))))</f>
        <v>234.97653027790128</v>
      </c>
    </row>
    <row r="514" spans="1:29">
      <c r="A514" s="8">
        <f>'Test cases'!A518</f>
        <v>511</v>
      </c>
      <c r="B514" s="5">
        <f ca="1">1-X514/'Test cases'!C518</f>
        <v>0.20538039923240448</v>
      </c>
      <c r="C514" s="5">
        <f ca="1">1-Y514/'Test cases'!D518</f>
        <v>0.15548320026542872</v>
      </c>
      <c r="D514" s="5">
        <f ca="1">1-Z514/'Test cases'!E518</f>
        <v>0.12831332490097169</v>
      </c>
      <c r="E514" s="4">
        <f ca="1">(U514^'Test cases'!$R$5+T514^'Test cases'!$R$5)^(1/'Test cases'!$R$5)</f>
        <v>428.91995590894226</v>
      </c>
      <c r="F514" s="5">
        <f ca="1">IF(B514&gt;'Test cases'!$M$3,'Test cases'!$M$3,B514)</f>
        <v>0.15</v>
      </c>
      <c r="G514" s="5">
        <f ca="1">IF(C514&gt;'Test cases'!$M$4,'Test cases'!$M$4,C514)</f>
        <v>0.1</v>
      </c>
      <c r="H514" s="5">
        <f ca="1">IF(D514&gt;'Test cases'!$O$5,'Test cases'!$O$5,D514)</f>
        <v>0.12831332490097169</v>
      </c>
      <c r="I514" s="5">
        <f ca="1">IF(AA514&gt;='Test cases'!$L$3, 'Test cases'!$L$3*'Test cases'!$M$3/AA514,0)+IF(AND(AA514&gt;='Test cases'!$J$3,AA514&lt;'Test cases'!$L$3), 'Test cases'!$J$3*'Test cases'!$K$3/ AA514,0)</f>
        <v>6.626223230020685E-2</v>
      </c>
      <c r="J514" s="5">
        <f ca="1">IF(AB514&gt;='Test cases'!$L$4,'Test cases'!$M$4,0)+IF(AND(AB514&gt;='Test cases'!$J$4,AB514&lt;'Test cases'!$L$4),'Test cases'!$K$4,0)</f>
        <v>0.1</v>
      </c>
      <c r="K514" s="5">
        <f ca="1">IF(AC514&gt;='Test cases'!$N$5,'Test cases'!$O$5,0)+IF(AND(AC514&gt;='Test cases'!$L$5,AC514&lt;'Test cases'!$N$5),'Test cases'!$M$5,0)+IF(AND(AC514&lt;'Test cases'!$L$5,AC514&gt;='Test cases'!$J$5),'Test cases'!$K$5,0)</f>
        <v>0.08</v>
      </c>
      <c r="L514" s="5">
        <f t="shared" ca="1" si="21"/>
        <v>0.15</v>
      </c>
      <c r="M514" s="5">
        <f t="shared" ca="1" si="22"/>
        <v>0.1</v>
      </c>
      <c r="N514" s="5">
        <f t="shared" ca="1" si="23"/>
        <v>0.12831332490097169</v>
      </c>
      <c r="O514" s="4">
        <f ca="1">'Test cases'!C518*(1-F514)+'Test cases'!D518*(1-G514)+'Test cases'!E518*(1-H514)</f>
        <v>448.0433614166368</v>
      </c>
      <c r="P514" s="4">
        <f ca="1">(1-I514)*'Test cases'!C518+(1-J514)*'Test cases'!D518+(1-K514)*'Test cases'!E518</f>
        <v>471.06532265056319</v>
      </c>
      <c r="Q514" s="4">
        <f ca="1">(1-L514)*'Test cases'!C518+(1-M514)*'Test cases'!D518+(1-N514)*'Test cases'!E518</f>
        <v>448.0433614166368</v>
      </c>
      <c r="R514" s="4">
        <f ca="1">('Test cases'!C518/'Test cases'!$J$3)^(1/'Test cases'!$R$3)*('Test cases'!$J$3*(1-'Test cases'!$K$3))</f>
        <v>152.76094538276072</v>
      </c>
      <c r="S514" s="4">
        <f ca="1">('Test cases'!D518/'Test cases'!$J$4)^(1/'Test cases'!$R$4)*('Test cases'!$J$4*(1-'Test cases'!$K$4))</f>
        <v>152.35439080327995</v>
      </c>
      <c r="T514" s="4">
        <f ca="1">IF('Test cases'!E518&lt;='Test cases'!$L$5,('Test cases'!E518/'Test cases'!$J$5)^(1/'Test cases'!$P$5)*('Test cases'!$J$5*(1-'Test cases'!$K$5)),0)+IF('Test cases'!E518&gt;'Test cases'!$L$5,('Test cases'!E518/'Test cases'!$L$5)^(1/'Test cases'!$Q$5)*('Test cases'!$L$5*(1-'Test cases'!$M$5)),0)</f>
        <v>155.53775592817883</v>
      </c>
      <c r="U514" s="4">
        <f ca="1">(R514^'Test cases'!$R$4+S514^'Test cases'!$R$4)^(1/'Test cases'!$R$4)</f>
        <v>289.16944609447813</v>
      </c>
      <c r="V514" s="4">
        <f ca="1">R514^'Test cases'!$R$4/U514^('Test cases'!$R$4-1)</f>
        <v>144.79354800935593</v>
      </c>
      <c r="W514" s="4">
        <f ca="1">S514^'Test cases'!$R$4/U514^('Test cases'!$R$4-1)</f>
        <v>144.37589808512209</v>
      </c>
      <c r="X514" s="4">
        <f ca="1">V514*(U514/E514)^('Test cases'!$R$5-1)</f>
        <v>141.442288936632</v>
      </c>
      <c r="Y514" s="4">
        <f ca="1">W514*(U514/E514)^('Test cases'!$R$5-1)</f>
        <v>141.0343055556734</v>
      </c>
      <c r="Z514" s="4">
        <f ca="1">T514^'Test cases'!$R$5/E514^('Test cases'!$R$5-1)</f>
        <v>146.44336141663675</v>
      </c>
      <c r="AA514" s="4">
        <f ca="1">EXP((LN(1-B514)*(LN('Test cases'!$L$3)-LN('Test cases'!$J$3))+LN(1-'Test cases'!$M$3)*LN('Test cases'!$J$3)-LN(1-'Test cases'!$K$3)*LN('Test cases'!$L$3))/(LN(1-'Test cases'!$M$3)-LN(1-'Test cases'!$K$3)))</f>
        <v>452.74659423006409</v>
      </c>
      <c r="AB514" s="4">
        <f ca="1">EXP((LN(1-C514)*(LN('Test cases'!$L$4)-LN('Test cases'!$J$4))+LN(1-'Test cases'!$M$4)*LN('Test cases'!$J$4)-LN(1-'Test cases'!$K$4)*LN('Test cases'!$L$4))/(LN(1-'Test cases'!$M$4)-LN(1-'Test cases'!$K$4)))</f>
        <v>452.58624290527609</v>
      </c>
      <c r="AC514" s="4">
        <f ca="1">IF(D514&lt;='Test cases'!$M$5,EXP((LN(1-D514)*(LN('Test cases'!$L$5)-LN('Test cases'!$J$5))+LN(1-'Test cases'!$M$5)*LN('Test cases'!$J$5)-LN(1-'Test cases'!$K$5)*LN('Test cases'!$L$5))/(LN(1-'Test cases'!$M$5)-LN(1-'Test cases'!$K$5))),EXP((LN(1-D514)*(LN('Test cases'!$N$5)-LN('Test cases'!$L$5))+LN(1-'Test cases'!$O$5)*LN('Test cases'!$L$5)-LN(1-'Test cases'!$M$5)*LN('Test cases'!$N$5))/(LN(1-'Test cases'!$O$5)-LN(1-'Test cases'!$M$5))))</f>
        <v>235.08169144391783</v>
      </c>
    </row>
    <row r="515" spans="1:29">
      <c r="A515" s="8">
        <f>'Test cases'!A519</f>
        <v>512</v>
      </c>
      <c r="B515" s="5">
        <f ca="1">1-X515/'Test cases'!C519</f>
        <v>0.20551974673942142</v>
      </c>
      <c r="C515" s="5">
        <f ca="1">1-Y515/'Test cases'!D519</f>
        <v>0.15563129793450647</v>
      </c>
      <c r="D515" s="5">
        <f ca="1">1-Z515/'Test cases'!E519</f>
        <v>0.1284072724600307</v>
      </c>
      <c r="E515" s="4">
        <f ca="1">(U515^'Test cases'!$R$5+T515^'Test cases'!$R$5)^(1/'Test cases'!$R$5)</f>
        <v>429.69900525410071</v>
      </c>
      <c r="F515" s="5">
        <f ca="1">IF(B515&gt;'Test cases'!$M$3,'Test cases'!$M$3,B515)</f>
        <v>0.15</v>
      </c>
      <c r="G515" s="5">
        <f ca="1">IF(C515&gt;'Test cases'!$M$4,'Test cases'!$M$4,C515)</f>
        <v>0.1</v>
      </c>
      <c r="H515" s="5">
        <f ca="1">IF(D515&gt;'Test cases'!$O$5,'Test cases'!$O$5,D515)</f>
        <v>0.1284072724600307</v>
      </c>
      <c r="I515" s="5">
        <f ca="1">IF(AA515&gt;='Test cases'!$L$3, 'Test cases'!$L$3*'Test cases'!$M$3/AA515,0)+IF(AND(AA515&gt;='Test cases'!$J$3,AA515&lt;'Test cases'!$L$3), 'Test cases'!$J$3*'Test cases'!$K$3/ AA515,0)</f>
        <v>6.6121456623290664E-2</v>
      </c>
      <c r="J515" s="5">
        <f ca="1">IF(AB515&gt;='Test cases'!$L$4,'Test cases'!$M$4,0)+IF(AND(AB515&gt;='Test cases'!$J$4,AB515&lt;'Test cases'!$L$4),'Test cases'!$K$4,0)</f>
        <v>0.1</v>
      </c>
      <c r="K515" s="5">
        <f ca="1">IF(AC515&gt;='Test cases'!$N$5,'Test cases'!$O$5,0)+IF(AND(AC515&gt;='Test cases'!$L$5,AC515&lt;'Test cases'!$N$5),'Test cases'!$M$5,0)+IF(AND(AC515&lt;'Test cases'!$L$5,AC515&gt;='Test cases'!$J$5),'Test cases'!$K$5,0)</f>
        <v>0.08</v>
      </c>
      <c r="L515" s="5">
        <f t="shared" ca="1" si="21"/>
        <v>0.15</v>
      </c>
      <c r="M515" s="5">
        <f t="shared" ca="1" si="22"/>
        <v>0.1</v>
      </c>
      <c r="N515" s="5">
        <f t="shared" ca="1" si="23"/>
        <v>0.1284072724600307</v>
      </c>
      <c r="O515" s="4">
        <f ca="1">'Test cases'!C519*(1-F515)+'Test cases'!D519*(1-G515)+'Test cases'!E519*(1-H515)</f>
        <v>448.92757822671484</v>
      </c>
      <c r="P515" s="4">
        <f ca="1">(1-I515)*'Test cases'!C519+(1-J515)*'Test cases'!D519+(1-K515)*'Test cases'!E519</f>
        <v>471.99038072105429</v>
      </c>
      <c r="Q515" s="4">
        <f ca="1">(1-L515)*'Test cases'!C519+(1-M515)*'Test cases'!D519+(1-N515)*'Test cases'!E519</f>
        <v>448.92757822671484</v>
      </c>
      <c r="R515" s="4">
        <f ca="1">('Test cases'!C519/'Test cases'!$J$3)^(1/'Test cases'!$R$3)*('Test cases'!$J$3*(1-'Test cases'!$K$3))</f>
        <v>152.76094538276072</v>
      </c>
      <c r="S515" s="4">
        <f ca="1">('Test cases'!D519/'Test cases'!$J$4)^(1/'Test cases'!$R$4)*('Test cases'!$J$4*(1-'Test cases'!$K$4))</f>
        <v>153.19584946591172</v>
      </c>
      <c r="T515" s="4">
        <f ca="1">IF('Test cases'!E519&lt;='Test cases'!$L$5,('Test cases'!E519/'Test cases'!$J$5)^(1/'Test cases'!$P$5)*('Test cases'!$J$5*(1-'Test cases'!$K$5)),0)+IF('Test cases'!E519&gt;'Test cases'!$L$5,('Test cases'!E519/'Test cases'!$L$5)^(1/'Test cases'!$Q$5)*('Test cases'!$L$5*(1-'Test cases'!$M$5)),0)</f>
        <v>155.53775592817883</v>
      </c>
      <c r="U515" s="4">
        <f ca="1">(R515^'Test cases'!$R$4+S515^'Test cases'!$R$4)^(1/'Test cases'!$R$4)</f>
        <v>289.96693155840444</v>
      </c>
      <c r="V515" s="4">
        <f ca="1">R515^'Test cases'!$R$4/U515^('Test cases'!$R$4-1)</f>
        <v>144.76007922077054</v>
      </c>
      <c r="W515" s="4">
        <f ca="1">S515^'Test cases'!$R$4/U515^('Test cases'!$R$4-1)</f>
        <v>145.20685233763396</v>
      </c>
      <c r="X515" s="4">
        <f ca="1">V515*(U515/E515)^('Test cases'!$R$5-1)</f>
        <v>141.41748508038299</v>
      </c>
      <c r="Y515" s="4">
        <f ca="1">W515*(U515/E515)^('Test cases'!$R$5-1)</f>
        <v>141.85394194700291</v>
      </c>
      <c r="Z515" s="4">
        <f ca="1">T515^'Test cases'!$R$5/E515^('Test cases'!$R$5-1)</f>
        <v>146.42757822671484</v>
      </c>
      <c r="AA515" s="4">
        <f ca="1">EXP((LN(1-B515)*(LN('Test cases'!$L$3)-LN('Test cases'!$J$3))+LN(1-'Test cases'!$M$3)*LN('Test cases'!$J$3)-LN(1-'Test cases'!$K$3)*LN('Test cases'!$L$3))/(LN(1-'Test cases'!$M$3)-LN(1-'Test cases'!$K$3)))</f>
        <v>453.71051292649202</v>
      </c>
      <c r="AB515" s="4">
        <f ca="1">EXP((LN(1-C515)*(LN('Test cases'!$L$4)-LN('Test cases'!$J$4))+LN(1-'Test cases'!$M$4)*LN('Test cases'!$J$4)-LN(1-'Test cases'!$K$4)*LN('Test cases'!$L$4))/(LN(1-'Test cases'!$M$4)-LN(1-'Test cases'!$K$4)))</f>
        <v>453.61238541612136</v>
      </c>
      <c r="AC515" s="4">
        <f ca="1">IF(D515&lt;='Test cases'!$M$5,EXP((LN(1-D515)*(LN('Test cases'!$L$5)-LN('Test cases'!$J$5))+LN(1-'Test cases'!$M$5)*LN('Test cases'!$J$5)-LN(1-'Test cases'!$K$5)*LN('Test cases'!$L$5))/(LN(1-'Test cases'!$M$5)-LN(1-'Test cases'!$K$5))),EXP((LN(1-D515)*(LN('Test cases'!$N$5)-LN('Test cases'!$L$5))+LN(1-'Test cases'!$O$5)*LN('Test cases'!$L$5)-LN(1-'Test cases'!$M$5)*LN('Test cases'!$N$5))/(LN(1-'Test cases'!$O$5)-LN(1-'Test cases'!$M$5))))</f>
        <v>235.18669025508456</v>
      </c>
    </row>
    <row r="516" spans="1:29">
      <c r="A516" s="8">
        <f>'Test cases'!A520</f>
        <v>513</v>
      </c>
      <c r="B516" s="5">
        <f ca="1">1-X516/'Test cases'!C520</f>
        <v>0.20567405092366065</v>
      </c>
      <c r="C516" s="5">
        <f ca="1">1-Y516/'Test cases'!D520</f>
        <v>0.155769543631463</v>
      </c>
      <c r="D516" s="5">
        <f ca="1">1-Z516/'Test cases'!E520</f>
        <v>0.12849500851252993</v>
      </c>
      <c r="E516" s="4">
        <f ca="1">(U516^'Test cases'!$R$5+T516^'Test cases'!$R$5)^(1/'Test cases'!$R$5)</f>
        <v>430.42790012447404</v>
      </c>
      <c r="F516" s="5">
        <f ca="1">IF(B516&gt;'Test cases'!$M$3,'Test cases'!$M$3,B516)</f>
        <v>0.15</v>
      </c>
      <c r="G516" s="5">
        <f ca="1">IF(C516&gt;'Test cases'!$M$4,'Test cases'!$M$4,C516)</f>
        <v>0.1</v>
      </c>
      <c r="H516" s="5">
        <f ca="1">IF(D516&gt;'Test cases'!$O$5,'Test cases'!$O$5,D516)</f>
        <v>0.12849500851252993</v>
      </c>
      <c r="I516" s="5">
        <f ca="1">IF(AA516&gt;='Test cases'!$L$3, 'Test cases'!$L$3*'Test cases'!$M$3/AA516,0)+IF(AND(AA516&gt;='Test cases'!$J$3,AA516&lt;'Test cases'!$L$3), 'Test cases'!$J$3*'Test cases'!$K$3/ AA516,0)</f>
        <v>6.5965891194802298E-2</v>
      </c>
      <c r="J516" s="5">
        <f ca="1">IF(AB516&gt;='Test cases'!$L$4,'Test cases'!$M$4,0)+IF(AND(AB516&gt;='Test cases'!$J$4,AB516&lt;'Test cases'!$L$4),'Test cases'!$K$4,0)</f>
        <v>0.1</v>
      </c>
      <c r="K516" s="5">
        <f ca="1">IF(AC516&gt;='Test cases'!$N$5,'Test cases'!$O$5,0)+IF(AND(AC516&gt;='Test cases'!$L$5,AC516&lt;'Test cases'!$N$5),'Test cases'!$M$5,0)+IF(AND(AC516&lt;'Test cases'!$L$5,AC516&gt;='Test cases'!$J$5),'Test cases'!$K$5,0)</f>
        <v>0.08</v>
      </c>
      <c r="L516" s="5">
        <f t="shared" ref="L516:L579" ca="1" si="24">IF(F516&lt;0,0,F516)</f>
        <v>0.15</v>
      </c>
      <c r="M516" s="5">
        <f t="shared" ref="M516:M579" ca="1" si="25">IF(G516&lt;0,0,G516)</f>
        <v>0.1</v>
      </c>
      <c r="N516" s="5">
        <f t="shared" ref="N516:N579" ca="1" si="26">IF(H516&lt;0,0,H516)</f>
        <v>0.12849500851252993</v>
      </c>
      <c r="O516" s="4">
        <f ca="1">'Test cases'!C520*(1-F516)+'Test cases'!D520*(1-G516)+'Test cases'!E520*(1-H516)</f>
        <v>449.762838569895</v>
      </c>
      <c r="P516" s="4">
        <f ca="1">(1-I516)*'Test cases'!C520+(1-J516)*'Test cases'!D520+(1-K516)*'Test cases'!E520</f>
        <v>472.95210547613038</v>
      </c>
      <c r="Q516" s="4">
        <f ca="1">(1-L516)*'Test cases'!C520+(1-M516)*'Test cases'!D520+(1-N516)*'Test cases'!E520</f>
        <v>449.762838569895</v>
      </c>
      <c r="R516" s="4">
        <f ca="1">('Test cases'!C520/'Test cases'!$J$3)^(1/'Test cases'!$R$3)*('Test cases'!$J$3*(1-'Test cases'!$K$3))</f>
        <v>153.54820126219511</v>
      </c>
      <c r="S516" s="4">
        <f ca="1">('Test cases'!D520/'Test cases'!$J$4)^(1/'Test cases'!$R$4)*('Test cases'!$J$4*(1-'Test cases'!$K$4))</f>
        <v>153.19584946591172</v>
      </c>
      <c r="T516" s="4">
        <f ca="1">IF('Test cases'!E520&lt;='Test cases'!$L$5,('Test cases'!E520/'Test cases'!$J$5)^(1/'Test cases'!$P$5)*('Test cases'!$J$5*(1-'Test cases'!$K$5)),0)+IF('Test cases'!E520&gt;'Test cases'!$L$5,('Test cases'!E520/'Test cases'!$L$5)^(1/'Test cases'!$Q$5)*('Test cases'!$L$5*(1-'Test cases'!$M$5)),0)</f>
        <v>155.53775592817883</v>
      </c>
      <c r="U516" s="4">
        <f ca="1">(R516^'Test cases'!$R$4+S516^'Test cases'!$R$4)^(1/'Test cases'!$R$4)</f>
        <v>290.71303544774912</v>
      </c>
      <c r="V516" s="4">
        <f ca="1">R516^'Test cases'!$R$4/U516^('Test cases'!$R$4-1)</f>
        <v>145.53750166741509</v>
      </c>
      <c r="W516" s="4">
        <f ca="1">S516^'Test cases'!$R$4/U516^('Test cases'!$R$4-1)</f>
        <v>145.17553378033406</v>
      </c>
      <c r="X516" s="4">
        <f ca="1">V516*(U516/E516)^('Test cases'!$R$5-1)</f>
        <v>142.18434488466474</v>
      </c>
      <c r="Y516" s="4">
        <f ca="1">W516*(U516/E516)^('Test cases'!$R$5-1)</f>
        <v>141.83071666991421</v>
      </c>
      <c r="Z516" s="4">
        <f ca="1">T516^'Test cases'!$R$5/E516^('Test cases'!$R$5-1)</f>
        <v>146.41283856989497</v>
      </c>
      <c r="AA516" s="4">
        <f ca="1">EXP((LN(1-B516)*(LN('Test cases'!$L$3)-LN('Test cases'!$J$3))+LN(1-'Test cases'!$M$3)*LN('Test cases'!$J$3)-LN(1-'Test cases'!$K$3)*LN('Test cases'!$L$3))/(LN(1-'Test cases'!$M$3)-LN(1-'Test cases'!$K$3)))</f>
        <v>454.78048513598816</v>
      </c>
      <c r="AB516" s="4">
        <f ca="1">EXP((LN(1-C516)*(LN('Test cases'!$L$4)-LN('Test cases'!$J$4))+LN(1-'Test cases'!$M$4)*LN('Test cases'!$J$4)-LN(1-'Test cases'!$K$4)*LN('Test cases'!$L$4))/(LN(1-'Test cases'!$M$4)-LN(1-'Test cases'!$K$4)))</f>
        <v>454.57252776243905</v>
      </c>
      <c r="AC516" s="4">
        <f ca="1">IF(D516&lt;='Test cases'!$M$5,EXP((LN(1-D516)*(LN('Test cases'!$L$5)-LN('Test cases'!$J$5))+LN(1-'Test cases'!$M$5)*LN('Test cases'!$J$5)-LN(1-'Test cases'!$K$5)*LN('Test cases'!$L$5))/(LN(1-'Test cases'!$M$5)-LN(1-'Test cases'!$K$5))),EXP((LN(1-D516)*(LN('Test cases'!$N$5)-LN('Test cases'!$L$5))+LN(1-'Test cases'!$O$5)*LN('Test cases'!$L$5)-LN(1-'Test cases'!$M$5)*LN('Test cases'!$N$5))/(LN(1-'Test cases'!$O$5)-LN(1-'Test cases'!$M$5))))</f>
        <v>235.28479946245866</v>
      </c>
    </row>
    <row r="517" spans="1:29">
      <c r="A517" s="8">
        <f>'Test cases'!A521</f>
        <v>514</v>
      </c>
      <c r="B517" s="5">
        <f ca="1">1-X517/'Test cases'!C521</f>
        <v>0.20581271001240542</v>
      </c>
      <c r="C517" s="5">
        <f ca="1">1-Y517/'Test cases'!D521</f>
        <v>0.15591691414844877</v>
      </c>
      <c r="D517" s="5">
        <f ca="1">1-Z517/'Test cases'!E521</f>
        <v>0.1285885760736889</v>
      </c>
      <c r="E517" s="4">
        <f ca="1">(U517^'Test cases'!$R$5+T517^'Test cases'!$R$5)^(1/'Test cases'!$R$5)</f>
        <v>431.2066856363117</v>
      </c>
      <c r="F517" s="5">
        <f ca="1">IF(B517&gt;'Test cases'!$M$3,'Test cases'!$M$3,B517)</f>
        <v>0.15</v>
      </c>
      <c r="G517" s="5">
        <f ca="1">IF(C517&gt;'Test cases'!$M$4,'Test cases'!$M$4,C517)</f>
        <v>0.1</v>
      </c>
      <c r="H517" s="5">
        <f ca="1">IF(D517&gt;'Test cases'!$O$5,'Test cases'!$O$5,D517)</f>
        <v>0.1285885760736889</v>
      </c>
      <c r="I517" s="5">
        <f ca="1">IF(AA517&gt;='Test cases'!$L$3, 'Test cases'!$L$3*'Test cases'!$M$3/AA517,0)+IF(AND(AA517&gt;='Test cases'!$J$3,AA517&lt;'Test cases'!$L$3), 'Test cases'!$J$3*'Test cases'!$K$3/ AA517,0)</f>
        <v>6.5826385288708988E-2</v>
      </c>
      <c r="J517" s="5">
        <f ca="1">IF(AB517&gt;='Test cases'!$L$4,'Test cases'!$M$4,0)+IF(AND(AB517&gt;='Test cases'!$J$4,AB517&lt;'Test cases'!$L$4),'Test cases'!$K$4,0)</f>
        <v>0.1</v>
      </c>
      <c r="K517" s="5">
        <f ca="1">IF(AC517&gt;='Test cases'!$N$5,'Test cases'!$O$5,0)+IF(AND(AC517&gt;='Test cases'!$L$5,AC517&lt;'Test cases'!$N$5),'Test cases'!$M$5,0)+IF(AND(AC517&lt;'Test cases'!$L$5,AC517&gt;='Test cases'!$J$5),'Test cases'!$K$5,0)</f>
        <v>0.08</v>
      </c>
      <c r="L517" s="5">
        <f t="shared" ca="1" si="24"/>
        <v>0.15</v>
      </c>
      <c r="M517" s="5">
        <f t="shared" ca="1" si="25"/>
        <v>0.1</v>
      </c>
      <c r="N517" s="5">
        <f t="shared" ca="1" si="26"/>
        <v>0.1285885760736889</v>
      </c>
      <c r="O517" s="4">
        <f ca="1">'Test cases'!C521*(1-F517)+'Test cases'!D521*(1-G517)+'Test cases'!E521*(1-H517)</f>
        <v>450.64711921962027</v>
      </c>
      <c r="P517" s="4">
        <f ca="1">(1-I517)*'Test cases'!C521+(1-J517)*'Test cases'!D521+(1-K517)*'Test cases'!E521</f>
        <v>473.87707703332109</v>
      </c>
      <c r="Q517" s="4">
        <f ca="1">(1-L517)*'Test cases'!C521+(1-M517)*'Test cases'!D521+(1-N517)*'Test cases'!E521</f>
        <v>450.64711921962027</v>
      </c>
      <c r="R517" s="4">
        <f ca="1">('Test cases'!C521/'Test cases'!$J$3)^(1/'Test cases'!$R$3)*('Test cases'!$J$3*(1-'Test cases'!$K$3))</f>
        <v>153.54820126219511</v>
      </c>
      <c r="S517" s="4">
        <f ca="1">('Test cases'!D521/'Test cases'!$J$4)^(1/'Test cases'!$R$4)*('Test cases'!$J$4*(1-'Test cases'!$K$4))</f>
        <v>154.03692034477319</v>
      </c>
      <c r="T517" s="4">
        <f ca="1">IF('Test cases'!E521&lt;='Test cases'!$L$5,('Test cases'!E521/'Test cases'!$J$5)^(1/'Test cases'!$P$5)*('Test cases'!$J$5*(1-'Test cases'!$K$5)),0)+IF('Test cases'!E521&gt;'Test cases'!$L$5,('Test cases'!E521/'Test cases'!$L$5)^(1/'Test cases'!$Q$5)*('Test cases'!$L$5*(1-'Test cases'!$M$5)),0)</f>
        <v>155.53775592817883</v>
      </c>
      <c r="U517" s="4">
        <f ca="1">(R517^'Test cases'!$R$4+S517^'Test cases'!$R$4)^(1/'Test cases'!$R$4)</f>
        <v>291.51016514032949</v>
      </c>
      <c r="V517" s="4">
        <f ca="1">R517^'Test cases'!$R$4/U517^('Test cases'!$R$4-1)</f>
        <v>145.50405417740518</v>
      </c>
      <c r="W517" s="4">
        <f ca="1">S517^'Test cases'!$R$4/U517^('Test cases'!$R$4-1)</f>
        <v>146.00611096292437</v>
      </c>
      <c r="X517" s="4">
        <f ca="1">V517*(U517/E517)^('Test cases'!$R$5-1)</f>
        <v>142.15952490777943</v>
      </c>
      <c r="Y517" s="4">
        <f ca="1">W517*(U517/E517)^('Test cases'!$R$5-1)</f>
        <v>142.65004150891215</v>
      </c>
      <c r="Z517" s="4">
        <f ca="1">T517^'Test cases'!$R$5/E517^('Test cases'!$R$5-1)</f>
        <v>146.39711921962027</v>
      </c>
      <c r="AA517" s="4">
        <f ca="1">EXP((LN(1-B517)*(LN('Test cases'!$L$3)-LN('Test cases'!$J$3))+LN(1-'Test cases'!$M$3)*LN('Test cases'!$J$3)-LN(1-'Test cases'!$K$3)*LN('Test cases'!$L$3))/(LN(1-'Test cases'!$M$3)-LN(1-'Test cases'!$K$3)))</f>
        <v>455.74430174803803</v>
      </c>
      <c r="AB517" s="4">
        <f ca="1">EXP((LN(1-C517)*(LN('Test cases'!$L$4)-LN('Test cases'!$J$4))+LN(1-'Test cases'!$M$4)*LN('Test cases'!$J$4)-LN(1-'Test cases'!$K$4)*LN('Test cases'!$L$4))/(LN(1-'Test cases'!$M$4)-LN(1-'Test cases'!$K$4)))</f>
        <v>455.59845545859611</v>
      </c>
      <c r="AC517" s="4">
        <f ca="1">IF(D517&lt;='Test cases'!$M$5,EXP((LN(1-D517)*(LN('Test cases'!$L$5)-LN('Test cases'!$J$5))+LN(1-'Test cases'!$M$5)*LN('Test cases'!$J$5)-LN(1-'Test cases'!$K$5)*LN('Test cases'!$L$5))/(LN(1-'Test cases'!$M$5)-LN(1-'Test cases'!$K$5))),EXP((LN(1-D517)*(LN('Test cases'!$N$5)-LN('Test cases'!$L$5))+LN(1-'Test cases'!$O$5)*LN('Test cases'!$L$5)-LN(1-'Test cases'!$M$5)*LN('Test cases'!$N$5))/(LN(1-'Test cases'!$O$5)-LN(1-'Test cases'!$M$5))))</f>
        <v>235.38948563482197</v>
      </c>
    </row>
    <row r="518" spans="1:29">
      <c r="A518" s="8">
        <f>'Test cases'!A522</f>
        <v>515</v>
      </c>
      <c r="B518" s="5">
        <f ca="1">1-X518/'Test cases'!C522</f>
        <v>0.20595101830523332</v>
      </c>
      <c r="C518" s="5">
        <f ca="1">1-Y518/'Test cases'!D522</f>
        <v>0.15606391183033197</v>
      </c>
      <c r="D518" s="5">
        <f ca="1">1-Z518/'Test cases'!E522</f>
        <v>0.12868194851262582</v>
      </c>
      <c r="E518" s="4">
        <f ca="1">(U518^'Test cases'!$R$5+T518^'Test cases'!$R$5)^(1/'Test cases'!$R$5)</f>
        <v>431.98533536208595</v>
      </c>
      <c r="F518" s="5">
        <f ca="1">IF(B518&gt;'Test cases'!$M$3,'Test cases'!$M$3,B518)</f>
        <v>0.15</v>
      </c>
      <c r="G518" s="5">
        <f ca="1">IF(C518&gt;'Test cases'!$M$4,'Test cases'!$M$4,C518)</f>
        <v>0.1</v>
      </c>
      <c r="H518" s="5">
        <f ca="1">IF(D518&gt;'Test cases'!$O$5,'Test cases'!$O$5,D518)</f>
        <v>0.12868194851262582</v>
      </c>
      <c r="I518" s="5">
        <f ca="1">IF(AA518&gt;='Test cases'!$L$3, 'Test cases'!$L$3*'Test cases'!$M$3/AA518,0)+IF(AND(AA518&gt;='Test cases'!$J$3,AA518&lt;'Test cases'!$L$3), 'Test cases'!$J$3*'Test cases'!$K$3/ AA518,0)</f>
        <v>6.568750204287227E-2</v>
      </c>
      <c r="J518" s="5">
        <f ca="1">IF(AB518&gt;='Test cases'!$L$4,'Test cases'!$M$4,0)+IF(AND(AB518&gt;='Test cases'!$J$4,AB518&lt;'Test cases'!$L$4),'Test cases'!$K$4,0)</f>
        <v>0.1</v>
      </c>
      <c r="K518" s="5">
        <f ca="1">IF(AC518&gt;='Test cases'!$N$5,'Test cases'!$O$5,0)+IF(AND(AC518&gt;='Test cases'!$L$5,AC518&lt;'Test cases'!$N$5),'Test cases'!$M$5,0)+IF(AND(AC518&lt;'Test cases'!$L$5,AC518&gt;='Test cases'!$J$5),'Test cases'!$K$5,0)</f>
        <v>0.08</v>
      </c>
      <c r="L518" s="5">
        <f t="shared" ca="1" si="24"/>
        <v>0.15</v>
      </c>
      <c r="M518" s="5">
        <f t="shared" ca="1" si="25"/>
        <v>0.1</v>
      </c>
      <c r="N518" s="5">
        <f t="shared" ca="1" si="26"/>
        <v>0.12868194851262582</v>
      </c>
      <c r="O518" s="4">
        <f ca="1">'Test cases'!C522*(1-F518)+'Test cases'!D522*(1-G518)+'Test cases'!E522*(1-H518)</f>
        <v>451.53143264987887</v>
      </c>
      <c r="P518" s="4">
        <f ca="1">(1-I518)*'Test cases'!C522+(1-J518)*'Test cases'!D522+(1-K518)*'Test cases'!E522</f>
        <v>474.8019371343259</v>
      </c>
      <c r="Q518" s="4">
        <f ca="1">(1-L518)*'Test cases'!C522+(1-M518)*'Test cases'!D522+(1-N518)*'Test cases'!E522</f>
        <v>451.53143264987887</v>
      </c>
      <c r="R518" s="4">
        <f ca="1">('Test cases'!C522/'Test cases'!$J$3)^(1/'Test cases'!$R$3)*('Test cases'!$J$3*(1-'Test cases'!$K$3))</f>
        <v>153.54820126219511</v>
      </c>
      <c r="S518" s="4">
        <f ca="1">('Test cases'!D522/'Test cases'!$J$4)^(1/'Test cases'!$R$4)*('Test cases'!$J$4*(1-'Test cases'!$K$4))</f>
        <v>154.87760591159702</v>
      </c>
      <c r="T518" s="4">
        <f ca="1">IF('Test cases'!E522&lt;='Test cases'!$L$5,('Test cases'!E522/'Test cases'!$J$5)^(1/'Test cases'!$P$5)*('Test cases'!$J$5*(1-'Test cases'!$K$5)),0)+IF('Test cases'!E522&gt;'Test cases'!$L$5,('Test cases'!E522/'Test cases'!$L$5)^(1/'Test cases'!$Q$5)*('Test cases'!$L$5*(1-'Test cases'!$M$5)),0)</f>
        <v>155.53775592817883</v>
      </c>
      <c r="U518" s="4">
        <f ca="1">(R518^'Test cases'!$R$4+S518^'Test cases'!$R$4)^(1/'Test cases'!$R$4)</f>
        <v>292.30711190752049</v>
      </c>
      <c r="V518" s="4">
        <f ca="1">R518^'Test cases'!$R$4/U518^('Test cases'!$R$4-1)</f>
        <v>145.47071332119734</v>
      </c>
      <c r="W518" s="4">
        <f ca="1">S518^'Test cases'!$R$4/U518^('Test cases'!$R$4-1)</f>
        <v>146.83639858632316</v>
      </c>
      <c r="X518" s="4">
        <f ca="1">V518*(U518/E518)^('Test cases'!$R$5-1)</f>
        <v>142.13476772336324</v>
      </c>
      <c r="Y518" s="4">
        <f ca="1">W518*(U518/E518)^('Test cases'!$R$5-1)</f>
        <v>143.46913498884356</v>
      </c>
      <c r="Z518" s="4">
        <f ca="1">T518^'Test cases'!$R$5/E518^('Test cases'!$R$5-1)</f>
        <v>146.38143264987886</v>
      </c>
      <c r="AA518" s="4">
        <f ca="1">EXP((LN(1-B518)*(LN('Test cases'!$L$3)-LN('Test cases'!$J$3))+LN(1-'Test cases'!$M$3)*LN('Test cases'!$J$3)-LN(1-'Test cases'!$K$3)*LN('Test cases'!$L$3))/(LN(1-'Test cases'!$M$3)-LN(1-'Test cases'!$K$3)))</f>
        <v>456.7078830371704</v>
      </c>
      <c r="AB518" s="4">
        <f ca="1">EXP((LN(1-C518)*(LN('Test cases'!$L$4)-LN('Test cases'!$J$4))+LN(1-'Test cases'!$M$4)*LN('Test cases'!$J$4)-LN(1-'Test cases'!$K$4)*LN('Test cases'!$L$4))/(LN(1-'Test cases'!$M$4)-LN(1-'Test cases'!$K$4)))</f>
        <v>456.62427334154984</v>
      </c>
      <c r="AC518" s="4">
        <f ca="1">IF(D518&lt;='Test cases'!$M$5,EXP((LN(1-D518)*(LN('Test cases'!$L$5)-LN('Test cases'!$J$5))+LN(1-'Test cases'!$M$5)*LN('Test cases'!$J$5)-LN(1-'Test cases'!$K$5)*LN('Test cases'!$L$5))/(LN(1-'Test cases'!$M$5)-LN(1-'Test cases'!$K$5))),EXP((LN(1-D518)*(LN('Test cases'!$N$5)-LN('Test cases'!$L$5))+LN(1-'Test cases'!$O$5)*LN('Test cases'!$L$5)-LN(1-'Test cases'!$M$5)*LN('Test cases'!$N$5))/(LN(1-'Test cases'!$O$5)-LN(1-'Test cases'!$M$5))))</f>
        <v>235.49401114502706</v>
      </c>
    </row>
    <row r="519" spans="1:29">
      <c r="A519" s="8">
        <f>'Test cases'!A523</f>
        <v>516</v>
      </c>
      <c r="B519" s="5">
        <f ca="1">1-X519/'Test cases'!C523</f>
        <v>0.20610420285078501</v>
      </c>
      <c r="C519" s="5">
        <f ca="1">1-Y519/'Test cases'!D523</f>
        <v>0.15620112907761463</v>
      </c>
      <c r="D519" s="5">
        <f ca="1">1-Z519/'Test cases'!E523</f>
        <v>0.12876914586335886</v>
      </c>
      <c r="E519" s="4">
        <f ca="1">(U519^'Test cases'!$R$5+T519^'Test cases'!$R$5)^(1/'Test cases'!$R$5)</f>
        <v>432.71383503862012</v>
      </c>
      <c r="F519" s="5">
        <f ca="1">IF(B519&gt;'Test cases'!$M$3,'Test cases'!$M$3,B519)</f>
        <v>0.15</v>
      </c>
      <c r="G519" s="5">
        <f ca="1">IF(C519&gt;'Test cases'!$M$4,'Test cases'!$M$4,C519)</f>
        <v>0.1</v>
      </c>
      <c r="H519" s="5">
        <f ca="1">IF(D519&gt;'Test cases'!$O$5,'Test cases'!$O$5,D519)</f>
        <v>0.12876914586335886</v>
      </c>
      <c r="I519" s="5">
        <f ca="1">IF(AA519&gt;='Test cases'!$L$3, 'Test cases'!$L$3*'Test cases'!$M$3/AA519,0)+IF(AND(AA519&gt;='Test cases'!$J$3,AA519&lt;'Test cases'!$L$3), 'Test cases'!$J$3*'Test cases'!$K$3/ AA519,0)</f>
        <v>6.5533994528640102E-2</v>
      </c>
      <c r="J519" s="5">
        <f ca="1">IF(AB519&gt;='Test cases'!$L$4,'Test cases'!$M$4,0)+IF(AND(AB519&gt;='Test cases'!$J$4,AB519&lt;'Test cases'!$L$4),'Test cases'!$K$4,0)</f>
        <v>0.1</v>
      </c>
      <c r="K519" s="5">
        <f ca="1">IF(AC519&gt;='Test cases'!$N$5,'Test cases'!$O$5,0)+IF(AND(AC519&gt;='Test cases'!$L$5,AC519&lt;'Test cases'!$N$5),'Test cases'!$M$5,0)+IF(AND(AC519&lt;'Test cases'!$L$5,AC519&gt;='Test cases'!$J$5),'Test cases'!$K$5,0)</f>
        <v>0.08</v>
      </c>
      <c r="L519" s="5">
        <f t="shared" ca="1" si="24"/>
        <v>0.15</v>
      </c>
      <c r="M519" s="5">
        <f t="shared" ca="1" si="25"/>
        <v>0.1</v>
      </c>
      <c r="N519" s="5">
        <f t="shared" ca="1" si="26"/>
        <v>0.12876914586335886</v>
      </c>
      <c r="O519" s="4">
        <f ca="1">'Test cases'!C523*(1-F519)+'Test cases'!D523*(1-G519)+'Test cases'!E523*(1-H519)</f>
        <v>452.36678349495571</v>
      </c>
      <c r="P519" s="4">
        <f ca="1">(1-I519)*'Test cases'!C523+(1-J519)*'Test cases'!D523+(1-K519)*'Test cases'!E523</f>
        <v>475.76388098484477</v>
      </c>
      <c r="Q519" s="4">
        <f ca="1">(1-L519)*'Test cases'!C523+(1-M519)*'Test cases'!D523+(1-N519)*'Test cases'!E523</f>
        <v>452.36678349495571</v>
      </c>
      <c r="R519" s="4">
        <f ca="1">('Test cases'!C523/'Test cases'!$J$3)^(1/'Test cases'!$R$3)*('Test cases'!$J$3*(1-'Test cases'!$K$3))</f>
        <v>154.33509454821774</v>
      </c>
      <c r="S519" s="4">
        <f ca="1">('Test cases'!D523/'Test cases'!$J$4)^(1/'Test cases'!$R$4)*('Test cases'!$J$4*(1-'Test cases'!$K$4))</f>
        <v>154.87760591159702</v>
      </c>
      <c r="T519" s="4">
        <f ca="1">IF('Test cases'!E523&lt;='Test cases'!$L$5,('Test cases'!E523/'Test cases'!$J$5)^(1/'Test cases'!$P$5)*('Test cases'!$J$5*(1-'Test cases'!$K$5)),0)+IF('Test cases'!E523&gt;'Test cases'!$L$5,('Test cases'!E523/'Test cases'!$L$5)^(1/'Test cases'!$Q$5)*('Test cases'!$L$5*(1-'Test cases'!$M$5)),0)</f>
        <v>155.53775592817883</v>
      </c>
      <c r="U519" s="4">
        <f ca="1">(R519^'Test cases'!$R$4+S519^'Test cases'!$R$4)^(1/'Test cases'!$R$4)</f>
        <v>293.05269057945554</v>
      </c>
      <c r="V519" s="4">
        <f ca="1">R519^'Test cases'!$R$4/U519^('Test cases'!$R$4-1)</f>
        <v>146.24768673264325</v>
      </c>
      <c r="W519" s="4">
        <f ca="1">S519^'Test cases'!$R$4/U519^('Test cases'!$R$4-1)</f>
        <v>146.80500384681238</v>
      </c>
      <c r="X519" s="4">
        <f ca="1">V519*(U519/E519)^('Test cases'!$R$5-1)</f>
        <v>142.9012434868587</v>
      </c>
      <c r="Y519" s="4">
        <f ca="1">W519*(U519/E519)^('Test cases'!$R$5-1)</f>
        <v>143.4458080568055</v>
      </c>
      <c r="Z519" s="4">
        <f ca="1">T519^'Test cases'!$R$5/E519^('Test cases'!$R$5-1)</f>
        <v>146.36678349495571</v>
      </c>
      <c r="AA519" s="4">
        <f ca="1">EXP((LN(1-B519)*(LN('Test cases'!$L$3)-LN('Test cases'!$J$3))+LN(1-'Test cases'!$M$3)*LN('Test cases'!$J$3)-LN(1-'Test cases'!$K$3)*LN('Test cases'!$L$3))/(LN(1-'Test cases'!$M$3)-LN(1-'Test cases'!$K$3)))</f>
        <v>457.77768035930114</v>
      </c>
      <c r="AB519" s="4">
        <f ca="1">EXP((LN(1-C519)*(LN('Test cases'!$L$4)-LN('Test cases'!$J$4))+LN(1-'Test cases'!$M$4)*LN('Test cases'!$J$4)-LN(1-'Test cases'!$K$4)*LN('Test cases'!$L$4))/(LN(1-'Test cases'!$M$4)-LN(1-'Test cases'!$K$4)))</f>
        <v>457.58408480707459</v>
      </c>
      <c r="AC519" s="4">
        <f ca="1">IF(D519&lt;='Test cases'!$M$5,EXP((LN(1-D519)*(LN('Test cases'!$L$5)-LN('Test cases'!$J$5))+LN(1-'Test cases'!$M$5)*LN('Test cases'!$J$5)-LN(1-'Test cases'!$K$5)*LN('Test cases'!$L$5))/(LN(1-'Test cases'!$M$5)-LN(1-'Test cases'!$K$5))),EXP((LN(1-D519)*(LN('Test cases'!$N$5)-LN('Test cases'!$L$5))+LN(1-'Test cases'!$O$5)*LN('Test cases'!$L$5)-LN(1-'Test cases'!$M$5)*LN('Test cases'!$N$5))/(LN(1-'Test cases'!$O$5)-LN(1-'Test cases'!$M$5))))</f>
        <v>235.59167600342852</v>
      </c>
    </row>
    <row r="520" spans="1:29">
      <c r="A520" s="8">
        <f>'Test cases'!A524</f>
        <v>517</v>
      </c>
      <c r="B520" s="5">
        <f ca="1">1-X520/'Test cases'!C524</f>
        <v>0.20624183295592458</v>
      </c>
      <c r="C520" s="5">
        <f ca="1">1-Y520/'Test cases'!D524</f>
        <v>0.15634741040034994</v>
      </c>
      <c r="D520" s="5">
        <f ca="1">1-Z520/'Test cases'!E524</f>
        <v>0.128862142855799</v>
      </c>
      <c r="E520" s="4">
        <f ca="1">(U520^'Test cases'!$R$5+T520^'Test cases'!$R$5)^(1/'Test cases'!$R$5)</f>
        <v>433.49222288969952</v>
      </c>
      <c r="F520" s="5">
        <f ca="1">IF(B520&gt;'Test cases'!$M$3,'Test cases'!$M$3,B520)</f>
        <v>0.15</v>
      </c>
      <c r="G520" s="5">
        <f ca="1">IF(C520&gt;'Test cases'!$M$4,'Test cases'!$M$4,C520)</f>
        <v>0.1</v>
      </c>
      <c r="H520" s="5">
        <f ca="1">IF(D520&gt;'Test cases'!$O$5,'Test cases'!$O$5,D520)</f>
        <v>0.128862142855799</v>
      </c>
      <c r="I520" s="5">
        <f ca="1">IF(AA520&gt;='Test cases'!$L$3, 'Test cases'!$L$3*'Test cases'!$M$3/AA520,0)+IF(AND(AA520&gt;='Test cases'!$J$3,AA520&lt;'Test cases'!$L$3), 'Test cases'!$J$3*'Test cases'!$K$3/ AA520,0)</f>
        <v>6.5396355039962314E-2</v>
      </c>
      <c r="J520" s="5">
        <f ca="1">IF(AB520&gt;='Test cases'!$L$4,'Test cases'!$M$4,0)+IF(AND(AB520&gt;='Test cases'!$J$4,AB520&lt;'Test cases'!$L$4),'Test cases'!$K$4,0)</f>
        <v>0.1</v>
      </c>
      <c r="K520" s="5">
        <f ca="1">IF(AC520&gt;='Test cases'!$N$5,'Test cases'!$O$5,0)+IF(AND(AC520&gt;='Test cases'!$L$5,AC520&lt;'Test cases'!$N$5),'Test cases'!$M$5,0)+IF(AND(AC520&lt;'Test cases'!$L$5,AC520&gt;='Test cases'!$J$5),'Test cases'!$K$5,0)</f>
        <v>0.08</v>
      </c>
      <c r="L520" s="5">
        <f t="shared" ca="1" si="24"/>
        <v>0.15</v>
      </c>
      <c r="M520" s="5">
        <f t="shared" ca="1" si="25"/>
        <v>0.1</v>
      </c>
      <c r="N520" s="5">
        <f t="shared" ca="1" si="26"/>
        <v>0.128862142855799</v>
      </c>
      <c r="O520" s="4">
        <f ca="1">'Test cases'!C524*(1-F520)+'Test cases'!D524*(1-G520)+'Test cases'!E524*(1-H520)</f>
        <v>453.25116000022575</v>
      </c>
      <c r="P520" s="4">
        <f ca="1">(1-I520)*'Test cases'!C524+(1-J520)*'Test cases'!D524+(1-K520)*'Test cases'!E524</f>
        <v>476.68865609280675</v>
      </c>
      <c r="Q520" s="4">
        <f ca="1">(1-L520)*'Test cases'!C524+(1-M520)*'Test cases'!D524+(1-N520)*'Test cases'!E524</f>
        <v>453.25116000022575</v>
      </c>
      <c r="R520" s="4">
        <f ca="1">('Test cases'!C524/'Test cases'!$J$3)^(1/'Test cases'!$R$3)*('Test cases'!$J$3*(1-'Test cases'!$K$3))</f>
        <v>154.33509454821774</v>
      </c>
      <c r="S520" s="4">
        <f ca="1">('Test cases'!D524/'Test cases'!$J$4)^(1/'Test cases'!$R$4)*('Test cases'!$J$4*(1-'Test cases'!$K$4))</f>
        <v>155.71790860791683</v>
      </c>
      <c r="T520" s="4">
        <f ca="1">IF('Test cases'!E524&lt;='Test cases'!$L$5,('Test cases'!E524/'Test cases'!$J$5)^(1/'Test cases'!$P$5)*('Test cases'!$J$5*(1-'Test cases'!$K$5)),0)+IF('Test cases'!E524&gt;'Test cases'!$L$5,('Test cases'!E524/'Test cases'!$L$5)^(1/'Test cases'!$Q$5)*('Test cases'!$L$5*(1-'Test cases'!$M$5)),0)</f>
        <v>155.53775592817883</v>
      </c>
      <c r="U520" s="4">
        <f ca="1">(R520^'Test cases'!$R$4+S520^'Test cases'!$R$4)^(1/'Test cases'!$R$4)</f>
        <v>293.84928490009764</v>
      </c>
      <c r="V520" s="4">
        <f ca="1">R520^'Test cases'!$R$4/U520^('Test cases'!$R$4-1)</f>
        <v>146.21436633280481</v>
      </c>
      <c r="W520" s="4">
        <f ca="1">S520^'Test cases'!$R$4/U520^('Test cases'!$R$4-1)</f>
        <v>147.63491856729263</v>
      </c>
      <c r="X520" s="4">
        <f ca="1">V520*(U520/E520)^('Test cases'!$R$5-1)</f>
        <v>142.87647006793358</v>
      </c>
      <c r="Y520" s="4">
        <f ca="1">W520*(U520/E520)^('Test cases'!$R$5-1)</f>
        <v>144.26459282154016</v>
      </c>
      <c r="Z520" s="4">
        <f ca="1">T520^'Test cases'!$R$5/E520^('Test cases'!$R$5-1)</f>
        <v>146.35116000022578</v>
      </c>
      <c r="AA520" s="4">
        <f ca="1">EXP((LN(1-B520)*(LN('Test cases'!$L$3)-LN('Test cases'!$J$3))+LN(1-'Test cases'!$M$3)*LN('Test cases'!$J$3)-LN(1-'Test cases'!$K$3)*LN('Test cases'!$L$3))/(LN(1-'Test cases'!$M$3)-LN(1-'Test cases'!$K$3)))</f>
        <v>458.74116350471888</v>
      </c>
      <c r="AB520" s="4">
        <f ca="1">EXP((LN(1-C520)*(LN('Test cases'!$L$4)-LN('Test cases'!$J$4))+LN(1-'Test cases'!$M$4)*LN('Test cases'!$J$4)-LN(1-'Test cases'!$K$4)*LN('Test cases'!$L$4))/(LN(1-'Test cases'!$M$4)-LN(1-'Test cases'!$K$4)))</f>
        <v>458.60969232377658</v>
      </c>
      <c r="AC520" s="4">
        <f ca="1">IF(D520&lt;='Test cases'!$M$5,EXP((LN(1-D520)*(LN('Test cases'!$L$5)-LN('Test cases'!$J$5))+LN(1-'Test cases'!$M$5)*LN('Test cases'!$J$5)-LN(1-'Test cases'!$K$5)*LN('Test cases'!$L$5))/(LN(1-'Test cases'!$M$5)-LN(1-'Test cases'!$K$5))),EXP((LN(1-D520)*(LN('Test cases'!$N$5)-LN('Test cases'!$L$5))+LN(1-'Test cases'!$O$5)*LN('Test cases'!$L$5)-LN(1-'Test cases'!$M$5)*LN('Test cases'!$N$5))/(LN(1-'Test cases'!$O$5)-LN(1-'Test cases'!$M$5))))</f>
        <v>235.69589212908198</v>
      </c>
    </row>
    <row r="521" spans="1:29">
      <c r="A521" s="8">
        <f>'Test cases'!A525</f>
        <v>518</v>
      </c>
      <c r="B521" s="5">
        <f ca="1">1-X521/'Test cases'!C525</f>
        <v>0.20633116948614039</v>
      </c>
      <c r="C521" s="5">
        <f ca="1">1-Y521/'Test cases'!D525</f>
        <v>0.15644236248801557</v>
      </c>
      <c r="D521" s="5">
        <f ca="1">1-Z521/'Test cases'!E525</f>
        <v>0.12896018837738044</v>
      </c>
      <c r="E521" s="4">
        <f ca="1">(U521^'Test cases'!$R$5+T521^'Test cases'!$R$5)^(1/'Test cases'!$R$5)</f>
        <v>434.31447367126702</v>
      </c>
      <c r="F521" s="5">
        <f ca="1">IF(B521&gt;'Test cases'!$M$3,'Test cases'!$M$3,B521)</f>
        <v>0.15</v>
      </c>
      <c r="G521" s="5">
        <f ca="1">IF(C521&gt;'Test cases'!$M$4,'Test cases'!$M$4,C521)</f>
        <v>0.1</v>
      </c>
      <c r="H521" s="5">
        <f ca="1">IF(D521&gt;'Test cases'!$O$5,'Test cases'!$O$5,D521)</f>
        <v>0.12896018837738044</v>
      </c>
      <c r="I521" s="5">
        <f ca="1">IF(AA521&gt;='Test cases'!$L$3, 'Test cases'!$L$3*'Test cases'!$M$3/AA521,0)+IF(AND(AA521&gt;='Test cases'!$J$3,AA521&lt;'Test cases'!$L$3), 'Test cases'!$J$3*'Test cases'!$K$3/ AA521,0)</f>
        <v>6.5307154436401463E-2</v>
      </c>
      <c r="J521" s="5">
        <f ca="1">IF(AB521&gt;='Test cases'!$L$4,'Test cases'!$M$4,0)+IF(AND(AB521&gt;='Test cases'!$J$4,AB521&lt;'Test cases'!$L$4),'Test cases'!$K$4,0)</f>
        <v>0.1</v>
      </c>
      <c r="K521" s="5">
        <f ca="1">IF(AC521&gt;='Test cases'!$N$5,'Test cases'!$O$5,0)+IF(AND(AC521&gt;='Test cases'!$L$5,AC521&lt;'Test cases'!$N$5),'Test cases'!$M$5,0)+IF(AND(AC521&lt;'Test cases'!$L$5,AC521&gt;='Test cases'!$J$5),'Test cases'!$K$5,0)</f>
        <v>0.08</v>
      </c>
      <c r="L521" s="5">
        <f t="shared" ca="1" si="24"/>
        <v>0.15</v>
      </c>
      <c r="M521" s="5">
        <f t="shared" ca="1" si="25"/>
        <v>0.1</v>
      </c>
      <c r="N521" s="5">
        <f t="shared" ca="1" si="26"/>
        <v>0.12896018837738044</v>
      </c>
      <c r="O521" s="4">
        <f ca="1">'Test cases'!C525*(1-F521)+'Test cases'!D525*(1-G521)+'Test cases'!E525*(1-H521)</f>
        <v>454.10572816422268</v>
      </c>
      <c r="P521" s="4">
        <f ca="1">(1-I521)*'Test cases'!C525+(1-J521)*'Test cases'!D525+(1-K521)*'Test cases'!E525</f>
        <v>477.62471220144778</v>
      </c>
      <c r="Q521" s="4">
        <f ca="1">(1-L521)*'Test cases'!C525+(1-M521)*'Test cases'!D525+(1-N521)*'Test cases'!E525</f>
        <v>454.10572816422268</v>
      </c>
      <c r="R521" s="4">
        <f ca="1">('Test cases'!C525/'Test cases'!$J$3)^(1/'Test cases'!$R$3)*('Test cases'!$J$3*(1-'Test cases'!$K$3))</f>
        <v>154.33509454821774</v>
      </c>
      <c r="S521" s="4">
        <f ca="1">('Test cases'!D525/'Test cases'!$J$4)^(1/'Test cases'!$R$4)*('Test cases'!$J$4*(1-'Test cases'!$K$4))</f>
        <v>155.71790860791683</v>
      </c>
      <c r="T521" s="4">
        <f ca="1">IF('Test cases'!E525&lt;='Test cases'!$L$5,('Test cases'!E525/'Test cases'!$J$5)^(1/'Test cases'!$P$5)*('Test cases'!$J$5*(1-'Test cases'!$K$5)),0)+IF('Test cases'!E525&gt;'Test cases'!$L$5,('Test cases'!E525/'Test cases'!$L$5)^(1/'Test cases'!$Q$5)*('Test cases'!$L$5*(1-'Test cases'!$M$5)),0)</f>
        <v>156.41152382033758</v>
      </c>
      <c r="U521" s="4">
        <f ca="1">(R521^'Test cases'!$R$4+S521^'Test cases'!$R$4)^(1/'Test cases'!$R$4)</f>
        <v>293.84928490009764</v>
      </c>
      <c r="V521" s="4">
        <f ca="1">R521^'Test cases'!$R$4/U521^('Test cases'!$R$4-1)</f>
        <v>146.21436633280481</v>
      </c>
      <c r="W521" s="4">
        <f ca="1">S521^'Test cases'!$R$4/U521^('Test cases'!$R$4-1)</f>
        <v>147.63491856729263</v>
      </c>
      <c r="X521" s="4">
        <f ca="1">V521*(U521/E521)^('Test cases'!$R$5-1)</f>
        <v>142.86038949249473</v>
      </c>
      <c r="Y521" s="4">
        <f ca="1">W521*(U521/E521)^('Test cases'!$R$5-1)</f>
        <v>144.24835601454933</v>
      </c>
      <c r="Z521" s="4">
        <f ca="1">T521^'Test cases'!$R$5/E521^('Test cases'!$R$5-1)</f>
        <v>147.20572816422271</v>
      </c>
      <c r="AA521" s="4">
        <f ca="1">EXP((LN(1-B521)*(LN('Test cases'!$L$3)-LN('Test cases'!$J$3))+LN(1-'Test cases'!$M$3)*LN('Test cases'!$J$3)-LN(1-'Test cases'!$K$3)*LN('Test cases'!$L$3))/(LN(1-'Test cases'!$M$3)-LN(1-'Test cases'!$K$3)))</f>
        <v>459.36774092974935</v>
      </c>
      <c r="AB521" s="4">
        <f ca="1">EXP((LN(1-C521)*(LN('Test cases'!$L$4)-LN('Test cases'!$J$4))+LN(1-'Test cases'!$M$4)*LN('Test cases'!$J$4)-LN(1-'Test cases'!$K$4)*LN('Test cases'!$L$4))/(LN(1-'Test cases'!$M$4)-LN(1-'Test cases'!$K$4)))</f>
        <v>459.27674578802555</v>
      </c>
      <c r="AC521" s="4">
        <f ca="1">IF(D521&lt;='Test cases'!$M$5,EXP((LN(1-D521)*(LN('Test cases'!$L$5)-LN('Test cases'!$J$5))+LN(1-'Test cases'!$M$5)*LN('Test cases'!$J$5)-LN(1-'Test cases'!$K$5)*LN('Test cases'!$L$5))/(LN(1-'Test cases'!$M$5)-LN(1-'Test cases'!$K$5))),EXP((LN(1-D521)*(LN('Test cases'!$N$5)-LN('Test cases'!$L$5))+LN(1-'Test cases'!$O$5)*LN('Test cases'!$L$5)-LN(1-'Test cases'!$M$5)*LN('Test cases'!$N$5))/(LN(1-'Test cases'!$O$5)-LN(1-'Test cases'!$M$5))))</f>
        <v>235.80582781719383</v>
      </c>
    </row>
    <row r="522" spans="1:29">
      <c r="A522" s="8">
        <f>'Test cases'!A526</f>
        <v>519</v>
      </c>
      <c r="B522" s="5">
        <f ca="1">1-X522/'Test cases'!C526</f>
        <v>0.20642031700223562</v>
      </c>
      <c r="C522" s="5">
        <f ca="1">1-Y522/'Test cases'!D526</f>
        <v>0.15653711368042245</v>
      </c>
      <c r="D522" s="5">
        <f ca="1">1-Z522/'Test cases'!E526</f>
        <v>0.12905802645875641</v>
      </c>
      <c r="E522" s="4">
        <f ca="1">(U522^'Test cases'!$R$5+T522^'Test cases'!$R$5)^(1/'Test cases'!$R$5)</f>
        <v>435.13663200225682</v>
      </c>
      <c r="F522" s="5">
        <f ca="1">IF(B522&gt;'Test cases'!$M$3,'Test cases'!$M$3,B522)</f>
        <v>0.15</v>
      </c>
      <c r="G522" s="5">
        <f ca="1">IF(C522&gt;'Test cases'!$M$4,'Test cases'!$M$4,C522)</f>
        <v>0.1</v>
      </c>
      <c r="H522" s="5">
        <f ca="1">IF(D522&gt;'Test cases'!$O$5,'Test cases'!$O$5,D522)</f>
        <v>0.12905802645875641</v>
      </c>
      <c r="I522" s="5">
        <f ca="1">IF(AA522&gt;='Test cases'!$L$3, 'Test cases'!$L$3*'Test cases'!$M$3/AA522,0)+IF(AND(AA522&gt;='Test cases'!$J$3,AA522&lt;'Test cases'!$L$3), 'Test cases'!$J$3*'Test cases'!$K$3/ AA522,0)</f>
        <v>6.5218253854392297E-2</v>
      </c>
      <c r="J522" s="5">
        <f ca="1">IF(AB522&gt;='Test cases'!$L$4,'Test cases'!$M$4,0)+IF(AND(AB522&gt;='Test cases'!$J$4,AB522&lt;'Test cases'!$L$4),'Test cases'!$K$4,0)</f>
        <v>0.1</v>
      </c>
      <c r="K522" s="5">
        <f ca="1">IF(AC522&gt;='Test cases'!$N$5,'Test cases'!$O$5,0)+IF(AND(AC522&gt;='Test cases'!$L$5,AC522&lt;'Test cases'!$N$5),'Test cases'!$M$5,0)+IF(AND(AC522&lt;'Test cases'!$L$5,AC522&gt;='Test cases'!$J$5),'Test cases'!$K$5,0)</f>
        <v>0.08</v>
      </c>
      <c r="L522" s="5">
        <f t="shared" ca="1" si="24"/>
        <v>0.15</v>
      </c>
      <c r="M522" s="5">
        <f t="shared" ca="1" si="25"/>
        <v>0.1</v>
      </c>
      <c r="N522" s="5">
        <f t="shared" ca="1" si="26"/>
        <v>0.12905802645875641</v>
      </c>
      <c r="O522" s="4">
        <f ca="1">'Test cases'!C526*(1-F522)+'Test cases'!D526*(1-G522)+'Test cases'!E526*(1-H522)</f>
        <v>454.96013550201138</v>
      </c>
      <c r="P522" s="4">
        <f ca="1">(1-I522)*'Test cases'!C526+(1-J522)*'Test cases'!D526+(1-K522)*'Test cases'!E526</f>
        <v>478.56071430620943</v>
      </c>
      <c r="Q522" s="4">
        <f ca="1">(1-L522)*'Test cases'!C526+(1-M522)*'Test cases'!D526+(1-N522)*'Test cases'!E526</f>
        <v>454.96013550201138</v>
      </c>
      <c r="R522" s="4">
        <f ca="1">('Test cases'!C526/'Test cases'!$J$3)^(1/'Test cases'!$R$3)*('Test cases'!$J$3*(1-'Test cases'!$K$3))</f>
        <v>154.33509454821774</v>
      </c>
      <c r="S522" s="4">
        <f ca="1">('Test cases'!D526/'Test cases'!$J$4)^(1/'Test cases'!$R$4)*('Test cases'!$J$4*(1-'Test cases'!$K$4))</f>
        <v>155.71790860791683</v>
      </c>
      <c r="T522" s="4">
        <f ca="1">IF('Test cases'!E526&lt;='Test cases'!$L$5,('Test cases'!E526/'Test cases'!$J$5)^(1/'Test cases'!$P$5)*('Test cases'!$J$5*(1-'Test cases'!$K$5)),0)+IF('Test cases'!E526&gt;'Test cases'!$L$5,('Test cases'!E526/'Test cases'!$L$5)^(1/'Test cases'!$Q$5)*('Test cases'!$L$5*(1-'Test cases'!$M$5)),0)</f>
        <v>157.28500188759696</v>
      </c>
      <c r="U522" s="4">
        <f ca="1">(R522^'Test cases'!$R$4+S522^'Test cases'!$R$4)^(1/'Test cases'!$R$4)</f>
        <v>293.84928490009764</v>
      </c>
      <c r="V522" s="4">
        <f ca="1">R522^'Test cases'!$R$4/U522^('Test cases'!$R$4-1)</f>
        <v>146.21436633280481</v>
      </c>
      <c r="W522" s="4">
        <f ca="1">S522^'Test cases'!$R$4/U522^('Test cases'!$R$4-1)</f>
        <v>147.63491856729263</v>
      </c>
      <c r="X522" s="4">
        <f ca="1">V522*(U522/E522)^('Test cases'!$R$5-1)</f>
        <v>142.8443429395976</v>
      </c>
      <c r="Y522" s="4">
        <f ca="1">W522*(U522/E522)^('Test cases'!$R$5-1)</f>
        <v>144.23215356064776</v>
      </c>
      <c r="Z522" s="4">
        <f ca="1">T522^'Test cases'!$R$5/E522^('Test cases'!$R$5-1)</f>
        <v>148.06013550201141</v>
      </c>
      <c r="AA522" s="4">
        <f ca="1">EXP((LN(1-B522)*(LN('Test cases'!$L$3)-LN('Test cases'!$J$3))+LN(1-'Test cases'!$M$3)*LN('Test cases'!$J$3)-LN(1-'Test cases'!$K$3)*LN('Test cases'!$L$3))/(LN(1-'Test cases'!$M$3)-LN(1-'Test cases'!$K$3)))</f>
        <v>459.99391622748226</v>
      </c>
      <c r="AB522" s="4">
        <f ca="1">EXP((LN(1-C522)*(LN('Test cases'!$L$4)-LN('Test cases'!$J$4))+LN(1-'Test cases'!$M$4)*LN('Test cases'!$J$4)-LN(1-'Test cases'!$K$4)*LN('Test cases'!$L$4))/(LN(1-'Test cases'!$M$4)-LN(1-'Test cases'!$K$4)))</f>
        <v>459.9434301044837</v>
      </c>
      <c r="AC522" s="4">
        <f ca="1">IF(D522&lt;='Test cases'!$M$5,EXP((LN(1-D522)*(LN('Test cases'!$L$5)-LN('Test cases'!$J$5))+LN(1-'Test cases'!$M$5)*LN('Test cases'!$J$5)-LN(1-'Test cases'!$K$5)*LN('Test cases'!$L$5))/(LN(1-'Test cases'!$M$5)-LN(1-'Test cases'!$K$5))),EXP((LN(1-D522)*(LN('Test cases'!$N$5)-LN('Test cases'!$L$5))+LN(1-'Test cases'!$O$5)*LN('Test cases'!$L$5)-LN(1-'Test cases'!$M$5)*LN('Test cases'!$N$5))/(LN(1-'Test cases'!$O$5)-LN(1-'Test cases'!$M$5))))</f>
        <v>235.91559436771274</v>
      </c>
    </row>
    <row r="523" spans="1:29">
      <c r="A523" s="8">
        <f>'Test cases'!A527</f>
        <v>520</v>
      </c>
      <c r="B523" s="5">
        <f ca="1">1-X523/'Test cases'!C527</f>
        <v>0.20655723256675096</v>
      </c>
      <c r="C523" s="5">
        <f ca="1">1-Y523/'Test cases'!D527</f>
        <v>0.15668263554760586</v>
      </c>
      <c r="D523" s="5">
        <f ca="1">1-Z523/'Test cases'!E527</f>
        <v>0.12915043874080157</v>
      </c>
      <c r="E523" s="4">
        <f ca="1">(U523^'Test cases'!$R$5+T523^'Test cases'!$R$5)^(1/'Test cases'!$R$5)</f>
        <v>435.91471023786016</v>
      </c>
      <c r="F523" s="5">
        <f ca="1">IF(B523&gt;'Test cases'!$M$3,'Test cases'!$M$3,B523)</f>
        <v>0.15</v>
      </c>
      <c r="G523" s="5">
        <f ca="1">IF(C523&gt;'Test cases'!$M$4,'Test cases'!$M$4,C523)</f>
        <v>0.1</v>
      </c>
      <c r="H523" s="5">
        <f ca="1">IF(D523&gt;'Test cases'!$O$5,'Test cases'!$O$5,D523)</f>
        <v>0.12915043874080157</v>
      </c>
      <c r="I523" s="5">
        <f ca="1">IF(AA523&gt;='Test cases'!$L$3, 'Test cases'!$L$3*'Test cases'!$M$3/AA523,0)+IF(AND(AA523&gt;='Test cases'!$J$3,AA523&lt;'Test cases'!$L$3), 'Test cases'!$J$3*'Test cases'!$K$3/ AA523,0)</f>
        <v>6.5081933744632142E-2</v>
      </c>
      <c r="J523" s="5">
        <f ca="1">IF(AB523&gt;='Test cases'!$L$4,'Test cases'!$M$4,0)+IF(AND(AB523&gt;='Test cases'!$J$4,AB523&lt;'Test cases'!$L$4),'Test cases'!$K$4,0)</f>
        <v>0.1</v>
      </c>
      <c r="K523" s="5">
        <f ca="1">IF(AC523&gt;='Test cases'!$N$5,'Test cases'!$O$5,0)+IF(AND(AC523&gt;='Test cases'!$L$5,AC523&lt;'Test cases'!$N$5),'Test cases'!$M$5,0)+IF(AND(AC523&lt;'Test cases'!$L$5,AC523&gt;='Test cases'!$J$5),'Test cases'!$K$5,0)</f>
        <v>0.08</v>
      </c>
      <c r="L523" s="5">
        <f t="shared" ca="1" si="24"/>
        <v>0.15</v>
      </c>
      <c r="M523" s="5">
        <f t="shared" ca="1" si="25"/>
        <v>0.1</v>
      </c>
      <c r="N523" s="5">
        <f t="shared" ca="1" si="26"/>
        <v>0.12915043874080157</v>
      </c>
      <c r="O523" s="4">
        <f ca="1">'Test cases'!C527*(1-F523)+'Test cases'!D527*(1-G523)+'Test cases'!E527*(1-H523)</f>
        <v>455.84442541406372</v>
      </c>
      <c r="P523" s="4">
        <f ca="1">(1-I523)*'Test cases'!C527+(1-J523)*'Test cases'!D527+(1-K523)*'Test cases'!E527</f>
        <v>479.48525192596617</v>
      </c>
      <c r="Q523" s="4">
        <f ca="1">(1-L523)*'Test cases'!C527+(1-M523)*'Test cases'!D527+(1-N523)*'Test cases'!E527</f>
        <v>455.84442541406372</v>
      </c>
      <c r="R523" s="4">
        <f ca="1">('Test cases'!C527/'Test cases'!$J$3)^(1/'Test cases'!$R$3)*('Test cases'!$J$3*(1-'Test cases'!$K$3))</f>
        <v>154.33509454821774</v>
      </c>
      <c r="S523" s="4">
        <f ca="1">('Test cases'!D527/'Test cases'!$J$4)^(1/'Test cases'!$R$4)*('Test cases'!$J$4*(1-'Test cases'!$K$4))</f>
        <v>156.55783084561099</v>
      </c>
      <c r="T523" s="4">
        <f ca="1">IF('Test cases'!E527&lt;='Test cases'!$L$5,('Test cases'!E527/'Test cases'!$J$5)^(1/'Test cases'!$P$5)*('Test cases'!$J$5*(1-'Test cases'!$K$5)),0)+IF('Test cases'!E527&gt;'Test cases'!$L$5,('Test cases'!E527/'Test cases'!$L$5)^(1/'Test cases'!$Q$5)*('Test cases'!$L$5*(1-'Test cases'!$M$5)),0)</f>
        <v>157.28500188759696</v>
      </c>
      <c r="U523" s="4">
        <f ca="1">(R523^'Test cases'!$R$4+S523^'Test cases'!$R$4)^(1/'Test cases'!$R$4)</f>
        <v>294.64569799480728</v>
      </c>
      <c r="V523" s="4">
        <f ca="1">R523^'Test cases'!$R$4/U523^('Test cases'!$R$4-1)</f>
        <v>146.18115124675631</v>
      </c>
      <c r="W523" s="4">
        <f ca="1">S523^'Test cases'!$R$4/U523^('Test cases'!$R$4-1)</f>
        <v>148.46454674805108</v>
      </c>
      <c r="X523" s="4">
        <f ca="1">V523*(U523/E523)^('Test cases'!$R$5-1)</f>
        <v>142.81969813798483</v>
      </c>
      <c r="Y523" s="4">
        <f ca="1">W523*(U523/E523)^('Test cases'!$R$5-1)</f>
        <v>145.05058668581179</v>
      </c>
      <c r="Z523" s="4">
        <f ca="1">T523^'Test cases'!$R$5/E523^('Test cases'!$R$5-1)</f>
        <v>148.04442541406374</v>
      </c>
      <c r="AA523" s="4">
        <f ca="1">EXP((LN(1-B523)*(LN('Test cases'!$L$3)-LN('Test cases'!$J$3))+LN(1-'Test cases'!$M$3)*LN('Test cases'!$J$3)-LN(1-'Test cases'!$K$3)*LN('Test cases'!$L$3))/(LN(1-'Test cases'!$M$3)-LN(1-'Test cases'!$K$3)))</f>
        <v>460.95741588923448</v>
      </c>
      <c r="AB523" s="4">
        <f ca="1">EXP((LN(1-C523)*(LN('Test cases'!$L$4)-LN('Test cases'!$J$4))+LN(1-'Test cases'!$M$4)*LN('Test cases'!$J$4)-LN(1-'Test cases'!$K$4)*LN('Test cases'!$L$4))/(LN(1-'Test cases'!$M$4)-LN(1-'Test cases'!$K$4)))</f>
        <v>460.96937617623888</v>
      </c>
      <c r="AC523" s="4">
        <f ca="1">IF(D523&lt;='Test cases'!$M$5,EXP((LN(1-D523)*(LN('Test cases'!$L$5)-LN('Test cases'!$J$5))+LN(1-'Test cases'!$M$5)*LN('Test cases'!$J$5)-LN(1-'Test cases'!$K$5)*LN('Test cases'!$L$5))/(LN(1-'Test cases'!$M$5)-LN(1-'Test cases'!$K$5))),EXP((LN(1-D523)*(LN('Test cases'!$N$5)-LN('Test cases'!$L$5))+LN(1-'Test cases'!$O$5)*LN('Test cases'!$L$5)-LN(1-'Test cases'!$M$5)*LN('Test cases'!$N$5))/(LN(1-'Test cases'!$O$5)-LN(1-'Test cases'!$M$5))))</f>
        <v>236.01933185839383</v>
      </c>
    </row>
    <row r="524" spans="1:29">
      <c r="A524" s="8">
        <f>'Test cases'!A528</f>
        <v>521</v>
      </c>
      <c r="B524" s="5">
        <f ca="1">1-X524/'Test cases'!C528</f>
        <v>0.20670896438177011</v>
      </c>
      <c r="C524" s="5">
        <f ca="1">1-Y524/'Test cases'!D528</f>
        <v>0.15681847408406779</v>
      </c>
      <c r="D524" s="5">
        <f ca="1">1-Z524/'Test cases'!E528</f>
        <v>0.1292367385148302</v>
      </c>
      <c r="E524" s="4">
        <f ca="1">(U524^'Test cases'!$R$5+T524^'Test cases'!$R$5)^(1/'Test cases'!$R$5)</f>
        <v>436.64265435691874</v>
      </c>
      <c r="F524" s="5">
        <f ca="1">IF(B524&gt;'Test cases'!$M$3,'Test cases'!$M$3,B524)</f>
        <v>0.15</v>
      </c>
      <c r="G524" s="5">
        <f ca="1">IF(C524&gt;'Test cases'!$M$4,'Test cases'!$M$4,C524)</f>
        <v>0.1</v>
      </c>
      <c r="H524" s="5">
        <f ca="1">IF(D524&gt;'Test cases'!$O$5,'Test cases'!$O$5,D524)</f>
        <v>0.1292367385148302</v>
      </c>
      <c r="I524" s="5">
        <f ca="1">IF(AA524&gt;='Test cases'!$L$3, 'Test cases'!$L$3*'Test cases'!$M$3/AA524,0)+IF(AND(AA524&gt;='Test cases'!$J$3,AA524&lt;'Test cases'!$L$3), 'Test cases'!$J$3*'Test cases'!$K$3/ AA524,0)</f>
        <v>6.4931167264662526E-2</v>
      </c>
      <c r="J524" s="5">
        <f ca="1">IF(AB524&gt;='Test cases'!$L$4,'Test cases'!$M$4,0)+IF(AND(AB524&gt;='Test cases'!$J$4,AB524&lt;'Test cases'!$L$4),'Test cases'!$K$4,0)</f>
        <v>0.1</v>
      </c>
      <c r="K524" s="5">
        <f ca="1">IF(AC524&gt;='Test cases'!$N$5,'Test cases'!$O$5,0)+IF(AND(AC524&gt;='Test cases'!$L$5,AC524&lt;'Test cases'!$N$5),'Test cases'!$M$5,0)+IF(AND(AC524&lt;'Test cases'!$L$5,AC524&gt;='Test cases'!$J$5),'Test cases'!$K$5,0)</f>
        <v>0.08</v>
      </c>
      <c r="L524" s="5">
        <f t="shared" ca="1" si="24"/>
        <v>0.15</v>
      </c>
      <c r="M524" s="5">
        <f t="shared" ca="1" si="25"/>
        <v>0.1</v>
      </c>
      <c r="N524" s="5">
        <f t="shared" ca="1" si="26"/>
        <v>0.1292367385148302</v>
      </c>
      <c r="O524" s="4">
        <f ca="1">'Test cases'!C528*(1-F524)+'Test cases'!D528*(1-G524)+'Test cases'!E528*(1-H524)</f>
        <v>456.67975445247885</v>
      </c>
      <c r="P524" s="4">
        <f ca="1">(1-I524)*'Test cases'!C528+(1-J524)*'Test cases'!D528+(1-K524)*'Test cases'!E528</f>
        <v>480.44745872509611</v>
      </c>
      <c r="Q524" s="4">
        <f ca="1">(1-L524)*'Test cases'!C528+(1-M524)*'Test cases'!D528+(1-N524)*'Test cases'!E528</f>
        <v>456.67975445247885</v>
      </c>
      <c r="R524" s="4">
        <f ca="1">('Test cases'!C528/'Test cases'!$J$3)^(1/'Test cases'!$R$3)*('Test cases'!$J$3*(1-'Test cases'!$K$3))</f>
        <v>155.12162742087193</v>
      </c>
      <c r="S524" s="4">
        <f ca="1">('Test cases'!D528/'Test cases'!$J$4)^(1/'Test cases'!$R$4)*('Test cases'!$J$4*(1-'Test cases'!$K$4))</f>
        <v>156.55783084561099</v>
      </c>
      <c r="T524" s="4">
        <f ca="1">IF('Test cases'!E528&lt;='Test cases'!$L$5,('Test cases'!E528/'Test cases'!$J$5)^(1/'Test cases'!$P$5)*('Test cases'!$J$5*(1-'Test cases'!$K$5)),0)+IF('Test cases'!E528&gt;'Test cases'!$L$5,('Test cases'!E528/'Test cases'!$L$5)^(1/'Test cases'!$Q$5)*('Test cases'!$L$5*(1-'Test cases'!$M$5)),0)</f>
        <v>157.28500188759696</v>
      </c>
      <c r="U524" s="4">
        <f ca="1">(R524^'Test cases'!$R$4+S524^'Test cases'!$R$4)^(1/'Test cases'!$R$4)</f>
        <v>295.3907562798916</v>
      </c>
      <c r="V524" s="4">
        <f ca="1">R524^'Test cases'!$R$4/U524^('Test cases'!$R$4-1)</f>
        <v>146.9576788357123</v>
      </c>
      <c r="W524" s="4">
        <f ca="1">S524^'Test cases'!$R$4/U524^('Test cases'!$R$4-1)</f>
        <v>148.43307744417942</v>
      </c>
      <c r="X524" s="4">
        <f ca="1">V524*(U524/E524)^('Test cases'!$R$5-1)</f>
        <v>143.58567744689961</v>
      </c>
      <c r="Y524" s="4">
        <f ca="1">W524*(U524/E524)^('Test cases'!$R$5-1)</f>
        <v>145.02722245754035</v>
      </c>
      <c r="Z524" s="4">
        <f ca="1">T524^'Test cases'!$R$5/E524^('Test cases'!$R$5-1)</f>
        <v>148.02975445247887</v>
      </c>
      <c r="AA524" s="4">
        <f ca="1">EXP((LN(1-B524)*(LN('Test cases'!$L$3)-LN('Test cases'!$J$3))+LN(1-'Test cases'!$M$3)*LN('Test cases'!$J$3)-LN(1-'Test cases'!$K$3)*LN('Test cases'!$L$3))/(LN(1-'Test cases'!$M$3)-LN(1-'Test cases'!$K$3)))</f>
        <v>462.02773281001669</v>
      </c>
      <c r="AB524" s="4">
        <f ca="1">EXP((LN(1-C524)*(LN('Test cases'!$L$4)-LN('Test cases'!$J$4))+LN(1-'Test cases'!$M$4)*LN('Test cases'!$J$4)-LN(1-'Test cases'!$K$4)*LN('Test cases'!$L$4))/(LN(1-'Test cases'!$M$4)-LN(1-'Test cases'!$K$4)))</f>
        <v>461.92927893469414</v>
      </c>
      <c r="AC524" s="4">
        <f ca="1">IF(D524&lt;='Test cases'!$M$5,EXP((LN(1-D524)*(LN('Test cases'!$L$5)-LN('Test cases'!$J$5))+LN(1-'Test cases'!$M$5)*LN('Test cases'!$J$5)-LN(1-'Test cases'!$K$5)*LN('Test cases'!$L$5))/(LN(1-'Test cases'!$M$5)-LN(1-'Test cases'!$K$5))),EXP((LN(1-D524)*(LN('Test cases'!$N$5)-LN('Test cases'!$L$5))+LN(1-'Test cases'!$O$5)*LN('Test cases'!$L$5)-LN(1-'Test cases'!$M$5)*LN('Test cases'!$N$5))/(LN(1-'Test cases'!$O$5)-LN(1-'Test cases'!$M$5))))</f>
        <v>236.1162588839897</v>
      </c>
    </row>
    <row r="525" spans="1:29">
      <c r="A525" s="8">
        <f>'Test cases'!A529</f>
        <v>522</v>
      </c>
      <c r="B525" s="5">
        <f ca="1">1-X525/'Test cases'!C529</f>
        <v>0.20686025378408146</v>
      </c>
      <c r="C525" s="5">
        <f ca="1">1-Y525/'Test cases'!D529</f>
        <v>0.15695399142697064</v>
      </c>
      <c r="D525" s="5">
        <f ca="1">1-Z525/'Test cases'!E529</f>
        <v>0.12932286956686834</v>
      </c>
      <c r="E525" s="4">
        <f ca="1">(U525^'Test cases'!$R$5+T525^'Test cases'!$R$5)^(1/'Test cases'!$R$5)</f>
        <v>437.37045945949069</v>
      </c>
      <c r="F525" s="5">
        <f ca="1">IF(B525&gt;'Test cases'!$M$3,'Test cases'!$M$3,B525)</f>
        <v>0.15</v>
      </c>
      <c r="G525" s="5">
        <f ca="1">IF(C525&gt;'Test cases'!$M$4,'Test cases'!$M$4,C525)</f>
        <v>0.1</v>
      </c>
      <c r="H525" s="5">
        <f ca="1">IF(D525&gt;'Test cases'!$O$5,'Test cases'!$O$5,D525)</f>
        <v>0.12932286956686834</v>
      </c>
      <c r="I525" s="5">
        <f ca="1">IF(AA525&gt;='Test cases'!$L$3, 'Test cases'!$L$3*'Test cases'!$M$3/AA525,0)+IF(AND(AA525&gt;='Test cases'!$J$3,AA525&lt;'Test cases'!$L$3), 'Test cases'!$J$3*'Test cases'!$K$3/ AA525,0)</f>
        <v>6.4781159503567526E-2</v>
      </c>
      <c r="J525" s="5">
        <f ca="1">IF(AB525&gt;='Test cases'!$L$4,'Test cases'!$M$4,0)+IF(AND(AB525&gt;='Test cases'!$J$4,AB525&lt;'Test cases'!$L$4),'Test cases'!$K$4,0)</f>
        <v>0.1</v>
      </c>
      <c r="K525" s="5">
        <f ca="1">IF(AC525&gt;='Test cases'!$N$5,'Test cases'!$O$5,0)+IF(AND(AC525&gt;='Test cases'!$L$5,AC525&lt;'Test cases'!$N$5),'Test cases'!$M$5,0)+IF(AND(AC525&lt;'Test cases'!$L$5,AC525&gt;='Test cases'!$J$5),'Test cases'!$K$5,0)</f>
        <v>0.08</v>
      </c>
      <c r="L525" s="5">
        <f t="shared" ca="1" si="24"/>
        <v>0.15</v>
      </c>
      <c r="M525" s="5">
        <f t="shared" ca="1" si="25"/>
        <v>0.1</v>
      </c>
      <c r="N525" s="5">
        <f t="shared" ca="1" si="26"/>
        <v>0.12932286956686834</v>
      </c>
      <c r="O525" s="4">
        <f ca="1">'Test cases'!C529*(1-F525)+'Test cases'!D529*(1-G525)+'Test cases'!E529*(1-H525)</f>
        <v>457.51511217363236</v>
      </c>
      <c r="P525" s="4">
        <f ca="1">(1-I525)*'Test cases'!C529+(1-J525)*'Test cases'!D529+(1-K525)*'Test cases'!E529</f>
        <v>481.40982897035076</v>
      </c>
      <c r="Q525" s="4">
        <f ca="1">(1-L525)*'Test cases'!C529+(1-M525)*'Test cases'!D529+(1-N525)*'Test cases'!E529</f>
        <v>457.51511217363236</v>
      </c>
      <c r="R525" s="4">
        <f ca="1">('Test cases'!C529/'Test cases'!$J$3)^(1/'Test cases'!$R$3)*('Test cases'!$J$3*(1-'Test cases'!$K$3))</f>
        <v>155.90780203512429</v>
      </c>
      <c r="S525" s="4">
        <f ca="1">('Test cases'!D529/'Test cases'!$J$4)^(1/'Test cases'!$R$4)*('Test cases'!$J$4*(1-'Test cases'!$K$4))</f>
        <v>156.55783084561099</v>
      </c>
      <c r="T525" s="4">
        <f ca="1">IF('Test cases'!E529&lt;='Test cases'!$L$5,('Test cases'!E529/'Test cases'!$J$5)^(1/'Test cases'!$P$5)*('Test cases'!$J$5*(1-'Test cases'!$K$5)),0)+IF('Test cases'!E529&gt;'Test cases'!$L$5,('Test cases'!E529/'Test cases'!$L$5)^(1/'Test cases'!$Q$5)*('Test cases'!$L$5*(1-'Test cases'!$M$5)),0)</f>
        <v>157.28500188759696</v>
      </c>
      <c r="U525" s="4">
        <f ca="1">(R525^'Test cases'!$R$4+S525^'Test cases'!$R$4)^(1/'Test cases'!$R$4)</f>
        <v>296.13563445203101</v>
      </c>
      <c r="V525" s="4">
        <f ca="1">R525^'Test cases'!$R$4/U525^('Test cases'!$R$4-1)</f>
        <v>147.73393281561815</v>
      </c>
      <c r="W525" s="4">
        <f ca="1">S525^'Test cases'!$R$4/U525^('Test cases'!$R$4-1)</f>
        <v>148.40170163641278</v>
      </c>
      <c r="X525" s="4">
        <f ca="1">V525*(U525/E525)^('Test cases'!$R$5-1)</f>
        <v>144.35143381129717</v>
      </c>
      <c r="Y525" s="4">
        <f ca="1">W525*(U525/E525)^('Test cases'!$R$5-1)</f>
        <v>145.00391347456105</v>
      </c>
      <c r="Z525" s="4">
        <f ca="1">T525^'Test cases'!$R$5/E525^('Test cases'!$R$5-1)</f>
        <v>148.01511217363239</v>
      </c>
      <c r="AA525" s="4">
        <f ca="1">EXP((LN(1-B525)*(LN('Test cases'!$L$3)-LN('Test cases'!$J$3))+LN(1-'Test cases'!$M$3)*LN('Test cases'!$J$3)-LN(1-'Test cases'!$K$3)*LN('Test cases'!$L$3))/(LN(1-'Test cases'!$M$3)-LN(1-'Test cases'!$K$3)))</f>
        <v>463.09760785229361</v>
      </c>
      <c r="AB525" s="4">
        <f ca="1">EXP((LN(1-C525)*(LN('Test cases'!$L$4)-LN('Test cases'!$J$4))+LN(1-'Test cases'!$M$4)*LN('Test cases'!$J$4)-LN(1-'Test cases'!$K$4)*LN('Test cases'!$L$4))/(LN(1-'Test cases'!$M$4)-LN(1-'Test cases'!$K$4)))</f>
        <v>462.88905834016595</v>
      </c>
      <c r="AC525" s="4">
        <f ca="1">IF(D525&lt;='Test cases'!$M$5,EXP((LN(1-D525)*(LN('Test cases'!$L$5)-LN('Test cases'!$J$5))+LN(1-'Test cases'!$M$5)*LN('Test cases'!$J$5)-LN(1-'Test cases'!$K$5)*LN('Test cases'!$L$5))/(LN(1-'Test cases'!$M$5)-LN(1-'Test cases'!$K$5))),EXP((LN(1-D525)*(LN('Test cases'!$N$5)-LN('Test cases'!$L$5))+LN(1-'Test cases'!$O$5)*LN('Test cases'!$L$5)-LN(1-'Test cases'!$M$5)*LN('Test cases'!$N$5))/(LN(1-'Test cases'!$O$5)-LN(1-'Test cases'!$M$5))))</f>
        <v>236.21304568381436</v>
      </c>
    </row>
    <row r="526" spans="1:29">
      <c r="A526" s="8">
        <f>'Test cases'!A530</f>
        <v>523</v>
      </c>
      <c r="B526" s="5">
        <f ca="1">1-X526/'Test cases'!C530</f>
        <v>0.20701110376419529</v>
      </c>
      <c r="C526" s="5">
        <f ca="1">1-Y526/'Test cases'!D530</f>
        <v>0.15708918911056857</v>
      </c>
      <c r="D526" s="5">
        <f ca="1">1-Z526/'Test cases'!E530</f>
        <v>0.12940883255295799</v>
      </c>
      <c r="E526" s="4">
        <f ca="1">(U526^'Test cases'!$R$5+T526^'Test cases'!$R$5)^(1/'Test cases'!$R$5)</f>
        <v>438.09812595013165</v>
      </c>
      <c r="F526" s="5">
        <f ca="1">IF(B526&gt;'Test cases'!$M$3,'Test cases'!$M$3,B526)</f>
        <v>0.15</v>
      </c>
      <c r="G526" s="5">
        <f ca="1">IF(C526&gt;'Test cases'!$M$4,'Test cases'!$M$4,C526)</f>
        <v>0.1</v>
      </c>
      <c r="H526" s="5">
        <f ca="1">IF(D526&gt;'Test cases'!$O$5,'Test cases'!$O$5,D526)</f>
        <v>0.12940883255295799</v>
      </c>
      <c r="I526" s="5">
        <f ca="1">IF(AA526&gt;='Test cases'!$L$3, 'Test cases'!$L$3*'Test cases'!$M$3/AA526,0)+IF(AND(AA526&gt;='Test cases'!$J$3,AA526&lt;'Test cases'!$L$3), 'Test cases'!$J$3*'Test cases'!$K$3/ AA526,0)</f>
        <v>6.4631904097883677E-2</v>
      </c>
      <c r="J526" s="5">
        <f ca="1">IF(AB526&gt;='Test cases'!$L$4,'Test cases'!$M$4,0)+IF(AND(AB526&gt;='Test cases'!$J$4,AB526&lt;'Test cases'!$L$4),'Test cases'!$K$4,0)</f>
        <v>0.1</v>
      </c>
      <c r="K526" s="5">
        <f ca="1">IF(AC526&gt;='Test cases'!$N$5,'Test cases'!$O$5,0)+IF(AND(AC526&gt;='Test cases'!$L$5,AC526&lt;'Test cases'!$N$5),'Test cases'!$M$5,0)+IF(AND(AC526&lt;'Test cases'!$L$5,AC526&gt;='Test cases'!$J$5),'Test cases'!$K$5,0)</f>
        <v>0.08</v>
      </c>
      <c r="L526" s="5">
        <f t="shared" ca="1" si="24"/>
        <v>0.15</v>
      </c>
      <c r="M526" s="5">
        <f t="shared" ca="1" si="25"/>
        <v>0.1</v>
      </c>
      <c r="N526" s="5">
        <f t="shared" ca="1" si="26"/>
        <v>0.12940883255295799</v>
      </c>
      <c r="O526" s="4">
        <f ca="1">'Test cases'!C530*(1-F526)+'Test cases'!D530*(1-G526)+'Test cases'!E530*(1-H526)</f>
        <v>458.35049846599713</v>
      </c>
      <c r="P526" s="4">
        <f ca="1">(1-I526)*'Test cases'!C530+(1-J526)*'Test cases'!D530+(1-K526)*'Test cases'!E530</f>
        <v>482.37236155008725</v>
      </c>
      <c r="Q526" s="4">
        <f ca="1">(1-L526)*'Test cases'!C530+(1-M526)*'Test cases'!D530+(1-N526)*'Test cases'!E530</f>
        <v>458.35049846599713</v>
      </c>
      <c r="R526" s="4">
        <f ca="1">('Test cases'!C530/'Test cases'!$J$3)^(1/'Test cases'!$R$3)*('Test cases'!$J$3*(1-'Test cases'!$K$3))</f>
        <v>156.69362052128929</v>
      </c>
      <c r="S526" s="4">
        <f ca="1">('Test cases'!D530/'Test cases'!$J$4)^(1/'Test cases'!$R$4)*('Test cases'!$J$4*(1-'Test cases'!$K$4))</f>
        <v>156.55783084561099</v>
      </c>
      <c r="T526" s="4">
        <f ca="1">IF('Test cases'!E530&lt;='Test cases'!$L$5,('Test cases'!E530/'Test cases'!$J$5)^(1/'Test cases'!$P$5)*('Test cases'!$J$5*(1-'Test cases'!$K$5)),0)+IF('Test cases'!E530&gt;'Test cases'!$L$5,('Test cases'!E530/'Test cases'!$L$5)^(1/'Test cases'!$Q$5)*('Test cases'!$L$5*(1-'Test cases'!$M$5)),0)</f>
        <v>157.28500188759696</v>
      </c>
      <c r="U526" s="4">
        <f ca="1">(R526^'Test cases'!$R$4+S526^'Test cases'!$R$4)^(1/'Test cases'!$R$4)</f>
        <v>296.88033311233397</v>
      </c>
      <c r="V526" s="4">
        <f ca="1">R526^'Test cases'!$R$4/U526^('Test cases'!$R$4-1)</f>
        <v>148.50991432447682</v>
      </c>
      <c r="W526" s="4">
        <f ca="1">S526^'Test cases'!$R$4/U526^('Test cases'!$R$4-1)</f>
        <v>148.3704187878572</v>
      </c>
      <c r="X526" s="4">
        <f ca="1">V526*(U526/E526)^('Test cases'!$R$5-1)</f>
        <v>145.11696801115227</v>
      </c>
      <c r="Y526" s="4">
        <f ca="1">W526*(U526/E526)^('Test cases'!$R$5-1)</f>
        <v>144.98065947298221</v>
      </c>
      <c r="Z526" s="4">
        <f ca="1">T526^'Test cases'!$R$5/E526^('Test cases'!$R$5-1)</f>
        <v>148.00049846599714</v>
      </c>
      <c r="AA526" s="4">
        <f ca="1">EXP((LN(1-B526)*(LN('Test cases'!$L$3)-LN('Test cases'!$J$3))+LN(1-'Test cases'!$M$3)*LN('Test cases'!$J$3)-LN(1-'Test cases'!$K$3)*LN('Test cases'!$L$3))/(LN(1-'Test cases'!$M$3)-LN(1-'Test cases'!$K$3)))</f>
        <v>464.16704596178414</v>
      </c>
      <c r="AB526" s="4">
        <f ca="1">EXP((LN(1-C526)*(LN('Test cases'!$L$4)-LN('Test cases'!$J$4))+LN(1-'Test cases'!$M$4)*LN('Test cases'!$J$4)-LN(1-'Test cases'!$K$4)*LN('Test cases'!$L$4))/(LN(1-'Test cases'!$M$4)-LN(1-'Test cases'!$K$4)))</f>
        <v>463.84871517860631</v>
      </c>
      <c r="AC526" s="4">
        <f ca="1">IF(D526&lt;='Test cases'!$M$5,EXP((LN(1-D526)*(LN('Test cases'!$L$5)-LN('Test cases'!$J$5))+LN(1-'Test cases'!$M$5)*LN('Test cases'!$J$5)-LN(1-'Test cases'!$K$5)*LN('Test cases'!$L$5))/(LN(1-'Test cases'!$M$5)-LN(1-'Test cases'!$K$5))),EXP((LN(1-D526)*(LN('Test cases'!$N$5)-LN('Test cases'!$L$5))+LN(1-'Test cases'!$O$5)*LN('Test cases'!$L$5)-LN(1-'Test cases'!$M$5)*LN('Test cases'!$N$5))/(LN(1-'Test cases'!$O$5)-LN(1-'Test cases'!$M$5))))</f>
        <v>236.30969273618874</v>
      </c>
    </row>
    <row r="527" spans="1:29">
      <c r="A527" s="8">
        <f>'Test cases'!A531</f>
        <v>524</v>
      </c>
      <c r="B527" s="5">
        <f ca="1">1-X527/'Test cases'!C531</f>
        <v>0.20714671280968744</v>
      </c>
      <c r="C527" s="5">
        <f ca="1">1-Y527/'Test cases'!D531</f>
        <v>0.15723333530358907</v>
      </c>
      <c r="D527" s="5">
        <f ca="1">1-Z527/'Test cases'!E531</f>
        <v>0.12950052382561827</v>
      </c>
      <c r="E527" s="4">
        <f ca="1">(U527^'Test cases'!$R$5+T527^'Test cases'!$R$5)^(1/'Test cases'!$R$5)</f>
        <v>438.8756954979508</v>
      </c>
      <c r="F527" s="5">
        <f ca="1">IF(B527&gt;'Test cases'!$M$3,'Test cases'!$M$3,B527)</f>
        <v>0.15</v>
      </c>
      <c r="G527" s="5">
        <f ca="1">IF(C527&gt;'Test cases'!$M$4,'Test cases'!$M$4,C527)</f>
        <v>0.1</v>
      </c>
      <c r="H527" s="5">
        <f ca="1">IF(D527&gt;'Test cases'!$O$5,'Test cases'!$O$5,D527)</f>
        <v>0.12950052382561827</v>
      </c>
      <c r="I527" s="5">
        <f ca="1">IF(AA527&gt;='Test cases'!$L$3, 'Test cases'!$L$3*'Test cases'!$M$3/AA527,0)+IF(AND(AA527&gt;='Test cases'!$J$3,AA527&lt;'Test cases'!$L$3), 'Test cases'!$J$3*'Test cases'!$K$3/ AA527,0)</f>
        <v>6.4497997908117277E-2</v>
      </c>
      <c r="J527" s="5">
        <f ca="1">IF(AB527&gt;='Test cases'!$L$4,'Test cases'!$M$4,0)+IF(AND(AB527&gt;='Test cases'!$J$4,AB527&lt;'Test cases'!$L$4),'Test cases'!$K$4,0)</f>
        <v>0.1</v>
      </c>
      <c r="K527" s="5">
        <f ca="1">IF(AC527&gt;='Test cases'!$N$5,'Test cases'!$O$5,0)+IF(AND(AC527&gt;='Test cases'!$L$5,AC527&lt;'Test cases'!$N$5),'Test cases'!$M$5,0)+IF(AND(AC527&lt;'Test cases'!$L$5,AC527&gt;='Test cases'!$J$5),'Test cases'!$K$5,0)</f>
        <v>0.08</v>
      </c>
      <c r="L527" s="5">
        <f t="shared" ca="1" si="24"/>
        <v>0.15</v>
      </c>
      <c r="M527" s="5">
        <f t="shared" ca="1" si="25"/>
        <v>0.1</v>
      </c>
      <c r="N527" s="5">
        <f t="shared" ca="1" si="26"/>
        <v>0.12950052382561827</v>
      </c>
      <c r="O527" s="4">
        <f ca="1">'Test cases'!C531*(1-F527)+'Test cases'!D531*(1-G527)+'Test cases'!E531*(1-H527)</f>
        <v>459.23491094964493</v>
      </c>
      <c r="P527" s="4">
        <f ca="1">(1-I527)*'Test cases'!C531+(1-J527)*'Test cases'!D531+(1-K527)*'Test cases'!E531</f>
        <v>483.29686638281453</v>
      </c>
      <c r="Q527" s="4">
        <f ca="1">(1-L527)*'Test cases'!C531+(1-M527)*'Test cases'!D531+(1-N527)*'Test cases'!E531</f>
        <v>459.23491094964493</v>
      </c>
      <c r="R527" s="4">
        <f ca="1">('Test cases'!C531/'Test cases'!$J$3)^(1/'Test cases'!$R$3)*('Test cases'!$J$3*(1-'Test cases'!$K$3))</f>
        <v>156.69362052128929</v>
      </c>
      <c r="S527" s="4">
        <f ca="1">('Test cases'!D531/'Test cases'!$J$4)^(1/'Test cases'!$R$4)*('Test cases'!$J$4*(1-'Test cases'!$K$4))</f>
        <v>157.39737500743288</v>
      </c>
      <c r="T527" s="4">
        <f ca="1">IF('Test cases'!E531&lt;='Test cases'!$L$5,('Test cases'!E531/'Test cases'!$J$5)^(1/'Test cases'!$P$5)*('Test cases'!$J$5*(1-'Test cases'!$K$5)),0)+IF('Test cases'!E531&gt;'Test cases'!$L$5,('Test cases'!E531/'Test cases'!$L$5)^(1/'Test cases'!$Q$5)*('Test cases'!$L$5*(1-'Test cases'!$M$5)),0)</f>
        <v>157.28500188759696</v>
      </c>
      <c r="U527" s="4">
        <f ca="1">(R527^'Test cases'!$R$4+S527^'Test cases'!$R$4)^(1/'Test cases'!$R$4)</f>
        <v>297.67606146871276</v>
      </c>
      <c r="V527" s="4">
        <f ca="1">R527^'Test cases'!$R$4/U527^('Test cases'!$R$4-1)</f>
        <v>148.47655037345424</v>
      </c>
      <c r="W527" s="4">
        <f ca="1">S527^'Test cases'!$R$4/U527^('Test cases'!$R$4-1)</f>
        <v>149.19951109525866</v>
      </c>
      <c r="X527" s="4">
        <f ca="1">V527*(U527/E527)^('Test cases'!$R$5-1)</f>
        <v>145.0921515558272</v>
      </c>
      <c r="Y527" s="4">
        <f ca="1">W527*(U527/E527)^('Test cases'!$R$5-1)</f>
        <v>145.7986329924791</v>
      </c>
      <c r="Z527" s="4">
        <f ca="1">T527^'Test cases'!$R$5/E527^('Test cases'!$R$5-1)</f>
        <v>147.9849109496449</v>
      </c>
      <c r="AA527" s="4">
        <f ca="1">EXP((LN(1-B527)*(LN('Test cases'!$L$3)-LN('Test cases'!$J$3))+LN(1-'Test cases'!$M$3)*LN('Test cases'!$J$3)-LN(1-'Test cases'!$K$3)*LN('Test cases'!$L$3))/(LN(1-'Test cases'!$M$3)-LN(1-'Test cases'!$K$3)))</f>
        <v>465.13071681290756</v>
      </c>
      <c r="AB527" s="4">
        <f ca="1">EXP((LN(1-C527)*(LN('Test cases'!$L$4)-LN('Test cases'!$J$4))+LN(1-'Test cases'!$M$4)*LN('Test cases'!$J$4)-LN(1-'Test cases'!$K$4)*LN('Test cases'!$L$4))/(LN(1-'Test cases'!$M$4)-LN(1-'Test cases'!$K$4)))</f>
        <v>464.87425174846521</v>
      </c>
      <c r="AC527" s="4">
        <f ca="1">IF(D527&lt;='Test cases'!$M$5,EXP((LN(1-D527)*(LN('Test cases'!$L$5)-LN('Test cases'!$J$5))+LN(1-'Test cases'!$M$5)*LN('Test cases'!$J$5)-LN(1-'Test cases'!$K$5)*LN('Test cases'!$L$5))/(LN(1-'Test cases'!$M$5)-LN(1-'Test cases'!$K$5))),EXP((LN(1-D527)*(LN('Test cases'!$N$5)-LN('Test cases'!$L$5))+LN(1-'Test cases'!$O$5)*LN('Test cases'!$L$5)-LN(1-'Test cases'!$M$5)*LN('Test cases'!$N$5))/(LN(1-'Test cases'!$O$5)-LN(1-'Test cases'!$M$5))))</f>
        <v>236.41283413513708</v>
      </c>
    </row>
    <row r="528" spans="1:29">
      <c r="A528" s="8">
        <f>'Test cases'!A532</f>
        <v>525</v>
      </c>
      <c r="B528" s="5">
        <f ca="1">1-X528/'Test cases'!C532</f>
        <v>0.20729680799458927</v>
      </c>
      <c r="C528" s="5">
        <f ca="1">1-Y528/'Test cases'!D532</f>
        <v>0.15736788074970931</v>
      </c>
      <c r="D528" s="5">
        <f ca="1">1-Z528/'Test cases'!E532</f>
        <v>0.12958614388872036</v>
      </c>
      <c r="E528" s="4">
        <f ca="1">(U528^'Test cases'!$R$5+T528^'Test cases'!$R$5)^(1/'Test cases'!$R$5)</f>
        <v>439.60309949821323</v>
      </c>
      <c r="F528" s="5">
        <f ca="1">IF(B528&gt;'Test cases'!$M$3,'Test cases'!$M$3,B528)</f>
        <v>0.15</v>
      </c>
      <c r="G528" s="5">
        <f ca="1">IF(C528&gt;'Test cases'!$M$4,'Test cases'!$M$4,C528)</f>
        <v>0.1</v>
      </c>
      <c r="H528" s="5">
        <f ca="1">IF(D528&gt;'Test cases'!$O$5,'Test cases'!$O$5,D528)</f>
        <v>0.12958614388872036</v>
      </c>
      <c r="I528" s="5">
        <f ca="1">IF(AA528&gt;='Test cases'!$L$3, 'Test cases'!$L$3*'Test cases'!$M$3/AA528,0)+IF(AND(AA528&gt;='Test cases'!$J$3,AA528&lt;'Test cases'!$L$3), 'Test cases'!$J$3*'Test cases'!$K$3/ AA528,0)</f>
        <v>6.4350084308748903E-2</v>
      </c>
      <c r="J528" s="5">
        <f ca="1">IF(AB528&gt;='Test cases'!$L$4,'Test cases'!$M$4,0)+IF(AND(AB528&gt;='Test cases'!$J$4,AB528&lt;'Test cases'!$L$4),'Test cases'!$K$4,0)</f>
        <v>0.1</v>
      </c>
      <c r="K528" s="5">
        <f ca="1">IF(AC528&gt;='Test cases'!$N$5,'Test cases'!$O$5,0)+IF(AND(AC528&gt;='Test cases'!$L$5,AC528&lt;'Test cases'!$N$5),'Test cases'!$M$5,0)+IF(AND(AC528&lt;'Test cases'!$L$5,AC528&gt;='Test cases'!$J$5),'Test cases'!$K$5,0)</f>
        <v>0.08</v>
      </c>
      <c r="L528" s="5">
        <f t="shared" ca="1" si="24"/>
        <v>0.15</v>
      </c>
      <c r="M528" s="5">
        <f t="shared" ca="1" si="25"/>
        <v>0.1</v>
      </c>
      <c r="N528" s="5">
        <f t="shared" ca="1" si="26"/>
        <v>0.12958614388872036</v>
      </c>
      <c r="O528" s="4">
        <f ca="1">'Test cases'!C532*(1-F528)+'Test cases'!D532*(1-G528)+'Test cases'!E532*(1-H528)</f>
        <v>460.07035553891757</v>
      </c>
      <c r="P528" s="4">
        <f ca="1">(1-I528)*'Test cases'!C532+(1-J528)*'Test cases'!D532+(1-K528)*'Test cases'!E532</f>
        <v>484.25958448719018</v>
      </c>
      <c r="Q528" s="4">
        <f ca="1">(1-L528)*'Test cases'!C532+(1-M528)*'Test cases'!D532+(1-N528)*'Test cases'!E532</f>
        <v>460.07035553891757</v>
      </c>
      <c r="R528" s="4">
        <f ca="1">('Test cases'!C532/'Test cases'!$J$3)^(1/'Test cases'!$R$3)*('Test cases'!$J$3*(1-'Test cases'!$K$3))</f>
        <v>157.47908498544444</v>
      </c>
      <c r="S528" s="4">
        <f ca="1">('Test cases'!D532/'Test cases'!$J$4)^(1/'Test cases'!$R$4)*('Test cases'!$J$4*(1-'Test cases'!$K$4))</f>
        <v>157.39737500743288</v>
      </c>
      <c r="T528" s="4">
        <f ca="1">IF('Test cases'!E532&lt;='Test cases'!$L$5,('Test cases'!E532/'Test cases'!$J$5)^(1/'Test cases'!$P$5)*('Test cases'!$J$5*(1-'Test cases'!$K$5)),0)+IF('Test cases'!E532&gt;'Test cases'!$L$5,('Test cases'!E532/'Test cases'!$L$5)^(1/'Test cases'!$Q$5)*('Test cases'!$L$5*(1-'Test cases'!$M$5)),0)</f>
        <v>157.28500188759696</v>
      </c>
      <c r="U528" s="4">
        <f ca="1">(R528^'Test cases'!$R$4+S528^'Test cases'!$R$4)^(1/'Test cases'!$R$4)</f>
        <v>298.42041417834565</v>
      </c>
      <c r="V528" s="4">
        <f ca="1">R528^'Test cases'!$R$4/U528^('Test cases'!$R$4-1)</f>
        <v>149.25217705925857</v>
      </c>
      <c r="W528" s="4">
        <f ca="1">S528^'Test cases'!$R$4/U528^('Test cases'!$R$4-1)</f>
        <v>149.16823711908708</v>
      </c>
      <c r="X528" s="4">
        <f ca="1">V528*(U528/E528)^('Test cases'!$R$5-1)</f>
        <v>145.85738732899557</v>
      </c>
      <c r="Y528" s="4">
        <f ca="1">W528*(U528/E528)^('Test cases'!$R$5-1)</f>
        <v>145.77535663030028</v>
      </c>
      <c r="Z528" s="4">
        <f ca="1">T528^'Test cases'!$R$5/E528^('Test cases'!$R$5-1)</f>
        <v>147.97035553891754</v>
      </c>
      <c r="AA528" s="4">
        <f ca="1">EXP((LN(1-B528)*(LN('Test cases'!$L$3)-LN('Test cases'!$J$3))+LN(1-'Test cases'!$M$3)*LN('Test cases'!$J$3)-LN(1-'Test cases'!$K$3)*LN('Test cases'!$L$3))/(LN(1-'Test cases'!$M$3)-LN(1-'Test cases'!$K$3)))</f>
        <v>466.19985540440484</v>
      </c>
      <c r="AB528" s="4">
        <f ca="1">EXP((LN(1-C528)*(LN('Test cases'!$L$4)-LN('Test cases'!$J$4))+LN(1-'Test cases'!$M$4)*LN('Test cases'!$J$4)-LN(1-'Test cases'!$K$4)*LN('Test cases'!$L$4))/(LN(1-'Test cases'!$M$4)-LN(1-'Test cases'!$K$4)))</f>
        <v>465.83368781658561</v>
      </c>
      <c r="AC528" s="4">
        <f ca="1">IF(D528&lt;='Test cases'!$M$5,EXP((LN(1-D528)*(LN('Test cases'!$L$5)-LN('Test cases'!$J$5))+LN(1-'Test cases'!$M$5)*LN('Test cases'!$J$5)-LN(1-'Test cases'!$K$5)*LN('Test cases'!$L$5))/(LN(1-'Test cases'!$M$5)-LN(1-'Test cases'!$K$5))),EXP((LN(1-D528)*(LN('Test cases'!$N$5)-LN('Test cases'!$L$5))+LN(1-'Test cases'!$O$5)*LN('Test cases'!$L$5)-LN(1-'Test cases'!$M$5)*LN('Test cases'!$N$5))/(LN(1-'Test cases'!$O$5)-LN(1-'Test cases'!$M$5))))</f>
        <v>236.50919663080575</v>
      </c>
    </row>
    <row r="529" spans="1:29">
      <c r="A529" s="8">
        <f>'Test cases'!A533</f>
        <v>526</v>
      </c>
      <c r="B529" s="5">
        <f ca="1">1-X529/'Test cases'!C533</f>
        <v>0.20743176440026123</v>
      </c>
      <c r="C529" s="5">
        <f ca="1">1-Y529/'Test cases'!D533</f>
        <v>0.15751133747255963</v>
      </c>
      <c r="D529" s="5">
        <f ca="1">1-Z529/'Test cases'!E533</f>
        <v>0.12967747279787578</v>
      </c>
      <c r="E529" s="4">
        <f ca="1">(U529^'Test cases'!$R$5+T529^'Test cases'!$R$5)^(1/'Test cases'!$R$5)</f>
        <v>440.38041225448745</v>
      </c>
      <c r="F529" s="5">
        <f ca="1">IF(B529&gt;'Test cases'!$M$3,'Test cases'!$M$3,B529)</f>
        <v>0.15</v>
      </c>
      <c r="G529" s="5">
        <f ca="1">IF(C529&gt;'Test cases'!$M$4,'Test cases'!$M$4,C529)</f>
        <v>0.1</v>
      </c>
      <c r="H529" s="5">
        <f ca="1">IF(D529&gt;'Test cases'!$O$5,'Test cases'!$O$5,D529)</f>
        <v>0.12967747279787578</v>
      </c>
      <c r="I529" s="5">
        <f ca="1">IF(AA529&gt;='Test cases'!$L$3, 'Test cases'!$L$3*'Test cases'!$M$3/AA529,0)+IF(AND(AA529&gt;='Test cases'!$J$3,AA529&lt;'Test cases'!$L$3), 'Test cases'!$J$3*'Test cases'!$K$3/ AA529,0)</f>
        <v>6.4217355252872615E-2</v>
      </c>
      <c r="J529" s="5">
        <f ca="1">IF(AB529&gt;='Test cases'!$L$4,'Test cases'!$M$4,0)+IF(AND(AB529&gt;='Test cases'!$J$4,AB529&lt;'Test cases'!$L$4),'Test cases'!$K$4,0)</f>
        <v>0.1</v>
      </c>
      <c r="K529" s="5">
        <f ca="1">IF(AC529&gt;='Test cases'!$N$5,'Test cases'!$O$5,0)+IF(AND(AC529&gt;='Test cases'!$L$5,AC529&lt;'Test cases'!$N$5),'Test cases'!$M$5,0)+IF(AND(AC529&lt;'Test cases'!$L$5,AC529&gt;='Test cases'!$J$5),'Test cases'!$K$5,0)</f>
        <v>0.08</v>
      </c>
      <c r="L529" s="5">
        <f t="shared" ca="1" si="24"/>
        <v>0.15</v>
      </c>
      <c r="M529" s="5">
        <f t="shared" ca="1" si="25"/>
        <v>0.1</v>
      </c>
      <c r="N529" s="5">
        <f t="shared" ca="1" si="26"/>
        <v>0.12967747279787578</v>
      </c>
      <c r="O529" s="4">
        <f ca="1">'Test cases'!C533*(1-F529)+'Test cases'!D533*(1-G529)+'Test cases'!E533*(1-H529)</f>
        <v>460.95482962436108</v>
      </c>
      <c r="P529" s="4">
        <f ca="1">(1-I529)*'Test cases'!C533+(1-J529)*'Test cases'!D533+(1-K529)*'Test cases'!E533</f>
        <v>485.18400663347143</v>
      </c>
      <c r="Q529" s="4">
        <f ca="1">(1-L529)*'Test cases'!C533+(1-M529)*'Test cases'!D533+(1-N529)*'Test cases'!E533</f>
        <v>460.95482962436108</v>
      </c>
      <c r="R529" s="4">
        <f ca="1">('Test cases'!C533/'Test cases'!$J$3)^(1/'Test cases'!$R$3)*('Test cases'!$J$3*(1-'Test cases'!$K$3))</f>
        <v>157.47908498544444</v>
      </c>
      <c r="S529" s="4">
        <f ca="1">('Test cases'!D533/'Test cases'!$J$4)^(1/'Test cases'!$R$4)*('Test cases'!$J$4*(1-'Test cases'!$K$4))</f>
        <v>158.23654344752902</v>
      </c>
      <c r="T529" s="4">
        <f ca="1">IF('Test cases'!E533&lt;='Test cases'!$L$5,('Test cases'!E533/'Test cases'!$J$5)^(1/'Test cases'!$P$5)*('Test cases'!$J$5*(1-'Test cases'!$K$5)),0)+IF('Test cases'!E533&gt;'Test cases'!$L$5,('Test cases'!E533/'Test cases'!$L$5)^(1/'Test cases'!$Q$5)*('Test cases'!$L$5*(1-'Test cases'!$M$5)),0)</f>
        <v>157.28500188759696</v>
      </c>
      <c r="U529" s="4">
        <f ca="1">(R529^'Test cases'!$R$4+S529^'Test cases'!$R$4)^(1/'Test cases'!$R$4)</f>
        <v>299.21579751083613</v>
      </c>
      <c r="V529" s="4">
        <f ca="1">R529^'Test cases'!$R$4/U529^('Test cases'!$R$4-1)</f>
        <v>149.21883359087226</v>
      </c>
      <c r="W529" s="4">
        <f ca="1">S529^'Test cases'!$R$4/U529^('Test cases'!$R$4-1)</f>
        <v>149.99696391996397</v>
      </c>
      <c r="X529" s="4">
        <f ca="1">V529*(U529/E529)^('Test cases'!$R$5-1)</f>
        <v>145.83255535035192</v>
      </c>
      <c r="Y529" s="4">
        <f ca="1">W529*(U529/E529)^('Test cases'!$R$5-1)</f>
        <v>146.59302727977462</v>
      </c>
      <c r="Z529" s="4">
        <f ca="1">T529^'Test cases'!$R$5/E529^('Test cases'!$R$5-1)</f>
        <v>147.95482962436111</v>
      </c>
      <c r="AA529" s="4">
        <f ca="1">EXP((LN(1-B529)*(LN('Test cases'!$L$3)-LN('Test cases'!$J$3))+LN(1-'Test cases'!$M$3)*LN('Test cases'!$J$3)-LN(1-'Test cases'!$K$3)*LN('Test cases'!$L$3))/(LN(1-'Test cases'!$M$3)-LN(1-'Test cases'!$K$3)))</f>
        <v>467.16343084929554</v>
      </c>
      <c r="AB529" s="4">
        <f ca="1">EXP((LN(1-C529)*(LN('Test cases'!$L$4)-LN('Test cases'!$J$4))+LN(1-'Test cases'!$M$4)*LN('Test cases'!$J$4)-LN(1-'Test cases'!$K$4)*LN('Test cases'!$L$4))/(LN(1-'Test cases'!$M$4)-LN(1-'Test cases'!$K$4)))</f>
        <v>466.85902032431972</v>
      </c>
      <c r="AC529" s="4">
        <f ca="1">IF(D529&lt;='Test cases'!$M$5,EXP((LN(1-D529)*(LN('Test cases'!$L$5)-LN('Test cases'!$J$5))+LN(1-'Test cases'!$M$5)*LN('Test cases'!$J$5)-LN(1-'Test cases'!$K$5)*LN('Test cases'!$L$5))/(LN(1-'Test cases'!$M$5)-LN(1-'Test cases'!$K$5))),EXP((LN(1-D529)*(LN('Test cases'!$N$5)-LN('Test cases'!$L$5))+LN(1-'Test cases'!$O$5)*LN('Test cases'!$L$5)-LN(1-'Test cases'!$M$5)*LN('Test cases'!$N$5))/(LN(1-'Test cases'!$O$5)-LN(1-'Test cases'!$M$5))))</f>
        <v>236.61203798920138</v>
      </c>
    </row>
    <row r="530" spans="1:29">
      <c r="A530" s="8">
        <f>'Test cases'!A534</f>
        <v>527</v>
      </c>
      <c r="B530" s="5">
        <f ca="1">1-X530/'Test cases'!C534</f>
        <v>0.20751949110388768</v>
      </c>
      <c r="C530" s="5">
        <f ca="1">1-Y530/'Test cases'!D534</f>
        <v>0.15760458969979552</v>
      </c>
      <c r="D530" s="5">
        <f ca="1">1-Z530/'Test cases'!E534</f>
        <v>0.12977380586167298</v>
      </c>
      <c r="E530" s="4">
        <f ca="1">(U530^'Test cases'!$R$5+T530^'Test cases'!$R$5)^(1/'Test cases'!$R$5)</f>
        <v>441.20189422677396</v>
      </c>
      <c r="F530" s="5">
        <f ca="1">IF(B530&gt;'Test cases'!$M$3,'Test cases'!$M$3,B530)</f>
        <v>0.15</v>
      </c>
      <c r="G530" s="5">
        <f ca="1">IF(C530&gt;'Test cases'!$M$4,'Test cases'!$M$4,C530)</f>
        <v>0.1</v>
      </c>
      <c r="H530" s="5">
        <f ca="1">IF(D530&gt;'Test cases'!$O$5,'Test cases'!$O$5,D530)</f>
        <v>0.12977380586167298</v>
      </c>
      <c r="I530" s="5">
        <f ca="1">IF(AA530&gt;='Test cases'!$L$3, 'Test cases'!$L$3*'Test cases'!$M$3/AA530,0)+IF(AND(AA530&gt;='Test cases'!$J$3,AA530&lt;'Test cases'!$L$3), 'Test cases'!$J$3*'Test cases'!$K$3/ AA530,0)</f>
        <v>6.4131211172640465E-2</v>
      </c>
      <c r="J530" s="5">
        <f ca="1">IF(AB530&gt;='Test cases'!$L$4,'Test cases'!$M$4,0)+IF(AND(AB530&gt;='Test cases'!$J$4,AB530&lt;'Test cases'!$L$4),'Test cases'!$K$4,0)</f>
        <v>0.1</v>
      </c>
      <c r="K530" s="5">
        <f ca="1">IF(AC530&gt;='Test cases'!$N$5,'Test cases'!$O$5,0)+IF(AND(AC530&gt;='Test cases'!$L$5,AC530&lt;'Test cases'!$N$5),'Test cases'!$M$5,0)+IF(AND(AC530&lt;'Test cases'!$L$5,AC530&gt;='Test cases'!$J$5),'Test cases'!$K$5,0)</f>
        <v>0.08</v>
      </c>
      <c r="L530" s="5">
        <f t="shared" ca="1" si="24"/>
        <v>0.15</v>
      </c>
      <c r="M530" s="5">
        <f t="shared" ca="1" si="25"/>
        <v>0.1</v>
      </c>
      <c r="N530" s="5">
        <f t="shared" ca="1" si="26"/>
        <v>0.12977380586167298</v>
      </c>
      <c r="O530" s="4">
        <f ca="1">'Test cases'!C534*(1-F530)+'Test cases'!D534*(1-G530)+'Test cases'!E534*(1-H530)</f>
        <v>461.80867919765393</v>
      </c>
      <c r="P530" s="4">
        <f ca="1">(1-I530)*'Test cases'!C534+(1-J530)*'Test cases'!D534+(1-K530)*'Test cases'!E534</f>
        <v>486.11985714423412</v>
      </c>
      <c r="Q530" s="4">
        <f ca="1">(1-L530)*'Test cases'!C534+(1-M530)*'Test cases'!D534+(1-N530)*'Test cases'!E534</f>
        <v>461.80867919765393</v>
      </c>
      <c r="R530" s="4">
        <f ca="1">('Test cases'!C534/'Test cases'!$J$3)^(1/'Test cases'!$R$3)*('Test cases'!$J$3*(1-'Test cases'!$K$3))</f>
        <v>157.47908498544444</v>
      </c>
      <c r="S530" s="4">
        <f ca="1">('Test cases'!D534/'Test cases'!$J$4)^(1/'Test cases'!$R$4)*('Test cases'!$J$4*(1-'Test cases'!$K$4))</f>
        <v>158.23654344752902</v>
      </c>
      <c r="T530" s="4">
        <f ca="1">IF('Test cases'!E534&lt;='Test cases'!$L$5,('Test cases'!E534/'Test cases'!$J$5)^(1/'Test cases'!$P$5)*('Test cases'!$J$5*(1-'Test cases'!$K$5)),0)+IF('Test cases'!E534&gt;'Test cases'!$L$5,('Test cases'!E534/'Test cases'!$L$5)^(1/'Test cases'!$Q$5)*('Test cases'!$L$5*(1-'Test cases'!$M$5)),0)</f>
        <v>158.15819193011666</v>
      </c>
      <c r="U530" s="4">
        <f ca="1">(R530^'Test cases'!$R$4+S530^'Test cases'!$R$4)^(1/'Test cases'!$R$4)</f>
        <v>299.21579751083613</v>
      </c>
      <c r="V530" s="4">
        <f ca="1">R530^'Test cases'!$R$4/U530^('Test cases'!$R$4-1)</f>
        <v>149.21883359087226</v>
      </c>
      <c r="W530" s="4">
        <f ca="1">S530^'Test cases'!$R$4/U530^('Test cases'!$R$4-1)</f>
        <v>149.99696391996397</v>
      </c>
      <c r="X530" s="4">
        <f ca="1">V530*(U530/E530)^('Test cases'!$R$5-1)</f>
        <v>145.81641363688468</v>
      </c>
      <c r="Y530" s="4">
        <f ca="1">W530*(U530/E530)^('Test cases'!$R$5-1)</f>
        <v>146.57680139223558</v>
      </c>
      <c r="Z530" s="4">
        <f ca="1">T530^'Test cases'!$R$5/E530^('Test cases'!$R$5-1)</f>
        <v>148.80867919765393</v>
      </c>
      <c r="AA530" s="4">
        <f ca="1">EXP((LN(1-B530)*(LN('Test cases'!$L$3)-LN('Test cases'!$J$3))+LN(1-'Test cases'!$M$3)*LN('Test cases'!$J$3)-LN(1-'Test cases'!$K$3)*LN('Test cases'!$L$3))/(LN(1-'Test cases'!$M$3)-LN(1-'Test cases'!$K$3)))</f>
        <v>467.79094689542592</v>
      </c>
      <c r="AB530" s="4">
        <f ca="1">EXP((LN(1-C530)*(LN('Test cases'!$L$4)-LN('Test cases'!$J$4))+LN(1-'Test cases'!$M$4)*LN('Test cases'!$J$4)-LN(1-'Test cases'!$K$4)*LN('Test cases'!$L$4))/(LN(1-'Test cases'!$M$4)-LN(1-'Test cases'!$K$4)))</f>
        <v>467.52682862917783</v>
      </c>
      <c r="AC530" s="4">
        <f ca="1">IF(D530&lt;='Test cases'!$M$5,EXP((LN(1-D530)*(LN('Test cases'!$L$5)-LN('Test cases'!$J$5))+LN(1-'Test cases'!$M$5)*LN('Test cases'!$J$5)-LN(1-'Test cases'!$K$5)*LN('Test cases'!$L$5))/(LN(1-'Test cases'!$M$5)-LN(1-'Test cases'!$K$5))),EXP((LN(1-D530)*(LN('Test cases'!$N$5)-LN('Test cases'!$L$5))+LN(1-'Test cases'!$O$5)*LN('Test cases'!$L$5)-LN(1-'Test cases'!$M$5)*LN('Test cases'!$N$5))/(LN(1-'Test cases'!$O$5)-LN(1-'Test cases'!$M$5))))</f>
        <v>236.72057446506048</v>
      </c>
    </row>
    <row r="531" spans="1:29">
      <c r="A531" s="8">
        <f>'Test cases'!A535</f>
        <v>528</v>
      </c>
      <c r="B531" s="5">
        <f ca="1">1-X531/'Test cases'!C535</f>
        <v>0.20766866945025009</v>
      </c>
      <c r="C531" s="5">
        <f ca="1">1-Y531/'Test cases'!D535</f>
        <v>0.15773831171713804</v>
      </c>
      <c r="D531" s="5">
        <f ca="1">1-Z531/'Test cases'!E535</f>
        <v>0.1298589082051107</v>
      </c>
      <c r="E531" s="4">
        <f ca="1">(U531^'Test cases'!$R$5+T531^'Test cases'!$R$5)^(1/'Test cases'!$R$5)</f>
        <v>441.92895660984766</v>
      </c>
      <c r="F531" s="5">
        <f ca="1">IF(B531&gt;'Test cases'!$M$3,'Test cases'!$M$3,B531)</f>
        <v>0.15</v>
      </c>
      <c r="G531" s="5">
        <f ca="1">IF(C531&gt;'Test cases'!$M$4,'Test cases'!$M$4,C531)</f>
        <v>0.1</v>
      </c>
      <c r="H531" s="5">
        <f ca="1">IF(D531&gt;'Test cases'!$O$5,'Test cases'!$O$5,D531)</f>
        <v>0.1298589082051107</v>
      </c>
      <c r="I531" s="5">
        <f ca="1">IF(AA531&gt;='Test cases'!$L$3, 'Test cases'!$L$3*'Test cases'!$M$3/AA531,0)+IF(AND(AA531&gt;='Test cases'!$J$3,AA531&lt;'Test cases'!$L$3), 'Test cases'!$J$3*'Test cases'!$K$3/ AA531,0)</f>
        <v>6.3984967473645724E-2</v>
      </c>
      <c r="J531" s="5">
        <f ca="1">IF(AB531&gt;='Test cases'!$L$4,'Test cases'!$M$4,0)+IF(AND(AB531&gt;='Test cases'!$J$4,AB531&lt;'Test cases'!$L$4),'Test cases'!$K$4,0)</f>
        <v>0.1</v>
      </c>
      <c r="K531" s="5">
        <f ca="1">IF(AC531&gt;='Test cases'!$N$5,'Test cases'!$O$5,0)+IF(AND(AC531&gt;='Test cases'!$L$5,AC531&lt;'Test cases'!$N$5),'Test cases'!$M$5,0)+IF(AND(AC531&lt;'Test cases'!$L$5,AC531&gt;='Test cases'!$J$5),'Test cases'!$K$5,0)</f>
        <v>0.08</v>
      </c>
      <c r="L531" s="5">
        <f t="shared" ca="1" si="24"/>
        <v>0.15</v>
      </c>
      <c r="M531" s="5">
        <f t="shared" ca="1" si="25"/>
        <v>0.1</v>
      </c>
      <c r="N531" s="5">
        <f t="shared" ca="1" si="26"/>
        <v>0.1298589082051107</v>
      </c>
      <c r="O531" s="4">
        <f ca="1">'Test cases'!C535*(1-F531)+'Test cases'!D535*(1-G531)+'Test cases'!E535*(1-H531)</f>
        <v>462.64412669692609</v>
      </c>
      <c r="P531" s="4">
        <f ca="1">(1-I531)*'Test cases'!C535+(1-J531)*'Test cases'!D535+(1-K531)*'Test cases'!E535</f>
        <v>487.08278101737557</v>
      </c>
      <c r="Q531" s="4">
        <f ca="1">(1-L531)*'Test cases'!C535+(1-M531)*'Test cases'!D535+(1-N531)*'Test cases'!E535</f>
        <v>462.64412669692609</v>
      </c>
      <c r="R531" s="4">
        <f ca="1">('Test cases'!C535/'Test cases'!$J$3)^(1/'Test cases'!$R$3)*('Test cases'!$J$3*(1-'Test cases'!$K$3))</f>
        <v>158.26419750983624</v>
      </c>
      <c r="S531" s="4">
        <f ca="1">('Test cases'!D535/'Test cases'!$J$4)^(1/'Test cases'!$R$4)*('Test cases'!$J$4*(1-'Test cases'!$K$4))</f>
        <v>158.23654344752902</v>
      </c>
      <c r="T531" s="4">
        <f ca="1">IF('Test cases'!E535&lt;='Test cases'!$L$5,('Test cases'!E535/'Test cases'!$J$5)^(1/'Test cases'!$P$5)*('Test cases'!$J$5*(1-'Test cases'!$K$5)),0)+IF('Test cases'!E535&gt;'Test cases'!$L$5,('Test cases'!E535/'Test cases'!$L$5)^(1/'Test cases'!$Q$5)*('Test cases'!$L$5*(1-'Test cases'!$M$5)),0)</f>
        <v>158.15819193011666</v>
      </c>
      <c r="U531" s="4">
        <f ca="1">(R531^'Test cases'!$R$4+S531^'Test cases'!$R$4)^(1/'Test cases'!$R$4)</f>
        <v>299.95980636250397</v>
      </c>
      <c r="V531" s="4">
        <f ca="1">R531^'Test cases'!$R$4/U531^('Test cases'!$R$4-1)</f>
        <v>149.99410756849034</v>
      </c>
      <c r="W531" s="4">
        <f ca="1">S531^'Test cases'!$R$4/U531^('Test cases'!$R$4-1)</f>
        <v>149.9656987940136</v>
      </c>
      <c r="X531" s="4">
        <f ca="1">V531*(U531/E531)^('Test cases'!$R$5-1)</f>
        <v>146.58129615170373</v>
      </c>
      <c r="Y531" s="4">
        <f ca="1">W531*(U531/E531)^('Test cases'!$R$5-1)</f>
        <v>146.55353376121798</v>
      </c>
      <c r="Z531" s="4">
        <f ca="1">T531^'Test cases'!$R$5/E531^('Test cases'!$R$5-1)</f>
        <v>148.79412669692607</v>
      </c>
      <c r="AA531" s="4">
        <f ca="1">EXP((LN(1-B531)*(LN('Test cases'!$L$3)-LN('Test cases'!$J$3))+LN(1-'Test cases'!$M$3)*LN('Test cases'!$J$3)-LN(1-'Test cases'!$K$3)*LN('Test cases'!$L$3))/(LN(1-'Test cases'!$M$3)-LN(1-'Test cases'!$K$3)))</f>
        <v>468.86012737845755</v>
      </c>
      <c r="AB531" s="4">
        <f ca="1">EXP((LN(1-C531)*(LN('Test cases'!$L$4)-LN('Test cases'!$J$4))+LN(1-'Test cases'!$M$4)*LN('Test cases'!$J$4)-LN(1-'Test cases'!$K$4)*LN('Test cases'!$L$4))/(LN(1-'Test cases'!$M$4)-LN(1-'Test cases'!$K$4)))</f>
        <v>468.48625050771432</v>
      </c>
      <c r="AC531" s="4">
        <f ca="1">IF(D531&lt;='Test cases'!$M$5,EXP((LN(1-D531)*(LN('Test cases'!$L$5)-LN('Test cases'!$J$5))+LN(1-'Test cases'!$M$5)*LN('Test cases'!$J$5)-LN(1-'Test cases'!$K$5)*LN('Test cases'!$L$5))/(LN(1-'Test cases'!$M$5)-LN(1-'Test cases'!$K$5))),EXP((LN(1-D531)*(LN('Test cases'!$N$5)-LN('Test cases'!$L$5))+LN(1-'Test cases'!$O$5)*LN('Test cases'!$L$5)-LN(1-'Test cases'!$M$5)*LN('Test cases'!$N$5))/(LN(1-'Test cases'!$O$5)-LN(1-'Test cases'!$M$5))))</f>
        <v>236.81650894025319</v>
      </c>
    </row>
    <row r="532" spans="1:29">
      <c r="A532" s="8">
        <f>'Test cases'!A536</f>
        <v>529</v>
      </c>
      <c r="B532" s="5">
        <f ca="1">1-X532/'Test cases'!C536</f>
        <v>0.20775604474324916</v>
      </c>
      <c r="C532" s="5">
        <f ca="1">1-Y532/'Test cases'!D536</f>
        <v>0.1578311931405505</v>
      </c>
      <c r="D532" s="5">
        <f ca="1">1-Z532/'Test cases'!E536</f>
        <v>0.12995486406336687</v>
      </c>
      <c r="E532" s="4">
        <f ca="1">(U532^'Test cases'!$R$5+T532^'Test cases'!$R$5)^(1/'Test cases'!$R$5)</f>
        <v>442.75026749714397</v>
      </c>
      <c r="F532" s="5">
        <f ca="1">IF(B532&gt;'Test cases'!$M$3,'Test cases'!$M$3,B532)</f>
        <v>0.15</v>
      </c>
      <c r="G532" s="5">
        <f ca="1">IF(C532&gt;'Test cases'!$M$4,'Test cases'!$M$4,C532)</f>
        <v>0.1</v>
      </c>
      <c r="H532" s="5">
        <f ca="1">IF(D532&gt;'Test cases'!$O$5,'Test cases'!$O$5,D532)</f>
        <v>0.12995486406336687</v>
      </c>
      <c r="I532" s="5">
        <f ca="1">IF(AA532&gt;='Test cases'!$L$3, 'Test cases'!$L$3*'Test cases'!$M$3/AA532,0)+IF(AND(AA532&gt;='Test cases'!$J$3,AA532&lt;'Test cases'!$L$3), 'Test cases'!$J$3*'Test cases'!$K$3/ AA532,0)</f>
        <v>6.3899453195177924E-2</v>
      </c>
      <c r="J532" s="5">
        <f ca="1">IF(AB532&gt;='Test cases'!$L$4,'Test cases'!$M$4,0)+IF(AND(AB532&gt;='Test cases'!$J$4,AB532&lt;'Test cases'!$L$4),'Test cases'!$K$4,0)</f>
        <v>0.1</v>
      </c>
      <c r="K532" s="5">
        <f ca="1">IF(AC532&gt;='Test cases'!$N$5,'Test cases'!$O$5,0)+IF(AND(AC532&gt;='Test cases'!$L$5,AC532&lt;'Test cases'!$N$5),'Test cases'!$M$5,0)+IF(AND(AC532&lt;'Test cases'!$L$5,AC532&gt;='Test cases'!$J$5),'Test cases'!$K$5,0)</f>
        <v>0.08</v>
      </c>
      <c r="L532" s="5">
        <f t="shared" ca="1" si="24"/>
        <v>0.15</v>
      </c>
      <c r="M532" s="5">
        <f t="shared" ca="1" si="25"/>
        <v>0.1</v>
      </c>
      <c r="N532" s="5">
        <f t="shared" ca="1" si="26"/>
        <v>0.12995486406336687</v>
      </c>
      <c r="O532" s="4">
        <f ca="1">'Test cases'!C536*(1-F532)+'Test cases'!D536*(1-G532)+'Test cases'!E536*(1-H532)</f>
        <v>463.49776338110092</v>
      </c>
      <c r="P532" s="4">
        <f ca="1">(1-I532)*'Test cases'!C536+(1-J532)*'Test cases'!D536+(1-K532)*'Test cases'!E536</f>
        <v>488.01860115889207</v>
      </c>
      <c r="Q532" s="4">
        <f ca="1">(1-L532)*'Test cases'!C536+(1-M532)*'Test cases'!D536+(1-N532)*'Test cases'!E536</f>
        <v>463.49776338110092</v>
      </c>
      <c r="R532" s="4">
        <f ca="1">('Test cases'!C536/'Test cases'!$J$3)^(1/'Test cases'!$R$3)*('Test cases'!$J$3*(1-'Test cases'!$K$3))</f>
        <v>158.26419750983624</v>
      </c>
      <c r="S532" s="4">
        <f ca="1">('Test cases'!D536/'Test cases'!$J$4)^(1/'Test cases'!$R$4)*('Test cases'!$J$4*(1-'Test cases'!$K$4))</f>
        <v>158.23654344752902</v>
      </c>
      <c r="T532" s="4">
        <f ca="1">IF('Test cases'!E536&lt;='Test cases'!$L$5,('Test cases'!E536/'Test cases'!$J$5)^(1/'Test cases'!$P$5)*('Test cases'!$J$5*(1-'Test cases'!$K$5)),0)+IF('Test cases'!E536&gt;'Test cases'!$L$5,('Test cases'!E536/'Test cases'!$L$5)^(1/'Test cases'!$Q$5)*('Test cases'!$L$5*(1-'Test cases'!$M$5)),0)</f>
        <v>159.03109572641492</v>
      </c>
      <c r="U532" s="4">
        <f ca="1">(R532^'Test cases'!$R$4+S532^'Test cases'!$R$4)^(1/'Test cases'!$R$4)</f>
        <v>299.95980636250397</v>
      </c>
      <c r="V532" s="4">
        <f ca="1">R532^'Test cases'!$R$4/U532^('Test cases'!$R$4-1)</f>
        <v>149.99410756849034</v>
      </c>
      <c r="W532" s="4">
        <f ca="1">S532^'Test cases'!$R$4/U532^('Test cases'!$R$4-1)</f>
        <v>149.9656987940136</v>
      </c>
      <c r="X532" s="4">
        <f ca="1">V532*(U532/E532)^('Test cases'!$R$5-1)</f>
        <v>146.5651317224989</v>
      </c>
      <c r="Y532" s="4">
        <f ca="1">W532*(U532/E532)^('Test cases'!$R$5-1)</f>
        <v>146.53737239354422</v>
      </c>
      <c r="Z532" s="4">
        <f ca="1">T532^'Test cases'!$R$5/E532^('Test cases'!$R$5-1)</f>
        <v>149.6477633811009</v>
      </c>
      <c r="AA532" s="4">
        <f ca="1">EXP((LN(1-B532)*(LN('Test cases'!$L$3)-LN('Test cases'!$J$3))+LN(1-'Test cases'!$M$3)*LN('Test cases'!$J$3)-LN(1-'Test cases'!$K$3)*LN('Test cases'!$L$3))/(LN(1-'Test cases'!$M$3)-LN(1-'Test cases'!$K$3)))</f>
        <v>469.48758557238961</v>
      </c>
      <c r="AB532" s="4">
        <f ca="1">EXP((LN(1-C532)*(LN('Test cases'!$L$4)-LN('Test cases'!$J$4))+LN(1-'Test cases'!$M$4)*LN('Test cases'!$J$4)-LN(1-'Test cases'!$K$4)*LN('Test cases'!$L$4))/(LN(1-'Test cases'!$M$4)-LN(1-'Test cases'!$K$4)))</f>
        <v>469.153899715612</v>
      </c>
      <c r="AC532" s="4">
        <f ca="1">IF(D532&lt;='Test cases'!$M$5,EXP((LN(1-D532)*(LN('Test cases'!$L$5)-LN('Test cases'!$J$5))+LN(1-'Test cases'!$M$5)*LN('Test cases'!$J$5)-LN(1-'Test cases'!$K$5)*LN('Test cases'!$L$5))/(LN(1-'Test cases'!$M$5)-LN(1-'Test cases'!$K$5))),EXP((LN(1-D532)*(LN('Test cases'!$N$5)-LN('Test cases'!$L$5))+LN(1-'Test cases'!$O$5)*LN('Test cases'!$L$5)-LN(1-'Test cases'!$M$5)*LN('Test cases'!$N$5))/(LN(1-'Test cases'!$O$5)-LN(1-'Test cases'!$M$5))))</f>
        <v>236.92473630001334</v>
      </c>
    </row>
    <row r="533" spans="1:29">
      <c r="A533" s="8">
        <f>'Test cases'!A537</f>
        <v>530</v>
      </c>
      <c r="B533" s="5">
        <f ca="1">1-X533/'Test cases'!C537</f>
        <v>0.20784323889710044</v>
      </c>
      <c r="C533" s="5">
        <f ca="1">1-Y533/'Test cases'!D537</f>
        <v>0.1579238820099661</v>
      </c>
      <c r="D533" s="5">
        <f ca="1">1-Z533/'Test cases'!E537</f>
        <v>0.13005062099396525</v>
      </c>
      <c r="E533" s="4">
        <f ca="1">(U533^'Test cases'!$R$5+T533^'Test cases'!$R$5)^(1/'Test cases'!$R$5)</f>
        <v>443.57148790234618</v>
      </c>
      <c r="F533" s="5">
        <f ca="1">IF(B533&gt;'Test cases'!$M$3,'Test cases'!$M$3,B533)</f>
        <v>0.15</v>
      </c>
      <c r="G533" s="5">
        <f ca="1">IF(C533&gt;'Test cases'!$M$4,'Test cases'!$M$4,C533)</f>
        <v>0.1</v>
      </c>
      <c r="H533" s="5">
        <f ca="1">IF(D533&gt;'Test cases'!$O$5,'Test cases'!$O$5,D533)</f>
        <v>0.13005062099396525</v>
      </c>
      <c r="I533" s="5">
        <f ca="1">IF(AA533&gt;='Test cases'!$L$3, 'Test cases'!$L$3*'Test cases'!$M$3/AA533,0)+IF(AND(AA533&gt;='Test cases'!$J$3,AA533&lt;'Test cases'!$L$3), 'Test cases'!$J$3*'Test cases'!$K$3/ AA533,0)</f>
        <v>6.3814220746744685E-2</v>
      </c>
      <c r="J533" s="5">
        <f ca="1">IF(AB533&gt;='Test cases'!$L$4,'Test cases'!$M$4,0)+IF(AND(AB533&gt;='Test cases'!$J$4,AB533&lt;'Test cases'!$L$4),'Test cases'!$K$4,0)</f>
        <v>0.1</v>
      </c>
      <c r="K533" s="5">
        <f ca="1">IF(AC533&gt;='Test cases'!$N$5,'Test cases'!$O$5,0)+IF(AND(AC533&gt;='Test cases'!$L$5,AC533&lt;'Test cases'!$N$5),'Test cases'!$M$5,0)+IF(AND(AC533&lt;'Test cases'!$L$5,AC533&gt;='Test cases'!$J$5),'Test cases'!$K$5,0)</f>
        <v>0.08</v>
      </c>
      <c r="L533" s="5">
        <f t="shared" ca="1" si="24"/>
        <v>0.15</v>
      </c>
      <c r="M533" s="5">
        <f t="shared" ca="1" si="25"/>
        <v>0.1</v>
      </c>
      <c r="N533" s="5">
        <f t="shared" ca="1" si="26"/>
        <v>0.13005062099396525</v>
      </c>
      <c r="O533" s="4">
        <f ca="1">'Test cases'!C537*(1-F533)+'Test cases'!D537*(1-G533)+'Test cases'!E537*(1-H533)</f>
        <v>464.35124256804403</v>
      </c>
      <c r="P533" s="4">
        <f ca="1">(1-I533)*'Test cases'!C537+(1-J533)*'Test cases'!D537+(1-K533)*'Test cases'!E537</f>
        <v>488.95436916185224</v>
      </c>
      <c r="Q533" s="4">
        <f ca="1">(1-L533)*'Test cases'!C537+(1-M533)*'Test cases'!D537+(1-N533)*'Test cases'!E537</f>
        <v>464.35124256804403</v>
      </c>
      <c r="R533" s="4">
        <f ca="1">('Test cases'!C537/'Test cases'!$J$3)^(1/'Test cases'!$R$3)*('Test cases'!$J$3*(1-'Test cases'!$K$3))</f>
        <v>158.26419750983624</v>
      </c>
      <c r="S533" s="4">
        <f ca="1">('Test cases'!D537/'Test cases'!$J$4)^(1/'Test cases'!$R$4)*('Test cases'!$J$4*(1-'Test cases'!$K$4))</f>
        <v>158.23654344752902</v>
      </c>
      <c r="T533" s="4">
        <f ca="1">IF('Test cases'!E537&lt;='Test cases'!$L$5,('Test cases'!E537/'Test cases'!$J$5)^(1/'Test cases'!$P$5)*('Test cases'!$J$5*(1-'Test cases'!$K$5)),0)+IF('Test cases'!E537&gt;'Test cases'!$L$5,('Test cases'!E537/'Test cases'!$L$5)^(1/'Test cases'!$Q$5)*('Test cases'!$L$5*(1-'Test cases'!$M$5)),0)</f>
        <v>159.90371503375283</v>
      </c>
      <c r="U533" s="4">
        <f ca="1">(R533^'Test cases'!$R$4+S533^'Test cases'!$R$4)^(1/'Test cases'!$R$4)</f>
        <v>299.95980636250397</v>
      </c>
      <c r="V533" s="4">
        <f ca="1">R533^'Test cases'!$R$4/U533^('Test cases'!$R$4-1)</f>
        <v>149.99410756849034</v>
      </c>
      <c r="W533" s="4">
        <f ca="1">S533^'Test cases'!$R$4/U533^('Test cases'!$R$4-1)</f>
        <v>149.9656987940136</v>
      </c>
      <c r="X533" s="4">
        <f ca="1">V533*(U533/E533)^('Test cases'!$R$5-1)</f>
        <v>146.54900080403641</v>
      </c>
      <c r="Y533" s="4">
        <f ca="1">W533*(U533/E533)^('Test cases'!$R$5-1)</f>
        <v>146.5212445302659</v>
      </c>
      <c r="Z533" s="4">
        <f ca="1">T533^'Test cases'!$R$5/E533^('Test cases'!$R$5-1)</f>
        <v>150.50124256804401</v>
      </c>
      <c r="AA533" s="4">
        <f ca="1">EXP((LN(1-B533)*(LN('Test cases'!$L$3)-LN('Test cases'!$J$3))+LN(1-'Test cases'!$M$3)*LN('Test cases'!$J$3)-LN(1-'Test cases'!$K$3)*LN('Test cases'!$L$3))/(LN(1-'Test cases'!$M$3)-LN(1-'Test cases'!$K$3)))</f>
        <v>470.11464919487202</v>
      </c>
      <c r="AB533" s="4">
        <f ca="1">EXP((LN(1-C533)*(LN('Test cases'!$L$4)-LN('Test cases'!$J$4))+LN(1-'Test cases'!$M$4)*LN('Test cases'!$J$4)-LN(1-'Test cases'!$K$4)*LN('Test cases'!$L$4))/(LN(1-'Test cases'!$M$4)-LN(1-'Test cases'!$K$4)))</f>
        <v>469.82118689762132</v>
      </c>
      <c r="AC533" s="4">
        <f ca="1">IF(D533&lt;='Test cases'!$M$5,EXP((LN(1-D533)*(LN('Test cases'!$L$5)-LN('Test cases'!$J$5))+LN(1-'Test cases'!$M$5)*LN('Test cases'!$J$5)-LN(1-'Test cases'!$K$5)*LN('Test cases'!$L$5))/(LN(1-'Test cases'!$M$5)-LN(1-'Test cases'!$K$5))),EXP((LN(1-D533)*(LN('Test cases'!$N$5)-LN('Test cases'!$L$5))+LN(1-'Test cases'!$O$5)*LN('Test cases'!$L$5)-LN(1-'Test cases'!$M$5)*LN('Test cases'!$N$5))/(LN(1-'Test cases'!$O$5)-LN(1-'Test cases'!$M$5))))</f>
        <v>237.0328005069926</v>
      </c>
    </row>
    <row r="534" spans="1:29">
      <c r="A534" s="8">
        <f>'Test cases'!A538</f>
        <v>531</v>
      </c>
      <c r="B534" s="5">
        <f ca="1">1-X534/'Test cases'!C538</f>
        <v>0.20799165443779166</v>
      </c>
      <c r="C534" s="5">
        <f ca="1">1-Y534/'Test cases'!D538</f>
        <v>0.15805694115611968</v>
      </c>
      <c r="D534" s="5">
        <f ca="1">1-Z534/'Test cases'!E538</f>
        <v>0.13013520767959208</v>
      </c>
      <c r="E534" s="4">
        <f ca="1">(U534^'Test cases'!$R$5+T534^'Test cases'!$R$5)^(1/'Test cases'!$R$5)</f>
        <v>444.29825358483674</v>
      </c>
      <c r="F534" s="5">
        <f ca="1">IF(B534&gt;'Test cases'!$M$3,'Test cases'!$M$3,B534)</f>
        <v>0.15</v>
      </c>
      <c r="G534" s="5">
        <f ca="1">IF(C534&gt;'Test cases'!$M$4,'Test cases'!$M$4,C534)</f>
        <v>0.1</v>
      </c>
      <c r="H534" s="5">
        <f ca="1">IF(D534&gt;'Test cases'!$O$5,'Test cases'!$O$5,D534)</f>
        <v>0.13013520767959208</v>
      </c>
      <c r="I534" s="5">
        <f ca="1">IF(AA534&gt;='Test cases'!$L$3, 'Test cases'!$L$3*'Test cases'!$M$3/AA534,0)+IF(AND(AA534&gt;='Test cases'!$J$3,AA534&lt;'Test cases'!$L$3), 'Test cases'!$J$3*'Test cases'!$K$3/ AA534,0)</f>
        <v>6.3669384127846562E-2</v>
      </c>
      <c r="J534" s="5">
        <f ca="1">IF(AB534&gt;='Test cases'!$L$4,'Test cases'!$M$4,0)+IF(AND(AB534&gt;='Test cases'!$J$4,AB534&lt;'Test cases'!$L$4),'Test cases'!$K$4,0)</f>
        <v>0.1</v>
      </c>
      <c r="K534" s="5">
        <f ca="1">IF(AC534&gt;='Test cases'!$N$5,'Test cases'!$O$5,0)+IF(AND(AC534&gt;='Test cases'!$L$5,AC534&lt;'Test cases'!$N$5),'Test cases'!$M$5,0)+IF(AND(AC534&lt;'Test cases'!$L$5,AC534&gt;='Test cases'!$J$5),'Test cases'!$K$5,0)</f>
        <v>0.08</v>
      </c>
      <c r="L534" s="5">
        <f t="shared" ca="1" si="24"/>
        <v>0.15</v>
      </c>
      <c r="M534" s="5">
        <f t="shared" ca="1" si="25"/>
        <v>0.1</v>
      </c>
      <c r="N534" s="5">
        <f t="shared" ca="1" si="26"/>
        <v>0.13013520767959208</v>
      </c>
      <c r="O534" s="4">
        <f ca="1">'Test cases'!C538*(1-F534)+'Test cases'!D538*(1-G534)+'Test cases'!E538*(1-H534)</f>
        <v>465.18660907143055</v>
      </c>
      <c r="P534" s="4">
        <f ca="1">(1-I534)*'Test cases'!C538+(1-J534)*'Test cases'!D538+(1-K534)*'Test cases'!E538</f>
        <v>489.91749455222055</v>
      </c>
      <c r="Q534" s="4">
        <f ca="1">(1-L534)*'Test cases'!C538+(1-M534)*'Test cases'!D538+(1-N534)*'Test cases'!E538</f>
        <v>465.18660907143055</v>
      </c>
      <c r="R534" s="4">
        <f ca="1">('Test cases'!C538/'Test cases'!$J$3)^(1/'Test cases'!$R$3)*('Test cases'!$J$3*(1-'Test cases'!$K$3))</f>
        <v>159.04896015327711</v>
      </c>
      <c r="S534" s="4">
        <f ca="1">('Test cases'!D538/'Test cases'!$J$4)^(1/'Test cases'!$R$4)*('Test cases'!$J$4*(1-'Test cases'!$K$4))</f>
        <v>158.23654344752902</v>
      </c>
      <c r="T534" s="4">
        <f ca="1">IF('Test cases'!E538&lt;='Test cases'!$L$5,('Test cases'!E538/'Test cases'!$J$5)^(1/'Test cases'!$P$5)*('Test cases'!$J$5*(1-'Test cases'!$K$5)),0)+IF('Test cases'!E538&gt;'Test cases'!$L$5,('Test cases'!E538/'Test cases'!$L$5)^(1/'Test cases'!$Q$5)*('Test cases'!$L$5*(1-'Test cases'!$M$5)),0)</f>
        <v>159.90371503375283</v>
      </c>
      <c r="U534" s="4">
        <f ca="1">(R534^'Test cases'!$R$4+S534^'Test cases'!$R$4)^(1/'Test cases'!$R$4)</f>
        <v>300.7036384553013</v>
      </c>
      <c r="V534" s="4">
        <f ca="1">R534^'Test cases'!$R$4/U534^('Test cases'!$R$4-1)</f>
        <v>150.76911344375748</v>
      </c>
      <c r="W534" s="4">
        <f ca="1">S534^'Test cases'!$R$4/U534^('Test cases'!$R$4-1)</f>
        <v>149.93452501154374</v>
      </c>
      <c r="X534" s="4">
        <f ca="1">V534*(U534/E534)^('Test cases'!$R$5-1)</f>
        <v>147.31355227457075</v>
      </c>
      <c r="Y534" s="4">
        <f ca="1">W534*(U534/E534)^('Test cases'!$R$5-1)</f>
        <v>146.49809223883517</v>
      </c>
      <c r="Z534" s="4">
        <f ca="1">T534^'Test cases'!$R$5/E534^('Test cases'!$R$5-1)</f>
        <v>150.48660907143056</v>
      </c>
      <c r="AA534" s="4">
        <f ca="1">EXP((LN(1-B534)*(LN('Test cases'!$L$3)-LN('Test cases'!$J$3))+LN(1-'Test cases'!$M$3)*LN('Test cases'!$J$3)-LN(1-'Test cases'!$K$3)*LN('Test cases'!$L$3))/(LN(1-'Test cases'!$M$3)-LN(1-'Test cases'!$K$3)))</f>
        <v>471.18407710306633</v>
      </c>
      <c r="AB534" s="4">
        <f ca="1">EXP((LN(1-C534)*(LN('Test cases'!$L$4)-LN('Test cases'!$J$4))+LN(1-'Test cases'!$M$4)*LN('Test cases'!$J$4)-LN(1-'Test cases'!$K$4)*LN('Test cases'!$L$4))/(LN(1-'Test cases'!$M$4)-LN(1-'Test cases'!$K$4)))</f>
        <v>470.78089670822391</v>
      </c>
      <c r="AC534" s="4">
        <f ca="1">IF(D534&lt;='Test cases'!$M$5,EXP((LN(1-D534)*(LN('Test cases'!$L$5)-LN('Test cases'!$J$5))+LN(1-'Test cases'!$M$5)*LN('Test cases'!$J$5)-LN(1-'Test cases'!$K$5)*LN('Test cases'!$L$5))/(LN(1-'Test cases'!$M$5)-LN(1-'Test cases'!$K$5))),EXP((LN(1-D534)*(LN('Test cases'!$N$5)-LN('Test cases'!$L$5))+LN(1-'Test cases'!$O$5)*LN('Test cases'!$L$5)-LN(1-'Test cases'!$M$5)*LN('Test cases'!$N$5))/(LN(1-'Test cases'!$O$5)-LN(1-'Test cases'!$M$5))))</f>
        <v>237.12830970020408</v>
      </c>
    </row>
    <row r="535" spans="1:29">
      <c r="A535" s="8">
        <f>'Test cases'!A539</f>
        <v>532</v>
      </c>
      <c r="B535" s="5">
        <f ca="1">1-X535/'Test cases'!C539</f>
        <v>0.20813964705903276</v>
      </c>
      <c r="C535" s="5">
        <f ca="1">1-Y535/'Test cases'!D539</f>
        <v>0.15818969171098496</v>
      </c>
      <c r="D535" s="5">
        <f ca="1">1-Z535/'Test cases'!E539</f>
        <v>0.13021963212462973</v>
      </c>
      <c r="E535" s="4">
        <f ca="1">(U535^'Test cases'!$R$5+T535^'Test cases'!$R$5)^(1/'Test cases'!$R$5)</f>
        <v>445.02488328468877</v>
      </c>
      <c r="F535" s="5">
        <f ca="1">IF(B535&gt;'Test cases'!$M$3,'Test cases'!$M$3,B535)</f>
        <v>0.15</v>
      </c>
      <c r="G535" s="5">
        <f ca="1">IF(C535&gt;'Test cases'!$M$4,'Test cases'!$M$4,C535)</f>
        <v>0.1</v>
      </c>
      <c r="H535" s="5">
        <f ca="1">IF(D535&gt;'Test cases'!$O$5,'Test cases'!$O$5,D535)</f>
        <v>0.13021963212462973</v>
      </c>
      <c r="I535" s="5">
        <f ca="1">IF(AA535&gt;='Test cases'!$L$3, 'Test cases'!$L$3*'Test cases'!$M$3/AA535,0)+IF(AND(AA535&gt;='Test cases'!$J$3,AA535&lt;'Test cases'!$L$3), 'Test cases'!$J$3*'Test cases'!$K$3/ AA535,0)</f>
        <v>6.3525260620973203E-2</v>
      </c>
      <c r="J535" s="5">
        <f ca="1">IF(AB535&gt;='Test cases'!$L$4,'Test cases'!$M$4,0)+IF(AND(AB535&gt;='Test cases'!$J$4,AB535&lt;'Test cases'!$L$4),'Test cases'!$K$4,0)</f>
        <v>0.1</v>
      </c>
      <c r="K535" s="5">
        <f ca="1">IF(AC535&gt;='Test cases'!$N$5,'Test cases'!$O$5,0)+IF(AND(AC535&gt;='Test cases'!$L$5,AC535&lt;'Test cases'!$N$5),'Test cases'!$M$5,0)+IF(AND(AC535&lt;'Test cases'!$L$5,AC535&gt;='Test cases'!$J$5),'Test cases'!$K$5,0)</f>
        <v>0.08</v>
      </c>
      <c r="L535" s="5">
        <f t="shared" ca="1" si="24"/>
        <v>0.15</v>
      </c>
      <c r="M535" s="5">
        <f t="shared" ca="1" si="25"/>
        <v>0.1</v>
      </c>
      <c r="N535" s="5">
        <f t="shared" ca="1" si="26"/>
        <v>0.13021963212462973</v>
      </c>
      <c r="O535" s="4">
        <f ca="1">'Test cases'!C539*(1-F535)+'Test cases'!D539*(1-G535)+'Test cases'!E539*(1-H535)</f>
        <v>466.02200364243902</v>
      </c>
      <c r="P535" s="4">
        <f ca="1">(1-I535)*'Test cases'!C539+(1-J535)*'Test cases'!D539+(1-K535)*'Test cases'!E539</f>
        <v>490.88077626387803</v>
      </c>
      <c r="Q535" s="4">
        <f ca="1">(1-L535)*'Test cases'!C539+(1-M535)*'Test cases'!D539+(1-N535)*'Test cases'!E539</f>
        <v>466.02200364243902</v>
      </c>
      <c r="R535" s="4">
        <f ca="1">('Test cases'!C539/'Test cases'!$J$3)^(1/'Test cases'!$R$3)*('Test cases'!$J$3*(1-'Test cases'!$K$3))</f>
        <v>159.83337495153376</v>
      </c>
      <c r="S535" s="4">
        <f ca="1">('Test cases'!D539/'Test cases'!$J$4)^(1/'Test cases'!$R$4)*('Test cases'!$J$4*(1-'Test cases'!$K$4))</f>
        <v>158.23654344752902</v>
      </c>
      <c r="T535" s="4">
        <f ca="1">IF('Test cases'!E539&lt;='Test cases'!$L$5,('Test cases'!E539/'Test cases'!$J$5)^(1/'Test cases'!$P$5)*('Test cases'!$J$5*(1-'Test cases'!$K$5)),0)+IF('Test cases'!E539&gt;'Test cases'!$L$5,('Test cases'!E539/'Test cases'!$L$5)^(1/'Test cases'!$Q$5)*('Test cases'!$L$5*(1-'Test cases'!$M$5)),0)</f>
        <v>159.90371503375283</v>
      </c>
      <c r="U535" s="4">
        <f ca="1">(R535^'Test cases'!$R$4+S535^'Test cases'!$R$4)^(1/'Test cases'!$R$4)</f>
        <v>301.44729436846131</v>
      </c>
      <c r="V535" s="4">
        <f ca="1">R535^'Test cases'!$R$4/U535^('Test cases'!$R$4-1)</f>
        <v>151.54385231169545</v>
      </c>
      <c r="W535" s="4">
        <f ca="1">S535^'Test cases'!$R$4/U535^('Test cases'!$R$4-1)</f>
        <v>149.90344205676584</v>
      </c>
      <c r="X535" s="4">
        <f ca="1">V535*(U535/E535)^('Test cases'!$R$5-1)</f>
        <v>148.07788599996087</v>
      </c>
      <c r="Y535" s="4">
        <f ca="1">W535*(U535/E535)^('Test cases'!$R$5-1)</f>
        <v>146.47499364228861</v>
      </c>
      <c r="Z535" s="4">
        <f ca="1">T535^'Test cases'!$R$5/E535^('Test cases'!$R$5-1)</f>
        <v>150.47200364243906</v>
      </c>
      <c r="AA535" s="4">
        <f ca="1">EXP((LN(1-B535)*(LN('Test cases'!$L$3)-LN('Test cases'!$J$3))+LN(1-'Test cases'!$M$3)*LN('Test cases'!$J$3)-LN(1-'Test cases'!$K$3)*LN('Test cases'!$L$3))/(LN(1-'Test cases'!$M$3)-LN(1-'Test cases'!$K$3)))</f>
        <v>472.25308021948268</v>
      </c>
      <c r="AB535" s="4">
        <f ca="1">EXP((LN(1-C535)*(LN('Test cases'!$L$4)-LN('Test cases'!$J$4))+LN(1-'Test cases'!$M$4)*LN('Test cases'!$J$4)-LN(1-'Test cases'!$K$4)*LN('Test cases'!$L$4))/(LN(1-'Test cases'!$M$4)-LN(1-'Test cases'!$K$4)))</f>
        <v>471.74048596817926</v>
      </c>
      <c r="AC535" s="4">
        <f ca="1">IF(D535&lt;='Test cases'!$M$5,EXP((LN(1-D535)*(LN('Test cases'!$L$5)-LN('Test cases'!$J$5))+LN(1-'Test cases'!$M$5)*LN('Test cases'!$J$5)-LN(1-'Test cases'!$K$5)*LN('Test cases'!$L$5))/(LN(1-'Test cases'!$M$5)-LN(1-'Test cases'!$K$5))),EXP((LN(1-D535)*(LN('Test cases'!$N$5)-LN('Test cases'!$L$5))+LN(1-'Test cases'!$O$5)*LN('Test cases'!$L$5)-LN(1-'Test cases'!$M$5)*LN('Test cases'!$N$5))/(LN(1-'Test cases'!$O$5)-LN(1-'Test cases'!$M$5))))</f>
        <v>237.22368334328212</v>
      </c>
    </row>
    <row r="536" spans="1:29">
      <c r="A536" s="8">
        <f>'Test cases'!A540</f>
        <v>533</v>
      </c>
      <c r="B536" s="5">
        <f ca="1">1-X536/'Test cases'!C540</f>
        <v>0.20827280690654515</v>
      </c>
      <c r="C536" s="5">
        <f ca="1">1-Y536/'Test cases'!D540</f>
        <v>0.15833125118150215</v>
      </c>
      <c r="D536" s="5">
        <f ca="1">1-Z536/'Test cases'!E540</f>
        <v>0.13030969598318176</v>
      </c>
      <c r="E536" s="4">
        <f ca="1">(U536^'Test cases'!$R$5+T536^'Test cases'!$R$5)^(1/'Test cases'!$R$5)</f>
        <v>445.80143874662281</v>
      </c>
      <c r="F536" s="5">
        <f ca="1">IF(B536&gt;'Test cases'!$M$3,'Test cases'!$M$3,B536)</f>
        <v>0.15</v>
      </c>
      <c r="G536" s="5">
        <f ca="1">IF(C536&gt;'Test cases'!$M$4,'Test cases'!$M$4,C536)</f>
        <v>0.1</v>
      </c>
      <c r="H536" s="5">
        <f ca="1">IF(D536&gt;'Test cases'!$O$5,'Test cases'!$O$5,D536)</f>
        <v>0.13030969598318176</v>
      </c>
      <c r="I536" s="5">
        <f ca="1">IF(AA536&gt;='Test cases'!$L$3, 'Test cases'!$L$3*'Test cases'!$M$3/AA536,0)+IF(AND(AA536&gt;='Test cases'!$J$3,AA536&lt;'Test cases'!$L$3), 'Test cases'!$J$3*'Test cases'!$K$3/ AA536,0)</f>
        <v>6.3395838003978244E-2</v>
      </c>
      <c r="J536" s="5">
        <f ca="1">IF(AB536&gt;='Test cases'!$L$4,'Test cases'!$M$4,0)+IF(AND(AB536&gt;='Test cases'!$J$4,AB536&lt;'Test cases'!$L$4),'Test cases'!$K$4,0)</f>
        <v>0.1</v>
      </c>
      <c r="K536" s="5">
        <f ca="1">IF(AC536&gt;='Test cases'!$N$5,'Test cases'!$O$5,0)+IF(AND(AC536&gt;='Test cases'!$L$5,AC536&lt;'Test cases'!$N$5),'Test cases'!$M$5,0)+IF(AND(AC536&lt;'Test cases'!$L$5,AC536&gt;='Test cases'!$J$5),'Test cases'!$K$5,0)</f>
        <v>0.08</v>
      </c>
      <c r="L536" s="5">
        <f t="shared" ca="1" si="24"/>
        <v>0.15</v>
      </c>
      <c r="M536" s="5">
        <f t="shared" ca="1" si="25"/>
        <v>0.1</v>
      </c>
      <c r="N536" s="5">
        <f t="shared" ca="1" si="26"/>
        <v>0.13030969598318176</v>
      </c>
      <c r="O536" s="4">
        <f ca="1">'Test cases'!C540*(1-F536)+'Test cases'!D540*(1-G536)+'Test cases'!E540*(1-H536)</f>
        <v>466.90642259490954</v>
      </c>
      <c r="P536" s="4">
        <f ca="1">(1-I536)*'Test cases'!C540+(1-J536)*'Test cases'!D540+(1-K536)*'Test cases'!E540</f>
        <v>491.804978293256</v>
      </c>
      <c r="Q536" s="4">
        <f ca="1">(1-L536)*'Test cases'!C540+(1-M536)*'Test cases'!D540+(1-N536)*'Test cases'!E540</f>
        <v>466.90642259490954</v>
      </c>
      <c r="R536" s="4">
        <f ca="1">('Test cases'!C540/'Test cases'!$J$3)^(1/'Test cases'!$R$3)*('Test cases'!$J$3*(1-'Test cases'!$K$3))</f>
        <v>159.83337495153376</v>
      </c>
      <c r="S536" s="4">
        <f ca="1">('Test cases'!D540/'Test cases'!$J$4)^(1/'Test cases'!$R$4)*('Test cases'!$J$4*(1-'Test cases'!$K$4))</f>
        <v>159.07533849194473</v>
      </c>
      <c r="T536" s="4">
        <f ca="1">IF('Test cases'!E540&lt;='Test cases'!$L$5,('Test cases'!E540/'Test cases'!$J$5)^(1/'Test cases'!$P$5)*('Test cases'!$J$5*(1-'Test cases'!$K$5)),0)+IF('Test cases'!E540&gt;'Test cases'!$L$5,('Test cases'!E540/'Test cases'!$L$5)^(1/'Test cases'!$Q$5)*('Test cases'!$L$5*(1-'Test cases'!$M$5)),0)</f>
        <v>159.90371503375283</v>
      </c>
      <c r="U536" s="4">
        <f ca="1">(R536^'Test cases'!$R$4+S536^'Test cases'!$R$4)^(1/'Test cases'!$R$4)</f>
        <v>302.24200517074632</v>
      </c>
      <c r="V536" s="4">
        <f ca="1">R536^'Test cases'!$R$4/U536^('Test cases'!$R$4-1)</f>
        <v>151.51036463643706</v>
      </c>
      <c r="W536" s="4">
        <f ca="1">S536^'Test cases'!$R$4/U536^('Test cases'!$R$4-1)</f>
        <v>150.73164053430932</v>
      </c>
      <c r="X536" s="4">
        <f ca="1">V536*(U536/E536)^('Test cases'!$R$5-1)</f>
        <v>148.05298510847607</v>
      </c>
      <c r="Y536" s="4">
        <f ca="1">W536*(U536/E536)^('Test cases'!$R$5-1)</f>
        <v>147.29203104323713</v>
      </c>
      <c r="Z536" s="4">
        <f ca="1">T536^'Test cases'!$R$5/E536^('Test cases'!$R$5-1)</f>
        <v>150.45642259490955</v>
      </c>
      <c r="AA536" s="4">
        <f ca="1">EXP((LN(1-B536)*(LN('Test cases'!$L$3)-LN('Test cases'!$J$3))+LN(1-'Test cases'!$M$3)*LN('Test cases'!$J$3)-LN(1-'Test cases'!$K$3)*LN('Test cases'!$L$3))/(LN(1-'Test cases'!$M$3)-LN(1-'Test cases'!$K$3)))</f>
        <v>473.21718498487911</v>
      </c>
      <c r="AB536" s="4">
        <f ca="1">EXP((LN(1-C536)*(LN('Test cases'!$L$4)-LN('Test cases'!$J$4))+LN(1-'Test cases'!$M$4)*LN('Test cases'!$J$4)-LN(1-'Test cases'!$K$4)*LN('Test cases'!$L$4))/(LN(1-'Test cases'!$M$4)-LN(1-'Test cases'!$K$4)))</f>
        <v>472.76607287599688</v>
      </c>
      <c r="AC536" s="4">
        <f ca="1">IF(D536&lt;='Test cases'!$M$5,EXP((LN(1-D536)*(LN('Test cases'!$L$5)-LN('Test cases'!$J$5))+LN(1-'Test cases'!$M$5)*LN('Test cases'!$J$5)-LN(1-'Test cases'!$K$5)*LN('Test cases'!$L$5))/(LN(1-'Test cases'!$M$5)-LN(1-'Test cases'!$K$5))),EXP((LN(1-D536)*(LN('Test cases'!$N$5)-LN('Test cases'!$L$5))+LN(1-'Test cases'!$O$5)*LN('Test cases'!$L$5)-LN(1-'Test cases'!$M$5)*LN('Test cases'!$N$5))/(LN(1-'Test cases'!$O$5)-LN(1-'Test cases'!$M$5))))</f>
        <v>237.32548028979298</v>
      </c>
    </row>
    <row r="537" spans="1:29">
      <c r="A537" s="8">
        <f>'Test cases'!A541</f>
        <v>534</v>
      </c>
      <c r="B537" s="5">
        <f ca="1">1-X537/'Test cases'!C541</f>
        <v>0.20842007203742041</v>
      </c>
      <c r="C537" s="5">
        <f ca="1">1-Y537/'Test cases'!D541</f>
        <v>0.15846337194844473</v>
      </c>
      <c r="D537" s="5">
        <f ca="1">1-Z537/'Test cases'!E541</f>
        <v>0.13039378932641577</v>
      </c>
      <c r="E537" s="4">
        <f ca="1">(U537^'Test cases'!$R$5+T537^'Test cases'!$R$5)^(1/'Test cases'!$R$5)</f>
        <v>446.52781081251715</v>
      </c>
      <c r="F537" s="5">
        <f ca="1">IF(B537&gt;'Test cases'!$M$3,'Test cases'!$M$3,B537)</f>
        <v>0.15</v>
      </c>
      <c r="G537" s="5">
        <f ca="1">IF(C537&gt;'Test cases'!$M$4,'Test cases'!$M$4,C537)</f>
        <v>0.1</v>
      </c>
      <c r="H537" s="5">
        <f ca="1">IF(D537&gt;'Test cases'!$O$5,'Test cases'!$O$5,D537)</f>
        <v>0.13039378932641577</v>
      </c>
      <c r="I537" s="5">
        <f ca="1">IF(AA537&gt;='Test cases'!$L$3, 'Test cases'!$L$3*'Test cases'!$M$3/AA537,0)+IF(AND(AA537&gt;='Test cases'!$J$3,AA537&lt;'Test cases'!$L$3), 'Test cases'!$J$3*'Test cases'!$K$3/ AA537,0)</f>
        <v>6.3252987742474218E-2</v>
      </c>
      <c r="J537" s="5">
        <f ca="1">IF(AB537&gt;='Test cases'!$L$4,'Test cases'!$M$4,0)+IF(AND(AB537&gt;='Test cases'!$J$4,AB537&lt;'Test cases'!$L$4),'Test cases'!$K$4,0)</f>
        <v>0.1</v>
      </c>
      <c r="K537" s="5">
        <f ca="1">IF(AC537&gt;='Test cases'!$N$5,'Test cases'!$O$5,0)+IF(AND(AC537&gt;='Test cases'!$L$5,AC537&lt;'Test cases'!$N$5),'Test cases'!$M$5,0)+IF(AND(AC537&lt;'Test cases'!$L$5,AC537&gt;='Test cases'!$J$5),'Test cases'!$K$5,0)</f>
        <v>0.08</v>
      </c>
      <c r="L537" s="5">
        <f t="shared" ca="1" si="24"/>
        <v>0.15</v>
      </c>
      <c r="M537" s="5">
        <f t="shared" ca="1" si="25"/>
        <v>0.1</v>
      </c>
      <c r="N537" s="5">
        <f t="shared" ca="1" si="26"/>
        <v>0.13039378932641577</v>
      </c>
      <c r="O537" s="4">
        <f ca="1">'Test cases'!C541*(1-F537)+'Test cases'!D541*(1-G537)+'Test cases'!E541*(1-H537)</f>
        <v>467.74187444653001</v>
      </c>
      <c r="P537" s="4">
        <f ca="1">(1-I537)*'Test cases'!C541+(1-J537)*'Test cases'!D541+(1-K537)*'Test cases'!E541</f>
        <v>492.76843830441487</v>
      </c>
      <c r="Q537" s="4">
        <f ca="1">(1-L537)*'Test cases'!C541+(1-M537)*'Test cases'!D541+(1-N537)*'Test cases'!E541</f>
        <v>467.74187444653001</v>
      </c>
      <c r="R537" s="4">
        <f ca="1">('Test cases'!C541/'Test cases'!$J$3)^(1/'Test cases'!$R$3)*('Test cases'!$J$3*(1-'Test cases'!$K$3))</f>
        <v>160.61744391770688</v>
      </c>
      <c r="S537" s="4">
        <f ca="1">('Test cases'!D541/'Test cases'!$J$4)^(1/'Test cases'!$R$4)*('Test cases'!$J$4*(1-'Test cases'!$K$4))</f>
        <v>159.07533849194473</v>
      </c>
      <c r="T537" s="4">
        <f ca="1">IF('Test cases'!E541&lt;='Test cases'!$L$5,('Test cases'!E541/'Test cases'!$J$5)^(1/'Test cases'!$P$5)*('Test cases'!$J$5*(1-'Test cases'!$K$5)),0)+IF('Test cases'!E541&gt;'Test cases'!$L$5,('Test cases'!E541/'Test cases'!$L$5)^(1/'Test cases'!$Q$5)*('Test cases'!$L$5*(1-'Test cases'!$M$5)),0)</f>
        <v>159.90371503375283</v>
      </c>
      <c r="U537" s="4">
        <f ca="1">(R537^'Test cases'!$R$4+S537^'Test cases'!$R$4)^(1/'Test cases'!$R$4)</f>
        <v>302.9853214065717</v>
      </c>
      <c r="V537" s="4">
        <f ca="1">R537^'Test cases'!$R$4/U537^('Test cases'!$R$4-1)</f>
        <v>152.28475605845577</v>
      </c>
      <c r="W537" s="4">
        <f ca="1">S537^'Test cases'!$R$4/U537^('Test cases'!$R$4-1)</f>
        <v>150.7005653481159</v>
      </c>
      <c r="X537" s="4">
        <f ca="1">V537*(U537/E537)^('Test cases'!$R$5-1)</f>
        <v>148.81702645696495</v>
      </c>
      <c r="Y537" s="4">
        <f ca="1">W537*(U537/E537)^('Test cases'!$R$5-1)</f>
        <v>147.26890990902217</v>
      </c>
      <c r="Z537" s="4">
        <f ca="1">T537^'Test cases'!$R$5/E537^('Test cases'!$R$5-1)</f>
        <v>150.44187444653008</v>
      </c>
      <c r="AA537" s="4">
        <f ca="1">EXP((LN(1-B537)*(LN('Test cases'!$L$3)-LN('Test cases'!$J$3))+LN(1-'Test cases'!$M$3)*LN('Test cases'!$J$3)-LN(1-'Test cases'!$K$3)*LN('Test cases'!$L$3))/(LN(1-'Test cases'!$M$3)-LN(1-'Test cases'!$K$3)))</f>
        <v>474.28589653568378</v>
      </c>
      <c r="AB537" s="4">
        <f ca="1">EXP((LN(1-C537)*(LN('Test cases'!$L$4)-LN('Test cases'!$J$4))+LN(1-'Test cases'!$M$4)*LN('Test cases'!$J$4)-LN(1-'Test cases'!$K$4)*LN('Test cases'!$L$4))/(LN(1-'Test cases'!$M$4)-LN(1-'Test cases'!$K$4)))</f>
        <v>473.72544479598633</v>
      </c>
      <c r="AC537" s="4">
        <f ca="1">IF(D537&lt;='Test cases'!$M$5,EXP((LN(1-D537)*(LN('Test cases'!$L$5)-LN('Test cases'!$J$5))+LN(1-'Test cases'!$M$5)*LN('Test cases'!$J$5)-LN(1-'Test cases'!$K$5)*LN('Test cases'!$L$5))/(LN(1-'Test cases'!$M$5)-LN(1-'Test cases'!$K$5))),EXP((LN(1-D537)*(LN('Test cases'!$N$5)-LN('Test cases'!$L$5))+LN(1-'Test cases'!$O$5)*LN('Test cases'!$L$5)-LN(1-'Test cases'!$M$5)*LN('Test cases'!$N$5))/(LN(1-'Test cases'!$O$5)-LN(1-'Test cases'!$M$5))))</f>
        <v>237.42057786876893</v>
      </c>
    </row>
    <row r="538" spans="1:29">
      <c r="A538" s="8">
        <f>'Test cases'!A542</f>
        <v>535</v>
      </c>
      <c r="B538" s="5">
        <f ca="1">1-X538/'Test cases'!C542</f>
        <v>0.20850641330224029</v>
      </c>
      <c r="C538" s="5">
        <f ca="1">1-Y538/'Test cases'!D542</f>
        <v>0.15855516222039523</v>
      </c>
      <c r="D538" s="5">
        <f ca="1">1-Z538/'Test cases'!E542</f>
        <v>0.13048864127689175</v>
      </c>
      <c r="E538" s="4">
        <f ca="1">(U538^'Test cases'!$R$5+T538^'Test cases'!$R$5)^(1/'Test cases'!$R$5)</f>
        <v>447.34861732843041</v>
      </c>
      <c r="F538" s="5">
        <f ca="1">IF(B538&gt;'Test cases'!$M$3,'Test cases'!$M$3,B538)</f>
        <v>0.15</v>
      </c>
      <c r="G538" s="5">
        <f ca="1">IF(C538&gt;'Test cases'!$M$4,'Test cases'!$M$4,C538)</f>
        <v>0.1</v>
      </c>
      <c r="H538" s="5">
        <f ca="1">IF(D538&gt;'Test cases'!$O$5,'Test cases'!$O$5,D538)</f>
        <v>0.13048864127689175</v>
      </c>
      <c r="I538" s="5">
        <f ca="1">IF(AA538&gt;='Test cases'!$L$3, 'Test cases'!$L$3*'Test cases'!$M$3/AA538,0)+IF(AND(AA538&gt;='Test cases'!$J$3,AA538&lt;'Test cases'!$L$3), 'Test cases'!$J$3*'Test cases'!$K$3/ AA538,0)</f>
        <v>6.3169372308831337E-2</v>
      </c>
      <c r="J538" s="5">
        <f ca="1">IF(AB538&gt;='Test cases'!$L$4,'Test cases'!$M$4,0)+IF(AND(AB538&gt;='Test cases'!$J$4,AB538&lt;'Test cases'!$L$4),'Test cases'!$K$4,0)</f>
        <v>0.1</v>
      </c>
      <c r="K538" s="5">
        <f ca="1">IF(AC538&gt;='Test cases'!$N$5,'Test cases'!$O$5,0)+IF(AND(AC538&gt;='Test cases'!$L$5,AC538&lt;'Test cases'!$N$5),'Test cases'!$M$5,0)+IF(AND(AC538&lt;'Test cases'!$L$5,AC538&gt;='Test cases'!$J$5),'Test cases'!$K$5,0)</f>
        <v>0.08</v>
      </c>
      <c r="L538" s="5">
        <f t="shared" ca="1" si="24"/>
        <v>0.15</v>
      </c>
      <c r="M538" s="5">
        <f t="shared" ca="1" si="25"/>
        <v>0.1</v>
      </c>
      <c r="N538" s="5">
        <f t="shared" ca="1" si="26"/>
        <v>0.13048864127689175</v>
      </c>
      <c r="O538" s="4">
        <f ca="1">'Test cases'!C542*(1-F538)+'Test cases'!D542*(1-G538)+'Test cases'!E542*(1-H538)</f>
        <v>468.59497641782082</v>
      </c>
      <c r="P538" s="4">
        <f ca="1">(1-I538)*'Test cases'!C542+(1-J538)*'Test cases'!D542+(1-K538)*'Test cases'!E542</f>
        <v>493.70415800593969</v>
      </c>
      <c r="Q538" s="4">
        <f ca="1">(1-L538)*'Test cases'!C542+(1-M538)*'Test cases'!D542+(1-N538)*'Test cases'!E542</f>
        <v>468.59497641782082</v>
      </c>
      <c r="R538" s="4">
        <f ca="1">('Test cases'!C542/'Test cases'!$J$3)^(1/'Test cases'!$R$3)*('Test cases'!$J$3*(1-'Test cases'!$K$3))</f>
        <v>160.61744391770688</v>
      </c>
      <c r="S538" s="4">
        <f ca="1">('Test cases'!D542/'Test cases'!$J$4)^(1/'Test cases'!$R$4)*('Test cases'!$J$4*(1-'Test cases'!$K$4))</f>
        <v>159.07533849194473</v>
      </c>
      <c r="T538" s="4">
        <f ca="1">IF('Test cases'!E542&lt;='Test cases'!$L$5,('Test cases'!E542/'Test cases'!$J$5)^(1/'Test cases'!$P$5)*('Test cases'!$J$5*(1-'Test cases'!$K$5)),0)+IF('Test cases'!E542&gt;'Test cases'!$L$5,('Test cases'!E542/'Test cases'!$L$5)^(1/'Test cases'!$Q$5)*('Test cases'!$L$5*(1-'Test cases'!$M$5)),0)</f>
        <v>160.77605158850992</v>
      </c>
      <c r="U538" s="4">
        <f ca="1">(R538^'Test cases'!$R$4+S538^'Test cases'!$R$4)^(1/'Test cases'!$R$4)</f>
        <v>302.9853214065717</v>
      </c>
      <c r="V538" s="4">
        <f ca="1">R538^'Test cases'!$R$4/U538^('Test cases'!$R$4-1)</f>
        <v>152.28475605845577</v>
      </c>
      <c r="W538" s="4">
        <f ca="1">S538^'Test cases'!$R$4/U538^('Test cases'!$R$4-1)</f>
        <v>150.7005653481159</v>
      </c>
      <c r="X538" s="4">
        <f ca="1">V538*(U538/E538)^('Test cases'!$R$5-1)</f>
        <v>148.80079429917882</v>
      </c>
      <c r="Y538" s="4">
        <f ca="1">W538*(U538/E538)^('Test cases'!$R$5-1)</f>
        <v>147.25284661143084</v>
      </c>
      <c r="Z538" s="4">
        <f ca="1">T538^'Test cases'!$R$5/E538^('Test cases'!$R$5-1)</f>
        <v>151.29497641782083</v>
      </c>
      <c r="AA538" s="4">
        <f ca="1">EXP((LN(1-B538)*(LN('Test cases'!$L$3)-LN('Test cases'!$J$3))+LN(1-'Test cases'!$M$3)*LN('Test cases'!$J$3)-LN(1-'Test cases'!$K$3)*LN('Test cases'!$L$3))/(LN(1-'Test cases'!$M$3)-LN(1-'Test cases'!$K$3)))</f>
        <v>474.91369477809224</v>
      </c>
      <c r="AB538" s="4">
        <f ca="1">EXP((LN(1-C538)*(LN('Test cases'!$L$4)-LN('Test cases'!$J$4))+LN(1-'Test cases'!$M$4)*LN('Test cases'!$J$4)-LN(1-'Test cases'!$K$4)*LN('Test cases'!$L$4))/(LN(1-'Test cases'!$M$4)-LN(1-'Test cases'!$K$4)))</f>
        <v>474.39319862440027</v>
      </c>
      <c r="AC538" s="4">
        <f ca="1">IF(D538&lt;='Test cases'!$M$5,EXP((LN(1-D538)*(LN('Test cases'!$L$5)-LN('Test cases'!$J$5))+LN(1-'Test cases'!$M$5)*LN('Test cases'!$J$5)-LN(1-'Test cases'!$K$5)*LN('Test cases'!$L$5))/(LN(1-'Test cases'!$M$5)-LN(1-'Test cases'!$K$5))),EXP((LN(1-D538)*(LN('Test cases'!$N$5)-LN('Test cases'!$L$5))+LN(1-'Test cases'!$O$5)*LN('Test cases'!$L$5)-LN(1-'Test cases'!$M$5)*LN('Test cases'!$N$5))/(LN(1-'Test cases'!$O$5)-LN(1-'Test cases'!$M$5))))</f>
        <v>237.52789867385778</v>
      </c>
    </row>
    <row r="539" spans="1:29">
      <c r="A539" s="8">
        <f>'Test cases'!A543</f>
        <v>536</v>
      </c>
      <c r="B539" s="5">
        <f ca="1">1-X539/'Test cases'!C543</f>
        <v>0.20859257751817928</v>
      </c>
      <c r="C539" s="5">
        <f ca="1">1-Y539/'Test cases'!D543</f>
        <v>0.15864676426988966</v>
      </c>
      <c r="D539" s="5">
        <f ca="1">1-Z539/'Test cases'!E543</f>
        <v>0.13058329872672236</v>
      </c>
      <c r="E539" s="4">
        <f ca="1">(U539^'Test cases'!$R$5+T539^'Test cases'!$R$5)^(1/'Test cases'!$R$5)</f>
        <v>448.1693344021752</v>
      </c>
      <c r="F539" s="5">
        <f ca="1">IF(B539&gt;'Test cases'!$M$3,'Test cases'!$M$3,B539)</f>
        <v>0.15</v>
      </c>
      <c r="G539" s="5">
        <f ca="1">IF(C539&gt;'Test cases'!$M$4,'Test cases'!$M$4,C539)</f>
        <v>0.1</v>
      </c>
      <c r="H539" s="5">
        <f ca="1">IF(D539&gt;'Test cases'!$O$5,'Test cases'!$O$5,D539)</f>
        <v>0.13058329872672236</v>
      </c>
      <c r="I539" s="5">
        <f ca="1">IF(AA539&gt;='Test cases'!$L$3, 'Test cases'!$L$3*'Test cases'!$M$3/AA539,0)+IF(AND(AA539&gt;='Test cases'!$J$3,AA539&lt;'Test cases'!$L$3), 'Test cases'!$J$3*'Test cases'!$K$3/ AA539,0)</f>
        <v>6.3086029452109851E-2</v>
      </c>
      <c r="J539" s="5">
        <f ca="1">IF(AB539&gt;='Test cases'!$L$4,'Test cases'!$M$4,0)+IF(AND(AB539&gt;='Test cases'!$J$4,AB539&lt;'Test cases'!$L$4),'Test cases'!$K$4,0)</f>
        <v>0.1</v>
      </c>
      <c r="K539" s="5">
        <f ca="1">IF(AC539&gt;='Test cases'!$N$5,'Test cases'!$O$5,0)+IF(AND(AC539&gt;='Test cases'!$L$5,AC539&lt;'Test cases'!$N$5),'Test cases'!$M$5,0)+IF(AND(AC539&lt;'Test cases'!$L$5,AC539&gt;='Test cases'!$J$5),'Test cases'!$K$5,0)</f>
        <v>0.08</v>
      </c>
      <c r="L539" s="5">
        <f t="shared" ca="1" si="24"/>
        <v>0.15</v>
      </c>
      <c r="M539" s="5">
        <f t="shared" ca="1" si="25"/>
        <v>0.1</v>
      </c>
      <c r="N539" s="5">
        <f t="shared" ca="1" si="26"/>
        <v>0.13058329872672236</v>
      </c>
      <c r="O539" s="4">
        <f ca="1">'Test cases'!C543*(1-F539)+'Test cases'!D543*(1-G539)+'Test cases'!E543*(1-H539)</f>
        <v>469.44792272282353</v>
      </c>
      <c r="P539" s="4">
        <f ca="1">(1-I539)*'Test cases'!C543+(1-J539)*'Test cases'!D543+(1-K539)*'Test cases'!E543</f>
        <v>494.63982646300337</v>
      </c>
      <c r="Q539" s="4">
        <f ca="1">(1-L539)*'Test cases'!C543+(1-M539)*'Test cases'!D543+(1-N539)*'Test cases'!E543</f>
        <v>469.44792272282353</v>
      </c>
      <c r="R539" s="4">
        <f ca="1">('Test cases'!C543/'Test cases'!$J$3)^(1/'Test cases'!$R$3)*('Test cases'!$J$3*(1-'Test cases'!$K$3))</f>
        <v>160.61744391770688</v>
      </c>
      <c r="S539" s="4">
        <f ca="1">('Test cases'!D543/'Test cases'!$J$4)^(1/'Test cases'!$R$4)*('Test cases'!$J$4*(1-'Test cases'!$K$4))</f>
        <v>159.07533849194473</v>
      </c>
      <c r="T539" s="4">
        <f ca="1">IF('Test cases'!E543&lt;='Test cases'!$L$5,('Test cases'!E543/'Test cases'!$J$5)^(1/'Test cases'!$P$5)*('Test cases'!$J$5*(1-'Test cases'!$K$5)),0)+IF('Test cases'!E543&gt;'Test cases'!$L$5,('Test cases'!E543/'Test cases'!$L$5)^(1/'Test cases'!$Q$5)*('Test cases'!$L$5*(1-'Test cases'!$M$5)),0)</f>
        <v>161.64810710655075</v>
      </c>
      <c r="U539" s="4">
        <f ca="1">(R539^'Test cases'!$R$4+S539^'Test cases'!$R$4)^(1/'Test cases'!$R$4)</f>
        <v>302.9853214065717</v>
      </c>
      <c r="V539" s="4">
        <f ca="1">R539^'Test cases'!$R$4/U539^('Test cases'!$R$4-1)</f>
        <v>152.28475605845577</v>
      </c>
      <c r="W539" s="4">
        <f ca="1">S539^'Test cases'!$R$4/U539^('Test cases'!$R$4-1)</f>
        <v>150.7005653481159</v>
      </c>
      <c r="X539" s="4">
        <f ca="1">V539*(U539/E539)^('Test cases'!$R$5-1)</f>
        <v>148.78459542658229</v>
      </c>
      <c r="Y539" s="4">
        <f ca="1">W539*(U539/E539)^('Test cases'!$R$5-1)</f>
        <v>147.2368162527693</v>
      </c>
      <c r="Z539" s="4">
        <f ca="1">T539^'Test cases'!$R$5/E539^('Test cases'!$R$5-1)</f>
        <v>152.14792272282358</v>
      </c>
      <c r="AA539" s="4">
        <f ca="1">EXP((LN(1-B539)*(LN('Test cases'!$L$3)-LN('Test cases'!$J$3))+LN(1-'Test cases'!$M$3)*LN('Test cases'!$J$3)-LN(1-'Test cases'!$K$3)*LN('Test cases'!$L$3))/(LN(1-'Test cases'!$M$3)-LN(1-'Test cases'!$K$3)))</f>
        <v>475.54110253164265</v>
      </c>
      <c r="AB539" s="4">
        <f ca="1">EXP((LN(1-C539)*(LN('Test cases'!$L$4)-LN('Test cases'!$J$4))+LN(1-'Test cases'!$M$4)*LN('Test cases'!$J$4)-LN(1-'Test cases'!$K$4)*LN('Test cases'!$L$4))/(LN(1-'Test cases'!$M$4)-LN(1-'Test cases'!$K$4)))</f>
        <v>475.06059431089062</v>
      </c>
      <c r="AC539" s="4">
        <f ca="1">IF(D539&lt;='Test cases'!$M$5,EXP((LN(1-D539)*(LN('Test cases'!$L$5)-LN('Test cases'!$J$5))+LN(1-'Test cases'!$M$5)*LN('Test cases'!$J$5)-LN(1-'Test cases'!$K$5)*LN('Test cases'!$L$5))/(LN(1-'Test cases'!$M$5)-LN(1-'Test cases'!$K$5))),EXP((LN(1-D539)*(LN('Test cases'!$N$5)-LN('Test cases'!$L$5))+LN(1-'Test cases'!$O$5)*LN('Test cases'!$L$5)-LN(1-'Test cases'!$M$5)*LN('Test cases'!$N$5))/(LN(1-'Test cases'!$O$5)-LN(1-'Test cases'!$M$5))))</f>
        <v>237.6350594527413</v>
      </c>
    </row>
    <row r="540" spans="1:29">
      <c r="A540" s="8">
        <f>'Test cases'!A544</f>
        <v>537</v>
      </c>
      <c r="B540" s="5">
        <f ca="1">1-X540/'Test cases'!C544</f>
        <v>0.20872476180728106</v>
      </c>
      <c r="C540" s="5">
        <f ca="1">1-Y540/'Test cases'!D544</f>
        <v>0.15878729072464492</v>
      </c>
      <c r="D540" s="5">
        <f ca="1">1-Z540/'Test cases'!E544</f>
        <v>0.13067264542125279</v>
      </c>
      <c r="E540" s="4">
        <f ca="1">(U540^'Test cases'!$R$5+T540^'Test cases'!$R$5)^(1/'Test cases'!$R$5)</f>
        <v>448.94546866397405</v>
      </c>
      <c r="F540" s="5">
        <f ca="1">IF(B540&gt;'Test cases'!$M$3,'Test cases'!$M$3,B540)</f>
        <v>0.15</v>
      </c>
      <c r="G540" s="5">
        <f ca="1">IF(C540&gt;'Test cases'!$M$4,'Test cases'!$M$4,C540)</f>
        <v>0.1</v>
      </c>
      <c r="H540" s="5">
        <f ca="1">IF(D540&gt;'Test cases'!$O$5,'Test cases'!$O$5,D540)</f>
        <v>0.13067264542125279</v>
      </c>
      <c r="I540" s="5">
        <f ca="1">IF(AA540&gt;='Test cases'!$L$3, 'Test cases'!$L$3*'Test cases'!$M$3/AA540,0)+IF(AND(AA540&gt;='Test cases'!$J$3,AA540&lt;'Test cases'!$L$3), 'Test cases'!$J$3*'Test cases'!$K$3/ AA540,0)</f>
        <v>6.2958369495646233E-2</v>
      </c>
      <c r="J540" s="5">
        <f ca="1">IF(AB540&gt;='Test cases'!$L$4,'Test cases'!$M$4,0)+IF(AND(AB540&gt;='Test cases'!$J$4,AB540&lt;'Test cases'!$L$4),'Test cases'!$K$4,0)</f>
        <v>0.1</v>
      </c>
      <c r="K540" s="5">
        <f ca="1">IF(AC540&gt;='Test cases'!$N$5,'Test cases'!$O$5,0)+IF(AND(AC540&gt;='Test cases'!$L$5,AC540&lt;'Test cases'!$N$5),'Test cases'!$M$5,0)+IF(AND(AC540&lt;'Test cases'!$L$5,AC540&gt;='Test cases'!$J$5),'Test cases'!$K$5,0)</f>
        <v>0.08</v>
      </c>
      <c r="L540" s="5">
        <f t="shared" ca="1" si="24"/>
        <v>0.15</v>
      </c>
      <c r="M540" s="5">
        <f t="shared" ca="1" si="25"/>
        <v>0.1</v>
      </c>
      <c r="N540" s="5">
        <f t="shared" ca="1" si="26"/>
        <v>0.13067264542125279</v>
      </c>
      <c r="O540" s="4">
        <f ca="1">'Test cases'!C544*(1-F540)+'Test cases'!D544*(1-G540)+'Test cases'!E544*(1-H540)</f>
        <v>470.33228705128079</v>
      </c>
      <c r="P540" s="4">
        <f ca="1">(1-I540)*'Test cases'!C544+(1-J540)*'Test cases'!D544+(1-K540)*'Test cases'!E544</f>
        <v>495.56382653481853</v>
      </c>
      <c r="Q540" s="4">
        <f ca="1">(1-L540)*'Test cases'!C544+(1-M540)*'Test cases'!D544+(1-N540)*'Test cases'!E544</f>
        <v>470.33228705128079</v>
      </c>
      <c r="R540" s="4">
        <f ca="1">('Test cases'!C544/'Test cases'!$J$3)^(1/'Test cases'!$R$3)*('Test cases'!$J$3*(1-'Test cases'!$K$3))</f>
        <v>160.61744391770688</v>
      </c>
      <c r="S540" s="4">
        <f ca="1">('Test cases'!D544/'Test cases'!$J$4)^(1/'Test cases'!$R$4)*('Test cases'!$J$4*(1-'Test cases'!$K$4))</f>
        <v>159.91376243911839</v>
      </c>
      <c r="T540" s="4">
        <f ca="1">IF('Test cases'!E544&lt;='Test cases'!$L$5,('Test cases'!E544/'Test cases'!$J$5)^(1/'Test cases'!$P$5)*('Test cases'!$J$5*(1-'Test cases'!$K$5)),0)+IF('Test cases'!E544&gt;'Test cases'!$L$5,('Test cases'!E544/'Test cases'!$L$5)^(1/'Test cases'!$Q$5)*('Test cases'!$L$5*(1-'Test cases'!$M$5)),0)</f>
        <v>161.64810710655075</v>
      </c>
      <c r="U540" s="4">
        <f ca="1">(R540^'Test cases'!$R$4+S540^'Test cases'!$R$4)^(1/'Test cases'!$R$4)</f>
        <v>303.77969327562209</v>
      </c>
      <c r="V540" s="4">
        <f ca="1">R540^'Test cases'!$R$4/U540^('Test cases'!$R$4-1)</f>
        <v>152.25128949989269</v>
      </c>
      <c r="W540" s="4">
        <f ca="1">S540^'Test cases'!$R$4/U540^('Test cases'!$R$4-1)</f>
        <v>151.52840377572943</v>
      </c>
      <c r="X540" s="4">
        <f ca="1">V540*(U540/E540)^('Test cases'!$R$5-1)</f>
        <v>148.75974478023116</v>
      </c>
      <c r="Y540" s="4">
        <f ca="1">W540*(U540/E540)^('Test cases'!$R$5-1)</f>
        <v>148.05343683246249</v>
      </c>
      <c r="Z540" s="4">
        <f ca="1">T540^'Test cases'!$R$5/E540^('Test cases'!$R$5-1)</f>
        <v>152.13228705128077</v>
      </c>
      <c r="AA540" s="4">
        <f ca="1">EXP((LN(1-B540)*(LN('Test cases'!$L$3)-LN('Test cases'!$J$3))+LN(1-'Test cases'!$M$3)*LN('Test cases'!$J$3)-LN(1-'Test cases'!$K$3)*LN('Test cases'!$L$3))/(LN(1-'Test cases'!$M$3)-LN(1-'Test cases'!$K$3)))</f>
        <v>476.50535171617798</v>
      </c>
      <c r="AB540" s="4">
        <f ca="1">EXP((LN(1-C540)*(LN('Test cases'!$L$4)-LN('Test cases'!$J$4))+LN(1-'Test cases'!$M$4)*LN('Test cases'!$J$4)-LN(1-'Test cases'!$K$4)*LN('Test cases'!$L$4))/(LN(1-'Test cases'!$M$4)-LN(1-'Test cases'!$K$4)))</f>
        <v>476.08641137990833</v>
      </c>
      <c r="AC540" s="4">
        <f ca="1">IF(D540&lt;='Test cases'!$M$5,EXP((LN(1-D540)*(LN('Test cases'!$L$5)-LN('Test cases'!$J$5))+LN(1-'Test cases'!$M$5)*LN('Test cases'!$J$5)-LN(1-'Test cases'!$K$5)*LN('Test cases'!$L$5))/(LN(1-'Test cases'!$M$5)-LN(1-'Test cases'!$K$5))),EXP((LN(1-D540)*(LN('Test cases'!$N$5)-LN('Test cases'!$L$5))+LN(1-'Test cases'!$O$5)*LN('Test cases'!$L$5)-LN(1-'Test cases'!$M$5)*LN('Test cases'!$N$5))/(LN(1-'Test cases'!$O$5)-LN(1-'Test cases'!$M$5))))</f>
        <v>237.73626304095225</v>
      </c>
    </row>
    <row r="541" spans="1:29">
      <c r="A541" s="8">
        <f>'Test cases'!A545</f>
        <v>538</v>
      </c>
      <c r="B541" s="5">
        <f ca="1">1-X541/'Test cases'!C545</f>
        <v>0.20885662615054423</v>
      </c>
      <c r="C541" s="5">
        <f ca="1">1-Y541/'Test cases'!D545</f>
        <v>0.15892747704174315</v>
      </c>
      <c r="D541" s="5">
        <f ca="1">1-Z541/'Test cases'!E545</f>
        <v>0.13076181376365958</v>
      </c>
      <c r="E541" s="4">
        <f ca="1">(U541^'Test cases'!$R$5+T541^'Test cases'!$R$5)^(1/'Test cases'!$R$5)</f>
        <v>449.72147343866868</v>
      </c>
      <c r="F541" s="5">
        <f ca="1">IF(B541&gt;'Test cases'!$M$3,'Test cases'!$M$3,B541)</f>
        <v>0.15</v>
      </c>
      <c r="G541" s="5">
        <f ca="1">IF(C541&gt;'Test cases'!$M$4,'Test cases'!$M$4,C541)</f>
        <v>0.1</v>
      </c>
      <c r="H541" s="5">
        <f ca="1">IF(D541&gt;'Test cases'!$O$5,'Test cases'!$O$5,D541)</f>
        <v>0.13076181376365958</v>
      </c>
      <c r="I541" s="5">
        <f ca="1">IF(AA541&gt;='Test cases'!$L$3, 'Test cases'!$L$3*'Test cases'!$M$3/AA541,0)+IF(AND(AA541&gt;='Test cases'!$J$3,AA541&lt;'Test cases'!$L$3), 'Test cases'!$J$3*'Test cases'!$K$3/ AA541,0)</f>
        <v>6.2831254742237858E-2</v>
      </c>
      <c r="J541" s="5">
        <f ca="1">IF(AB541&gt;='Test cases'!$L$4,'Test cases'!$M$4,0)+IF(AND(AB541&gt;='Test cases'!$J$4,AB541&lt;'Test cases'!$L$4),'Test cases'!$K$4,0)</f>
        <v>0.1</v>
      </c>
      <c r="K541" s="5">
        <f ca="1">IF(AC541&gt;='Test cases'!$N$5,'Test cases'!$O$5,0)+IF(AND(AC541&gt;='Test cases'!$L$5,AC541&lt;'Test cases'!$N$5),'Test cases'!$M$5,0)+IF(AND(AC541&lt;'Test cases'!$L$5,AC541&gt;='Test cases'!$J$5),'Test cases'!$K$5,0)</f>
        <v>0.08</v>
      </c>
      <c r="L541" s="5">
        <f t="shared" ca="1" si="24"/>
        <v>0.15</v>
      </c>
      <c r="M541" s="5">
        <f t="shared" ca="1" si="25"/>
        <v>0.1</v>
      </c>
      <c r="N541" s="5">
        <f t="shared" ca="1" si="26"/>
        <v>0.13076181376365958</v>
      </c>
      <c r="O541" s="4">
        <f ca="1">'Test cases'!C545*(1-F541)+'Test cases'!D545*(1-G541)+'Test cases'!E545*(1-H541)</f>
        <v>471.21668259135959</v>
      </c>
      <c r="P541" s="4">
        <f ca="1">(1-I541)*'Test cases'!C545+(1-J541)*'Test cases'!D545+(1-K541)*'Test cases'!E545</f>
        <v>496.4877241084593</v>
      </c>
      <c r="Q541" s="4">
        <f ca="1">(1-L541)*'Test cases'!C545+(1-M541)*'Test cases'!D545+(1-N541)*'Test cases'!E545</f>
        <v>471.21668259135959</v>
      </c>
      <c r="R541" s="4">
        <f ca="1">('Test cases'!C545/'Test cases'!$J$3)^(1/'Test cases'!$R$3)*('Test cases'!$J$3*(1-'Test cases'!$K$3))</f>
        <v>160.61744391770688</v>
      </c>
      <c r="S541" s="4">
        <f ca="1">('Test cases'!D545/'Test cases'!$J$4)^(1/'Test cases'!$R$4)*('Test cases'!$J$4*(1-'Test cases'!$K$4))</f>
        <v>160.75181756036392</v>
      </c>
      <c r="T541" s="4">
        <f ca="1">IF('Test cases'!E545&lt;='Test cases'!$L$5,('Test cases'!E545/'Test cases'!$J$5)^(1/'Test cases'!$P$5)*('Test cases'!$J$5*(1-'Test cases'!$K$5)),0)+IF('Test cases'!E545&gt;'Test cases'!$L$5,('Test cases'!E545/'Test cases'!$L$5)^(1/'Test cases'!$Q$5)*('Test cases'!$L$5*(1-'Test cases'!$M$5)),0)</f>
        <v>161.64810710655075</v>
      </c>
      <c r="U541" s="4">
        <f ca="1">(R541^'Test cases'!$R$4+S541^'Test cases'!$R$4)^(1/'Test cases'!$R$4)</f>
        <v>304.57389081833912</v>
      </c>
      <c r="V541" s="4">
        <f ca="1">R541^'Test cases'!$R$4/U541^('Test cases'!$R$4-1)</f>
        <v>152.21792497996415</v>
      </c>
      <c r="W541" s="4">
        <f ca="1">S541^'Test cases'!$R$4/U541^('Test cases'!$R$4-1)</f>
        <v>152.35596583837517</v>
      </c>
      <c r="X541" s="4">
        <f ca="1">V541*(U541/E541)^('Test cases'!$R$5-1)</f>
        <v>148.73495428369768</v>
      </c>
      <c r="Y541" s="4">
        <f ca="1">W541*(U541/E541)^('Test cases'!$R$5-1)</f>
        <v>148.86983656361147</v>
      </c>
      <c r="Z541" s="4">
        <f ca="1">T541^'Test cases'!$R$5/E541^('Test cases'!$R$5-1)</f>
        <v>152.11668259135956</v>
      </c>
      <c r="AA541" s="4">
        <f ca="1">EXP((LN(1-B541)*(LN('Test cases'!$L$3)-LN('Test cases'!$J$3))+LN(1-'Test cases'!$M$3)*LN('Test cases'!$J$3)-LN(1-'Test cases'!$K$3)*LN('Test cases'!$L$3))/(LN(1-'Test cases'!$M$3)-LN(1-'Test cases'!$K$3)))</f>
        <v>477.46937607841085</v>
      </c>
      <c r="AB541" s="4">
        <f ca="1">EXP((LN(1-C541)*(LN('Test cases'!$L$4)-LN('Test cases'!$J$4))+LN(1-'Test cases'!$M$4)*LN('Test cases'!$J$4)-LN(1-'Test cases'!$K$4)*LN('Test cases'!$L$4))/(LN(1-'Test cases'!$M$4)-LN(1-'Test cases'!$K$4)))</f>
        <v>477.11212386475438</v>
      </c>
      <c r="AC541" s="4">
        <f ca="1">IF(D541&lt;='Test cases'!$M$5,EXP((LN(1-D541)*(LN('Test cases'!$L$5)-LN('Test cases'!$J$5))+LN(1-'Test cases'!$M$5)*LN('Test cases'!$J$5)-LN(1-'Test cases'!$K$5)*LN('Test cases'!$L$5))/(LN(1-'Test cases'!$M$5)-LN(1-'Test cases'!$K$5))),EXP((LN(1-D541)*(LN('Test cases'!$N$5)-LN('Test cases'!$L$5))+LN(1-'Test cases'!$O$5)*LN('Test cases'!$L$5)-LN(1-'Test cases'!$M$5)*LN('Test cases'!$N$5))/(LN(1-'Test cases'!$O$5)-LN(1-'Test cases'!$M$5))))</f>
        <v>237.83731795736742</v>
      </c>
    </row>
    <row r="542" spans="1:29">
      <c r="A542" s="8">
        <f>'Test cases'!A546</f>
        <v>539</v>
      </c>
      <c r="B542" s="5">
        <f ca="1">1-X542/'Test cases'!C546</f>
        <v>0.2090025423876698</v>
      </c>
      <c r="C542" s="5">
        <f ca="1">1-Y542/'Test cases'!D546</f>
        <v>0.15905831513476587</v>
      </c>
      <c r="D542" s="5">
        <f ca="1">1-Z542/'Test cases'!E546</f>
        <v>0.13084507006978741</v>
      </c>
      <c r="E542" s="4">
        <f ca="1">(U542^'Test cases'!$R$5+T542^'Test cases'!$R$5)^(1/'Test cases'!$R$5)</f>
        <v>450.44731044766434</v>
      </c>
      <c r="F542" s="5">
        <f ca="1">IF(B542&gt;'Test cases'!$M$3,'Test cases'!$M$3,B542)</f>
        <v>0.15</v>
      </c>
      <c r="G542" s="5">
        <f ca="1">IF(C542&gt;'Test cases'!$M$4,'Test cases'!$M$4,C542)</f>
        <v>0.1</v>
      </c>
      <c r="H542" s="5">
        <f ca="1">IF(D542&gt;'Test cases'!$O$5,'Test cases'!$O$5,D542)</f>
        <v>0.13084507006978741</v>
      </c>
      <c r="I542" s="5">
        <f ca="1">IF(AA542&gt;='Test cases'!$L$3, 'Test cases'!$L$3*'Test cases'!$M$3/AA542,0)+IF(AND(AA542&gt;='Test cases'!$J$3,AA542&lt;'Test cases'!$L$3), 'Test cases'!$J$3*'Test cases'!$K$3/ AA542,0)</f>
        <v>6.2690868718598386E-2</v>
      </c>
      <c r="J542" s="5">
        <f ca="1">IF(AB542&gt;='Test cases'!$L$4,'Test cases'!$M$4,0)+IF(AND(AB542&gt;='Test cases'!$J$4,AB542&lt;'Test cases'!$L$4),'Test cases'!$K$4,0)</f>
        <v>0.1</v>
      </c>
      <c r="K542" s="5">
        <f ca="1">IF(AC542&gt;='Test cases'!$N$5,'Test cases'!$O$5,0)+IF(AND(AC542&gt;='Test cases'!$L$5,AC542&lt;'Test cases'!$N$5),'Test cases'!$M$5,0)+IF(AND(AC542&lt;'Test cases'!$L$5,AC542&gt;='Test cases'!$J$5),'Test cases'!$K$5,0)</f>
        <v>0.08</v>
      </c>
      <c r="L542" s="5">
        <f t="shared" ca="1" si="24"/>
        <v>0.15</v>
      </c>
      <c r="M542" s="5">
        <f t="shared" ca="1" si="25"/>
        <v>0.1</v>
      </c>
      <c r="N542" s="5">
        <f t="shared" ca="1" si="26"/>
        <v>0.13084507006978741</v>
      </c>
      <c r="O542" s="4">
        <f ca="1">'Test cases'!C546*(1-F542)+'Test cases'!D546*(1-G542)+'Test cases'!E546*(1-H542)</f>
        <v>472.05211273778724</v>
      </c>
      <c r="P542" s="4">
        <f ca="1">(1-I542)*'Test cases'!C546+(1-J542)*'Test cases'!D546+(1-K542)*'Test cases'!E546</f>
        <v>497.45142581218488</v>
      </c>
      <c r="Q542" s="4">
        <f ca="1">(1-L542)*'Test cases'!C546+(1-M542)*'Test cases'!D546+(1-N542)*'Test cases'!E546</f>
        <v>472.05211273778724</v>
      </c>
      <c r="R542" s="4">
        <f ca="1">('Test cases'!C546/'Test cases'!$J$3)^(1/'Test cases'!$R$3)*('Test cases'!$J$3*(1-'Test cases'!$K$3))</f>
        <v>161.4011690426029</v>
      </c>
      <c r="S542" s="4">
        <f ca="1">('Test cases'!D546/'Test cases'!$J$4)^(1/'Test cases'!$R$4)*('Test cases'!$J$4*(1-'Test cases'!$K$4))</f>
        <v>160.75181756036392</v>
      </c>
      <c r="T542" s="4">
        <f ca="1">IF('Test cases'!E546&lt;='Test cases'!$L$5,('Test cases'!E546/'Test cases'!$J$5)^(1/'Test cases'!$P$5)*('Test cases'!$J$5*(1-'Test cases'!$K$5)),0)+IF('Test cases'!E546&gt;'Test cases'!$L$5,('Test cases'!E546/'Test cases'!$L$5)^(1/'Test cases'!$Q$5)*('Test cases'!$L$5*(1-'Test cases'!$M$5)),0)</f>
        <v>161.64810710655075</v>
      </c>
      <c r="U542" s="4">
        <f ca="1">(R542^'Test cases'!$R$4+S542^'Test cases'!$R$4)^(1/'Test cases'!$R$4)</f>
        <v>305.31670679531783</v>
      </c>
      <c r="V542" s="4">
        <f ca="1">R542^'Test cases'!$R$4/U542^('Test cases'!$R$4-1)</f>
        <v>152.99188990285444</v>
      </c>
      <c r="W542" s="4">
        <f ca="1">S542^'Test cases'!$R$4/U542^('Test cases'!$R$4-1)</f>
        <v>152.32481689246347</v>
      </c>
      <c r="X542" s="4">
        <f ca="1">V542*(U542/E542)^('Test cases'!$R$5-1)</f>
        <v>149.49851948873041</v>
      </c>
      <c r="Y542" s="4">
        <f ca="1">W542*(U542/E542)^('Test cases'!$R$5-1)</f>
        <v>148.84667822114645</v>
      </c>
      <c r="Z542" s="4">
        <f ca="1">T542^'Test cases'!$R$5/E542^('Test cases'!$R$5-1)</f>
        <v>152.10211273778719</v>
      </c>
      <c r="AA542" s="4">
        <f ca="1">EXP((LN(1-B542)*(LN('Test cases'!$L$3)-LN('Test cases'!$J$3))+LN(1-'Test cases'!$M$3)*LN('Test cases'!$J$3)-LN(1-'Test cases'!$K$3)*LN('Test cases'!$L$3))/(LN(1-'Test cases'!$M$3)-LN(1-'Test cases'!$K$3)))</f>
        <v>478.53859123665256</v>
      </c>
      <c r="AB542" s="4">
        <f ca="1">EXP((LN(1-C542)*(LN('Test cases'!$L$4)-LN('Test cases'!$J$4))+LN(1-'Test cases'!$M$4)*LN('Test cases'!$J$4)-LN(1-'Test cases'!$K$4)*LN('Test cases'!$L$4))/(LN(1-'Test cases'!$M$4)-LN(1-'Test cases'!$K$4)))</f>
        <v>478.07158581373466</v>
      </c>
      <c r="AC542" s="4">
        <f ca="1">IF(D542&lt;='Test cases'!$M$5,EXP((LN(1-D542)*(LN('Test cases'!$L$5)-LN('Test cases'!$J$5))+LN(1-'Test cases'!$M$5)*LN('Test cases'!$J$5)-LN(1-'Test cases'!$K$5)*LN('Test cases'!$L$5))/(LN(1-'Test cases'!$M$5)-LN(1-'Test cases'!$K$5))),EXP((LN(1-D542)*(LN('Test cases'!$N$5)-LN('Test cases'!$L$5))+LN(1-'Test cases'!$O$5)*LN('Test cases'!$L$5)-LN(1-'Test cases'!$M$5)*LN('Test cases'!$N$5))/(LN(1-'Test cases'!$O$5)-LN(1-'Test cases'!$M$5))))</f>
        <v>237.93172087624313</v>
      </c>
    </row>
    <row r="543" spans="1:29">
      <c r="A543" s="8">
        <f>'Test cases'!A547</f>
        <v>540</v>
      </c>
      <c r="B543" s="5">
        <f ca="1">1-X543/'Test cases'!C547</f>
        <v>0.20914804942188803</v>
      </c>
      <c r="C543" s="5">
        <f ca="1">1-Y543/'Test cases'!D547</f>
        <v>0.15918885457988141</v>
      </c>
      <c r="D543" s="5">
        <f ca="1">1-Z543/'Test cases'!E547</f>
        <v>0.1309281690758759</v>
      </c>
      <c r="E543" s="4">
        <f ca="1">(U543^'Test cases'!$R$5+T543^'Test cases'!$R$5)^(1/'Test cases'!$R$5)</f>
        <v>451.17301376092411</v>
      </c>
      <c r="F543" s="5">
        <f ca="1">IF(B543&gt;'Test cases'!$M$3,'Test cases'!$M$3,B543)</f>
        <v>0.15</v>
      </c>
      <c r="G543" s="5">
        <f ca="1">IF(C543&gt;'Test cases'!$M$4,'Test cases'!$M$4,C543)</f>
        <v>0.1</v>
      </c>
      <c r="H543" s="5">
        <f ca="1">IF(D543&gt;'Test cases'!$O$5,'Test cases'!$O$5,D543)</f>
        <v>0.1309281690758759</v>
      </c>
      <c r="I543" s="5">
        <f ca="1">IF(AA543&gt;='Test cases'!$L$3, 'Test cases'!$L$3*'Test cases'!$M$3/AA543,0)+IF(AND(AA543&gt;='Test cases'!$J$3,AA543&lt;'Test cases'!$L$3), 'Test cases'!$J$3*'Test cases'!$K$3/ AA543,0)</f>
        <v>6.2551163036356827E-2</v>
      </c>
      <c r="J543" s="5">
        <f ca="1">IF(AB543&gt;='Test cases'!$L$4,'Test cases'!$M$4,0)+IF(AND(AB543&gt;='Test cases'!$J$4,AB543&lt;'Test cases'!$L$4),'Test cases'!$K$4,0)</f>
        <v>0.1</v>
      </c>
      <c r="K543" s="5">
        <f ca="1">IF(AC543&gt;='Test cases'!$N$5,'Test cases'!$O$5,0)+IF(AND(AC543&gt;='Test cases'!$L$5,AC543&lt;'Test cases'!$N$5),'Test cases'!$M$5,0)+IF(AND(AC543&lt;'Test cases'!$L$5,AC543&gt;='Test cases'!$J$5),'Test cases'!$K$5,0)</f>
        <v>0.08</v>
      </c>
      <c r="L543" s="5">
        <f t="shared" ca="1" si="24"/>
        <v>0.15</v>
      </c>
      <c r="M543" s="5">
        <f t="shared" ca="1" si="25"/>
        <v>0.1</v>
      </c>
      <c r="N543" s="5">
        <f t="shared" ca="1" si="26"/>
        <v>0.1309281690758759</v>
      </c>
      <c r="O543" s="4">
        <f ca="1">'Test cases'!C547*(1-F543)+'Test cases'!D547*(1-G543)+'Test cases'!E547*(1-H543)</f>
        <v>472.88757041172175</v>
      </c>
      <c r="P543" s="4">
        <f ca="1">(1-I543)*'Test cases'!C547+(1-J543)*'Test cases'!D547+(1-K543)*'Test cases'!E547</f>
        <v>498.41527902309224</v>
      </c>
      <c r="Q543" s="4">
        <f ca="1">(1-L543)*'Test cases'!C547+(1-M543)*'Test cases'!D547+(1-N543)*'Test cases'!E547</f>
        <v>472.88757041172175</v>
      </c>
      <c r="R543" s="4">
        <f ca="1">('Test cases'!C547/'Test cases'!$J$3)^(1/'Test cases'!$R$3)*('Test cases'!$J$3*(1-'Test cases'!$K$3))</f>
        <v>162.18455229509729</v>
      </c>
      <c r="S543" s="4">
        <f ca="1">('Test cases'!D547/'Test cases'!$J$4)^(1/'Test cases'!$R$4)*('Test cases'!$J$4*(1-'Test cases'!$K$4))</f>
        <v>160.75181756036392</v>
      </c>
      <c r="T543" s="4">
        <f ca="1">IF('Test cases'!E547&lt;='Test cases'!$L$5,('Test cases'!E547/'Test cases'!$J$5)^(1/'Test cases'!$P$5)*('Test cases'!$J$5*(1-'Test cases'!$K$5)),0)+IF('Test cases'!E547&gt;'Test cases'!$L$5,('Test cases'!E547/'Test cases'!$L$5)^(1/'Test cases'!$Q$5)*('Test cases'!$L$5*(1-'Test cases'!$M$5)),0)</f>
        <v>161.64810710655075</v>
      </c>
      <c r="U543" s="4">
        <f ca="1">(R543^'Test cases'!$R$4+S543^'Test cases'!$R$4)^(1/'Test cases'!$R$4)</f>
        <v>306.05934971506258</v>
      </c>
      <c r="V543" s="4">
        <f ca="1">R543^'Test cases'!$R$4/U543^('Test cases'!$R$4-1)</f>
        <v>153.76559250368331</v>
      </c>
      <c r="W543" s="4">
        <f ca="1">S543^'Test cases'!$R$4/U543^('Test cases'!$R$4-1)</f>
        <v>152.2937572113793</v>
      </c>
      <c r="X543" s="4">
        <f ca="1">V543*(U543/E543)^('Test cases'!$R$5-1)</f>
        <v>150.26187060984128</v>
      </c>
      <c r="Y543" s="4">
        <f ca="1">W543*(U543/E543)^('Test cases'!$R$5-1)</f>
        <v>148.823572739361</v>
      </c>
      <c r="Z543" s="4">
        <f ca="1">T543^'Test cases'!$R$5/E543^('Test cases'!$R$5-1)</f>
        <v>152.08757041172171</v>
      </c>
      <c r="AA543" s="4">
        <f ca="1">EXP((LN(1-B543)*(LN('Test cases'!$L$3)-LN('Test cases'!$J$3))+LN(1-'Test cases'!$M$3)*LN('Test cases'!$J$3)-LN(1-'Test cases'!$K$3)*LN('Test cases'!$L$3))/(LN(1-'Test cases'!$M$3)-LN(1-'Test cases'!$K$3)))</f>
        <v>479.60738927528809</v>
      </c>
      <c r="AB543" s="4">
        <f ca="1">EXP((LN(1-C543)*(LN('Test cases'!$L$4)-LN('Test cases'!$J$4))+LN(1-'Test cases'!$M$4)*LN('Test cases'!$J$4)-LN(1-'Test cases'!$K$4)*LN('Test cases'!$L$4))/(LN(1-'Test cases'!$M$4)-LN(1-'Test cases'!$K$4)))</f>
        <v>479.03092979770662</v>
      </c>
      <c r="AC543" s="4">
        <f ca="1">IF(D543&lt;='Test cases'!$M$5,EXP((LN(1-D543)*(LN('Test cases'!$L$5)-LN('Test cases'!$J$5))+LN(1-'Test cases'!$M$5)*LN('Test cases'!$J$5)-LN(1-'Test cases'!$K$5)*LN('Test cases'!$L$5))/(LN(1-'Test cases'!$M$5)-LN(1-'Test cases'!$K$5))),EXP((LN(1-D543)*(LN('Test cases'!$N$5)-LN('Test cases'!$L$5))+LN(1-'Test cases'!$O$5)*LN('Test cases'!$L$5)-LN(1-'Test cases'!$M$5)*LN('Test cases'!$N$5))/(LN(1-'Test cases'!$O$5)-LN(1-'Test cases'!$M$5))))</f>
        <v>238.02599182277712</v>
      </c>
    </row>
    <row r="544" spans="1:29">
      <c r="A544" s="8">
        <f>'Test cases'!A548</f>
        <v>541</v>
      </c>
      <c r="B544" s="5">
        <f ca="1">1-X544/'Test cases'!C548</f>
        <v>0.20923337163730882</v>
      </c>
      <c r="C544" s="5">
        <f ca="1">1-Y544/'Test cases'!D548</f>
        <v>0.15927956671585741</v>
      </c>
      <c r="D544" s="5">
        <f ca="1">1-Z544/'Test cases'!E548</f>
        <v>0.13102193015709984</v>
      </c>
      <c r="E544" s="4">
        <f ca="1">(U544^'Test cases'!$R$5+T544^'Test cases'!$R$5)^(1/'Test cases'!$R$5)</f>
        <v>451.993316372555</v>
      </c>
      <c r="F544" s="5">
        <f ca="1">IF(B544&gt;'Test cases'!$M$3,'Test cases'!$M$3,B544)</f>
        <v>0.15</v>
      </c>
      <c r="G544" s="5">
        <f ca="1">IF(C544&gt;'Test cases'!$M$4,'Test cases'!$M$4,C544)</f>
        <v>0.1</v>
      </c>
      <c r="H544" s="5">
        <f ca="1">IF(D544&gt;'Test cases'!$O$5,'Test cases'!$O$5,D544)</f>
        <v>0.13102193015709984</v>
      </c>
      <c r="I544" s="5">
        <f ca="1">IF(AA544&gt;='Test cases'!$L$3, 'Test cases'!$L$3*'Test cases'!$M$3/AA544,0)+IF(AND(AA544&gt;='Test cases'!$J$3,AA544&lt;'Test cases'!$L$3), 'Test cases'!$J$3*'Test cases'!$K$3/ AA544,0)</f>
        <v>6.2469375530939834E-2</v>
      </c>
      <c r="J544" s="5">
        <f ca="1">IF(AB544&gt;='Test cases'!$L$4,'Test cases'!$M$4,0)+IF(AND(AB544&gt;='Test cases'!$J$4,AB544&lt;'Test cases'!$L$4),'Test cases'!$K$4,0)</f>
        <v>0.1</v>
      </c>
      <c r="K544" s="5">
        <f ca="1">IF(AC544&gt;='Test cases'!$N$5,'Test cases'!$O$5,0)+IF(AND(AC544&gt;='Test cases'!$L$5,AC544&lt;'Test cases'!$N$5),'Test cases'!$M$5,0)+IF(AND(AC544&lt;'Test cases'!$L$5,AC544&gt;='Test cases'!$J$5),'Test cases'!$K$5,0)</f>
        <v>0.08</v>
      </c>
      <c r="L544" s="5">
        <f t="shared" ca="1" si="24"/>
        <v>0.15</v>
      </c>
      <c r="M544" s="5">
        <f t="shared" ca="1" si="25"/>
        <v>0.1</v>
      </c>
      <c r="N544" s="5">
        <f t="shared" ca="1" si="26"/>
        <v>0.13102193015709984</v>
      </c>
      <c r="O544" s="4">
        <f ca="1">'Test cases'!C548*(1-F544)+'Test cases'!D548*(1-G544)+'Test cases'!E548*(1-H544)</f>
        <v>473.74014029235047</v>
      </c>
      <c r="P544" s="4">
        <f ca="1">(1-I544)*'Test cases'!C548+(1-J544)*'Test cases'!D548+(1-K544)*'Test cases'!E548</f>
        <v>499.35081864912144</v>
      </c>
      <c r="Q544" s="4">
        <f ca="1">(1-L544)*'Test cases'!C548+(1-M544)*'Test cases'!D548+(1-N544)*'Test cases'!E548</f>
        <v>473.74014029235047</v>
      </c>
      <c r="R544" s="4">
        <f ca="1">('Test cases'!C548/'Test cases'!$J$3)^(1/'Test cases'!$R$3)*('Test cases'!$J$3*(1-'Test cases'!$K$3))</f>
        <v>162.18455229509729</v>
      </c>
      <c r="S544" s="4">
        <f ca="1">('Test cases'!D548/'Test cases'!$J$4)^(1/'Test cases'!$R$4)*('Test cases'!$J$4*(1-'Test cases'!$K$4))</f>
        <v>160.75181756036392</v>
      </c>
      <c r="T544" s="4">
        <f ca="1">IF('Test cases'!E548&lt;='Test cases'!$L$5,('Test cases'!E548/'Test cases'!$J$5)^(1/'Test cases'!$P$5)*('Test cases'!$J$5*(1-'Test cases'!$K$5)),0)+IF('Test cases'!E548&gt;'Test cases'!$L$5,('Test cases'!E548/'Test cases'!$L$5)^(1/'Test cases'!$Q$5)*('Test cases'!$L$5*(1-'Test cases'!$M$5)),0)</f>
        <v>162.51988328358328</v>
      </c>
      <c r="U544" s="4">
        <f ca="1">(R544^'Test cases'!$R$4+S544^'Test cases'!$R$4)^(1/'Test cases'!$R$4)</f>
        <v>306.05934971506258</v>
      </c>
      <c r="V544" s="4">
        <f ca="1">R544^'Test cases'!$R$4/U544^('Test cases'!$R$4-1)</f>
        <v>153.76559250368331</v>
      </c>
      <c r="W544" s="4">
        <f ca="1">S544^'Test cases'!$R$4/U544^('Test cases'!$R$4-1)</f>
        <v>152.2937572113793</v>
      </c>
      <c r="X544" s="4">
        <f ca="1">V544*(U544/E544)^('Test cases'!$R$5-1)</f>
        <v>150.24565938891132</v>
      </c>
      <c r="Y544" s="4">
        <f ca="1">W544*(U544/E544)^('Test cases'!$R$5-1)</f>
        <v>148.80751669129324</v>
      </c>
      <c r="Z544" s="4">
        <f ca="1">T544^'Test cases'!$R$5/E544^('Test cases'!$R$5-1)</f>
        <v>152.94014029235043</v>
      </c>
      <c r="AA544" s="4">
        <f ca="1">EXP((LN(1-B544)*(LN('Test cases'!$L$3)-LN('Test cases'!$J$3))+LN(1-'Test cases'!$M$3)*LN('Test cases'!$J$3)-LN(1-'Test cases'!$K$3)*LN('Test cases'!$L$3))/(LN(1-'Test cases'!$M$3)-LN(1-'Test cases'!$K$3)))</f>
        <v>480.23531122288233</v>
      </c>
      <c r="AB544" s="4">
        <f ca="1">EXP((LN(1-C544)*(LN('Test cases'!$L$4)-LN('Test cases'!$J$4))+LN(1-'Test cases'!$M$4)*LN('Test cases'!$J$4)-LN(1-'Test cases'!$K$4)*LN('Test cases'!$L$4))/(LN(1-'Test cases'!$M$4)-LN(1-'Test cases'!$K$4)))</f>
        <v>479.69880134115039</v>
      </c>
      <c r="AC544" s="4">
        <f ca="1">IF(D544&lt;='Test cases'!$M$5,EXP((LN(1-D544)*(LN('Test cases'!$L$5)-LN('Test cases'!$J$5))+LN(1-'Test cases'!$M$5)*LN('Test cases'!$J$5)-LN(1-'Test cases'!$K$5)*LN('Test cases'!$L$5))/(LN(1-'Test cases'!$M$5)-LN(1-'Test cases'!$K$5))),EXP((LN(1-D544)*(LN('Test cases'!$N$5)-LN('Test cases'!$L$5))+LN(1-'Test cases'!$O$5)*LN('Test cases'!$L$5)-LN(1-'Test cases'!$M$5)*LN('Test cases'!$N$5))/(LN(1-'Test cases'!$O$5)-LN(1-'Test cases'!$M$5))))</f>
        <v>238.13241394640977</v>
      </c>
    </row>
    <row r="545" spans="1:29">
      <c r="A545" s="8">
        <f>'Test cases'!A549</f>
        <v>542</v>
      </c>
      <c r="B545" s="5">
        <f ca="1">1-X545/'Test cases'!C549</f>
        <v>0.20931852079564384</v>
      </c>
      <c r="C545" s="5">
        <f ca="1">1-Y545/'Test cases'!D549</f>
        <v>0.15937009486249576</v>
      </c>
      <c r="D545" s="5">
        <f ca="1">1-Z545/'Test cases'!E549</f>
        <v>0.13111550106488057</v>
      </c>
      <c r="E545" s="4">
        <f ca="1">(U545^'Test cases'!$R$5+T545^'Test cases'!$R$5)^(1/'Test cases'!$R$5)</f>
        <v>452.81353056968209</v>
      </c>
      <c r="F545" s="5">
        <f ca="1">IF(B545&gt;'Test cases'!$M$3,'Test cases'!$M$3,B545)</f>
        <v>0.15</v>
      </c>
      <c r="G545" s="5">
        <f ca="1">IF(C545&gt;'Test cases'!$M$4,'Test cases'!$M$4,C545)</f>
        <v>0.1</v>
      </c>
      <c r="H545" s="5">
        <f ca="1">IF(D545&gt;'Test cases'!$O$5,'Test cases'!$O$5,D545)</f>
        <v>0.13111550106488057</v>
      </c>
      <c r="I545" s="5">
        <f ca="1">IF(AA545&gt;='Test cases'!$L$3, 'Test cases'!$L$3*'Test cases'!$M$3/AA545,0)+IF(AND(AA545&gt;='Test cases'!$J$3,AA545&lt;'Test cases'!$L$3), 'Test cases'!$J$3*'Test cases'!$K$3/ AA545,0)</f>
        <v>6.2387851746661289E-2</v>
      </c>
      <c r="J545" s="5">
        <f ca="1">IF(AB545&gt;='Test cases'!$L$4,'Test cases'!$M$4,0)+IF(AND(AB545&gt;='Test cases'!$J$4,AB545&lt;'Test cases'!$L$4),'Test cases'!$K$4,0)</f>
        <v>0.1</v>
      </c>
      <c r="K545" s="5">
        <f ca="1">IF(AC545&gt;='Test cases'!$N$5,'Test cases'!$O$5,0)+IF(AND(AC545&gt;='Test cases'!$L$5,AC545&lt;'Test cases'!$N$5),'Test cases'!$M$5,0)+IF(AND(AC545&lt;'Test cases'!$L$5,AC545&gt;='Test cases'!$J$5),'Test cases'!$K$5,0)</f>
        <v>0.08</v>
      </c>
      <c r="L545" s="5">
        <f t="shared" ca="1" si="24"/>
        <v>0.15</v>
      </c>
      <c r="M545" s="5">
        <f t="shared" ca="1" si="25"/>
        <v>0.1</v>
      </c>
      <c r="N545" s="5">
        <f t="shared" ca="1" si="26"/>
        <v>0.13111550106488057</v>
      </c>
      <c r="O545" s="4">
        <f ca="1">'Test cases'!C549*(1-F545)+'Test cases'!D549*(1-G545)+'Test cases'!E549*(1-H545)</f>
        <v>474.59255631151615</v>
      </c>
      <c r="P545" s="4">
        <f ca="1">(1-I545)*'Test cases'!C549+(1-J545)*'Test cases'!D549+(1-K545)*'Test cases'!E549</f>
        <v>500.28630816813438</v>
      </c>
      <c r="Q545" s="4">
        <f ca="1">(1-L545)*'Test cases'!C549+(1-M545)*'Test cases'!D549+(1-N545)*'Test cases'!E549</f>
        <v>474.59255631151615</v>
      </c>
      <c r="R545" s="4">
        <f ca="1">('Test cases'!C549/'Test cases'!$J$3)^(1/'Test cases'!$R$3)*('Test cases'!$J$3*(1-'Test cases'!$K$3))</f>
        <v>162.18455229509729</v>
      </c>
      <c r="S545" s="4">
        <f ca="1">('Test cases'!D549/'Test cases'!$J$4)^(1/'Test cases'!$R$4)*('Test cases'!$J$4*(1-'Test cases'!$K$4))</f>
        <v>160.75181756036392</v>
      </c>
      <c r="T545" s="4">
        <f ca="1">IF('Test cases'!E549&lt;='Test cases'!$L$5,('Test cases'!E549/'Test cases'!$J$5)^(1/'Test cases'!$P$5)*('Test cases'!$J$5*(1-'Test cases'!$K$5)),0)+IF('Test cases'!E549&gt;'Test cases'!$L$5,('Test cases'!E549/'Test cases'!$L$5)^(1/'Test cases'!$Q$5)*('Test cases'!$L$5*(1-'Test cases'!$M$5)),0)</f>
        <v>163.39138179550864</v>
      </c>
      <c r="U545" s="4">
        <f ca="1">(R545^'Test cases'!$R$4+S545^'Test cases'!$R$4)^(1/'Test cases'!$R$4)</f>
        <v>306.05934971506258</v>
      </c>
      <c r="V545" s="4">
        <f ca="1">R545^'Test cases'!$R$4/U545^('Test cases'!$R$4-1)</f>
        <v>153.76559250368331</v>
      </c>
      <c r="W545" s="4">
        <f ca="1">S545^'Test cases'!$R$4/U545^('Test cases'!$R$4-1)</f>
        <v>152.2937572113793</v>
      </c>
      <c r="X545" s="4">
        <f ca="1">V545*(U545/E545)^('Test cases'!$R$5-1)</f>
        <v>150.22948104882767</v>
      </c>
      <c r="Y545" s="4">
        <f ca="1">W545*(U545/E545)^('Test cases'!$R$5-1)</f>
        <v>148.79149320933826</v>
      </c>
      <c r="Z545" s="4">
        <f ca="1">T545^'Test cases'!$R$5/E545^('Test cases'!$R$5-1)</f>
        <v>153.79255631151614</v>
      </c>
      <c r="AA545" s="4">
        <f ca="1">EXP((LN(1-B545)*(LN('Test cases'!$L$3)-LN('Test cases'!$J$3))+LN(1-'Test cases'!$M$3)*LN('Test cases'!$J$3)-LN(1-'Test cases'!$K$3)*LN('Test cases'!$L$3))/(LN(1-'Test cases'!$M$3)-LN(1-'Test cases'!$K$3)))</f>
        <v>480.86284685392235</v>
      </c>
      <c r="AB545" s="4">
        <f ca="1">EXP((LN(1-C545)*(LN('Test cases'!$L$4)-LN('Test cases'!$J$4))+LN(1-'Test cases'!$M$4)*LN('Test cases'!$J$4)-LN(1-'Test cases'!$K$4)*LN('Test cases'!$L$4))/(LN(1-'Test cases'!$M$4)-LN(1-'Test cases'!$K$4)))</f>
        <v>480.36631857687166</v>
      </c>
      <c r="AC545" s="4">
        <f ca="1">IF(D545&lt;='Test cases'!$M$5,EXP((LN(1-D545)*(LN('Test cases'!$L$5)-LN('Test cases'!$J$5))+LN(1-'Test cases'!$M$5)*LN('Test cases'!$J$5)-LN(1-'Test cases'!$K$5)*LN('Test cases'!$L$5))/(LN(1-'Test cases'!$M$5)-LN(1-'Test cases'!$K$5))),EXP((LN(1-D545)*(LN('Test cases'!$N$5)-LN('Test cases'!$L$5))+LN(1-'Test cases'!$O$5)*LN('Test cases'!$L$5)-LN(1-'Test cases'!$M$5)*LN('Test cases'!$N$5))/(LN(1-'Test cases'!$O$5)-LN(1-'Test cases'!$M$5))))</f>
        <v>238.23867910958151</v>
      </c>
    </row>
    <row r="546" spans="1:29">
      <c r="A546" s="8">
        <f>'Test cases'!A550</f>
        <v>543</v>
      </c>
      <c r="B546" s="5">
        <f ca="1">1-X546/'Test cases'!C550</f>
        <v>0.20944913014705235</v>
      </c>
      <c r="C546" s="5">
        <f ca="1">1-Y546/'Test cases'!D550</f>
        <v>0.15950895498452067</v>
      </c>
      <c r="D546" s="5">
        <f ca="1">1-Z546/'Test cases'!E550</f>
        <v>0.13120380226099371</v>
      </c>
      <c r="E546" s="4">
        <f ca="1">(U546^'Test cases'!$R$5+T546^'Test cases'!$R$5)^(1/'Test cases'!$R$5)</f>
        <v>453.58899828461972</v>
      </c>
      <c r="F546" s="5">
        <f ca="1">IF(B546&gt;'Test cases'!$M$3,'Test cases'!$M$3,B546)</f>
        <v>0.15</v>
      </c>
      <c r="G546" s="5">
        <f ca="1">IF(C546&gt;'Test cases'!$M$4,'Test cases'!$M$4,C546)</f>
        <v>0.1</v>
      </c>
      <c r="H546" s="5">
        <f ca="1">IF(D546&gt;'Test cases'!$O$5,'Test cases'!$O$5,D546)</f>
        <v>0.13120380226099371</v>
      </c>
      <c r="I546" s="5">
        <f ca="1">IF(AA546&gt;='Test cases'!$L$3, 'Test cases'!$L$3*'Test cases'!$M$3/AA546,0)+IF(AND(AA546&gt;='Test cases'!$J$3,AA546&lt;'Test cases'!$L$3), 'Test cases'!$J$3*'Test cases'!$K$3/ AA546,0)</f>
        <v>6.2262993004210739E-2</v>
      </c>
      <c r="J546" s="5">
        <f ca="1">IF(AB546&gt;='Test cases'!$L$4,'Test cases'!$M$4,0)+IF(AND(AB546&gt;='Test cases'!$J$4,AB546&lt;'Test cases'!$L$4),'Test cases'!$K$4,0)</f>
        <v>0.1</v>
      </c>
      <c r="K546" s="5">
        <f ca="1">IF(AC546&gt;='Test cases'!$N$5,'Test cases'!$O$5,0)+IF(AND(AC546&gt;='Test cases'!$L$5,AC546&lt;'Test cases'!$N$5),'Test cases'!$M$5,0)+IF(AND(AC546&lt;'Test cases'!$L$5,AC546&gt;='Test cases'!$J$5),'Test cases'!$K$5,0)</f>
        <v>0.08</v>
      </c>
      <c r="L546" s="5">
        <f t="shared" ca="1" si="24"/>
        <v>0.15</v>
      </c>
      <c r="M546" s="5">
        <f t="shared" ca="1" si="25"/>
        <v>0.1</v>
      </c>
      <c r="N546" s="5">
        <f t="shared" ca="1" si="26"/>
        <v>0.13120380226099371</v>
      </c>
      <c r="O546" s="4">
        <f ca="1">'Test cases'!C550*(1-F546)+'Test cases'!D550*(1-G546)+'Test cases'!E550*(1-H546)</f>
        <v>475.47692699980416</v>
      </c>
      <c r="P546" s="4">
        <f ca="1">(1-I546)*'Test cases'!C550+(1-J546)*'Test cases'!D550+(1-K546)*'Test cases'!E550</f>
        <v>501.21003132919998</v>
      </c>
      <c r="Q546" s="4">
        <f ca="1">(1-L546)*'Test cases'!C550+(1-M546)*'Test cases'!D550+(1-N546)*'Test cases'!E550</f>
        <v>475.47692699980416</v>
      </c>
      <c r="R546" s="4">
        <f ca="1">('Test cases'!C550/'Test cases'!$J$3)^(1/'Test cases'!$R$3)*('Test cases'!$J$3*(1-'Test cases'!$K$3))</f>
        <v>162.18455229509729</v>
      </c>
      <c r="S546" s="4">
        <f ca="1">('Test cases'!D550/'Test cases'!$J$4)^(1/'Test cases'!$R$4)*('Test cases'!$J$4*(1-'Test cases'!$K$4))</f>
        <v>161.58950610034245</v>
      </c>
      <c r="T546" s="4">
        <f ca="1">IF('Test cases'!E550&lt;='Test cases'!$L$5,('Test cases'!E550/'Test cases'!$J$5)^(1/'Test cases'!$P$5)*('Test cases'!$J$5*(1-'Test cases'!$K$5)),0)+IF('Test cases'!E550&gt;'Test cases'!$L$5,('Test cases'!E550/'Test cases'!$L$5)^(1/'Test cases'!$Q$5)*('Test cases'!$L$5*(1-'Test cases'!$M$5)),0)</f>
        <v>163.39138179550864</v>
      </c>
      <c r="U546" s="4">
        <f ca="1">(R546^'Test cases'!$R$4+S546^'Test cases'!$R$4)^(1/'Test cases'!$R$4)</f>
        <v>306.85304970948619</v>
      </c>
      <c r="V546" s="4">
        <f ca="1">R546^'Test cases'!$R$4/U546^('Test cases'!$R$4-1)</f>
        <v>153.73216769360454</v>
      </c>
      <c r="W546" s="4">
        <f ca="1">S546^'Test cases'!$R$4/U546^('Test cases'!$R$4-1)</f>
        <v>153.12088201588151</v>
      </c>
      <c r="X546" s="4">
        <f ca="1">V546*(U546/E546)^('Test cases'!$R$5-1)</f>
        <v>150.20466527206005</v>
      </c>
      <c r="Y546" s="4">
        <f ca="1">W546*(U546/E546)^('Test cases'!$R$5-1)</f>
        <v>149.60740601275532</v>
      </c>
      <c r="Z546" s="4">
        <f ca="1">T546^'Test cases'!$R$5/E546^('Test cases'!$R$5-1)</f>
        <v>153.77692699980412</v>
      </c>
      <c r="AA546" s="4">
        <f ca="1">EXP((LN(1-B546)*(LN('Test cases'!$L$3)-LN('Test cases'!$J$3))+LN(1-'Test cases'!$M$3)*LN('Test cases'!$J$3)-LN(1-'Test cases'!$K$3)*LN('Test cases'!$L$3))/(LN(1-'Test cases'!$M$3)-LN(1-'Test cases'!$K$3)))</f>
        <v>481.82714245637294</v>
      </c>
      <c r="AB546" s="4">
        <f ca="1">EXP((LN(1-C546)*(LN('Test cases'!$L$4)-LN('Test cases'!$J$4))+LN(1-'Test cases'!$M$4)*LN('Test cases'!$J$4)-LN(1-'Test cases'!$K$4)*LN('Test cases'!$L$4))/(LN(1-'Test cases'!$M$4)-LN(1-'Test cases'!$K$4)))</f>
        <v>481.39216155728423</v>
      </c>
      <c r="AC546" s="4">
        <f ca="1">IF(D546&lt;='Test cases'!$M$5,EXP((LN(1-D546)*(LN('Test cases'!$L$5)-LN('Test cases'!$J$5))+LN(1-'Test cases'!$M$5)*LN('Test cases'!$J$5)-LN(1-'Test cases'!$K$5)*LN('Test cases'!$L$5))/(LN(1-'Test cases'!$M$5)-LN(1-'Test cases'!$K$5))),EXP((LN(1-D546)*(LN('Test cases'!$N$5)-LN('Test cases'!$L$5))+LN(1-'Test cases'!$O$5)*LN('Test cases'!$L$5)-LN(1-'Test cases'!$M$5)*LN('Test cases'!$N$5))/(LN(1-'Test cases'!$O$5)-LN(1-'Test cases'!$M$5))))</f>
        <v>238.3390136396167</v>
      </c>
    </row>
    <row r="547" spans="1:29">
      <c r="A547" s="8">
        <f>'Test cases'!A551</f>
        <v>544</v>
      </c>
      <c r="B547" s="5">
        <f ca="1">1-X547/'Test cases'!C551</f>
        <v>0.20959361377742791</v>
      </c>
      <c r="C547" s="5">
        <f ca="1">1-Y547/'Test cases'!D551</f>
        <v>0.15963855046815079</v>
      </c>
      <c r="D547" s="5">
        <f ca="1">1-Z547/'Test cases'!E551</f>
        <v>0.13128624564161351</v>
      </c>
      <c r="E547" s="4">
        <f ca="1">(U547^'Test cases'!$R$5+T547^'Test cases'!$R$5)^(1/'Test cases'!$R$5)</f>
        <v>454.31429230661456</v>
      </c>
      <c r="F547" s="5">
        <f ca="1">IF(B547&gt;'Test cases'!$M$3,'Test cases'!$M$3,B547)</f>
        <v>0.15</v>
      </c>
      <c r="G547" s="5">
        <f ca="1">IF(C547&gt;'Test cases'!$M$4,'Test cases'!$M$4,C547)</f>
        <v>0.1</v>
      </c>
      <c r="H547" s="5">
        <f ca="1">IF(D547&gt;'Test cases'!$O$5,'Test cases'!$O$5,D547)</f>
        <v>0.13128624564161351</v>
      </c>
      <c r="I547" s="5">
        <f ca="1">IF(AA547&gt;='Test cases'!$L$3, 'Test cases'!$L$3*'Test cases'!$M$3/AA547,0)+IF(AND(AA547&gt;='Test cases'!$J$3,AA547&lt;'Test cases'!$L$3), 'Test cases'!$J$3*'Test cases'!$K$3/ AA547,0)</f>
        <v>6.2125137987411386E-2</v>
      </c>
      <c r="J547" s="5">
        <f ca="1">IF(AB547&gt;='Test cases'!$L$4,'Test cases'!$M$4,0)+IF(AND(AB547&gt;='Test cases'!$J$4,AB547&lt;'Test cases'!$L$4),'Test cases'!$K$4,0)</f>
        <v>0.1</v>
      </c>
      <c r="K547" s="5">
        <f ca="1">IF(AC547&gt;='Test cases'!$N$5,'Test cases'!$O$5,0)+IF(AND(AC547&gt;='Test cases'!$L$5,AC547&lt;'Test cases'!$N$5),'Test cases'!$M$5,0)+IF(AND(AC547&lt;'Test cases'!$L$5,AC547&gt;='Test cases'!$J$5),'Test cases'!$K$5,0)</f>
        <v>0.08</v>
      </c>
      <c r="L547" s="5">
        <f t="shared" ca="1" si="24"/>
        <v>0.15</v>
      </c>
      <c r="M547" s="5">
        <f t="shared" ca="1" si="25"/>
        <v>0.1</v>
      </c>
      <c r="N547" s="5">
        <f t="shared" ca="1" si="26"/>
        <v>0.13128624564161351</v>
      </c>
      <c r="O547" s="4">
        <f ca="1">'Test cases'!C551*(1-F547)+'Test cases'!D551*(1-G547)+'Test cases'!E551*(1-H547)</f>
        <v>476.31233452143442</v>
      </c>
      <c r="P547" s="4">
        <f ca="1">(1-I547)*'Test cases'!C551+(1-J547)*'Test cases'!D551+(1-K547)*'Test cases'!E551</f>
        <v>502.17409864440447</v>
      </c>
      <c r="Q547" s="4">
        <f ca="1">(1-L547)*'Test cases'!C551+(1-M547)*'Test cases'!D551+(1-N547)*'Test cases'!E551</f>
        <v>476.31233452143442</v>
      </c>
      <c r="R547" s="4">
        <f ca="1">('Test cases'!C551/'Test cases'!$J$3)^(1/'Test cases'!$R$3)*('Test cases'!$J$3*(1-'Test cases'!$K$3))</f>
        <v>162.96759562249039</v>
      </c>
      <c r="S547" s="4">
        <f ca="1">('Test cases'!D551/'Test cases'!$J$4)^(1/'Test cases'!$R$4)*('Test cases'!$J$4*(1-'Test cases'!$K$4))</f>
        <v>161.58950610034245</v>
      </c>
      <c r="T547" s="4">
        <f ca="1">IF('Test cases'!E551&lt;='Test cases'!$L$5,('Test cases'!E551/'Test cases'!$J$5)^(1/'Test cases'!$P$5)*('Test cases'!$J$5*(1-'Test cases'!$K$5)),0)+IF('Test cases'!E551&gt;'Test cases'!$L$5,('Test cases'!E551/'Test cases'!$L$5)^(1/'Test cases'!$Q$5)*('Test cases'!$L$5*(1-'Test cases'!$M$5)),0)</f>
        <v>163.39138179550864</v>
      </c>
      <c r="U547" s="4">
        <f ca="1">(R547^'Test cases'!$R$4+S547^'Test cases'!$R$4)^(1/'Test cases'!$R$4)</f>
        <v>307.59535894488113</v>
      </c>
      <c r="V547" s="4">
        <f ca="1">R547^'Test cases'!$R$4/U547^('Test cases'!$R$4-1)</f>
        <v>154.50552887411357</v>
      </c>
      <c r="W547" s="4">
        <f ca="1">S547^'Test cases'!$R$4/U547^('Test cases'!$R$4-1)</f>
        <v>153.08983007076756</v>
      </c>
      <c r="X547" s="4">
        <f ca="1">V547*(U547/E547)^('Test cases'!$R$5-1)</f>
        <v>150.96761976851127</v>
      </c>
      <c r="Y547" s="4">
        <f ca="1">W547*(U547/E547)^('Test cases'!$R$5-1)</f>
        <v>149.58433801666916</v>
      </c>
      <c r="Z547" s="4">
        <f ca="1">T547^'Test cases'!$R$5/E547^('Test cases'!$R$5-1)</f>
        <v>153.76233452143441</v>
      </c>
      <c r="AA547" s="4">
        <f ca="1">EXP((LN(1-B547)*(LN('Test cases'!$L$3)-LN('Test cases'!$J$3))+LN(1-'Test cases'!$M$3)*LN('Test cases'!$J$3)-LN(1-'Test cases'!$K$3)*LN('Test cases'!$L$3))/(LN(1-'Test cases'!$M$3)-LN(1-'Test cases'!$K$3)))</f>
        <v>482.89631173260324</v>
      </c>
      <c r="AB547" s="4">
        <f ca="1">EXP((LN(1-C547)*(LN('Test cases'!$L$4)-LN('Test cases'!$J$4))+LN(1-'Test cases'!$M$4)*LN('Test cases'!$J$4)-LN(1-'Test cases'!$K$4)*LN('Test cases'!$L$4))/(LN(1-'Test cases'!$M$4)-LN(1-'Test cases'!$K$4)))</f>
        <v>482.35169074512476</v>
      </c>
      <c r="AC547" s="4">
        <f ca="1">IF(D547&lt;='Test cases'!$M$5,EXP((LN(1-D547)*(LN('Test cases'!$L$5)-LN('Test cases'!$J$5))+LN(1-'Test cases'!$M$5)*LN('Test cases'!$J$5)-LN(1-'Test cases'!$K$5)*LN('Test cases'!$L$5))/(LN(1-'Test cases'!$M$5)-LN(1-'Test cases'!$K$5))),EXP((LN(1-D547)*(LN('Test cases'!$N$5)-LN('Test cases'!$L$5))+LN(1-'Test cases'!$O$5)*LN('Test cases'!$L$5)-LN(1-'Test cases'!$M$5)*LN('Test cases'!$N$5))/(LN(1-'Test cases'!$O$5)-LN(1-'Test cases'!$M$5))))</f>
        <v>238.43273942959661</v>
      </c>
    </row>
    <row r="548" spans="1:29">
      <c r="A548" s="8">
        <f>'Test cases'!A552</f>
        <v>545</v>
      </c>
      <c r="B548" s="5">
        <f ca="1">1-X548/'Test cases'!C552</f>
        <v>0.20972361560241792</v>
      </c>
      <c r="C548" s="5">
        <f ca="1">1-Y548/'Test cases'!D552</f>
        <v>0.15977676863540602</v>
      </c>
      <c r="D548" s="5">
        <f ca="1">1-Z548/'Test cases'!E552</f>
        <v>0.13137421007219907</v>
      </c>
      <c r="E548" s="4">
        <f ca="1">(U548^'Test cases'!$R$5+T548^'Test cases'!$R$5)^(1/'Test cases'!$R$5)</f>
        <v>455.08951265142173</v>
      </c>
      <c r="F548" s="5">
        <f ca="1">IF(B548&gt;'Test cases'!$M$3,'Test cases'!$M$3,B548)</f>
        <v>0.15</v>
      </c>
      <c r="G548" s="5">
        <f ca="1">IF(C548&gt;'Test cases'!$M$4,'Test cases'!$M$4,C548)</f>
        <v>0.1</v>
      </c>
      <c r="H548" s="5">
        <f ca="1">IF(D548&gt;'Test cases'!$O$5,'Test cases'!$O$5,D548)</f>
        <v>0.13137421007219907</v>
      </c>
      <c r="I548" s="5">
        <f ca="1">IF(AA548&gt;='Test cases'!$L$3, 'Test cases'!$L$3*'Test cases'!$M$3/AA548,0)+IF(AND(AA548&gt;='Test cases'!$J$3,AA548&lt;'Test cases'!$L$3), 'Test cases'!$J$3*'Test cases'!$K$3/ AA548,0)</f>
        <v>6.2001339792864422E-2</v>
      </c>
      <c r="J548" s="5">
        <f ca="1">IF(AB548&gt;='Test cases'!$L$4,'Test cases'!$M$4,0)+IF(AND(AB548&gt;='Test cases'!$J$4,AB548&lt;'Test cases'!$L$4),'Test cases'!$K$4,0)</f>
        <v>0.1</v>
      </c>
      <c r="K548" s="5">
        <f ca="1">IF(AC548&gt;='Test cases'!$N$5,'Test cases'!$O$5,0)+IF(AND(AC548&gt;='Test cases'!$L$5,AC548&lt;'Test cases'!$N$5),'Test cases'!$M$5,0)+IF(AND(AC548&lt;'Test cases'!$L$5,AC548&gt;='Test cases'!$J$5),'Test cases'!$K$5,0)</f>
        <v>0.08</v>
      </c>
      <c r="L548" s="5">
        <f t="shared" ca="1" si="24"/>
        <v>0.15</v>
      </c>
      <c r="M548" s="5">
        <f t="shared" ca="1" si="25"/>
        <v>0.1</v>
      </c>
      <c r="N548" s="5">
        <f t="shared" ca="1" si="26"/>
        <v>0.13137421007219907</v>
      </c>
      <c r="O548" s="4">
        <f ca="1">'Test cases'!C552*(1-F548)+'Test cases'!D552*(1-G548)+'Test cases'!E552*(1-H548)</f>
        <v>477.19676481722075</v>
      </c>
      <c r="P548" s="4">
        <f ca="1">(1-I548)*'Test cases'!C552+(1-J548)*'Test cases'!D552+(1-K548)*'Test cases'!E552</f>
        <v>503.09774409956287</v>
      </c>
      <c r="Q548" s="4">
        <f ca="1">(1-L548)*'Test cases'!C552+(1-M548)*'Test cases'!D552+(1-N548)*'Test cases'!E552</f>
        <v>477.19676481722075</v>
      </c>
      <c r="R548" s="4">
        <f ca="1">('Test cases'!C552/'Test cases'!$J$3)^(1/'Test cases'!$R$3)*('Test cases'!$J$3*(1-'Test cases'!$K$3))</f>
        <v>162.96759562249039</v>
      </c>
      <c r="S548" s="4">
        <f ca="1">('Test cases'!D552/'Test cases'!$J$4)^(1/'Test cases'!$R$4)*('Test cases'!$J$4*(1-'Test cases'!$K$4))</f>
        <v>162.42683027752281</v>
      </c>
      <c r="T548" s="4">
        <f ca="1">IF('Test cases'!E552&lt;='Test cases'!$L$5,('Test cases'!E552/'Test cases'!$J$5)^(1/'Test cases'!$P$5)*('Test cases'!$J$5*(1-'Test cases'!$K$5)),0)+IF('Test cases'!E552&gt;'Test cases'!$L$5,('Test cases'!E552/'Test cases'!$L$5)^(1/'Test cases'!$Q$5)*('Test cases'!$L$5*(1-'Test cases'!$M$5)),0)</f>
        <v>163.39138179550864</v>
      </c>
      <c r="U548" s="4">
        <f ca="1">(R548^'Test cases'!$R$4+S548^'Test cases'!$R$4)^(1/'Test cases'!$R$4)</f>
        <v>308.38872595280787</v>
      </c>
      <c r="V548" s="4">
        <f ca="1">R548^'Test cases'!$R$4/U548^('Test cases'!$R$4-1)</f>
        <v>154.47212470030669</v>
      </c>
      <c r="W548" s="4">
        <f ca="1">S548^'Test cases'!$R$4/U548^('Test cases'!$R$4-1)</f>
        <v>153.91660125250115</v>
      </c>
      <c r="X548" s="4">
        <f ca="1">V548*(U548/E548)^('Test cases'!$R$5-1)</f>
        <v>150.94278941993818</v>
      </c>
      <c r="Y548" s="4">
        <f ca="1">W548*(U548/E548)^('Test cases'!$R$5-1)</f>
        <v>150.39995841426233</v>
      </c>
      <c r="Z548" s="4">
        <f ca="1">T548^'Test cases'!$R$5/E548^('Test cases'!$R$5-1)</f>
        <v>153.74676481722076</v>
      </c>
      <c r="AA548" s="4">
        <f ca="1">EXP((LN(1-B548)*(LN('Test cases'!$L$3)-LN('Test cases'!$J$3))+LN(1-'Test cases'!$M$3)*LN('Test cases'!$J$3)-LN(1-'Test cases'!$K$3)*LN('Test cases'!$L$3))/(LN(1-'Test cases'!$M$3)-LN(1-'Test cases'!$K$3)))</f>
        <v>483.86051172804855</v>
      </c>
      <c r="AB548" s="4">
        <f ca="1">EXP((LN(1-C548)*(LN('Test cases'!$L$4)-LN('Test cases'!$J$4))+LN(1-'Test cases'!$M$4)*LN('Test cases'!$J$4)-LN(1-'Test cases'!$K$4)*LN('Test cases'!$L$4))/(LN(1-'Test cases'!$M$4)-LN(1-'Test cases'!$K$4)))</f>
        <v>483.37733393248448</v>
      </c>
      <c r="AC548" s="4">
        <f ca="1">IF(D548&lt;='Test cases'!$M$5,EXP((LN(1-D548)*(LN('Test cases'!$L$5)-LN('Test cases'!$J$5))+LN(1-'Test cases'!$M$5)*LN('Test cases'!$J$5)-LN(1-'Test cases'!$K$5)*LN('Test cases'!$L$5))/(LN(1-'Test cases'!$M$5)-LN(1-'Test cases'!$K$5))),EXP((LN(1-D548)*(LN('Test cases'!$N$5)-LN('Test cases'!$L$5))+LN(1-'Test cases'!$O$5)*LN('Test cases'!$L$5)-LN(1-'Test cases'!$M$5)*LN('Test cases'!$N$5))/(LN(1-'Test cases'!$O$5)-LN(1-'Test cases'!$M$5))))</f>
        <v>238.53279228490101</v>
      </c>
    </row>
    <row r="549" spans="1:29">
      <c r="A549" s="8">
        <f>'Test cases'!A553</f>
        <v>546</v>
      </c>
      <c r="B549" s="5">
        <f ca="1">1-X549/'Test cases'!C553</f>
        <v>0.20980809937352263</v>
      </c>
      <c r="C549" s="5">
        <f ca="1">1-Y549/'Test cases'!D553</f>
        <v>0.15986659192831565</v>
      </c>
      <c r="D549" s="5">
        <f ca="1">1-Z549/'Test cases'!E553</f>
        <v>0.13146706971454769</v>
      </c>
      <c r="E549" s="4">
        <f ca="1">(U549^'Test cases'!$R$5+T549^'Test cases'!$R$5)^(1/'Test cases'!$R$5)</f>
        <v>455.90939465529965</v>
      </c>
      <c r="F549" s="5">
        <f ca="1">IF(B549&gt;'Test cases'!$M$3,'Test cases'!$M$3,B549)</f>
        <v>0.15</v>
      </c>
      <c r="G549" s="5">
        <f ca="1">IF(C549&gt;'Test cases'!$M$4,'Test cases'!$M$4,C549)</f>
        <v>0.1</v>
      </c>
      <c r="H549" s="5">
        <f ca="1">IF(D549&gt;'Test cases'!$O$5,'Test cases'!$O$5,D549)</f>
        <v>0.13146706971454769</v>
      </c>
      <c r="I549" s="5">
        <f ca="1">IF(AA549&gt;='Test cases'!$L$3, 'Test cases'!$L$3*'Test cases'!$M$3/AA549,0)+IF(AND(AA549&gt;='Test cases'!$J$3,AA549&lt;'Test cases'!$L$3), 'Test cases'!$J$3*'Test cases'!$K$3/ AA549,0)</f>
        <v>6.1921008940686771E-2</v>
      </c>
      <c r="J549" s="5">
        <f ca="1">IF(AB549&gt;='Test cases'!$L$4,'Test cases'!$M$4,0)+IF(AND(AB549&gt;='Test cases'!$J$4,AB549&lt;'Test cases'!$L$4),'Test cases'!$K$4,0)</f>
        <v>0.1</v>
      </c>
      <c r="K549" s="5">
        <f ca="1">IF(AC549&gt;='Test cases'!$N$5,'Test cases'!$O$5,0)+IF(AND(AC549&gt;='Test cases'!$L$5,AC549&lt;'Test cases'!$N$5),'Test cases'!$M$5,0)+IF(AND(AC549&lt;'Test cases'!$L$5,AC549&gt;='Test cases'!$J$5),'Test cases'!$K$5,0)</f>
        <v>0.08</v>
      </c>
      <c r="L549" s="5">
        <f t="shared" ca="1" si="24"/>
        <v>0.15</v>
      </c>
      <c r="M549" s="5">
        <f t="shared" ca="1" si="25"/>
        <v>0.1</v>
      </c>
      <c r="N549" s="5">
        <f t="shared" ca="1" si="26"/>
        <v>0.13146706971454769</v>
      </c>
      <c r="O549" s="4">
        <f ca="1">'Test cases'!C553*(1-F549)+'Test cases'!D553*(1-G549)+'Test cases'!E553*(1-H549)</f>
        <v>478.04886159081047</v>
      </c>
      <c r="P549" s="4">
        <f ca="1">(1-I549)*'Test cases'!C553+(1-J549)*'Test cases'!D553+(1-K549)*'Test cases'!E553</f>
        <v>504.03308729232879</v>
      </c>
      <c r="Q549" s="4">
        <f ca="1">(1-L549)*'Test cases'!C553+(1-M549)*'Test cases'!D553+(1-N549)*'Test cases'!E553</f>
        <v>478.04886159081047</v>
      </c>
      <c r="R549" s="4">
        <f ca="1">('Test cases'!C553/'Test cases'!$J$3)^(1/'Test cases'!$R$3)*('Test cases'!$J$3*(1-'Test cases'!$K$3))</f>
        <v>162.96759562249039</v>
      </c>
      <c r="S549" s="4">
        <f ca="1">('Test cases'!D553/'Test cases'!$J$4)^(1/'Test cases'!$R$4)*('Test cases'!$J$4*(1-'Test cases'!$K$4))</f>
        <v>162.42683027752281</v>
      </c>
      <c r="T549" s="4">
        <f ca="1">IF('Test cases'!E553&lt;='Test cases'!$L$5,('Test cases'!E553/'Test cases'!$J$5)^(1/'Test cases'!$P$5)*('Test cases'!$J$5*(1-'Test cases'!$K$5)),0)+IF('Test cases'!E553&gt;'Test cases'!$L$5,('Test cases'!E553/'Test cases'!$L$5)^(1/'Test cases'!$Q$5)*('Test cases'!$L$5*(1-'Test cases'!$M$5)),0)</f>
        <v>164.26260429876319</v>
      </c>
      <c r="U549" s="4">
        <f ca="1">(R549^'Test cases'!$R$4+S549^'Test cases'!$R$4)^(1/'Test cases'!$R$4)</f>
        <v>308.38872595280787</v>
      </c>
      <c r="V549" s="4">
        <f ca="1">R549^'Test cases'!$R$4/U549^('Test cases'!$R$4-1)</f>
        <v>154.47212470030669</v>
      </c>
      <c r="W549" s="4">
        <f ca="1">S549^'Test cases'!$R$4/U549^('Test cases'!$R$4-1)</f>
        <v>153.91660125250115</v>
      </c>
      <c r="X549" s="4">
        <f ca="1">V549*(U549/E549)^('Test cases'!$R$5-1)</f>
        <v>150.92665301965718</v>
      </c>
      <c r="Y549" s="4">
        <f ca="1">W549*(U549/E549)^('Test cases'!$R$5-1)</f>
        <v>150.3838800448315</v>
      </c>
      <c r="Z549" s="4">
        <f ca="1">T549^'Test cases'!$R$5/E549^('Test cases'!$R$5-1)</f>
        <v>154.59886159081051</v>
      </c>
      <c r="AA549" s="4">
        <f ca="1">EXP((LN(1-B549)*(LN('Test cases'!$L$3)-LN('Test cases'!$J$3))+LN(1-'Test cases'!$M$3)*LN('Test cases'!$J$3)-LN(1-'Test cases'!$K$3)*LN('Test cases'!$L$3))/(LN(1-'Test cases'!$M$3)-LN(1-'Test cases'!$K$3)))</f>
        <v>484.48822965298518</v>
      </c>
      <c r="AB549" s="4">
        <f ca="1">EXP((LN(1-C549)*(LN('Test cases'!$L$4)-LN('Test cases'!$J$4))+LN(1-'Test cases'!$M$4)*LN('Test cases'!$J$4)-LN(1-'Test cases'!$K$4)*LN('Test cases'!$L$4))/(LN(1-'Test cases'!$M$4)-LN(1-'Test cases'!$K$4)))</f>
        <v>484.0451241466572</v>
      </c>
      <c r="AC549" s="4">
        <f ca="1">IF(D549&lt;='Test cases'!$M$5,EXP((LN(1-D549)*(LN('Test cases'!$L$5)-LN('Test cases'!$J$5))+LN(1-'Test cases'!$M$5)*LN('Test cases'!$J$5)-LN(1-'Test cases'!$K$5)*LN('Test cases'!$L$5))/(LN(1-'Test cases'!$M$5)-LN(1-'Test cases'!$K$5))),EXP((LN(1-D549)*(LN('Test cases'!$N$5)-LN('Test cases'!$L$5))+LN(1-'Test cases'!$O$5)*LN('Test cases'!$L$5)-LN(1-'Test cases'!$M$5)*LN('Test cases'!$N$5))/(LN(1-'Test cases'!$O$5)-LN(1-'Test cases'!$M$5))))</f>
        <v>238.63846962799278</v>
      </c>
    </row>
    <row r="550" spans="1:29">
      <c r="A550" s="8">
        <f>'Test cases'!A554</f>
        <v>547</v>
      </c>
      <c r="B550" s="5">
        <f ca="1">1-X550/'Test cases'!C554</f>
        <v>0.20989241334548181</v>
      </c>
      <c r="C550" s="5">
        <f ca="1">1-Y550/'Test cases'!D554</f>
        <v>0.15995623469047759</v>
      </c>
      <c r="D550" s="5">
        <f ca="1">1-Z550/'Test cases'!E554</f>
        <v>0.13155974272356175</v>
      </c>
      <c r="E550" s="4">
        <f ca="1">(U550^'Test cases'!$R$5+T550^'Test cases'!$R$5)^(1/'Test cases'!$R$5)</f>
        <v>456.72918909390006</v>
      </c>
      <c r="F550" s="5">
        <f ca="1">IF(B550&gt;'Test cases'!$M$3,'Test cases'!$M$3,B550)</f>
        <v>0.15</v>
      </c>
      <c r="G550" s="5">
        <f ca="1">IF(C550&gt;'Test cases'!$M$4,'Test cases'!$M$4,C550)</f>
        <v>0.1</v>
      </c>
      <c r="H550" s="5">
        <f ca="1">IF(D550&gt;'Test cases'!$O$5,'Test cases'!$O$5,D550)</f>
        <v>0.13155974272356175</v>
      </c>
      <c r="I550" s="5">
        <f ca="1">IF(AA550&gt;='Test cases'!$L$3, 'Test cases'!$L$3*'Test cases'!$M$3/AA550,0)+IF(AND(AA550&gt;='Test cases'!$J$3,AA550&lt;'Test cases'!$L$3), 'Test cases'!$J$3*'Test cases'!$K$3/ AA550,0)</f>
        <v>6.1840934760019665E-2</v>
      </c>
      <c r="J550" s="5">
        <f ca="1">IF(AB550&gt;='Test cases'!$L$4,'Test cases'!$M$4,0)+IF(AND(AB550&gt;='Test cases'!$J$4,AB550&lt;'Test cases'!$L$4),'Test cases'!$K$4,0)</f>
        <v>0.1</v>
      </c>
      <c r="K550" s="5">
        <f ca="1">IF(AC550&gt;='Test cases'!$N$5,'Test cases'!$O$5,0)+IF(AND(AC550&gt;='Test cases'!$L$5,AC550&lt;'Test cases'!$N$5),'Test cases'!$M$5,0)+IF(AND(AC550&lt;'Test cases'!$L$5,AC550&gt;='Test cases'!$J$5),'Test cases'!$K$5,0)</f>
        <v>0.08</v>
      </c>
      <c r="L550" s="5">
        <f t="shared" ca="1" si="24"/>
        <v>0.15</v>
      </c>
      <c r="M550" s="5">
        <f t="shared" ca="1" si="25"/>
        <v>0.1</v>
      </c>
      <c r="N550" s="5">
        <f t="shared" ca="1" si="26"/>
        <v>0.13155974272356175</v>
      </c>
      <c r="O550" s="4">
        <f ca="1">'Test cases'!C554*(1-F550)+'Test cases'!D554*(1-G550)+'Test cases'!E554*(1-H550)</f>
        <v>478.90080605248244</v>
      </c>
      <c r="P550" s="4">
        <f ca="1">(1-I550)*'Test cases'!C554+(1-J550)*'Test cases'!D554+(1-K550)*'Test cases'!E554</f>
        <v>504.96838146083627</v>
      </c>
      <c r="Q550" s="4">
        <f ca="1">(1-L550)*'Test cases'!C554+(1-M550)*'Test cases'!D554+(1-N550)*'Test cases'!E554</f>
        <v>478.90080605248244</v>
      </c>
      <c r="R550" s="4">
        <f ca="1">('Test cases'!C554/'Test cases'!$J$3)^(1/'Test cases'!$R$3)*('Test cases'!$J$3*(1-'Test cases'!$K$3))</f>
        <v>162.96759562249039</v>
      </c>
      <c r="S550" s="4">
        <f ca="1">('Test cases'!D554/'Test cases'!$J$4)^(1/'Test cases'!$R$4)*('Test cases'!$J$4*(1-'Test cases'!$K$4))</f>
        <v>162.42683027752281</v>
      </c>
      <c r="T550" s="4">
        <f ca="1">IF('Test cases'!E554&lt;='Test cases'!$L$5,('Test cases'!E554/'Test cases'!$J$5)^(1/'Test cases'!$P$5)*('Test cases'!$J$5*(1-'Test cases'!$K$5)),0)+IF('Test cases'!E554&gt;'Test cases'!$L$5,('Test cases'!E554/'Test cases'!$L$5)^(1/'Test cases'!$Q$5)*('Test cases'!$L$5*(1-'Test cases'!$M$5)),0)</f>
        <v>165.13355243065257</v>
      </c>
      <c r="U550" s="4">
        <f ca="1">(R550^'Test cases'!$R$4+S550^'Test cases'!$R$4)^(1/'Test cases'!$R$4)</f>
        <v>308.38872595280787</v>
      </c>
      <c r="V550" s="4">
        <f ca="1">R550^'Test cases'!$R$4/U550^('Test cases'!$R$4-1)</f>
        <v>154.47212470030669</v>
      </c>
      <c r="W550" s="4">
        <f ca="1">S550^'Test cases'!$R$4/U550^('Test cases'!$R$4-1)</f>
        <v>153.91660125250115</v>
      </c>
      <c r="X550" s="4">
        <f ca="1">V550*(U550/E550)^('Test cases'!$R$5-1)</f>
        <v>150.91054905101296</v>
      </c>
      <c r="Y550" s="4">
        <f ca="1">W550*(U550/E550)^('Test cases'!$R$5-1)</f>
        <v>150.36783399040451</v>
      </c>
      <c r="Z550" s="4">
        <f ca="1">T550^'Test cases'!$R$5/E550^('Test cases'!$R$5-1)</f>
        <v>155.45080605248245</v>
      </c>
      <c r="AA550" s="4">
        <f ca="1">EXP((LN(1-B550)*(LN('Test cases'!$L$3)-LN('Test cases'!$J$3))+LN(1-'Test cases'!$M$3)*LN('Test cases'!$J$3)-LN(1-'Test cases'!$K$3)*LN('Test cases'!$L$3))/(LN(1-'Test cases'!$M$3)-LN(1-'Test cases'!$K$3)))</f>
        <v>485.11556489917552</v>
      </c>
      <c r="AB550" s="4">
        <f ca="1">EXP((LN(1-C550)*(LN('Test cases'!$L$4)-LN('Test cases'!$J$4))+LN(1-'Test cases'!$M$4)*LN('Test cases'!$J$4)-LN(1-'Test cases'!$K$4)*LN('Test cases'!$L$4))/(LN(1-'Test cases'!$M$4)-LN(1-'Test cases'!$K$4)))</f>
        <v>484.71256331831796</v>
      </c>
      <c r="AC550" s="4">
        <f ca="1">IF(D550&lt;='Test cases'!$M$5,EXP((LN(1-D550)*(LN('Test cases'!$L$5)-LN('Test cases'!$J$5))+LN(1-'Test cases'!$M$5)*LN('Test cases'!$J$5)-LN(1-'Test cases'!$K$5)*LN('Test cases'!$L$5))/(LN(1-'Test cases'!$M$5)-LN(1-'Test cases'!$K$5))),EXP((LN(1-D550)*(LN('Test cases'!$N$5)-LN('Test cases'!$L$5))+LN(1-'Test cases'!$O$5)*LN('Test cases'!$L$5)-LN(1-'Test cases'!$M$5)*LN('Test cases'!$N$5))/(LN(1-'Test cases'!$O$5)-LN(1-'Test cases'!$M$5))))</f>
        <v>238.74399252600276</v>
      </c>
    </row>
    <row r="551" spans="1:29">
      <c r="A551" s="8">
        <f>'Test cases'!A555</f>
        <v>548</v>
      </c>
      <c r="B551" s="5">
        <f ca="1">1-X551/'Test cases'!C555</f>
        <v>0.21003588757516223</v>
      </c>
      <c r="C551" s="5">
        <f ca="1">1-Y551/'Test cases'!D555</f>
        <v>0.16008489946180182</v>
      </c>
      <c r="D551" s="5">
        <f ca="1">1-Z551/'Test cases'!E555</f>
        <v>0.13164154040026688</v>
      </c>
      <c r="E551" s="4">
        <f ca="1">(U551^'Test cases'!$R$5+T551^'Test cases'!$R$5)^(1/'Test cases'!$R$5)</f>
        <v>457.45407685025828</v>
      </c>
      <c r="F551" s="5">
        <f ca="1">IF(B551&gt;'Test cases'!$M$3,'Test cases'!$M$3,B551)</f>
        <v>0.15</v>
      </c>
      <c r="G551" s="5">
        <f ca="1">IF(C551&gt;'Test cases'!$M$4,'Test cases'!$M$4,C551)</f>
        <v>0.1</v>
      </c>
      <c r="H551" s="5">
        <f ca="1">IF(D551&gt;'Test cases'!$O$5,'Test cases'!$O$5,D551)</f>
        <v>0.13164154040026688</v>
      </c>
      <c r="I551" s="5">
        <f ca="1">IF(AA551&gt;='Test cases'!$L$3, 'Test cases'!$L$3*'Test cases'!$M$3/AA551,0)+IF(AND(AA551&gt;='Test cases'!$J$3,AA551&lt;'Test cases'!$L$3), 'Test cases'!$J$3*'Test cases'!$K$3/ AA551,0)</f>
        <v>6.170489360482289E-2</v>
      </c>
      <c r="J551" s="5">
        <f ca="1">IF(AB551&gt;='Test cases'!$L$4,'Test cases'!$M$4,0)+IF(AND(AB551&gt;='Test cases'!$J$4,AB551&lt;'Test cases'!$L$4),'Test cases'!$K$4,0)</f>
        <v>0.1</v>
      </c>
      <c r="K551" s="5">
        <f ca="1">IF(AC551&gt;='Test cases'!$N$5,'Test cases'!$O$5,0)+IF(AND(AC551&gt;='Test cases'!$L$5,AC551&lt;'Test cases'!$N$5),'Test cases'!$M$5,0)+IF(AND(AC551&lt;'Test cases'!$L$5,AC551&gt;='Test cases'!$J$5),'Test cases'!$K$5,0)</f>
        <v>0.08</v>
      </c>
      <c r="L551" s="5">
        <f t="shared" ca="1" si="24"/>
        <v>0.15</v>
      </c>
      <c r="M551" s="5">
        <f t="shared" ca="1" si="25"/>
        <v>0.1</v>
      </c>
      <c r="N551" s="5">
        <f t="shared" ca="1" si="26"/>
        <v>0.13164154040026688</v>
      </c>
      <c r="O551" s="4">
        <f ca="1">'Test cases'!C555*(1-F551)+'Test cases'!D555*(1-G551)+'Test cases'!E555*(1-H551)</f>
        <v>479.73616426835218</v>
      </c>
      <c r="P551" s="4">
        <f ca="1">(1-I551)*'Test cases'!C555+(1-J551)*'Test cases'!D555+(1-K551)*'Test cases'!E555</f>
        <v>505.932660427874</v>
      </c>
      <c r="Q551" s="4">
        <f ca="1">(1-L551)*'Test cases'!C555+(1-M551)*'Test cases'!D555+(1-N551)*'Test cases'!E555</f>
        <v>479.73616426835218</v>
      </c>
      <c r="R551" s="4">
        <f ca="1">('Test cases'!C555/'Test cases'!$J$3)^(1/'Test cases'!$R$3)*('Test cases'!$J$3*(1-'Test cases'!$K$3))</f>
        <v>163.75030095085557</v>
      </c>
      <c r="S551" s="4">
        <f ca="1">('Test cases'!D555/'Test cases'!$J$4)^(1/'Test cases'!$R$4)*('Test cases'!$J$4*(1-'Test cases'!$K$4))</f>
        <v>162.42683027752281</v>
      </c>
      <c r="T551" s="4">
        <f ca="1">IF('Test cases'!E555&lt;='Test cases'!$L$5,('Test cases'!E555/'Test cases'!$J$5)^(1/'Test cases'!$P$5)*('Test cases'!$J$5*(1-'Test cases'!$K$5)),0)+IF('Test cases'!E555&gt;'Test cases'!$L$5,('Test cases'!E555/'Test cases'!$L$5)^(1/'Test cases'!$Q$5)*('Test cases'!$L$5*(1-'Test cases'!$M$5)),0)</f>
        <v>165.13355243065257</v>
      </c>
      <c r="U551" s="4">
        <f ca="1">(R551^'Test cases'!$R$4+S551^'Test cases'!$R$4)^(1/'Test cases'!$R$4)</f>
        <v>309.13070345654501</v>
      </c>
      <c r="V551" s="4">
        <f ca="1">R551^'Test cases'!$R$4/U551^('Test cases'!$R$4-1)</f>
        <v>155.24514642459496</v>
      </c>
      <c r="W551" s="4">
        <f ca="1">S551^'Test cases'!$R$4/U551^('Test cases'!$R$4-1)</f>
        <v>153.88555703195024</v>
      </c>
      <c r="X551" s="4">
        <f ca="1">V551*(U551/E551)^('Test cases'!$R$5-1)</f>
        <v>151.67310958556885</v>
      </c>
      <c r="Y551" s="4">
        <f ca="1">W551*(U551/E551)^('Test cases'!$R$5-1)</f>
        <v>150.34480299633748</v>
      </c>
      <c r="Z551" s="4">
        <f ca="1">T551^'Test cases'!$R$5/E551^('Test cases'!$R$5-1)</f>
        <v>155.43616426835223</v>
      </c>
      <c r="AA551" s="4">
        <f ca="1">EXP((LN(1-B551)*(LN('Test cases'!$L$3)-LN('Test cases'!$J$3))+LN(1-'Test cases'!$M$3)*LN('Test cases'!$J$3)-LN(1-'Test cases'!$K$3)*LN('Test cases'!$L$3))/(LN(1-'Test cases'!$M$3)-LN(1-'Test cases'!$K$3)))</f>
        <v>486.18510214326312</v>
      </c>
      <c r="AB551" s="4">
        <f ca="1">EXP((LN(1-C551)*(LN('Test cases'!$L$4)-LN('Test cases'!$J$4))+LN(1-'Test cases'!$M$4)*LN('Test cases'!$J$4)-LN(1-'Test cases'!$K$4)*LN('Test cases'!$L$4))/(LN(1-'Test cases'!$M$4)-LN(1-'Test cases'!$K$4)))</f>
        <v>485.67227617926392</v>
      </c>
      <c r="AC551" s="4">
        <f ca="1">IF(D551&lt;='Test cases'!$M$5,EXP((LN(1-D551)*(LN('Test cases'!$L$5)-LN('Test cases'!$J$5))+LN(1-'Test cases'!$M$5)*LN('Test cases'!$J$5)-LN(1-'Test cases'!$K$5)*LN('Test cases'!$L$5))/(LN(1-'Test cases'!$M$5)-LN(1-'Test cases'!$K$5))),EXP((LN(1-D551)*(LN('Test cases'!$N$5)-LN('Test cases'!$L$5))+LN(1-'Test cases'!$O$5)*LN('Test cases'!$L$5)-LN(1-'Test cases'!$M$5)*LN('Test cases'!$N$5))/(LN(1-'Test cases'!$O$5)-LN(1-'Test cases'!$M$5))))</f>
        <v>238.83718026575991</v>
      </c>
    </row>
    <row r="552" spans="1:29">
      <c r="A552" s="8">
        <f>'Test cases'!A556</f>
        <v>549</v>
      </c>
      <c r="B552" s="5">
        <f ca="1">1-X552/'Test cases'!C556</f>
        <v>0.21016495764026166</v>
      </c>
      <c r="C552" s="5">
        <f ca="1">1-Y552/'Test cases'!D556</f>
        <v>0.16022213088155768</v>
      </c>
      <c r="D552" s="5">
        <f ca="1">1-Z552/'Test cases'!E556</f>
        <v>0.13172881959603233</v>
      </c>
      <c r="E552" s="4">
        <f ca="1">(U552^'Test cases'!$R$5+T552^'Test cases'!$R$5)^(1/'Test cases'!$R$5)</f>
        <v>458.22888586669927</v>
      </c>
      <c r="F552" s="5">
        <f ca="1">IF(B552&gt;'Test cases'!$M$3,'Test cases'!$M$3,B552)</f>
        <v>0.15</v>
      </c>
      <c r="G552" s="5">
        <f ca="1">IF(C552&gt;'Test cases'!$M$4,'Test cases'!$M$4,C552)</f>
        <v>0.1</v>
      </c>
      <c r="H552" s="5">
        <f ca="1">IF(D552&gt;'Test cases'!$O$5,'Test cases'!$O$5,D552)</f>
        <v>0.13172881959603233</v>
      </c>
      <c r="I552" s="5">
        <f ca="1">IF(AA552&gt;='Test cases'!$L$3, 'Test cases'!$L$3*'Test cases'!$M$3/AA552,0)+IF(AND(AA552&gt;='Test cases'!$J$3,AA552&lt;'Test cases'!$L$3), 'Test cases'!$J$3*'Test cases'!$K$3/ AA552,0)</f>
        <v>6.1582745048634958E-2</v>
      </c>
      <c r="J552" s="5">
        <f ca="1">IF(AB552&gt;='Test cases'!$L$4,'Test cases'!$M$4,0)+IF(AND(AB552&gt;='Test cases'!$J$4,AB552&lt;'Test cases'!$L$4),'Test cases'!$K$4,0)</f>
        <v>0.1</v>
      </c>
      <c r="K552" s="5">
        <f ca="1">IF(AC552&gt;='Test cases'!$N$5,'Test cases'!$O$5,0)+IF(AND(AC552&gt;='Test cases'!$L$5,AC552&lt;'Test cases'!$N$5),'Test cases'!$M$5,0)+IF(AND(AC552&lt;'Test cases'!$L$5,AC552&gt;='Test cases'!$J$5),'Test cases'!$K$5,0)</f>
        <v>0.08</v>
      </c>
      <c r="L552" s="5">
        <f t="shared" ca="1" si="24"/>
        <v>0.15</v>
      </c>
      <c r="M552" s="5">
        <f t="shared" ca="1" si="25"/>
        <v>0.1</v>
      </c>
      <c r="N552" s="5">
        <f t="shared" ca="1" si="26"/>
        <v>0.13172881959603233</v>
      </c>
      <c r="O552" s="4">
        <f ca="1">'Test cases'!C556*(1-F552)+'Test cases'!D556*(1-G552)+'Test cases'!E556*(1-H552)</f>
        <v>480.62054129231024</v>
      </c>
      <c r="P552" s="4">
        <f ca="1">(1-I552)*'Test cases'!C556+(1-J552)*'Test cases'!D556+(1-K552)*'Test cases'!E556</f>
        <v>506.85611295066207</v>
      </c>
      <c r="Q552" s="4">
        <f ca="1">(1-L552)*'Test cases'!C556+(1-M552)*'Test cases'!D556+(1-N552)*'Test cases'!E556</f>
        <v>480.62054129231024</v>
      </c>
      <c r="R552" s="4">
        <f ca="1">('Test cases'!C556/'Test cases'!$J$3)^(1/'Test cases'!$R$3)*('Test cases'!$J$3*(1-'Test cases'!$K$3))</f>
        <v>163.75030095085557</v>
      </c>
      <c r="S552" s="4">
        <f ca="1">('Test cases'!D556/'Test cases'!$J$4)^(1/'Test cases'!$R$4)*('Test cases'!$J$4*(1-'Test cases'!$K$4))</f>
        <v>163.26379228463196</v>
      </c>
      <c r="T552" s="4">
        <f ca="1">IF('Test cases'!E556&lt;='Test cases'!$L$5,('Test cases'!E556/'Test cases'!$J$5)^(1/'Test cases'!$P$5)*('Test cases'!$J$5*(1-'Test cases'!$K$5)),0)+IF('Test cases'!E556&gt;'Test cases'!$L$5,('Test cases'!E556/'Test cases'!$L$5)^(1/'Test cases'!$Q$5)*('Test cases'!$L$5*(1-'Test cases'!$M$5)),0)</f>
        <v>165.13355243065257</v>
      </c>
      <c r="U552" s="4">
        <f ca="1">(R552^'Test cases'!$R$4+S552^'Test cases'!$R$4)^(1/'Test cases'!$R$4)</f>
        <v>309.9237394157413</v>
      </c>
      <c r="V552" s="4">
        <f ca="1">R552^'Test cases'!$R$4/U552^('Test cases'!$R$4-1)</f>
        <v>155.21176273132812</v>
      </c>
      <c r="W552" s="4">
        <f ca="1">S552^'Test cases'!$R$4/U552^('Test cases'!$R$4-1)</f>
        <v>154.71197668441337</v>
      </c>
      <c r="X552" s="4">
        <f ca="1">V552*(U552/E552)^('Test cases'!$R$5-1)</f>
        <v>151.64832813306975</v>
      </c>
      <c r="Y552" s="4">
        <f ca="1">W552*(U552/E552)^('Test cases'!$R$5-1)</f>
        <v>151.16001644131961</v>
      </c>
      <c r="Z552" s="4">
        <f ca="1">T552^'Test cases'!$R$5/E552^('Test cases'!$R$5-1)</f>
        <v>155.42054129231022</v>
      </c>
      <c r="AA552" s="4">
        <f ca="1">EXP((LN(1-B552)*(LN('Test cases'!$L$3)-LN('Test cases'!$J$3))+LN(1-'Test cases'!$M$3)*LN('Test cases'!$J$3)-LN(1-'Test cases'!$K$3)*LN('Test cases'!$L$3))/(LN(1-'Test cases'!$M$3)-LN(1-'Test cases'!$K$3)))</f>
        <v>487.1494438305325</v>
      </c>
      <c r="AB552" s="4">
        <f ca="1">EXP((LN(1-C552)*(LN('Test cases'!$L$4)-LN('Test cases'!$J$4))+LN(1-'Test cases'!$M$4)*LN('Test cases'!$J$4)-LN(1-'Test cases'!$K$4)*LN('Test cases'!$L$4))/(LN(1-'Test cases'!$M$4)-LN(1-'Test cases'!$K$4)))</f>
        <v>486.69814464291869</v>
      </c>
      <c r="AC552" s="4">
        <f ca="1">IF(D552&lt;='Test cases'!$M$5,EXP((LN(1-D552)*(LN('Test cases'!$L$5)-LN('Test cases'!$J$5))+LN(1-'Test cases'!$M$5)*LN('Test cases'!$J$5)-LN(1-'Test cases'!$K$5)*LN('Test cases'!$L$5))/(LN(1-'Test cases'!$M$5)-LN(1-'Test cases'!$K$5))),EXP((LN(1-D552)*(LN('Test cases'!$N$5)-LN('Test cases'!$L$5))+LN(1-'Test cases'!$O$5)*LN('Test cases'!$L$5)-LN(1-'Test cases'!$M$5)*LN('Test cases'!$N$5))/(LN(1-'Test cases'!$O$5)-LN(1-'Test cases'!$M$5))))</f>
        <v>238.9366626068344</v>
      </c>
    </row>
    <row r="553" spans="1:29">
      <c r="A553" s="8">
        <f>'Test cases'!A557</f>
        <v>550</v>
      </c>
      <c r="B553" s="5">
        <f ca="1">1-X553/'Test cases'!C557</f>
        <v>0.21029372205662511</v>
      </c>
      <c r="C553" s="5">
        <f ca="1">1-Y553/'Test cases'!D557</f>
        <v>0.16035903732580548</v>
      </c>
      <c r="D553" s="5">
        <f ca="1">1-Z553/'Test cases'!E557</f>
        <v>0.13181592838131451</v>
      </c>
      <c r="E553" s="4">
        <f ca="1">(U553^'Test cases'!$R$5+T553^'Test cases'!$R$5)^(1/'Test cases'!$R$5)</f>
        <v>459.0035684289021</v>
      </c>
      <c r="F553" s="5">
        <f ca="1">IF(B553&gt;'Test cases'!$M$3,'Test cases'!$M$3,B553)</f>
        <v>0.15</v>
      </c>
      <c r="G553" s="5">
        <f ca="1">IF(C553&gt;'Test cases'!$M$4,'Test cases'!$M$4,C553)</f>
        <v>0.1</v>
      </c>
      <c r="H553" s="5">
        <f ca="1">IF(D553&gt;'Test cases'!$O$5,'Test cases'!$O$5,D553)</f>
        <v>0.13181592838131451</v>
      </c>
      <c r="I553" s="5">
        <f ca="1">IF(AA553&gt;='Test cases'!$L$3, 'Test cases'!$L$3*'Test cases'!$M$3/AA553,0)+IF(AND(AA553&gt;='Test cases'!$J$3,AA553&lt;'Test cases'!$L$3), 'Test cases'!$J$3*'Test cases'!$K$3/ AA553,0)</f>
        <v>6.1461106860445966E-2</v>
      </c>
      <c r="J553" s="5">
        <f ca="1">IF(AB553&gt;='Test cases'!$L$4,'Test cases'!$M$4,0)+IF(AND(AB553&gt;='Test cases'!$J$4,AB553&lt;'Test cases'!$L$4),'Test cases'!$K$4,0)</f>
        <v>0.1</v>
      </c>
      <c r="K553" s="5">
        <f ca="1">IF(AC553&gt;='Test cases'!$N$5,'Test cases'!$O$5,0)+IF(AND(AC553&gt;='Test cases'!$L$5,AC553&lt;'Test cases'!$N$5),'Test cases'!$M$5,0)+IF(AND(AC553&lt;'Test cases'!$L$5,AC553&gt;='Test cases'!$J$5),'Test cases'!$K$5,0)</f>
        <v>0.08</v>
      </c>
      <c r="L553" s="5">
        <f t="shared" ca="1" si="24"/>
        <v>0.15</v>
      </c>
      <c r="M553" s="5">
        <f t="shared" ca="1" si="25"/>
        <v>0.1</v>
      </c>
      <c r="N553" s="5">
        <f t="shared" ca="1" si="26"/>
        <v>0.13181592838131451</v>
      </c>
      <c r="O553" s="4">
        <f ca="1">'Test cases'!C557*(1-F553)+'Test cases'!D557*(1-G553)+'Test cases'!E557*(1-H553)</f>
        <v>481.50494881974475</v>
      </c>
      <c r="P553" s="4">
        <f ca="1">(1-I553)*'Test cases'!C557+(1-J553)*'Test cases'!D557+(1-K553)*'Test cases'!E557</f>
        <v>507.77946748279436</v>
      </c>
      <c r="Q553" s="4">
        <f ca="1">(1-L553)*'Test cases'!C557+(1-M553)*'Test cases'!D557+(1-N553)*'Test cases'!E557</f>
        <v>481.50494881974475</v>
      </c>
      <c r="R553" s="4">
        <f ca="1">('Test cases'!C557/'Test cases'!$J$3)^(1/'Test cases'!$R$3)*('Test cases'!$J$3*(1-'Test cases'!$K$3))</f>
        <v>163.75030095085557</v>
      </c>
      <c r="S553" s="4">
        <f ca="1">('Test cases'!D557/'Test cases'!$J$4)^(1/'Test cases'!$R$4)*('Test cases'!$J$4*(1-'Test cases'!$K$4))</f>
        <v>164.10039428909496</v>
      </c>
      <c r="T553" s="4">
        <f ca="1">IF('Test cases'!E557&lt;='Test cases'!$L$5,('Test cases'!E557/'Test cases'!$J$5)^(1/'Test cases'!$P$5)*('Test cases'!$J$5*(1-'Test cases'!$K$5)),0)+IF('Test cases'!E557&gt;'Test cases'!$L$5,('Test cases'!E557/'Test cases'!$L$5)^(1/'Test cases'!$Q$5)*('Test cases'!$L$5*(1-'Test cases'!$M$5)),0)</f>
        <v>165.13355243065257</v>
      </c>
      <c r="U553" s="4">
        <f ca="1">(R553^'Test cases'!$R$4+S553^'Test cases'!$R$4)^(1/'Test cases'!$R$4)</f>
        <v>310.7166050779515</v>
      </c>
      <c r="V553" s="4">
        <f ca="1">R553^'Test cases'!$R$4/U553^('Test cases'!$R$4-1)</f>
        <v>155.17847864190566</v>
      </c>
      <c r="W553" s="4">
        <f ca="1">S553^'Test cases'!$R$4/U553^('Test cases'!$R$4-1)</f>
        <v>155.53812643604584</v>
      </c>
      <c r="X553" s="4">
        <f ca="1">V553*(U553/E553)^('Test cases'!$R$5-1)</f>
        <v>151.62360536512799</v>
      </c>
      <c r="Y553" s="4">
        <f ca="1">W553*(U553/E553)^('Test cases'!$R$5-1)</f>
        <v>151.97501424402921</v>
      </c>
      <c r="Z553" s="4">
        <f ca="1">T553^'Test cases'!$R$5/E553^('Test cases'!$R$5-1)</f>
        <v>155.4049488197447</v>
      </c>
      <c r="AA553" s="4">
        <f ca="1">EXP((LN(1-B553)*(LN('Test cases'!$L$3)-LN('Test cases'!$J$3))+LN(1-'Test cases'!$M$3)*LN('Test cases'!$J$3)-LN(1-'Test cases'!$K$3)*LN('Test cases'!$L$3))/(LN(1-'Test cases'!$M$3)-LN(1-'Test cases'!$K$3)))</f>
        <v>488.11356534984338</v>
      </c>
      <c r="AB553" s="4">
        <f ca="1">EXP((LN(1-C553)*(LN('Test cases'!$L$4)-LN('Test cases'!$J$4))+LN(1-'Test cases'!$M$4)*LN('Test cases'!$J$4)-LN(1-'Test cases'!$K$4)*LN('Test cases'!$L$4))/(LN(1-'Test cases'!$M$4)-LN(1-'Test cases'!$K$4)))</f>
        <v>487.72391056382685</v>
      </c>
      <c r="AC553" s="4">
        <f ca="1">IF(D553&lt;='Test cases'!$M$5,EXP((LN(1-D553)*(LN('Test cases'!$L$5)-LN('Test cases'!$J$5))+LN(1-'Test cases'!$M$5)*LN('Test cases'!$J$5)-LN(1-'Test cases'!$K$5)*LN('Test cases'!$L$5))/(LN(1-'Test cases'!$M$5)-LN(1-'Test cases'!$K$5))),EXP((LN(1-D553)*(LN('Test cases'!$N$5)-LN('Test cases'!$L$5))+LN(1-'Test cases'!$O$5)*LN('Test cases'!$L$5)-LN(1-'Test cases'!$M$5)*LN('Test cases'!$N$5))/(LN(1-'Test cases'!$O$5)-LN(1-'Test cases'!$M$5))))</f>
        <v>239.03600200444757</v>
      </c>
    </row>
    <row r="554" spans="1:29">
      <c r="A554" s="8">
        <f>'Test cases'!A558</f>
        <v>551</v>
      </c>
      <c r="B554" s="5">
        <f ca="1">1-X554/'Test cases'!C558</f>
        <v>0.21037738317848509</v>
      </c>
      <c r="C554" s="5">
        <f ca="1">1-Y554/'Test cases'!D558</f>
        <v>0.16044798850532482</v>
      </c>
      <c r="D554" s="5">
        <f ca="1">1-Z554/'Test cases'!E558</f>
        <v>0.13190790340473946</v>
      </c>
      <c r="E554" s="4">
        <f ca="1">(U554^'Test cases'!$R$5+T554^'Test cases'!$R$5)^(1/'Test cases'!$R$5)</f>
        <v>459.82303389741435</v>
      </c>
      <c r="F554" s="5">
        <f ca="1">IF(B554&gt;'Test cases'!$M$3,'Test cases'!$M$3,B554)</f>
        <v>0.15</v>
      </c>
      <c r="G554" s="5">
        <f ca="1">IF(C554&gt;'Test cases'!$M$4,'Test cases'!$M$4,C554)</f>
        <v>0.1</v>
      </c>
      <c r="H554" s="5">
        <f ca="1">IF(D554&gt;'Test cases'!$O$5,'Test cases'!$O$5,D554)</f>
        <v>0.13190790340473946</v>
      </c>
      <c r="I554" s="5">
        <f ca="1">IF(AA554&gt;='Test cases'!$L$3, 'Test cases'!$L$3*'Test cases'!$M$3/AA554,0)+IF(AND(AA554&gt;='Test cases'!$J$3,AA554&lt;'Test cases'!$L$3), 'Test cases'!$J$3*'Test cases'!$K$3/ AA554,0)</f>
        <v>6.1382193994976672E-2</v>
      </c>
      <c r="J554" s="5">
        <f ca="1">IF(AB554&gt;='Test cases'!$L$4,'Test cases'!$M$4,0)+IF(AND(AB554&gt;='Test cases'!$J$4,AB554&lt;'Test cases'!$L$4),'Test cases'!$K$4,0)</f>
        <v>0.1</v>
      </c>
      <c r="K554" s="5">
        <f ca="1">IF(AC554&gt;='Test cases'!$N$5,'Test cases'!$O$5,0)+IF(AND(AC554&gt;='Test cases'!$L$5,AC554&lt;'Test cases'!$N$5),'Test cases'!$M$5,0)+IF(AND(AC554&lt;'Test cases'!$L$5,AC554&gt;='Test cases'!$J$5),'Test cases'!$K$5,0)</f>
        <v>0.08</v>
      </c>
      <c r="L554" s="5">
        <f t="shared" ca="1" si="24"/>
        <v>0.15</v>
      </c>
      <c r="M554" s="5">
        <f t="shared" ca="1" si="25"/>
        <v>0.1</v>
      </c>
      <c r="N554" s="5">
        <f t="shared" ca="1" si="26"/>
        <v>0.13190790340473946</v>
      </c>
      <c r="O554" s="4">
        <f ca="1">'Test cases'!C558*(1-F554)+'Test cases'!D558*(1-G554)+'Test cases'!E558*(1-H554)</f>
        <v>482.3565773871469</v>
      </c>
      <c r="P554" s="4">
        <f ca="1">(1-I554)*'Test cases'!C558+(1-J554)*'Test cases'!D558+(1-K554)*'Test cases'!E558</f>
        <v>508.7146187529645</v>
      </c>
      <c r="Q554" s="4">
        <f ca="1">(1-L554)*'Test cases'!C558+(1-M554)*'Test cases'!D558+(1-N554)*'Test cases'!E558</f>
        <v>482.3565773871469</v>
      </c>
      <c r="R554" s="4">
        <f ca="1">('Test cases'!C558/'Test cases'!$J$3)^(1/'Test cases'!$R$3)*('Test cases'!$J$3*(1-'Test cases'!$K$3))</f>
        <v>163.75030095085557</v>
      </c>
      <c r="S554" s="4">
        <f ca="1">('Test cases'!D558/'Test cases'!$J$4)^(1/'Test cases'!$R$4)*('Test cases'!$J$4*(1-'Test cases'!$K$4))</f>
        <v>164.10039428909496</v>
      </c>
      <c r="T554" s="4">
        <f ca="1">IF('Test cases'!E558&lt;='Test cases'!$L$5,('Test cases'!E558/'Test cases'!$J$5)^(1/'Test cases'!$P$5)*('Test cases'!$J$5*(1-'Test cases'!$K$5)),0)+IF('Test cases'!E558&gt;'Test cases'!$L$5,('Test cases'!E558/'Test cases'!$L$5)^(1/'Test cases'!$Q$5)*('Test cases'!$L$5*(1-'Test cases'!$M$5)),0)</f>
        <v>166.00422780967841</v>
      </c>
      <c r="U554" s="4">
        <f ca="1">(R554^'Test cases'!$R$4+S554^'Test cases'!$R$4)^(1/'Test cases'!$R$4)</f>
        <v>310.7166050779515</v>
      </c>
      <c r="V554" s="4">
        <f ca="1">R554^'Test cases'!$R$4/U554^('Test cases'!$R$4-1)</f>
        <v>155.17847864190566</v>
      </c>
      <c r="W554" s="4">
        <f ca="1">S554^'Test cases'!$R$4/U554^('Test cases'!$R$4-1)</f>
        <v>155.53812643604584</v>
      </c>
      <c r="X554" s="4">
        <f ca="1">V554*(U554/E554)^('Test cases'!$R$5-1)</f>
        <v>151.60754242973087</v>
      </c>
      <c r="Y554" s="4">
        <f ca="1">W554*(U554/E554)^('Test cases'!$R$5-1)</f>
        <v>151.9589140805362</v>
      </c>
      <c r="Z554" s="4">
        <f ca="1">T554^'Test cases'!$R$5/E554^('Test cases'!$R$5-1)</f>
        <v>156.2565773871469</v>
      </c>
      <c r="AA554" s="4">
        <f ca="1">EXP((LN(1-B554)*(LN('Test cases'!$L$3)-LN('Test cases'!$J$3))+LN(1-'Test cases'!$M$3)*LN('Test cases'!$J$3)-LN(1-'Test cases'!$K$3)*LN('Test cases'!$L$3))/(LN(1-'Test cases'!$M$3)-LN(1-'Test cases'!$K$3)))</f>
        <v>488.74108348839906</v>
      </c>
      <c r="AB554" s="4">
        <f ca="1">EXP((LN(1-C554)*(LN('Test cases'!$L$4)-LN('Test cases'!$J$4))+LN(1-'Test cases'!$M$4)*LN('Test cases'!$J$4)-LN(1-'Test cases'!$K$4)*LN('Test cases'!$L$4))/(LN(1-'Test cases'!$M$4)-LN(1-'Test cases'!$K$4)))</f>
        <v>488.39162183496308</v>
      </c>
      <c r="AC554" s="4">
        <f ca="1">IF(D554&lt;='Test cases'!$M$5,EXP((LN(1-D554)*(LN('Test cases'!$L$5)-LN('Test cases'!$J$5))+LN(1-'Test cases'!$M$5)*LN('Test cases'!$J$5)-LN(1-'Test cases'!$K$5)*LN('Test cases'!$L$5))/(LN(1-'Test cases'!$M$5)-LN(1-'Test cases'!$K$5))),EXP((LN(1-D554)*(LN('Test cases'!$N$5)-LN('Test cases'!$L$5))+LN(1-'Test cases'!$O$5)*LN('Test cases'!$L$5)-LN(1-'Test cases'!$M$5)*LN('Test cases'!$N$5))/(LN(1-'Test cases'!$O$5)-LN(1-'Test cases'!$M$5))))</f>
        <v>239.14094654226338</v>
      </c>
    </row>
    <row r="555" spans="1:29">
      <c r="A555" s="8">
        <f>'Test cases'!A559</f>
        <v>552</v>
      </c>
      <c r="B555" s="5">
        <f ca="1">1-X555/'Test cases'!C559</f>
        <v>0.21046087766882549</v>
      </c>
      <c r="C555" s="5">
        <f ca="1">1-Y555/'Test cases'!D559</f>
        <v>0.1605367625168852</v>
      </c>
      <c r="D555" s="5">
        <f ca="1">1-Z555/'Test cases'!E559</f>
        <v>0.13199969523748334</v>
      </c>
      <c r="E555" s="4">
        <f ca="1">(U555^'Test cases'!$R$5+T555^'Test cases'!$R$5)^(1/'Test cases'!$R$5)</f>
        <v>460.64241263404472</v>
      </c>
      <c r="F555" s="5">
        <f ca="1">IF(B555&gt;'Test cases'!$M$3,'Test cases'!$M$3,B555)</f>
        <v>0.15</v>
      </c>
      <c r="G555" s="5">
        <f ca="1">IF(C555&gt;'Test cases'!$M$4,'Test cases'!$M$4,C555)</f>
        <v>0.1</v>
      </c>
      <c r="H555" s="5">
        <f ca="1">IF(D555&gt;'Test cases'!$O$5,'Test cases'!$O$5,D555)</f>
        <v>0.13199969523748334</v>
      </c>
      <c r="I555" s="5">
        <f ca="1">IF(AA555&gt;='Test cases'!$L$3, 'Test cases'!$L$3*'Test cases'!$M$3/AA555,0)+IF(AND(AA555&gt;='Test cases'!$J$3,AA555&lt;'Test cases'!$L$3), 'Test cases'!$J$3*'Test cases'!$K$3/ AA555,0)</f>
        <v>6.1303531000987753E-2</v>
      </c>
      <c r="J555" s="5">
        <f ca="1">IF(AB555&gt;='Test cases'!$L$4,'Test cases'!$M$4,0)+IF(AND(AB555&gt;='Test cases'!$J$4,AB555&lt;'Test cases'!$L$4),'Test cases'!$K$4,0)</f>
        <v>0.1</v>
      </c>
      <c r="K555" s="5">
        <f ca="1">IF(AC555&gt;='Test cases'!$N$5,'Test cases'!$O$5,0)+IF(AND(AC555&gt;='Test cases'!$L$5,AC555&lt;'Test cases'!$N$5),'Test cases'!$M$5,0)+IF(AND(AC555&lt;'Test cases'!$L$5,AC555&gt;='Test cases'!$J$5),'Test cases'!$K$5,0)</f>
        <v>0.08</v>
      </c>
      <c r="L555" s="5">
        <f t="shared" ca="1" si="24"/>
        <v>0.15</v>
      </c>
      <c r="M555" s="5">
        <f t="shared" ca="1" si="25"/>
        <v>0.1</v>
      </c>
      <c r="N555" s="5">
        <f t="shared" ca="1" si="26"/>
        <v>0.13199969523748334</v>
      </c>
      <c r="O555" s="4">
        <f ca="1">'Test cases'!C559*(1-F555)+'Test cases'!D559*(1-G555)+'Test cases'!E559*(1-H555)</f>
        <v>483.20805516201551</v>
      </c>
      <c r="P555" s="4">
        <f ca="1">(1-I555)*'Test cases'!C559+(1-J555)*'Test cases'!D559+(1-K555)*'Test cases'!E559</f>
        <v>509.64972204781031</v>
      </c>
      <c r="Q555" s="4">
        <f ca="1">(1-L555)*'Test cases'!C559+(1-M555)*'Test cases'!D559+(1-N555)*'Test cases'!E559</f>
        <v>483.20805516201551</v>
      </c>
      <c r="R555" s="4">
        <f ca="1">('Test cases'!C559/'Test cases'!$J$3)^(1/'Test cases'!$R$3)*('Test cases'!$J$3*(1-'Test cases'!$K$3))</f>
        <v>163.75030095085557</v>
      </c>
      <c r="S555" s="4">
        <f ca="1">('Test cases'!D559/'Test cases'!$J$4)^(1/'Test cases'!$R$4)*('Test cases'!$J$4*(1-'Test cases'!$K$4))</f>
        <v>164.10039428909496</v>
      </c>
      <c r="T555" s="4">
        <f ca="1">IF('Test cases'!E559&lt;='Test cases'!$L$5,('Test cases'!E559/'Test cases'!$J$5)^(1/'Test cases'!$P$5)*('Test cases'!$J$5*(1-'Test cases'!$K$5)),0)+IF('Test cases'!E559&gt;'Test cases'!$L$5,('Test cases'!E559/'Test cases'!$L$5)^(1/'Test cases'!$Q$5)*('Test cases'!$L$5*(1-'Test cases'!$M$5)),0)</f>
        <v>166.87463203585739</v>
      </c>
      <c r="U555" s="4">
        <f ca="1">(R555^'Test cases'!$R$4+S555^'Test cases'!$R$4)^(1/'Test cases'!$R$4)</f>
        <v>310.7166050779515</v>
      </c>
      <c r="V555" s="4">
        <f ca="1">R555^'Test cases'!$R$4/U555^('Test cases'!$R$4-1)</f>
        <v>155.17847864190566</v>
      </c>
      <c r="W555" s="4">
        <f ca="1">S555^'Test cases'!$R$4/U555^('Test cases'!$R$4-1)</f>
        <v>155.53812643604584</v>
      </c>
      <c r="X555" s="4">
        <f ca="1">V555*(U555/E555)^('Test cases'!$R$5-1)</f>
        <v>151.59151148758551</v>
      </c>
      <c r="Y555" s="4">
        <f ca="1">W555*(U555/E555)^('Test cases'!$R$5-1)</f>
        <v>151.94284598444378</v>
      </c>
      <c r="Z555" s="4">
        <f ca="1">T555^'Test cases'!$R$5/E555^('Test cases'!$R$5-1)</f>
        <v>157.10805516201552</v>
      </c>
      <c r="AA555" s="4">
        <f ca="1">EXP((LN(1-B555)*(LN('Test cases'!$L$3)-LN('Test cases'!$J$3))+LN(1-'Test cases'!$M$3)*LN('Test cases'!$J$3)-LN(1-'Test cases'!$K$3)*LN('Test cases'!$L$3))/(LN(1-'Test cases'!$M$3)-LN(1-'Test cases'!$K$3)))</f>
        <v>489.36822251750272</v>
      </c>
      <c r="AB555" s="4">
        <f ca="1">EXP((LN(1-C555)*(LN('Test cases'!$L$4)-LN('Test cases'!$J$4))+LN(1-'Test cases'!$M$4)*LN('Test cases'!$J$4)-LN(1-'Test cases'!$K$4)*LN('Test cases'!$L$4))/(LN(1-'Test cases'!$M$4)-LN(1-'Test cases'!$K$4)))</f>
        <v>489.05898526833766</v>
      </c>
      <c r="AC555" s="4">
        <f ca="1">IF(D555&lt;='Test cases'!$M$5,EXP((LN(1-D555)*(LN('Test cases'!$L$5)-LN('Test cases'!$J$5))+LN(1-'Test cases'!$M$5)*LN('Test cases'!$J$5)-LN(1-'Test cases'!$K$5)*LN('Test cases'!$L$5))/(LN(1-'Test cases'!$M$5)-LN(1-'Test cases'!$K$5))),EXP((LN(1-D555)*(LN('Test cases'!$N$5)-LN('Test cases'!$L$5))+LN(1-'Test cases'!$O$5)*LN('Test cases'!$L$5)-LN(1-'Test cases'!$M$5)*LN('Test cases'!$N$5))/(LN(1-'Test cases'!$O$5)-LN(1-'Test cases'!$M$5))))</f>
        <v>239.24573908755744</v>
      </c>
    </row>
    <row r="556" spans="1:29">
      <c r="A556" s="8">
        <f>'Test cases'!A560</f>
        <v>553</v>
      </c>
      <c r="B556" s="5">
        <f ca="1">1-X556/'Test cases'!C560</f>
        <v>0.21058901303106747</v>
      </c>
      <c r="C556" s="5">
        <f ca="1">1-Y556/'Test cases'!D560</f>
        <v>0.1606730001306792</v>
      </c>
      <c r="D556" s="5">
        <f ca="1">1-Z556/'Test cases'!E560</f>
        <v>0.1320862885962909</v>
      </c>
      <c r="E556" s="4">
        <f ca="1">(U556^'Test cases'!$R$5+T556^'Test cases'!$R$5)^(1/'Test cases'!$R$5)</f>
        <v>461.41680523832241</v>
      </c>
      <c r="F556" s="5">
        <f ca="1">IF(B556&gt;'Test cases'!$M$3,'Test cases'!$M$3,B556)</f>
        <v>0.15</v>
      </c>
      <c r="G556" s="5">
        <f ca="1">IF(C556&gt;'Test cases'!$M$4,'Test cases'!$M$4,C556)</f>
        <v>0.1</v>
      </c>
      <c r="H556" s="5">
        <f ca="1">IF(D556&gt;'Test cases'!$O$5,'Test cases'!$O$5,D556)</f>
        <v>0.1320862885962909</v>
      </c>
      <c r="I556" s="5">
        <f ca="1">IF(AA556&gt;='Test cases'!$L$3, 'Test cases'!$L$3*'Test cases'!$M$3/AA556,0)+IF(AND(AA556&gt;='Test cases'!$J$3,AA556&lt;'Test cases'!$L$3), 'Test cases'!$J$3*'Test cases'!$K$3/ AA556,0)</f>
        <v>6.1182990207255622E-2</v>
      </c>
      <c r="J556" s="5">
        <f ca="1">IF(AB556&gt;='Test cases'!$L$4,'Test cases'!$M$4,0)+IF(AND(AB556&gt;='Test cases'!$J$4,AB556&lt;'Test cases'!$L$4),'Test cases'!$K$4,0)</f>
        <v>0.1</v>
      </c>
      <c r="K556" s="5">
        <f ca="1">IF(AC556&gt;='Test cases'!$N$5,'Test cases'!$O$5,0)+IF(AND(AC556&gt;='Test cases'!$L$5,AC556&lt;'Test cases'!$N$5),'Test cases'!$M$5,0)+IF(AND(AC556&lt;'Test cases'!$L$5,AC556&gt;='Test cases'!$J$5),'Test cases'!$K$5,0)</f>
        <v>0.08</v>
      </c>
      <c r="L556" s="5">
        <f t="shared" ca="1" si="24"/>
        <v>0.15</v>
      </c>
      <c r="M556" s="5">
        <f t="shared" ca="1" si="25"/>
        <v>0.1</v>
      </c>
      <c r="N556" s="5">
        <f t="shared" ca="1" si="26"/>
        <v>0.1320862885962909</v>
      </c>
      <c r="O556" s="4">
        <f ca="1">'Test cases'!C560*(1-F556)+'Test cases'!D560*(1-G556)+'Test cases'!E560*(1-H556)</f>
        <v>484.09238176407132</v>
      </c>
      <c r="P556" s="4">
        <f ca="1">(1-I556)*'Test cases'!C560+(1-J556)*'Test cases'!D560+(1-K556)*'Test cases'!E560</f>
        <v>510.5728658802069</v>
      </c>
      <c r="Q556" s="4">
        <f ca="1">(1-L556)*'Test cases'!C560+(1-M556)*'Test cases'!D560+(1-N556)*'Test cases'!E560</f>
        <v>484.09238176407132</v>
      </c>
      <c r="R556" s="4">
        <f ca="1">('Test cases'!C560/'Test cases'!$J$3)^(1/'Test cases'!$R$3)*('Test cases'!$J$3*(1-'Test cases'!$K$3))</f>
        <v>163.75030095085557</v>
      </c>
      <c r="S556" s="4">
        <f ca="1">('Test cases'!D560/'Test cases'!$J$4)^(1/'Test cases'!$R$4)*('Test cases'!$J$4*(1-'Test cases'!$K$4))</f>
        <v>164.93663843346499</v>
      </c>
      <c r="T556" s="4">
        <f ca="1">IF('Test cases'!E560&lt;='Test cases'!$L$5,('Test cases'!E560/'Test cases'!$J$5)^(1/'Test cases'!$P$5)*('Test cases'!$J$5*(1-'Test cases'!$K$5)),0)+IF('Test cases'!E560&gt;'Test cases'!$L$5,('Test cases'!E560/'Test cases'!$L$5)^(1/'Test cases'!$Q$5)*('Test cases'!$L$5*(1-'Test cases'!$M$5)),0)</f>
        <v>166.87463203585739</v>
      </c>
      <c r="U556" s="4">
        <f ca="1">(R556^'Test cases'!$R$4+S556^'Test cases'!$R$4)^(1/'Test cases'!$R$4)</f>
        <v>311.50930095057259</v>
      </c>
      <c r="V556" s="4">
        <f ca="1">R556^'Test cases'!$R$4/U556^('Test cases'!$R$4-1)</f>
        <v>155.1452935849114</v>
      </c>
      <c r="W556" s="4">
        <f ca="1">S556^'Test cases'!$R$4/U556^('Test cases'!$R$4-1)</f>
        <v>156.36400736566145</v>
      </c>
      <c r="X556" s="4">
        <f ca="1">V556*(U556/E556)^('Test cases'!$R$5-1)</f>
        <v>151.56690949803505</v>
      </c>
      <c r="Y556" s="4">
        <f ca="1">W556*(U556/E556)^('Test cases'!$R$5-1)</f>
        <v>152.75751397621639</v>
      </c>
      <c r="Z556" s="4">
        <f ca="1">T556^'Test cases'!$R$5/E556^('Test cases'!$R$5-1)</f>
        <v>157.09238176407135</v>
      </c>
      <c r="AA556" s="4">
        <f ca="1">EXP((LN(1-B556)*(LN('Test cases'!$L$3)-LN('Test cases'!$J$3))+LN(1-'Test cases'!$M$3)*LN('Test cases'!$J$3)-LN(1-'Test cases'!$K$3)*LN('Test cases'!$L$3))/(LN(1-'Test cases'!$M$3)-LN(1-'Test cases'!$K$3)))</f>
        <v>490.33236032393745</v>
      </c>
      <c r="AB556" s="4">
        <f ca="1">EXP((LN(1-C556)*(LN('Test cases'!$L$4)-LN('Test cases'!$J$4))+LN(1-'Test cases'!$M$4)*LN('Test cases'!$J$4)-LN(1-'Test cases'!$K$4)*LN('Test cases'!$L$4))/(LN(1-'Test cases'!$M$4)-LN(1-'Test cases'!$K$4)))</f>
        <v>490.08507059077925</v>
      </c>
      <c r="AC556" s="4">
        <f ca="1">IF(D556&lt;='Test cases'!$M$5,EXP((LN(1-D556)*(LN('Test cases'!$L$5)-LN('Test cases'!$J$5))+LN(1-'Test cases'!$M$5)*LN('Test cases'!$J$5)-LN(1-'Test cases'!$K$5)*LN('Test cases'!$L$5))/(LN(1-'Test cases'!$M$5)-LN(1-'Test cases'!$K$5))),EXP((LN(1-D556)*(LN('Test cases'!$N$5)-LN('Test cases'!$L$5))+LN(1-'Test cases'!$O$5)*LN('Test cases'!$L$5)-LN(1-'Test cases'!$M$5)*LN('Test cases'!$N$5))/(LN(1-'Test cases'!$O$5)-LN(1-'Test cases'!$M$5))))</f>
        <v>239.34464914379322</v>
      </c>
    </row>
    <row r="557" spans="1:29">
      <c r="A557" s="8">
        <f>'Test cases'!A561</f>
        <v>554</v>
      </c>
      <c r="B557" s="5">
        <f ca="1">1-X557/'Test cases'!C561</f>
        <v>0.21071684687203607</v>
      </c>
      <c r="C557" s="5">
        <f ca="1">1-Y557/'Test cases'!D561</f>
        <v>0.16080891715741596</v>
      </c>
      <c r="D557" s="5">
        <f ca="1">1-Z557/'Test cases'!E561</f>
        <v>0.13217271413028009</v>
      </c>
      <c r="E557" s="4">
        <f ca="1">(U557^'Test cases'!$R$5+T557^'Test cases'!$R$5)^(1/'Test cases'!$R$5)</f>
        <v>462.19107230318156</v>
      </c>
      <c r="F557" s="5">
        <f ca="1">IF(B557&gt;'Test cases'!$M$3,'Test cases'!$M$3,B557)</f>
        <v>0.15</v>
      </c>
      <c r="G557" s="5">
        <f ca="1">IF(C557&gt;'Test cases'!$M$4,'Test cases'!$M$4,C557)</f>
        <v>0.1</v>
      </c>
      <c r="H557" s="5">
        <f ca="1">IF(D557&gt;'Test cases'!$O$5,'Test cases'!$O$5,D557)</f>
        <v>0.13217271413028009</v>
      </c>
      <c r="I557" s="5">
        <f ca="1">IF(AA557&gt;='Test cases'!$L$3, 'Test cases'!$L$3*'Test cases'!$M$3/AA557,0)+IF(AND(AA557&gt;='Test cases'!$J$3,AA557&lt;'Test cases'!$L$3), 'Test cases'!$J$3*'Test cases'!$K$3/ AA557,0)</f>
        <v>6.1062949805697195E-2</v>
      </c>
      <c r="J557" s="5">
        <f ca="1">IF(AB557&gt;='Test cases'!$L$4,'Test cases'!$M$4,0)+IF(AND(AB557&gt;='Test cases'!$J$4,AB557&lt;'Test cases'!$L$4),'Test cases'!$K$4,0)</f>
        <v>0.1</v>
      </c>
      <c r="K557" s="5">
        <f ca="1">IF(AC557&gt;='Test cases'!$N$5,'Test cases'!$O$5,0)+IF(AND(AC557&gt;='Test cases'!$L$5,AC557&lt;'Test cases'!$N$5),'Test cases'!$M$5,0)+IF(AND(AC557&lt;'Test cases'!$L$5,AC557&gt;='Test cases'!$J$5),'Test cases'!$K$5,0)</f>
        <v>0.08</v>
      </c>
      <c r="L557" s="5">
        <f t="shared" ca="1" si="24"/>
        <v>0.15</v>
      </c>
      <c r="M557" s="5">
        <f t="shared" ca="1" si="25"/>
        <v>0.1</v>
      </c>
      <c r="N557" s="5">
        <f t="shared" ca="1" si="26"/>
        <v>0.13217271413028009</v>
      </c>
      <c r="O557" s="4">
        <f ca="1">'Test cases'!C561*(1-F557)+'Test cases'!D561*(1-G557)+'Test cases'!E561*(1-H557)</f>
        <v>484.97673874241929</v>
      </c>
      <c r="P557" s="4">
        <f ca="1">(1-I557)*'Test cases'!C561+(1-J557)*'Test cases'!D561+(1-K557)*'Test cases'!E561</f>
        <v>511.4959136373061</v>
      </c>
      <c r="Q557" s="4">
        <f ca="1">(1-L557)*'Test cases'!C561+(1-M557)*'Test cases'!D561+(1-N557)*'Test cases'!E561</f>
        <v>484.97673874241929</v>
      </c>
      <c r="R557" s="4">
        <f ca="1">('Test cases'!C561/'Test cases'!$J$3)^(1/'Test cases'!$R$3)*('Test cases'!$J$3*(1-'Test cases'!$K$3))</f>
        <v>163.75030095085557</v>
      </c>
      <c r="S557" s="4">
        <f ca="1">('Test cases'!D561/'Test cases'!$J$4)^(1/'Test cases'!$R$4)*('Test cases'!$J$4*(1-'Test cases'!$K$4))</f>
        <v>165.77252683584385</v>
      </c>
      <c r="T557" s="4">
        <f ca="1">IF('Test cases'!E561&lt;='Test cases'!$L$5,('Test cases'!E561/'Test cases'!$J$5)^(1/'Test cases'!$P$5)*('Test cases'!$J$5*(1-'Test cases'!$K$5)),0)+IF('Test cases'!E561&gt;'Test cases'!$L$5,('Test cases'!E561/'Test cases'!$L$5)^(1/'Test cases'!$Q$5)*('Test cases'!$L$5*(1-'Test cases'!$M$5)),0)</f>
        <v>166.87463203585739</v>
      </c>
      <c r="U557" s="4">
        <f ca="1">(R557^'Test cases'!$R$4+S557^'Test cases'!$R$4)^(1/'Test cases'!$R$4)</f>
        <v>312.30182753809606</v>
      </c>
      <c r="V557" s="4">
        <f ca="1">R557^'Test cases'!$R$4/U557^('Test cases'!$R$4-1)</f>
        <v>155.11220699377188</v>
      </c>
      <c r="W557" s="4">
        <f ca="1">S557^'Test cases'!$R$4/U557^('Test cases'!$R$4-1)</f>
        <v>157.18962054432421</v>
      </c>
      <c r="X557" s="4">
        <f ca="1">V557*(U557/E557)^('Test cases'!$R$5-1)</f>
        <v>151.54236540056908</v>
      </c>
      <c r="Y557" s="4">
        <f ca="1">W557*(U557/E557)^('Test cases'!$R$5-1)</f>
        <v>153.57196816019288</v>
      </c>
      <c r="Z557" s="4">
        <f ca="1">T557^'Test cases'!$R$5/E557^('Test cases'!$R$5-1)</f>
        <v>157.07673874241931</v>
      </c>
      <c r="AA557" s="4">
        <f ca="1">EXP((LN(1-B557)*(LN('Test cases'!$L$3)-LN('Test cases'!$J$3))+LN(1-'Test cases'!$M$3)*LN('Test cases'!$J$3)-LN(1-'Test cases'!$K$3)*LN('Test cases'!$L$3))/(LN(1-'Test cases'!$M$3)-LN(1-'Test cases'!$K$3)))</f>
        <v>491.29627860200407</v>
      </c>
      <c r="AB557" s="4">
        <f ca="1">EXP((LN(1-C557)*(LN('Test cases'!$L$4)-LN('Test cases'!$J$4))+LN(1-'Test cases'!$M$4)*LN('Test cases'!$J$4)-LN(1-'Test cases'!$K$4)*LN('Test cases'!$L$4))/(LN(1-'Test cases'!$M$4)-LN(1-'Test cases'!$K$4)))</f>
        <v>491.11105309743846</v>
      </c>
      <c r="AC557" s="4">
        <f ca="1">IF(D557&lt;='Test cases'!$M$5,EXP((LN(1-D557)*(LN('Test cases'!$L$5)-LN('Test cases'!$J$5))+LN(1-'Test cases'!$M$5)*LN('Test cases'!$J$5)-LN(1-'Test cases'!$K$5)*LN('Test cases'!$L$5))/(LN(1-'Test cases'!$M$5)-LN(1-'Test cases'!$K$5))),EXP((LN(1-D557)*(LN('Test cases'!$N$5)-LN('Test cases'!$L$5))+LN(1-'Test cases'!$O$5)*LN('Test cases'!$L$5)-LN(1-'Test cases'!$M$5)*LN('Test cases'!$N$5))/(LN(1-'Test cases'!$O$5)-LN(1-'Test cases'!$M$5))))</f>
        <v>239.44341812385704</v>
      </c>
    </row>
    <row r="558" spans="1:29">
      <c r="A558" s="8">
        <f>'Test cases'!A562</f>
        <v>555</v>
      </c>
      <c r="B558" s="5">
        <f ca="1">1-X558/'Test cases'!C562</f>
        <v>0.21079985298683457</v>
      </c>
      <c r="C558" s="5">
        <f ca="1">1-Y558/'Test cases'!D562</f>
        <v>0.1608971719124862</v>
      </c>
      <c r="D558" s="5">
        <f ca="1">1-Z558/'Test cases'!E562</f>
        <v>0.13226398045343735</v>
      </c>
      <c r="E558" s="4">
        <f ca="1">(U558^'Test cases'!$R$5+T558^'Test cases'!$R$5)^(1/'Test cases'!$R$5)</f>
        <v>463.01020132401726</v>
      </c>
      <c r="F558" s="5">
        <f ca="1">IF(B558&gt;'Test cases'!$M$3,'Test cases'!$M$3,B558)</f>
        <v>0.15</v>
      </c>
      <c r="G558" s="5">
        <f ca="1">IF(C558&gt;'Test cases'!$M$4,'Test cases'!$M$4,C558)</f>
        <v>0.1</v>
      </c>
      <c r="H558" s="5">
        <f ca="1">IF(D558&gt;'Test cases'!$O$5,'Test cases'!$O$5,D558)</f>
        <v>0.13226398045343735</v>
      </c>
      <c r="I558" s="5">
        <f ca="1">IF(AA558&gt;='Test cases'!$L$3, 'Test cases'!$L$3*'Test cases'!$M$3/AA558,0)+IF(AND(AA558&gt;='Test cases'!$J$3,AA558&lt;'Test cases'!$L$3), 'Test cases'!$J$3*'Test cases'!$K$3/ AA558,0)</f>
        <v>6.0985119946563367E-2</v>
      </c>
      <c r="J558" s="5">
        <f ca="1">IF(AB558&gt;='Test cases'!$L$4,'Test cases'!$M$4,0)+IF(AND(AB558&gt;='Test cases'!$J$4,AB558&lt;'Test cases'!$L$4),'Test cases'!$K$4,0)</f>
        <v>0.1</v>
      </c>
      <c r="K558" s="5">
        <f ca="1">IF(AC558&gt;='Test cases'!$N$5,'Test cases'!$O$5,0)+IF(AND(AC558&gt;='Test cases'!$L$5,AC558&lt;'Test cases'!$N$5),'Test cases'!$M$5,0)+IF(AND(AC558&lt;'Test cases'!$L$5,AC558&gt;='Test cases'!$J$5),'Test cases'!$K$5,0)</f>
        <v>0.08</v>
      </c>
      <c r="L558" s="5">
        <f t="shared" ca="1" si="24"/>
        <v>0.15</v>
      </c>
      <c r="M558" s="5">
        <f t="shared" ca="1" si="25"/>
        <v>0.1</v>
      </c>
      <c r="N558" s="5">
        <f t="shared" ca="1" si="26"/>
        <v>0.13226398045343735</v>
      </c>
      <c r="O558" s="4">
        <f ca="1">'Test cases'!C562*(1-F558)+'Test cases'!D562*(1-G558)+'Test cases'!E562*(1-H558)</f>
        <v>485.82795555747441</v>
      </c>
      <c r="P558" s="4">
        <f ca="1">(1-I558)*'Test cases'!C562+(1-J558)*'Test cases'!D562+(1-K558)*'Test cases'!E562</f>
        <v>512.43085697025981</v>
      </c>
      <c r="Q558" s="4">
        <f ca="1">(1-L558)*'Test cases'!C562+(1-M558)*'Test cases'!D562+(1-N558)*'Test cases'!E562</f>
        <v>485.82795555747441</v>
      </c>
      <c r="R558" s="4">
        <f ca="1">('Test cases'!C562/'Test cases'!$J$3)^(1/'Test cases'!$R$3)*('Test cases'!$J$3*(1-'Test cases'!$K$3))</f>
        <v>163.75030095085557</v>
      </c>
      <c r="S558" s="4">
        <f ca="1">('Test cases'!D562/'Test cases'!$J$4)^(1/'Test cases'!$R$4)*('Test cases'!$J$4*(1-'Test cases'!$K$4))</f>
        <v>165.77252683584385</v>
      </c>
      <c r="T558" s="4">
        <f ca="1">IF('Test cases'!E562&lt;='Test cases'!$L$5,('Test cases'!E562/'Test cases'!$J$5)^(1/'Test cases'!$P$5)*('Test cases'!$J$5*(1-'Test cases'!$K$5)),0)+IF('Test cases'!E562&gt;'Test cases'!$L$5,('Test cases'!E562/'Test cases'!$L$5)^(1/'Test cases'!$Q$5)*('Test cases'!$L$5*(1-'Test cases'!$M$5)),0)</f>
        <v>167.74476669103345</v>
      </c>
      <c r="U558" s="4">
        <f ca="1">(R558^'Test cases'!$R$4+S558^'Test cases'!$R$4)^(1/'Test cases'!$R$4)</f>
        <v>312.30182753809606</v>
      </c>
      <c r="V558" s="4">
        <f ca="1">R558^'Test cases'!$R$4/U558^('Test cases'!$R$4-1)</f>
        <v>155.11220699377188</v>
      </c>
      <c r="W558" s="4">
        <f ca="1">S558^'Test cases'!$R$4/U558^('Test cases'!$R$4-1)</f>
        <v>157.18962054432421</v>
      </c>
      <c r="X558" s="4">
        <f ca="1">V558*(U558/E558)^('Test cases'!$R$5-1)</f>
        <v>151.52642822652777</v>
      </c>
      <c r="Y558" s="4">
        <f ca="1">W558*(U558/E558)^('Test cases'!$R$5-1)</f>
        <v>153.55581754001503</v>
      </c>
      <c r="Z558" s="4">
        <f ca="1">T558^'Test cases'!$R$5/E558^('Test cases'!$R$5-1)</f>
        <v>157.92795555747441</v>
      </c>
      <c r="AA558" s="4">
        <f ca="1">EXP((LN(1-B558)*(LN('Test cases'!$L$3)-LN('Test cases'!$J$3))+LN(1-'Test cases'!$M$3)*LN('Test cases'!$J$3)-LN(1-'Test cases'!$K$3)*LN('Test cases'!$L$3))/(LN(1-'Test cases'!$M$3)-LN(1-'Test cases'!$K$3)))</f>
        <v>491.92327614156903</v>
      </c>
      <c r="AB558" s="4">
        <f ca="1">EXP((LN(1-C558)*(LN('Test cases'!$L$4)-LN('Test cases'!$J$4))+LN(1-'Test cases'!$M$4)*LN('Test cases'!$J$4)-LN(1-'Test cases'!$K$4)*LN('Test cases'!$L$4))/(LN(1-'Test cases'!$M$4)-LN(1-'Test cases'!$K$4)))</f>
        <v>491.77849150180657</v>
      </c>
      <c r="AC558" s="4">
        <f ca="1">IF(D558&lt;='Test cases'!$M$5,EXP((LN(1-D558)*(LN('Test cases'!$L$5)-LN('Test cases'!$J$5))+LN(1-'Test cases'!$M$5)*LN('Test cases'!$J$5)-LN(1-'Test cases'!$K$5)*LN('Test cases'!$L$5))/(LN(1-'Test cases'!$M$5)-LN(1-'Test cases'!$K$5))),EXP((LN(1-D558)*(LN('Test cases'!$N$5)-LN('Test cases'!$L$5))+LN(1-'Test cases'!$O$5)*LN('Test cases'!$L$5)-LN(1-'Test cases'!$M$5)*LN('Test cases'!$N$5))/(LN(1-'Test cases'!$O$5)-LN(1-'Test cases'!$M$5))))</f>
        <v>239.5477741956731</v>
      </c>
    </row>
    <row r="559" spans="1:29">
      <c r="A559" s="8">
        <f>'Test cases'!A563</f>
        <v>556</v>
      </c>
      <c r="B559" s="5">
        <f ca="1">1-X559/'Test cases'!C563</f>
        <v>0.21088269497891787</v>
      </c>
      <c r="C559" s="5">
        <f ca="1">1-Y559/'Test cases'!D563</f>
        <v>0.16098525216703852</v>
      </c>
      <c r="D559" s="5">
        <f ca="1">1-Z559/'Test cases'!E563</f>
        <v>0.13235506632149507</v>
      </c>
      <c r="E559" s="4">
        <f ca="1">(U559^'Test cases'!$R$5+T559^'Test cases'!$R$5)^(1/'Test cases'!$R$5)</f>
        <v>463.82924428064621</v>
      </c>
      <c r="F559" s="5">
        <f ca="1">IF(B559&gt;'Test cases'!$M$3,'Test cases'!$M$3,B559)</f>
        <v>0.15</v>
      </c>
      <c r="G559" s="5">
        <f ca="1">IF(C559&gt;'Test cases'!$M$4,'Test cases'!$M$4,C559)</f>
        <v>0.1</v>
      </c>
      <c r="H559" s="5">
        <f ca="1">IF(D559&gt;'Test cases'!$O$5,'Test cases'!$O$5,D559)</f>
        <v>0.13235506632149507</v>
      </c>
      <c r="I559" s="5">
        <f ca="1">IF(AA559&gt;='Test cases'!$L$3, 'Test cases'!$L$3*'Test cases'!$M$3/AA559,0)+IF(AND(AA559&gt;='Test cases'!$J$3,AA559&lt;'Test cases'!$L$3), 'Test cases'!$J$3*'Test cases'!$K$3/ AA559,0)</f>
        <v>6.0907534735682306E-2</v>
      </c>
      <c r="J559" s="5">
        <f ca="1">IF(AB559&gt;='Test cases'!$L$4,'Test cases'!$M$4,0)+IF(AND(AB559&gt;='Test cases'!$J$4,AB559&lt;'Test cases'!$L$4),'Test cases'!$K$4,0)</f>
        <v>0.1</v>
      </c>
      <c r="K559" s="5">
        <f ca="1">IF(AC559&gt;='Test cases'!$N$5,'Test cases'!$O$5,0)+IF(AND(AC559&gt;='Test cases'!$L$5,AC559&lt;'Test cases'!$N$5),'Test cases'!$M$5,0)+IF(AND(AC559&lt;'Test cases'!$L$5,AC559&gt;='Test cases'!$J$5),'Test cases'!$K$5,0)</f>
        <v>0.08</v>
      </c>
      <c r="L559" s="5">
        <f t="shared" ca="1" si="24"/>
        <v>0.15</v>
      </c>
      <c r="M559" s="5">
        <f t="shared" ca="1" si="25"/>
        <v>0.1</v>
      </c>
      <c r="N559" s="5">
        <f t="shared" ca="1" si="26"/>
        <v>0.13235506632149507</v>
      </c>
      <c r="O559" s="4">
        <f ca="1">'Test cases'!C563*(1-F559)+'Test cases'!D563*(1-G559)+'Test cases'!E563*(1-H559)</f>
        <v>486.67902286316638</v>
      </c>
      <c r="P559" s="4">
        <f ca="1">(1-I559)*'Test cases'!C563+(1-J559)*'Test cases'!D563+(1-K559)*'Test cases'!E563</f>
        <v>513.36575333074904</v>
      </c>
      <c r="Q559" s="4">
        <f ca="1">(1-L559)*'Test cases'!C563+(1-M559)*'Test cases'!D563+(1-N559)*'Test cases'!E563</f>
        <v>486.67902286316638</v>
      </c>
      <c r="R559" s="4">
        <f ca="1">('Test cases'!C563/'Test cases'!$J$3)^(1/'Test cases'!$R$3)*('Test cases'!$J$3*(1-'Test cases'!$K$3))</f>
        <v>163.75030095085557</v>
      </c>
      <c r="S559" s="4">
        <f ca="1">('Test cases'!D563/'Test cases'!$J$4)^(1/'Test cases'!$R$4)*('Test cases'!$J$4*(1-'Test cases'!$K$4))</f>
        <v>165.77252683584385</v>
      </c>
      <c r="T559" s="4">
        <f ca="1">IF('Test cases'!E563&lt;='Test cases'!$L$5,('Test cases'!E563/'Test cases'!$J$5)^(1/'Test cases'!$P$5)*('Test cases'!$J$5*(1-'Test cases'!$K$5)),0)+IF('Test cases'!E563&gt;'Test cases'!$L$5,('Test cases'!E563/'Test cases'!$L$5)^(1/'Test cases'!$Q$5)*('Test cases'!$L$5*(1-'Test cases'!$M$5)),0)</f>
        <v>168.61463333918269</v>
      </c>
      <c r="U559" s="4">
        <f ca="1">(R559^'Test cases'!$R$4+S559^'Test cases'!$R$4)^(1/'Test cases'!$R$4)</f>
        <v>312.30182753809606</v>
      </c>
      <c r="V559" s="4">
        <f ca="1">R559^'Test cases'!$R$4/U559^('Test cases'!$R$4-1)</f>
        <v>155.11220699377188</v>
      </c>
      <c r="W559" s="4">
        <f ca="1">S559^'Test cases'!$R$4/U559^('Test cases'!$R$4-1)</f>
        <v>157.18962054432421</v>
      </c>
      <c r="X559" s="4">
        <f ca="1">V559*(U559/E559)^('Test cases'!$R$5-1)</f>
        <v>151.51052256404776</v>
      </c>
      <c r="Y559" s="4">
        <f ca="1">W559*(U559/E559)^('Test cases'!$R$5-1)</f>
        <v>153.53969885343196</v>
      </c>
      <c r="Z559" s="4">
        <f ca="1">T559^'Test cases'!$R$5/E559^('Test cases'!$R$5-1)</f>
        <v>158.7790228631664</v>
      </c>
      <c r="AA559" s="4">
        <f ca="1">EXP((LN(1-B559)*(LN('Test cases'!$L$3)-LN('Test cases'!$J$3))+LN(1-'Test cases'!$M$3)*LN('Test cases'!$J$3)-LN(1-'Test cases'!$K$3)*LN('Test cases'!$L$3))/(LN(1-'Test cases'!$M$3)-LN(1-'Test cases'!$K$3)))</f>
        <v>492.54989764714094</v>
      </c>
      <c r="AB559" s="4">
        <f ca="1">EXP((LN(1-C559)*(LN('Test cases'!$L$4)-LN('Test cases'!$J$4))+LN(1-'Test cases'!$M$4)*LN('Test cases'!$J$4)-LN(1-'Test cases'!$K$4)*LN('Test cases'!$L$4))/(LN(1-'Test cases'!$M$4)-LN(1-'Test cases'!$K$4)))</f>
        <v>492.44558474493664</v>
      </c>
      <c r="AC559" s="4">
        <f ca="1">IF(D559&lt;='Test cases'!$M$5,EXP((LN(1-D559)*(LN('Test cases'!$L$5)-LN('Test cases'!$J$5))+LN(1-'Test cases'!$M$5)*LN('Test cases'!$J$5)-LN(1-'Test cases'!$K$5)*LN('Test cases'!$L$5))/(LN(1-'Test cases'!$M$5)-LN(1-'Test cases'!$K$5))),EXP((LN(1-D559)*(LN('Test cases'!$N$5)-LN('Test cases'!$L$5))+LN(1-'Test cases'!$O$5)*LN('Test cases'!$L$5)-LN(1-'Test cases'!$M$5)*LN('Test cases'!$N$5))/(LN(1-'Test cases'!$O$5)-LN(1-'Test cases'!$M$5))))</f>
        <v>239.65198022841466</v>
      </c>
    </row>
    <row r="560" spans="1:29">
      <c r="A560" s="8">
        <f>'Test cases'!A564</f>
        <v>557</v>
      </c>
      <c r="B560" s="5">
        <f ca="1">1-X560/'Test cases'!C564</f>
        <v>0.21102401241626012</v>
      </c>
      <c r="C560" s="5">
        <f ca="1">1-Y560/'Test cases'!D564</f>
        <v>0.16111178118179525</v>
      </c>
      <c r="D560" s="5">
        <f ca="1">1-Z560/'Test cases'!E564</f>
        <v>0.13243543847555239</v>
      </c>
      <c r="E560" s="4">
        <f ca="1">(U560^'Test cases'!$R$5+T560^'Test cases'!$R$5)^(1/'Test cases'!$R$5)</f>
        <v>464.55322440636701</v>
      </c>
      <c r="F560" s="5">
        <f ca="1">IF(B560&gt;'Test cases'!$M$3,'Test cases'!$M$3,B560)</f>
        <v>0.15</v>
      </c>
      <c r="G560" s="5">
        <f ca="1">IF(C560&gt;'Test cases'!$M$4,'Test cases'!$M$4,C560)</f>
        <v>0.1</v>
      </c>
      <c r="H560" s="5">
        <f ca="1">IF(D560&gt;'Test cases'!$O$5,'Test cases'!$O$5,D560)</f>
        <v>0.13243543847555239</v>
      </c>
      <c r="I560" s="5">
        <f ca="1">IF(AA560&gt;='Test cases'!$L$3, 'Test cases'!$L$3*'Test cases'!$M$3/AA560,0)+IF(AND(AA560&gt;='Test cases'!$J$3,AA560&lt;'Test cases'!$L$3), 'Test cases'!$J$3*'Test cases'!$K$3/ AA560,0)</f>
        <v>6.0775393654730281E-2</v>
      </c>
      <c r="J560" s="5">
        <f ca="1">IF(AB560&gt;='Test cases'!$L$4,'Test cases'!$M$4,0)+IF(AND(AB560&gt;='Test cases'!$J$4,AB560&lt;'Test cases'!$L$4),'Test cases'!$K$4,0)</f>
        <v>0.1</v>
      </c>
      <c r="K560" s="5">
        <f ca="1">IF(AC560&gt;='Test cases'!$N$5,'Test cases'!$O$5,0)+IF(AND(AC560&gt;='Test cases'!$L$5,AC560&lt;'Test cases'!$N$5),'Test cases'!$M$5,0)+IF(AND(AC560&lt;'Test cases'!$L$5,AC560&gt;='Test cases'!$J$5),'Test cases'!$K$5,0)</f>
        <v>0.08</v>
      </c>
      <c r="L560" s="5">
        <f t="shared" ca="1" si="24"/>
        <v>0.15</v>
      </c>
      <c r="M560" s="5">
        <f t="shared" ca="1" si="25"/>
        <v>0.1</v>
      </c>
      <c r="N560" s="5">
        <f t="shared" ca="1" si="26"/>
        <v>0.13243543847555239</v>
      </c>
      <c r="O560" s="4">
        <f ca="1">'Test cases'!C564*(1-F560)+'Test cases'!D564*(1-G560)+'Test cases'!E564*(1-H560)</f>
        <v>487.51431475897391</v>
      </c>
      <c r="P560" s="4">
        <f ca="1">(1-I560)*'Test cases'!C564+(1-J560)*'Test cases'!D564+(1-K560)*'Test cases'!E564</f>
        <v>514.33034902463714</v>
      </c>
      <c r="Q560" s="4">
        <f ca="1">(1-L560)*'Test cases'!C564+(1-M560)*'Test cases'!D564+(1-N560)*'Test cases'!E564</f>
        <v>487.51431475897391</v>
      </c>
      <c r="R560" s="4">
        <f ca="1">('Test cases'!C564/'Test cases'!$J$3)^(1/'Test cases'!$R$3)*('Test cases'!$J$3*(1-'Test cases'!$K$3))</f>
        <v>164.53267018537989</v>
      </c>
      <c r="S560" s="4">
        <f ca="1">('Test cases'!D564/'Test cases'!$J$4)^(1/'Test cases'!$R$4)*('Test cases'!$J$4*(1-'Test cases'!$K$4))</f>
        <v>165.77252683584385</v>
      </c>
      <c r="T560" s="4">
        <f ca="1">IF('Test cases'!E564&lt;='Test cases'!$L$5,('Test cases'!E564/'Test cases'!$J$5)^(1/'Test cases'!$P$5)*('Test cases'!$J$5*(1-'Test cases'!$K$5)),0)+IF('Test cases'!E564&gt;'Test cases'!$L$5,('Test cases'!E564/'Test cases'!$L$5)^(1/'Test cases'!$Q$5)*('Test cases'!$L$5*(1-'Test cases'!$M$5)),0)</f>
        <v>168.61463333918269</v>
      </c>
      <c r="U560" s="4">
        <f ca="1">(R560^'Test cases'!$R$4+S560^'Test cases'!$R$4)^(1/'Test cases'!$R$4)</f>
        <v>313.04300014744837</v>
      </c>
      <c r="V560" s="4">
        <f ca="1">R560^'Test cases'!$R$4/U560^('Test cases'!$R$4-1)</f>
        <v>155.88465331553522</v>
      </c>
      <c r="W560" s="4">
        <f ca="1">S560^'Test cases'!$R$4/U560^('Test cases'!$R$4-1)</f>
        <v>157.15834683191321</v>
      </c>
      <c r="X560" s="4">
        <f ca="1">V560*(U560/E560)^('Test cases'!$R$5-1)</f>
        <v>152.2723656036618</v>
      </c>
      <c r="Y560" s="4">
        <f ca="1">W560*(U560/E560)^('Test cases'!$R$5-1)</f>
        <v>153.51654404373147</v>
      </c>
      <c r="Z560" s="4">
        <f ca="1">T560^'Test cases'!$R$5/E560^('Test cases'!$R$5-1)</f>
        <v>158.76431475897391</v>
      </c>
      <c r="AA560" s="4">
        <f ca="1">EXP((LN(1-B560)*(LN('Test cases'!$L$3)-LN('Test cases'!$J$3))+LN(1-'Test cases'!$M$3)*LN('Test cases'!$J$3)-LN(1-'Test cases'!$K$3)*LN('Test cases'!$L$3))/(LN(1-'Test cases'!$M$3)-LN(1-'Test cases'!$K$3)))</f>
        <v>493.62082573141896</v>
      </c>
      <c r="AB560" s="4">
        <f ca="1">EXP((LN(1-C560)*(LN('Test cases'!$L$4)-LN('Test cases'!$J$4))+LN(1-'Test cases'!$M$4)*LN('Test cases'!$J$4)-LN(1-'Test cases'!$K$4)*LN('Test cases'!$L$4))/(LN(1-'Test cases'!$M$4)-LN(1-'Test cases'!$K$4)))</f>
        <v>493.40558412350077</v>
      </c>
      <c r="AC560" s="4">
        <f ca="1">IF(D560&lt;='Test cases'!$M$5,EXP((LN(1-D560)*(LN('Test cases'!$L$5)-LN('Test cases'!$J$5))+LN(1-'Test cases'!$M$5)*LN('Test cases'!$J$5)-LN(1-'Test cases'!$K$5)*LN('Test cases'!$L$5))/(LN(1-'Test cases'!$M$5)-LN(1-'Test cases'!$K$5))),EXP((LN(1-D560)*(LN('Test cases'!$N$5)-LN('Test cases'!$L$5))+LN(1-'Test cases'!$O$5)*LN('Test cases'!$L$5)-LN(1-'Test cases'!$M$5)*LN('Test cases'!$N$5))/(LN(1-'Test cases'!$O$5)-LN(1-'Test cases'!$M$5))))</f>
        <v>239.74397606234504</v>
      </c>
    </row>
    <row r="561" spans="1:29">
      <c r="A561" s="8">
        <f>'Test cases'!A565</f>
        <v>558</v>
      </c>
      <c r="B561" s="5">
        <f ca="1">1-X561/'Test cases'!C565</f>
        <v>0.2111649435075007</v>
      </c>
      <c r="C561" s="5">
        <f ca="1">1-Y561/'Test cases'!D565</f>
        <v>0.16123802981521684</v>
      </c>
      <c r="D561" s="5">
        <f ca="1">1-Z561/'Test cases'!E565</f>
        <v>0.13251566370456858</v>
      </c>
      <c r="E561" s="4">
        <f ca="1">(U561^'Test cases'!$R$5+T561^'Test cases'!$R$5)^(1/'Test cases'!$R$5)</f>
        <v>465.277075045424</v>
      </c>
      <c r="F561" s="5">
        <f ca="1">IF(B561&gt;'Test cases'!$M$3,'Test cases'!$M$3,B561)</f>
        <v>0.15</v>
      </c>
      <c r="G561" s="5">
        <f ca="1">IF(C561&gt;'Test cases'!$M$4,'Test cases'!$M$4,C561)</f>
        <v>0.1</v>
      </c>
      <c r="H561" s="5">
        <f ca="1">IF(D561&gt;'Test cases'!$O$5,'Test cases'!$O$5,D561)</f>
        <v>0.13251566370456858</v>
      </c>
      <c r="I561" s="5">
        <f ca="1">IF(AA561&gt;='Test cases'!$L$3, 'Test cases'!$L$3*'Test cases'!$M$3/AA561,0)+IF(AND(AA561&gt;='Test cases'!$J$3,AA561&lt;'Test cases'!$L$3), 'Test cases'!$J$3*'Test cases'!$K$3/ AA561,0)</f>
        <v>6.0643875846511264E-2</v>
      </c>
      <c r="J561" s="5">
        <f ca="1">IF(AB561&gt;='Test cases'!$L$4,'Test cases'!$M$4,0)+IF(AND(AB561&gt;='Test cases'!$J$4,AB561&lt;'Test cases'!$L$4),'Test cases'!$K$4,0)</f>
        <v>0.1</v>
      </c>
      <c r="K561" s="5">
        <f ca="1">IF(AC561&gt;='Test cases'!$N$5,'Test cases'!$O$5,0)+IF(AND(AC561&gt;='Test cases'!$L$5,AC561&lt;'Test cases'!$N$5),'Test cases'!$M$5,0)+IF(AND(AC561&lt;'Test cases'!$L$5,AC561&gt;='Test cases'!$J$5),'Test cases'!$K$5,0)</f>
        <v>0.08</v>
      </c>
      <c r="L561" s="5">
        <f t="shared" ca="1" si="24"/>
        <v>0.15</v>
      </c>
      <c r="M561" s="5">
        <f t="shared" ca="1" si="25"/>
        <v>0.1</v>
      </c>
      <c r="N561" s="5">
        <f t="shared" ca="1" si="26"/>
        <v>0.13251566370456858</v>
      </c>
      <c r="O561" s="4">
        <f ca="1">'Test cases'!C565*(1-F561)+'Test cases'!D565*(1-G561)+'Test cases'!E565*(1-H561)</f>
        <v>488.349633542064</v>
      </c>
      <c r="P561" s="4">
        <f ca="1">(1-I561)*'Test cases'!C565+(1-J561)*'Test cases'!D565+(1-K561)*'Test cases'!E565</f>
        <v>515.2950880857768</v>
      </c>
      <c r="Q561" s="4">
        <f ca="1">(1-L561)*'Test cases'!C565+(1-M561)*'Test cases'!D565+(1-N561)*'Test cases'!E565</f>
        <v>488.349633542064</v>
      </c>
      <c r="R561" s="4">
        <f ca="1">('Test cases'!C565/'Test cases'!$J$3)^(1/'Test cases'!$R$3)*('Test cases'!$J$3*(1-'Test cases'!$K$3))</f>
        <v>165.31470521069764</v>
      </c>
      <c r="S561" s="4">
        <f ca="1">('Test cases'!D565/'Test cases'!$J$4)^(1/'Test cases'!$R$4)*('Test cases'!$J$4*(1-'Test cases'!$K$4))</f>
        <v>165.77252683584385</v>
      </c>
      <c r="T561" s="4">
        <f ca="1">IF('Test cases'!E565&lt;='Test cases'!$L$5,('Test cases'!E565/'Test cases'!$J$5)^(1/'Test cases'!$P$5)*('Test cases'!$J$5*(1-'Test cases'!$K$5)),0)+IF('Test cases'!E565&gt;'Test cases'!$L$5,('Test cases'!E565/'Test cases'!$L$5)^(1/'Test cases'!$Q$5)*('Test cases'!$L$5*(1-'Test cases'!$M$5)),0)</f>
        <v>168.61463333918269</v>
      </c>
      <c r="U561" s="4">
        <f ca="1">(R561^'Test cases'!$R$4+S561^'Test cases'!$R$4)^(1/'Test cases'!$R$4)</f>
        <v>313.78400458538499</v>
      </c>
      <c r="V561" s="4">
        <f ca="1">R561^'Test cases'!$R$4/U561^('Test cases'!$R$4-1)</f>
        <v>156.65684423977837</v>
      </c>
      <c r="W561" s="4">
        <f ca="1">S561^'Test cases'!$R$4/U561^('Test cases'!$R$4-1)</f>
        <v>157.12716034560685</v>
      </c>
      <c r="X561" s="4">
        <f ca="1">V561*(U561/E561)^('Test cases'!$R$5-1)</f>
        <v>153.03400095954487</v>
      </c>
      <c r="Y561" s="4">
        <f ca="1">W561*(U561/E561)^('Test cases'!$R$5-1)</f>
        <v>153.49344054381532</v>
      </c>
      <c r="Z561" s="4">
        <f ca="1">T561^'Test cases'!$R$5/E561^('Test cases'!$R$5-1)</f>
        <v>158.74963354206395</v>
      </c>
      <c r="AA561" s="4">
        <f ca="1">EXP((LN(1-B561)*(LN('Test cases'!$L$3)-LN('Test cases'!$J$3))+LN(1-'Test cases'!$M$3)*LN('Test cases'!$J$3)-LN(1-'Test cases'!$K$3)*LN('Test cases'!$L$3))/(LN(1-'Test cases'!$M$3)-LN(1-'Test cases'!$K$3)))</f>
        <v>494.69133661459153</v>
      </c>
      <c r="AB561" s="4">
        <f ca="1">EXP((LN(1-C561)*(LN('Test cases'!$L$4)-LN('Test cases'!$J$4))+LN(1-'Test cases'!$M$4)*LN('Test cases'!$J$4)-LN(1-'Test cases'!$K$4)*LN('Test cases'!$L$4))/(LN(1-'Test cases'!$M$4)-LN(1-'Test cases'!$K$4)))</f>
        <v>494.36546619860741</v>
      </c>
      <c r="AC561" s="4">
        <f ca="1">IF(D561&lt;='Test cases'!$M$5,EXP((LN(1-D561)*(LN('Test cases'!$L$5)-LN('Test cases'!$J$5))+LN(1-'Test cases'!$M$5)*LN('Test cases'!$J$5)-LN(1-'Test cases'!$K$5)*LN('Test cases'!$L$5))/(LN(1-'Test cases'!$M$5)-LN(1-'Test cases'!$K$5))),EXP((LN(1-D561)*(LN('Test cases'!$N$5)-LN('Test cases'!$L$5))+LN(1-'Test cases'!$O$5)*LN('Test cases'!$L$5)-LN(1-'Test cases'!$M$5)*LN('Test cases'!$N$5))/(LN(1-'Test cases'!$O$5)-LN(1-'Test cases'!$M$5))))</f>
        <v>239.83584744488189</v>
      </c>
    </row>
    <row r="562" spans="1:29">
      <c r="A562" s="8">
        <f>'Test cases'!A566</f>
        <v>559</v>
      </c>
      <c r="B562" s="5">
        <f ca="1">1-X562/'Test cases'!C566</f>
        <v>0.2112915947820373</v>
      </c>
      <c r="C562" s="5">
        <f ca="1">1-Y562/'Test cases'!D566</f>
        <v>0.1613726970966497</v>
      </c>
      <c r="D562" s="5">
        <f ca="1">1-Z562/'Test cases'!E566</f>
        <v>0.13260127285941969</v>
      </c>
      <c r="E562" s="4">
        <f ca="1">(U562^'Test cases'!$R$5+T562^'Test cases'!$R$5)^(1/'Test cases'!$R$5)</f>
        <v>466.0508214132272</v>
      </c>
      <c r="F562" s="5">
        <f ca="1">IF(B562&gt;'Test cases'!$M$3,'Test cases'!$M$3,B562)</f>
        <v>0.15</v>
      </c>
      <c r="G562" s="5">
        <f ca="1">IF(C562&gt;'Test cases'!$M$4,'Test cases'!$M$4,C562)</f>
        <v>0.1</v>
      </c>
      <c r="H562" s="5">
        <f ca="1">IF(D562&gt;'Test cases'!$O$5,'Test cases'!$O$5,D562)</f>
        <v>0.13260127285941969</v>
      </c>
      <c r="I562" s="5">
        <f ca="1">IF(AA562&gt;='Test cases'!$L$3, 'Test cases'!$L$3*'Test cases'!$M$3/AA562,0)+IF(AND(AA562&gt;='Test cases'!$J$3,AA562&lt;'Test cases'!$L$3), 'Test cases'!$J$3*'Test cases'!$K$3/ AA562,0)</f>
        <v>6.0525906895661855E-2</v>
      </c>
      <c r="J562" s="5">
        <f ca="1">IF(AB562&gt;='Test cases'!$L$4,'Test cases'!$M$4,0)+IF(AND(AB562&gt;='Test cases'!$J$4,AB562&lt;'Test cases'!$L$4),'Test cases'!$K$4,0)</f>
        <v>0.1</v>
      </c>
      <c r="K562" s="5">
        <f ca="1">IF(AC562&gt;='Test cases'!$N$5,'Test cases'!$O$5,0)+IF(AND(AC562&gt;='Test cases'!$L$5,AC562&lt;'Test cases'!$N$5),'Test cases'!$M$5,0)+IF(AND(AC562&lt;'Test cases'!$L$5,AC562&gt;='Test cases'!$J$5),'Test cases'!$K$5,0)</f>
        <v>0.08</v>
      </c>
      <c r="L562" s="5">
        <f t="shared" ca="1" si="24"/>
        <v>0.15</v>
      </c>
      <c r="M562" s="5">
        <f t="shared" ca="1" si="25"/>
        <v>0.1</v>
      </c>
      <c r="N562" s="5">
        <f t="shared" ca="1" si="26"/>
        <v>0.13260127285941969</v>
      </c>
      <c r="O562" s="4">
        <f ca="1">'Test cases'!C566*(1-F562)+'Test cases'!D566*(1-G562)+'Test cases'!E566*(1-H562)</f>
        <v>489.23396706672622</v>
      </c>
      <c r="P562" s="4">
        <f ca="1">(1-I562)*'Test cases'!C566+(1-J562)*'Test cases'!D566+(1-K562)*'Test cases'!E566</f>
        <v>516.21797406224164</v>
      </c>
      <c r="Q562" s="4">
        <f ca="1">(1-L562)*'Test cases'!C566+(1-M562)*'Test cases'!D566+(1-N562)*'Test cases'!E566</f>
        <v>489.23396706672622</v>
      </c>
      <c r="R562" s="4">
        <f ca="1">('Test cases'!C566/'Test cases'!$J$3)^(1/'Test cases'!$R$3)*('Test cases'!$J$3*(1-'Test cases'!$K$3))</f>
        <v>165.31470521069764</v>
      </c>
      <c r="S562" s="4">
        <f ca="1">('Test cases'!D566/'Test cases'!$J$4)^(1/'Test cases'!$R$4)*('Test cases'!$J$4*(1-'Test cases'!$K$4))</f>
        <v>166.60806159029318</v>
      </c>
      <c r="T562" s="4">
        <f ca="1">IF('Test cases'!E566&lt;='Test cases'!$L$5,('Test cases'!E566/'Test cases'!$J$5)^(1/'Test cases'!$P$5)*('Test cases'!$J$5*(1-'Test cases'!$K$5)),0)+IF('Test cases'!E566&gt;'Test cases'!$L$5,('Test cases'!E566/'Test cases'!$L$5)^(1/'Test cases'!$Q$5)*('Test cases'!$L$5*(1-'Test cases'!$M$5)),0)</f>
        <v>168.61463333918269</v>
      </c>
      <c r="U562" s="4">
        <f ca="1">(R562^'Test cases'!$R$4+S562^'Test cases'!$R$4)^(1/'Test cases'!$R$4)</f>
        <v>314.57604797247643</v>
      </c>
      <c r="V562" s="4">
        <f ca="1">R562^'Test cases'!$R$4/U562^('Test cases'!$R$4-1)</f>
        <v>156.62369734613102</v>
      </c>
      <c r="W562" s="4">
        <f ca="1">S562^'Test cases'!$R$4/U562^('Test cases'!$R$4-1)</f>
        <v>157.95235062634566</v>
      </c>
      <c r="X562" s="4">
        <f ca="1">V562*(U562/E562)^('Test cases'!$R$5-1)</f>
        <v>153.00943061228477</v>
      </c>
      <c r="Y562" s="4">
        <f ca="1">W562*(U562/E562)^('Test cases'!$R$5-1)</f>
        <v>154.30742373421646</v>
      </c>
      <c r="Z562" s="4">
        <f ca="1">T562^'Test cases'!$R$5/E562^('Test cases'!$R$5-1)</f>
        <v>158.73396706672619</v>
      </c>
      <c r="AA562" s="4">
        <f ca="1">EXP((LN(1-B562)*(LN('Test cases'!$L$3)-LN('Test cases'!$J$3))+LN(1-'Test cases'!$M$3)*LN('Test cases'!$J$3)-LN(1-'Test cases'!$K$3)*LN('Test cases'!$L$3))/(LN(1-'Test cases'!$M$3)-LN(1-'Test cases'!$K$3)))</f>
        <v>495.65552238177577</v>
      </c>
      <c r="AB562" s="4">
        <f ca="1">EXP((LN(1-C562)*(LN('Test cases'!$L$4)-LN('Test cases'!$J$4))+LN(1-'Test cases'!$M$4)*LN('Test cases'!$J$4)-LN(1-'Test cases'!$K$4)*LN('Test cases'!$L$4))/(LN(1-'Test cases'!$M$4)-LN(1-'Test cases'!$K$4)))</f>
        <v>495.39157431992692</v>
      </c>
      <c r="AC562" s="4">
        <f ca="1">IF(D562&lt;='Test cases'!$M$5,EXP((LN(1-D562)*(LN('Test cases'!$L$5)-LN('Test cases'!$J$5))+LN(1-'Test cases'!$M$5)*LN('Test cases'!$J$5)-LN(1-'Test cases'!$K$5)*LN('Test cases'!$L$5))/(LN(1-'Test cases'!$M$5)-LN(1-'Test cases'!$K$5))),EXP((LN(1-D562)*(LN('Test cases'!$N$5)-LN('Test cases'!$L$5))+LN(1-'Test cases'!$O$5)*LN('Test cases'!$L$5)-LN(1-'Test cases'!$M$5)*LN('Test cases'!$N$5))/(LN(1-'Test cases'!$O$5)-LN(1-'Test cases'!$M$5))))</f>
        <v>239.93393253426547</v>
      </c>
    </row>
    <row r="563" spans="1:29">
      <c r="A563" s="8">
        <f>'Test cases'!A567</f>
        <v>560</v>
      </c>
      <c r="B563" s="5">
        <f ca="1">1-X563/'Test cases'!C567</f>
        <v>0.21137381360361007</v>
      </c>
      <c r="C563" s="5">
        <f ca="1">1-Y563/'Test cases'!D567</f>
        <v>0.16146011970826046</v>
      </c>
      <c r="D563" s="5">
        <f ca="1">1-Z563/'Test cases'!E567</f>
        <v>0.13269169474500775</v>
      </c>
      <c r="E563" s="4">
        <f ca="1">(U563^'Test cases'!$R$5+T563^'Test cases'!$R$5)^(1/'Test cases'!$R$5)</f>
        <v>466.86954630149819</v>
      </c>
      <c r="F563" s="5">
        <f ca="1">IF(B563&gt;'Test cases'!$M$3,'Test cases'!$M$3,B563)</f>
        <v>0.15</v>
      </c>
      <c r="G563" s="5">
        <f ca="1">IF(C563&gt;'Test cases'!$M$4,'Test cases'!$M$4,C563)</f>
        <v>0.1</v>
      </c>
      <c r="H563" s="5">
        <f ca="1">IF(D563&gt;'Test cases'!$O$5,'Test cases'!$O$5,D563)</f>
        <v>0.13269169474500775</v>
      </c>
      <c r="I563" s="5">
        <f ca="1">IF(AA563&gt;='Test cases'!$L$3, 'Test cases'!$L$3*'Test cases'!$M$3/AA563,0)+IF(AND(AA563&gt;='Test cases'!$J$3,AA563&lt;'Test cases'!$L$3), 'Test cases'!$J$3*'Test cases'!$K$3/ AA563,0)</f>
        <v>6.044943717192771E-2</v>
      </c>
      <c r="J563" s="5">
        <f ca="1">IF(AB563&gt;='Test cases'!$L$4,'Test cases'!$M$4,0)+IF(AND(AB563&gt;='Test cases'!$J$4,AB563&lt;'Test cases'!$L$4),'Test cases'!$K$4,0)</f>
        <v>0.1</v>
      </c>
      <c r="K563" s="5">
        <f ca="1">IF(AC563&gt;='Test cases'!$N$5,'Test cases'!$O$5,0)+IF(AND(AC563&gt;='Test cases'!$L$5,AC563&lt;'Test cases'!$N$5),'Test cases'!$M$5,0)+IF(AND(AC563&lt;'Test cases'!$L$5,AC563&gt;='Test cases'!$J$5),'Test cases'!$K$5,0)</f>
        <v>0.08</v>
      </c>
      <c r="L563" s="5">
        <f t="shared" ca="1" si="24"/>
        <v>0.15</v>
      </c>
      <c r="M563" s="5">
        <f t="shared" ca="1" si="25"/>
        <v>0.1</v>
      </c>
      <c r="N563" s="5">
        <f t="shared" ca="1" si="26"/>
        <v>0.13269169474500775</v>
      </c>
      <c r="O563" s="4">
        <f ca="1">'Test cases'!C567*(1-F563)+'Test cases'!D567*(1-G563)+'Test cases'!E567*(1-H563)</f>
        <v>490.08472816691858</v>
      </c>
      <c r="P563" s="4">
        <f ca="1">(1-I563)*'Test cases'!C567+(1-J563)*'Test cases'!D567+(1-K563)*'Test cases'!E567</f>
        <v>517.15280918864596</v>
      </c>
      <c r="Q563" s="4">
        <f ca="1">(1-L563)*'Test cases'!C567+(1-M563)*'Test cases'!D567+(1-N563)*'Test cases'!E567</f>
        <v>490.08472816691858</v>
      </c>
      <c r="R563" s="4">
        <f ca="1">('Test cases'!C567/'Test cases'!$J$3)^(1/'Test cases'!$R$3)*('Test cases'!$J$3*(1-'Test cases'!$K$3))</f>
        <v>165.31470521069764</v>
      </c>
      <c r="S563" s="4">
        <f ca="1">('Test cases'!D567/'Test cases'!$J$4)^(1/'Test cases'!$R$4)*('Test cases'!$J$4*(1-'Test cases'!$K$4))</f>
        <v>166.60806159029318</v>
      </c>
      <c r="T563" s="4">
        <f ca="1">IF('Test cases'!E567&lt;='Test cases'!$L$5,('Test cases'!E567/'Test cases'!$J$5)^(1/'Test cases'!$P$5)*('Test cases'!$J$5*(1-'Test cases'!$K$5)),0)+IF('Test cases'!E567&gt;'Test cases'!$L$5,('Test cases'!E567/'Test cases'!$L$5)^(1/'Test cases'!$Q$5)*('Test cases'!$L$5*(1-'Test cases'!$M$5)),0)</f>
        <v>169.48423352671196</v>
      </c>
      <c r="U563" s="4">
        <f ca="1">(R563^'Test cases'!$R$4+S563^'Test cases'!$R$4)^(1/'Test cases'!$R$4)</f>
        <v>314.57604797247643</v>
      </c>
      <c r="V563" s="4">
        <f ca="1">R563^'Test cases'!$R$4/U563^('Test cases'!$R$4-1)</f>
        <v>156.62369734613102</v>
      </c>
      <c r="W563" s="4">
        <f ca="1">S563^'Test cases'!$R$4/U563^('Test cases'!$R$4-1)</f>
        <v>157.95235062634566</v>
      </c>
      <c r="X563" s="4">
        <f ca="1">V563*(U563/E563)^('Test cases'!$R$5-1)</f>
        <v>152.99348016089965</v>
      </c>
      <c r="Y563" s="4">
        <f ca="1">W563*(U563/E563)^('Test cases'!$R$5-1)</f>
        <v>154.29133797368007</v>
      </c>
      <c r="Z563" s="4">
        <f ca="1">T563^'Test cases'!$R$5/E563^('Test cases'!$R$5-1)</f>
        <v>159.58472816691858</v>
      </c>
      <c r="AA563" s="4">
        <f ca="1">EXP((LN(1-B563)*(LN('Test cases'!$L$3)-LN('Test cases'!$J$3))+LN(1-'Test cases'!$M$3)*LN('Test cases'!$J$3)-LN(1-'Test cases'!$K$3)*LN('Test cases'!$L$3))/(LN(1-'Test cases'!$M$3)-LN(1-'Test cases'!$K$3)))</f>
        <v>496.28253633983854</v>
      </c>
      <c r="AB563" s="4">
        <f ca="1">EXP((LN(1-C563)*(LN('Test cases'!$L$4)-LN('Test cases'!$J$4))+LN(1-'Test cases'!$M$4)*LN('Test cases'!$J$4)-LN(1-'Test cases'!$K$4)*LN('Test cases'!$L$4))/(LN(1-'Test cases'!$M$4)-LN(1-'Test cases'!$K$4)))</f>
        <v>496.0589261250197</v>
      </c>
      <c r="AC563" s="4">
        <f ca="1">IF(D563&lt;='Test cases'!$M$5,EXP((LN(1-D563)*(LN('Test cases'!$L$5)-LN('Test cases'!$J$5))+LN(1-'Test cases'!$M$5)*LN('Test cases'!$J$5)-LN(1-'Test cases'!$K$5)*LN('Test cases'!$L$5))/(LN(1-'Test cases'!$M$5)-LN(1-'Test cases'!$K$5))),EXP((LN(1-D563)*(LN('Test cases'!$N$5)-LN('Test cases'!$L$5))+LN(1-'Test cases'!$O$5)*LN('Test cases'!$L$5)-LN(1-'Test cases'!$M$5)*LN('Test cases'!$N$5))/(LN(1-'Test cases'!$O$5)-LN(1-'Test cases'!$M$5))))</f>
        <v>240.03758579945679</v>
      </c>
    </row>
    <row r="564" spans="1:29">
      <c r="A564" s="8">
        <f>'Test cases'!A568</f>
        <v>561</v>
      </c>
      <c r="B564" s="5">
        <f ca="1">1-X564/'Test cases'!C568</f>
        <v>0.21145587128104837</v>
      </c>
      <c r="C564" s="5">
        <f ca="1">1-Y564/'Test cases'!D568</f>
        <v>0.16154737097660921</v>
      </c>
      <c r="D564" s="5">
        <f ca="1">1-Z564/'Test cases'!E568</f>
        <v>0.13278193940893113</v>
      </c>
      <c r="E564" s="4">
        <f ca="1">(U564^'Test cases'!$R$5+T564^'Test cases'!$R$5)^(1/'Test cases'!$R$5)</f>
        <v>467.68818592112819</v>
      </c>
      <c r="F564" s="5">
        <f ca="1">IF(B564&gt;'Test cases'!$M$3,'Test cases'!$M$3,B564)</f>
        <v>0.15</v>
      </c>
      <c r="G564" s="5">
        <f ca="1">IF(C564&gt;'Test cases'!$M$4,'Test cases'!$M$4,C564)</f>
        <v>0.1</v>
      </c>
      <c r="H564" s="5">
        <f ca="1">IF(D564&gt;'Test cases'!$O$5,'Test cases'!$O$5,D564)</f>
        <v>0.13278193940893113</v>
      </c>
      <c r="I564" s="5">
        <f ca="1">IF(AA564&gt;='Test cases'!$L$3, 'Test cases'!$L$3*'Test cases'!$M$3/AA564,0)+IF(AND(AA564&gt;='Test cases'!$J$3,AA564&lt;'Test cases'!$L$3), 'Test cases'!$J$3*'Test cases'!$K$3/ AA564,0)</f>
        <v>6.0373205719783399E-2</v>
      </c>
      <c r="J564" s="5">
        <f ca="1">IF(AB564&gt;='Test cases'!$L$4,'Test cases'!$M$4,0)+IF(AND(AB564&gt;='Test cases'!$J$4,AB564&lt;'Test cases'!$L$4),'Test cases'!$K$4,0)</f>
        <v>0.1</v>
      </c>
      <c r="K564" s="5">
        <f ca="1">IF(AC564&gt;='Test cases'!$N$5,'Test cases'!$O$5,0)+IF(AND(AC564&gt;='Test cases'!$L$5,AC564&lt;'Test cases'!$N$5),'Test cases'!$M$5,0)+IF(AND(AC564&lt;'Test cases'!$L$5,AC564&gt;='Test cases'!$J$5),'Test cases'!$K$5,0)</f>
        <v>0.08</v>
      </c>
      <c r="L564" s="5">
        <f t="shared" ca="1" si="24"/>
        <v>0.15</v>
      </c>
      <c r="M564" s="5">
        <f t="shared" ca="1" si="25"/>
        <v>0.1</v>
      </c>
      <c r="N564" s="5">
        <f t="shared" ca="1" si="26"/>
        <v>0.13278193940893113</v>
      </c>
      <c r="O564" s="4">
        <f ca="1">'Test cases'!C568*(1-F564)+'Test cases'!D568*(1-G564)+'Test cases'!E568*(1-H564)</f>
        <v>490.93534120934771</v>
      </c>
      <c r="P564" s="4">
        <f ca="1">(1-I564)*'Test cases'!C568+(1-J564)*'Test cases'!D568+(1-K564)*'Test cases'!E568</f>
        <v>518.08759809036201</v>
      </c>
      <c r="Q564" s="4">
        <f ca="1">(1-L564)*'Test cases'!C568+(1-M564)*'Test cases'!D568+(1-N564)*'Test cases'!E568</f>
        <v>490.93534120934771</v>
      </c>
      <c r="R564" s="4">
        <f ca="1">('Test cases'!C568/'Test cases'!$J$3)^(1/'Test cases'!$R$3)*('Test cases'!$J$3*(1-'Test cases'!$K$3))</f>
        <v>165.31470521069764</v>
      </c>
      <c r="S564" s="4">
        <f ca="1">('Test cases'!D568/'Test cases'!$J$4)^(1/'Test cases'!$R$4)*('Test cases'!$J$4*(1-'Test cases'!$K$4))</f>
        <v>166.60806159029318</v>
      </c>
      <c r="T564" s="4">
        <f ca="1">IF('Test cases'!E568&lt;='Test cases'!$L$5,('Test cases'!E568/'Test cases'!$J$5)^(1/'Test cases'!$P$5)*('Test cases'!$J$5*(1-'Test cases'!$K$5)),0)+IF('Test cases'!E568&gt;'Test cases'!$L$5,('Test cases'!E568/'Test cases'!$L$5)^(1/'Test cases'!$Q$5)*('Test cases'!$L$5*(1-'Test cases'!$M$5)),0)</f>
        <v>170.35356878275053</v>
      </c>
      <c r="U564" s="4">
        <f ca="1">(R564^'Test cases'!$R$4+S564^'Test cases'!$R$4)^(1/'Test cases'!$R$4)</f>
        <v>314.57604797247643</v>
      </c>
      <c r="V564" s="4">
        <f ca="1">R564^'Test cases'!$R$4/U564^('Test cases'!$R$4-1)</f>
        <v>156.62369734613102</v>
      </c>
      <c r="W564" s="4">
        <f ca="1">S564^'Test cases'!$R$4/U564^('Test cases'!$R$4-1)</f>
        <v>157.95235062634566</v>
      </c>
      <c r="X564" s="4">
        <f ca="1">V564*(U564/E564)^('Test cases'!$R$5-1)</f>
        <v>152.97756097147661</v>
      </c>
      <c r="Y564" s="4">
        <f ca="1">W564*(U564/E564)^('Test cases'!$R$5-1)</f>
        <v>154.27528374030391</v>
      </c>
      <c r="Z564" s="4">
        <f ca="1">T564^'Test cases'!$R$5/E564^('Test cases'!$R$5-1)</f>
        <v>160.43534120934774</v>
      </c>
      <c r="AA564" s="4">
        <f ca="1">EXP((LN(1-B564)*(LN('Test cases'!$L$3)-LN('Test cases'!$J$3))+LN(1-'Test cases'!$M$3)*LN('Test cases'!$J$3)-LN(1-'Test cases'!$K$3)*LN('Test cases'!$L$3))/(LN(1-'Test cases'!$M$3)-LN(1-'Test cases'!$K$3)))</f>
        <v>496.90917754545285</v>
      </c>
      <c r="AB564" s="4">
        <f ca="1">EXP((LN(1-C564)*(LN('Test cases'!$L$4)-LN('Test cases'!$J$4))+LN(1-'Test cases'!$M$4)*LN('Test cases'!$J$4)-LN(1-'Test cases'!$K$4)*LN('Test cases'!$L$4))/(LN(1-'Test cases'!$M$4)-LN(1-'Test cases'!$K$4)))</f>
        <v>496.72593583447457</v>
      </c>
      <c r="AC564" s="4">
        <f ca="1">IF(D564&lt;='Test cases'!$M$5,EXP((LN(1-D564)*(LN('Test cases'!$L$5)-LN('Test cases'!$J$5))+LN(1-'Test cases'!$M$5)*LN('Test cases'!$J$5)-LN(1-'Test cases'!$K$5)*LN('Test cases'!$L$5))/(LN(1-'Test cases'!$M$5)-LN(1-'Test cases'!$K$5))),EXP((LN(1-D564)*(LN('Test cases'!$N$5)-LN('Test cases'!$L$5))+LN(1-'Test cases'!$O$5)*LN('Test cases'!$L$5)-LN(1-'Test cases'!$M$5)*LN('Test cases'!$N$5))/(LN(1-'Test cases'!$O$5)-LN(1-'Test cases'!$M$5))))</f>
        <v>240.14109133989768</v>
      </c>
    </row>
    <row r="565" spans="1:29">
      <c r="A565" s="8">
        <f>'Test cases'!A569</f>
        <v>562</v>
      </c>
      <c r="B565" s="5">
        <f ca="1">1-X565/'Test cases'!C569</f>
        <v>0.2115958406848043</v>
      </c>
      <c r="C565" s="5">
        <f ca="1">1-Y565/'Test cases'!D569</f>
        <v>0.16167273476425403</v>
      </c>
      <c r="D565" s="5">
        <f ca="1">1-Z565/'Test cases'!E569</f>
        <v>0.13286155197269234</v>
      </c>
      <c r="E565" s="4">
        <f ca="1">(U565^'Test cases'!$R$5+T565^'Test cases'!$R$5)^(1/'Test cases'!$R$5)</f>
        <v>468.41164075489252</v>
      </c>
      <c r="F565" s="5">
        <f ca="1">IF(B565&gt;'Test cases'!$M$3,'Test cases'!$M$3,B565)</f>
        <v>0.15</v>
      </c>
      <c r="G565" s="5">
        <f ca="1">IF(C565&gt;'Test cases'!$M$4,'Test cases'!$M$4,C565)</f>
        <v>0.1</v>
      </c>
      <c r="H565" s="5">
        <f ca="1">IF(D565&gt;'Test cases'!$O$5,'Test cases'!$O$5,D565)</f>
        <v>0.13286155197269234</v>
      </c>
      <c r="I565" s="5">
        <f ca="1">IF(AA565&gt;='Test cases'!$L$3, 'Test cases'!$L$3*'Test cases'!$M$3/AA565,0)+IF(AND(AA565&gt;='Test cases'!$J$3,AA565&lt;'Test cases'!$L$3), 'Test cases'!$J$3*'Test cases'!$K$3/ AA565,0)</f>
        <v>6.0243377886325729E-2</v>
      </c>
      <c r="J565" s="5">
        <f ca="1">IF(AB565&gt;='Test cases'!$L$4,'Test cases'!$M$4,0)+IF(AND(AB565&gt;='Test cases'!$J$4,AB565&lt;'Test cases'!$L$4),'Test cases'!$K$4,0)</f>
        <v>0.1</v>
      </c>
      <c r="K565" s="5">
        <f ca="1">IF(AC565&gt;='Test cases'!$N$5,'Test cases'!$O$5,0)+IF(AND(AC565&gt;='Test cases'!$L$5,AC565&lt;'Test cases'!$N$5),'Test cases'!$M$5,0)+IF(AND(AC565&lt;'Test cases'!$L$5,AC565&gt;='Test cases'!$J$5),'Test cases'!$K$5,0)</f>
        <v>0.08</v>
      </c>
      <c r="L565" s="5">
        <f t="shared" ca="1" si="24"/>
        <v>0.15</v>
      </c>
      <c r="M565" s="5">
        <f t="shared" ca="1" si="25"/>
        <v>0.1</v>
      </c>
      <c r="N565" s="5">
        <f t="shared" ca="1" si="26"/>
        <v>0.13286155197269234</v>
      </c>
      <c r="O565" s="4">
        <f ca="1">'Test cases'!C569*(1-F565)+'Test cases'!D569*(1-G565)+'Test cases'!E569*(1-H565)</f>
        <v>491.77061288505195</v>
      </c>
      <c r="P565" s="4">
        <f ca="1">(1-I565)*'Test cases'!C569+(1-J565)*'Test cases'!D569+(1-K565)*'Test cases'!E569</f>
        <v>519.05254131216645</v>
      </c>
      <c r="Q565" s="4">
        <f ca="1">(1-L565)*'Test cases'!C569+(1-M565)*'Test cases'!D569+(1-N565)*'Test cases'!E569</f>
        <v>491.77061288505195</v>
      </c>
      <c r="R565" s="4">
        <f ca="1">('Test cases'!C569/'Test cases'!$J$3)^(1/'Test cases'!$R$3)*('Test cases'!$J$3*(1-'Test cases'!$K$3))</f>
        <v>166.09640789121681</v>
      </c>
      <c r="S565" s="4">
        <f ca="1">('Test cases'!D569/'Test cases'!$J$4)^(1/'Test cases'!$R$4)*('Test cases'!$J$4*(1-'Test cases'!$K$4))</f>
        <v>166.60806159029318</v>
      </c>
      <c r="T565" s="4">
        <f ca="1">IF('Test cases'!E569&lt;='Test cases'!$L$5,('Test cases'!E569/'Test cases'!$J$5)^(1/'Test cases'!$P$5)*('Test cases'!$J$5*(1-'Test cases'!$K$5)),0)+IF('Test cases'!E569&gt;'Test cases'!$L$5,('Test cases'!E569/'Test cases'!$L$5)^(1/'Test cases'!$Q$5)*('Test cases'!$L$5*(1-'Test cases'!$M$5)),0)</f>
        <v>170.35356878275053</v>
      </c>
      <c r="U565" s="4">
        <f ca="1">(R565^'Test cases'!$R$4+S565^'Test cases'!$R$4)^(1/'Test cases'!$R$4)</f>
        <v>315.31672821271007</v>
      </c>
      <c r="V565" s="4">
        <f ca="1">R565^'Test cases'!$R$4/U565^('Test cases'!$R$4-1)</f>
        <v>157.39555544869864</v>
      </c>
      <c r="W565" s="4">
        <f ca="1">S565^'Test cases'!$R$4/U565^('Test cases'!$R$4-1)</f>
        <v>157.92117276401146</v>
      </c>
      <c r="X565" s="4">
        <f ca="1">V565*(U565/E565)^('Test cases'!$R$5-1)</f>
        <v>153.73881106646317</v>
      </c>
      <c r="Y565" s="4">
        <f ca="1">W565*(U565/E565)^('Test cases'!$R$5-1)</f>
        <v>154.25221680337725</v>
      </c>
      <c r="Z565" s="4">
        <f ca="1">T565^'Test cases'!$R$5/E565^('Test cases'!$R$5-1)</f>
        <v>160.42061288505192</v>
      </c>
      <c r="AA565" s="4">
        <f ca="1">EXP((LN(1-B565)*(LN('Test cases'!$L$3)-LN('Test cases'!$J$3))+LN(1-'Test cases'!$M$3)*LN('Test cases'!$J$3)-LN(1-'Test cases'!$K$3)*LN('Test cases'!$L$3))/(LN(1-'Test cases'!$M$3)-LN(1-'Test cases'!$K$3)))</f>
        <v>497.98004448899792</v>
      </c>
      <c r="AB565" s="4">
        <f ca="1">EXP((LN(1-C565)*(LN('Test cases'!$L$4)-LN('Test cases'!$J$4))+LN(1-'Test cases'!$M$4)*LN('Test cases'!$J$4)-LN(1-'Test cases'!$K$4)*LN('Test cases'!$L$4))/(LN(1-'Test cases'!$M$4)-LN(1-'Test cases'!$K$4)))</f>
        <v>497.68599652576728</v>
      </c>
      <c r="AC565" s="4">
        <f ca="1">IF(D565&lt;='Test cases'!$M$5,EXP((LN(1-D565)*(LN('Test cases'!$L$5)-LN('Test cases'!$J$5))+LN(1-'Test cases'!$M$5)*LN('Test cases'!$J$5)-LN(1-'Test cases'!$K$5)*LN('Test cases'!$L$5))/(LN(1-'Test cases'!$M$5)-LN(1-'Test cases'!$K$5))),EXP((LN(1-D565)*(LN('Test cases'!$N$5)-LN('Test cases'!$L$5))+LN(1-'Test cases'!$O$5)*LN('Test cases'!$L$5)-LN(1-'Test cases'!$M$5)*LN('Test cases'!$N$5))/(LN(1-'Test cases'!$O$5)-LN(1-'Test cases'!$M$5))))</f>
        <v>240.23244846287957</v>
      </c>
    </row>
    <row r="566" spans="1:29">
      <c r="A566" s="8">
        <f>'Test cases'!A570</f>
        <v>563</v>
      </c>
      <c r="B566" s="5">
        <f ca="1">1-X566/'Test cases'!C570</f>
        <v>0.21172160602962375</v>
      </c>
      <c r="C566" s="5">
        <f ca="1">1-Y566/'Test cases'!D570</f>
        <v>0.1618064637867842</v>
      </c>
      <c r="D566" s="5">
        <f ca="1">1-Z566/'Test cases'!E570</f>
        <v>0.13294651086159637</v>
      </c>
      <c r="E566" s="4">
        <f ca="1">(U566^'Test cases'!$R$5+T566^'Test cases'!$R$5)^(1/'Test cases'!$R$5)</f>
        <v>469.18498651427296</v>
      </c>
      <c r="F566" s="5">
        <f ca="1">IF(B566&gt;'Test cases'!$M$3,'Test cases'!$M$3,B566)</f>
        <v>0.15</v>
      </c>
      <c r="G566" s="5">
        <f ca="1">IF(C566&gt;'Test cases'!$M$4,'Test cases'!$M$4,C566)</f>
        <v>0.1</v>
      </c>
      <c r="H566" s="5">
        <f ca="1">IF(D566&gt;'Test cases'!$O$5,'Test cases'!$O$5,D566)</f>
        <v>0.13294651086159637</v>
      </c>
      <c r="I566" s="5">
        <f ca="1">IF(AA566&gt;='Test cases'!$L$3, 'Test cases'!$L$3*'Test cases'!$M$3/AA566,0)+IF(AND(AA566&gt;='Test cases'!$J$3,AA566&lt;'Test cases'!$L$3), 'Test cases'!$J$3*'Test cases'!$K$3/ AA566,0)</f>
        <v>6.0126943488361895E-2</v>
      </c>
      <c r="J566" s="5">
        <f ca="1">IF(AB566&gt;='Test cases'!$L$4,'Test cases'!$M$4,0)+IF(AND(AB566&gt;='Test cases'!$J$4,AB566&lt;'Test cases'!$L$4),'Test cases'!$K$4,0)</f>
        <v>0.1</v>
      </c>
      <c r="K566" s="5">
        <f ca="1">IF(AC566&gt;='Test cases'!$N$5,'Test cases'!$O$5,0)+IF(AND(AC566&gt;='Test cases'!$L$5,AC566&lt;'Test cases'!$N$5),'Test cases'!$M$5,0)+IF(AND(AC566&lt;'Test cases'!$L$5,AC566&gt;='Test cases'!$J$5),'Test cases'!$K$5,0)</f>
        <v>0.08</v>
      </c>
      <c r="L566" s="5">
        <f t="shared" ca="1" si="24"/>
        <v>0.15</v>
      </c>
      <c r="M566" s="5">
        <f t="shared" ca="1" si="25"/>
        <v>0.1</v>
      </c>
      <c r="N566" s="5">
        <f t="shared" ca="1" si="26"/>
        <v>0.13294651086159637</v>
      </c>
      <c r="O566" s="4">
        <f ca="1">'Test cases'!C570*(1-F566)+'Test cases'!D570*(1-G566)+'Test cases'!E570*(1-H566)</f>
        <v>492.65489549060464</v>
      </c>
      <c r="P566" s="4">
        <f ca="1">(1-I566)*'Test cases'!C570+(1-J566)*'Test cases'!D570+(1-K566)*'Test cases'!E570</f>
        <v>519.97524601976943</v>
      </c>
      <c r="Q566" s="4">
        <f ca="1">(1-L566)*'Test cases'!C570+(1-M566)*'Test cases'!D570+(1-N566)*'Test cases'!E570</f>
        <v>492.65489549060464</v>
      </c>
      <c r="R566" s="4">
        <f ca="1">('Test cases'!C570/'Test cases'!$J$3)^(1/'Test cases'!$R$3)*('Test cases'!$J$3*(1-'Test cases'!$K$3))</f>
        <v>166.09640789121681</v>
      </c>
      <c r="S566" s="4">
        <f ca="1">('Test cases'!D570/'Test cases'!$J$4)^(1/'Test cases'!$R$4)*('Test cases'!$J$4*(1-'Test cases'!$K$4))</f>
        <v>167.44324476723639</v>
      </c>
      <c r="T566" s="4">
        <f ca="1">IF('Test cases'!E570&lt;='Test cases'!$L$5,('Test cases'!E570/'Test cases'!$J$5)^(1/'Test cases'!$P$5)*('Test cases'!$J$5*(1-'Test cases'!$K$5)),0)+IF('Test cases'!E570&gt;'Test cases'!$L$5,('Test cases'!E570/'Test cases'!$L$5)^(1/'Test cases'!$Q$5)*('Test cases'!$L$5*(1-'Test cases'!$M$5)),0)</f>
        <v>170.35356878275053</v>
      </c>
      <c r="U566" s="4">
        <f ca="1">(R566^'Test cases'!$R$4+S566^'Test cases'!$R$4)^(1/'Test cases'!$R$4)</f>
        <v>316.10844814645554</v>
      </c>
      <c r="V566" s="4">
        <f ca="1">R566^'Test cases'!$R$4/U566^('Test cases'!$R$4-1)</f>
        <v>157.3624274313072</v>
      </c>
      <c r="W566" s="4">
        <f ca="1">S566^'Test cases'!$R$4/U566^('Test cases'!$R$4-1)</f>
        <v>158.74602071514852</v>
      </c>
      <c r="X566" s="4">
        <f ca="1">V566*(U566/E566)^('Test cases'!$R$5-1)</f>
        <v>153.71428682422336</v>
      </c>
      <c r="Y566" s="4">
        <f ca="1">W566*(U566/E566)^('Test cases'!$R$5-1)</f>
        <v>155.06580419944493</v>
      </c>
      <c r="Z566" s="4">
        <f ca="1">T566^'Test cases'!$R$5/E566^('Test cases'!$R$5-1)</f>
        <v>160.40489549060467</v>
      </c>
      <c r="AA566" s="4">
        <f ca="1">EXP((LN(1-B566)*(LN('Test cases'!$L$3)-LN('Test cases'!$J$3))+LN(1-'Test cases'!$M$3)*LN('Test cases'!$J$3)-LN(1-'Test cases'!$K$3)*LN('Test cases'!$L$3))/(LN(1-'Test cases'!$M$3)-LN(1-'Test cases'!$K$3)))</f>
        <v>498.94437101740863</v>
      </c>
      <c r="AB566" s="4">
        <f ca="1">EXP((LN(1-C566)*(LN('Test cases'!$L$4)-LN('Test cases'!$J$4))+LN(1-'Test cases'!$M$4)*LN('Test cases'!$J$4)-LN(1-'Test cases'!$K$4)*LN('Test cases'!$L$4))/(LN(1-'Test cases'!$M$4)-LN(1-'Test cases'!$K$4)))</f>
        <v>498.71232412166052</v>
      </c>
      <c r="AC566" s="4">
        <f ca="1">IF(D566&lt;='Test cases'!$M$5,EXP((LN(1-D566)*(LN('Test cases'!$L$5)-LN('Test cases'!$J$5))+LN(1-'Test cases'!$M$5)*LN('Test cases'!$J$5)-LN(1-'Test cases'!$K$5)*LN('Test cases'!$L$5))/(LN(1-'Test cases'!$M$5)-LN(1-'Test cases'!$K$5))),EXP((LN(1-D566)*(LN('Test cases'!$N$5)-LN('Test cases'!$L$5))+LN(1-'Test cases'!$O$5)*LN('Test cases'!$L$5)-LN(1-'Test cases'!$M$5)*LN('Test cases'!$N$5))/(LN(1-'Test cases'!$O$5)-LN(1-'Test cases'!$M$5))))</f>
        <v>240.32998820058262</v>
      </c>
    </row>
    <row r="567" spans="1:29">
      <c r="A567" s="8">
        <f>'Test cases'!A571</f>
        <v>564</v>
      </c>
      <c r="B567" s="5">
        <f ca="1">1-X567/'Test cases'!C571</f>
        <v>0.21184708034872812</v>
      </c>
      <c r="C567" s="5">
        <f ca="1">1-Y567/'Test cases'!D571</f>
        <v>0.16193988335535092</v>
      </c>
      <c r="D567" s="5">
        <f ca="1">1-Z567/'Test cases'!E571</f>
        <v>0.13303130802423335</v>
      </c>
      <c r="E567" s="4">
        <f ca="1">(U567^'Test cases'!$R$5+T567^'Test cases'!$R$5)^(1/'Test cases'!$R$5)</f>
        <v>469.95820904341969</v>
      </c>
      <c r="F567" s="5">
        <f ca="1">IF(B567&gt;'Test cases'!$M$3,'Test cases'!$M$3,B567)</f>
        <v>0.15</v>
      </c>
      <c r="G567" s="5">
        <f ca="1">IF(C567&gt;'Test cases'!$M$4,'Test cases'!$M$4,C567)</f>
        <v>0.1</v>
      </c>
      <c r="H567" s="5">
        <f ca="1">IF(D567&gt;'Test cases'!$O$5,'Test cases'!$O$5,D567)</f>
        <v>0.13303130802423335</v>
      </c>
      <c r="I567" s="5">
        <f ca="1">IF(AA567&gt;='Test cases'!$L$3, 'Test cases'!$L$3*'Test cases'!$M$3/AA567,0)+IF(AND(AA567&gt;='Test cases'!$J$3,AA567&lt;'Test cases'!$L$3), 'Test cases'!$J$3*'Test cases'!$K$3/ AA567,0)</f>
        <v>6.0010984320522889E-2</v>
      </c>
      <c r="J567" s="5">
        <f ca="1">IF(AB567&gt;='Test cases'!$L$4,'Test cases'!$M$4,0)+IF(AND(AB567&gt;='Test cases'!$J$4,AB567&lt;'Test cases'!$L$4),'Test cases'!$K$4,0)</f>
        <v>0.1</v>
      </c>
      <c r="K567" s="5">
        <f ca="1">IF(AC567&gt;='Test cases'!$N$5,'Test cases'!$O$5,0)+IF(AND(AC567&gt;='Test cases'!$L$5,AC567&lt;'Test cases'!$N$5),'Test cases'!$M$5,0)+IF(AND(AC567&lt;'Test cases'!$L$5,AC567&gt;='Test cases'!$J$5),'Test cases'!$K$5,0)</f>
        <v>0.08</v>
      </c>
      <c r="L567" s="5">
        <f t="shared" ca="1" si="24"/>
        <v>0.15</v>
      </c>
      <c r="M567" s="5">
        <f t="shared" ca="1" si="25"/>
        <v>0.1</v>
      </c>
      <c r="N567" s="5">
        <f t="shared" ca="1" si="26"/>
        <v>0.13303130802423335</v>
      </c>
      <c r="O567" s="4">
        <f ca="1">'Test cases'!C571*(1-F567)+'Test cases'!D571*(1-G567)+'Test cases'!E571*(1-H567)</f>
        <v>493.53920801551681</v>
      </c>
      <c r="P567" s="4">
        <f ca="1">(1-I567)*'Test cases'!C571+(1-J567)*'Test cases'!D571+(1-K567)*'Test cases'!E571</f>
        <v>520.89785805749807</v>
      </c>
      <c r="Q567" s="4">
        <f ca="1">(1-L567)*'Test cases'!C571+(1-M567)*'Test cases'!D571+(1-N567)*'Test cases'!E571</f>
        <v>493.53920801551681</v>
      </c>
      <c r="R567" s="4">
        <f ca="1">('Test cases'!C571/'Test cases'!$J$3)^(1/'Test cases'!$R$3)*('Test cases'!$J$3*(1-'Test cases'!$K$3))</f>
        <v>166.09640789121681</v>
      </c>
      <c r="S567" s="4">
        <f ca="1">('Test cases'!D571/'Test cases'!$J$4)^(1/'Test cases'!$R$4)*('Test cases'!$J$4*(1-'Test cases'!$K$4))</f>
        <v>168.27807841385172</v>
      </c>
      <c r="T567" s="4">
        <f ca="1">IF('Test cases'!E571&lt;='Test cases'!$L$5,('Test cases'!E571/'Test cases'!$J$5)^(1/'Test cases'!$P$5)*('Test cases'!$J$5*(1-'Test cases'!$K$5)),0)+IF('Test cases'!E571&gt;'Test cases'!$L$5,('Test cases'!E571/'Test cases'!$L$5)^(1/'Test cases'!$Q$5)*('Test cases'!$L$5*(1-'Test cases'!$M$5)),0)</f>
        <v>170.35356878275053</v>
      </c>
      <c r="U567" s="4">
        <f ca="1">(R567^'Test cases'!$R$4+S567^'Test cases'!$R$4)^(1/'Test cases'!$R$4)</f>
        <v>316.90000166804208</v>
      </c>
      <c r="V567" s="4">
        <f ca="1">R567^'Test cases'!$R$4/U567^('Test cases'!$R$4-1)</f>
        <v>157.32939616354335</v>
      </c>
      <c r="W567" s="4">
        <f ca="1">S567^'Test cases'!$R$4/U567^('Test cases'!$R$4-1)</f>
        <v>159.57060550449879</v>
      </c>
      <c r="X567" s="4">
        <f ca="1">V567*(U567/E567)^('Test cases'!$R$5-1)</f>
        <v>153.68981933199802</v>
      </c>
      <c r="Y567" s="4">
        <f ca="1">W567*(U567/E567)^('Test cases'!$R$5-1)</f>
        <v>155.87918169590472</v>
      </c>
      <c r="Z567" s="4">
        <f ca="1">T567^'Test cases'!$R$5/E567^('Test cases'!$R$5-1)</f>
        <v>160.38920801551683</v>
      </c>
      <c r="AA567" s="4">
        <f ca="1">EXP((LN(1-B567)*(LN('Test cases'!$L$3)-LN('Test cases'!$J$3))+LN(1-'Test cases'!$M$3)*LN('Test cases'!$J$3)-LN(1-'Test cases'!$K$3)*LN('Test cases'!$L$3))/(LN(1-'Test cases'!$M$3)-LN(1-'Test cases'!$K$3)))</f>
        <v>499.90848075025548</v>
      </c>
      <c r="AB567" s="4">
        <f ca="1">EXP((LN(1-C567)*(LN('Test cases'!$L$4)-LN('Test cases'!$J$4))+LN(1-'Test cases'!$M$4)*LN('Test cases'!$J$4)-LN(1-'Test cases'!$K$4)*LN('Test cases'!$L$4))/(LN(1-'Test cases'!$M$4)-LN(1-'Test cases'!$K$4)))</f>
        <v>499.73854959880856</v>
      </c>
      <c r="AC567" s="4">
        <f ca="1">IF(D567&lt;='Test cases'!$M$5,EXP((LN(1-D567)*(LN('Test cases'!$L$5)-LN('Test cases'!$J$5))+LN(1-'Test cases'!$M$5)*LN('Test cases'!$J$5)-LN(1-'Test cases'!$K$5)*LN('Test cases'!$L$5))/(LN(1-'Test cases'!$M$5)-LN(1-'Test cases'!$K$5))),EXP((LN(1-D567)*(LN('Test cases'!$N$5)-LN('Test cases'!$L$5))+LN(1-'Test cases'!$O$5)*LN('Test cases'!$L$5)-LN(1-'Test cases'!$M$5)*LN('Test cases'!$N$5))/(LN(1-'Test cases'!$O$5)-LN(1-'Test cases'!$M$5))))</f>
        <v>240.42739129011892</v>
      </c>
    </row>
    <row r="568" spans="1:29">
      <c r="A568" s="8">
        <f>'Test cases'!A572</f>
        <v>565</v>
      </c>
      <c r="B568" s="5">
        <f ca="1">1-X568/'Test cases'!C572</f>
        <v>0.21198612040353171</v>
      </c>
      <c r="C568" s="5">
        <f ca="1">1-Y568/'Test cases'!D572</f>
        <v>0.16206439404036121</v>
      </c>
      <c r="D568" s="5">
        <f ca="1">1-Z568/'Test cases'!E572</f>
        <v>0.13311047434926171</v>
      </c>
      <c r="E568" s="4">
        <f ca="1">(U568^'Test cases'!$R$5+T568^'Test cases'!$R$5)^(1/'Test cases'!$R$5)</f>
        <v>470.68130535478718</v>
      </c>
      <c r="F568" s="5">
        <f ca="1">IF(B568&gt;'Test cases'!$M$3,'Test cases'!$M$3,B568)</f>
        <v>0.15</v>
      </c>
      <c r="G568" s="5">
        <f ca="1">IF(C568&gt;'Test cases'!$M$4,'Test cases'!$M$4,C568)</f>
        <v>0.1</v>
      </c>
      <c r="H568" s="5">
        <f ca="1">IF(D568&gt;'Test cases'!$O$5,'Test cases'!$O$5,D568)</f>
        <v>0.13311047434926171</v>
      </c>
      <c r="I568" s="5">
        <f ca="1">IF(AA568&gt;='Test cases'!$L$3, 'Test cases'!$L$3*'Test cases'!$M$3/AA568,0)+IF(AND(AA568&gt;='Test cases'!$J$3,AA568&lt;'Test cases'!$L$3), 'Test cases'!$J$3*'Test cases'!$K$3/ AA568,0)</f>
        <v>5.9882727848297693E-2</v>
      </c>
      <c r="J568" s="5">
        <f ca="1">IF(AB568&gt;='Test cases'!$L$4,'Test cases'!$M$4,0)+IF(AND(AB568&gt;='Test cases'!$J$4,AB568&lt;'Test cases'!$L$4),'Test cases'!$K$4,0)</f>
        <v>0.1</v>
      </c>
      <c r="K568" s="5">
        <f ca="1">IF(AC568&gt;='Test cases'!$N$5,'Test cases'!$O$5,0)+IF(AND(AC568&gt;='Test cases'!$L$5,AC568&lt;'Test cases'!$N$5),'Test cases'!$M$5,0)+IF(AND(AC568&lt;'Test cases'!$L$5,AC568&gt;='Test cases'!$J$5),'Test cases'!$K$5,0)</f>
        <v>0.08</v>
      </c>
      <c r="L568" s="5">
        <f t="shared" ca="1" si="24"/>
        <v>0.15</v>
      </c>
      <c r="M568" s="5">
        <f t="shared" ca="1" si="25"/>
        <v>0.1</v>
      </c>
      <c r="N568" s="5">
        <f t="shared" ca="1" si="26"/>
        <v>0.13311047434926171</v>
      </c>
      <c r="O568" s="4">
        <f ca="1">'Test cases'!C572*(1-F568)+'Test cases'!D572*(1-G568)+'Test cases'!E572*(1-H568)</f>
        <v>494.37456224538658</v>
      </c>
      <c r="P568" s="4">
        <f ca="1">(1-I568)*'Test cases'!C572+(1-J568)*'Test cases'!D572+(1-K568)*'Test cases'!E572</f>
        <v>521.86298534173363</v>
      </c>
      <c r="Q568" s="4">
        <f ca="1">(1-L568)*'Test cases'!C572+(1-M568)*'Test cases'!D572+(1-N568)*'Test cases'!E572</f>
        <v>494.37456224538658</v>
      </c>
      <c r="R568" s="4">
        <f ca="1">('Test cases'!C572/'Test cases'!$J$3)^(1/'Test cases'!$R$3)*('Test cases'!$J$3*(1-'Test cases'!$K$3))</f>
        <v>166.87778007143882</v>
      </c>
      <c r="S568" s="4">
        <f ca="1">('Test cases'!D572/'Test cases'!$J$4)^(1/'Test cases'!$R$4)*('Test cases'!$J$4*(1-'Test cases'!$K$4))</f>
        <v>168.27807841385172</v>
      </c>
      <c r="T568" s="4">
        <f ca="1">IF('Test cases'!E572&lt;='Test cases'!$L$5,('Test cases'!E572/'Test cases'!$J$5)^(1/'Test cases'!$P$5)*('Test cases'!$J$5*(1-'Test cases'!$K$5)),0)+IF('Test cases'!E572&gt;'Test cases'!$L$5,('Test cases'!E572/'Test cases'!$L$5)^(1/'Test cases'!$Q$5)*('Test cases'!$L$5*(1-'Test cases'!$M$5)),0)</f>
        <v>170.35356878275053</v>
      </c>
      <c r="U568" s="4">
        <f ca="1">(R568^'Test cases'!$R$4+S568^'Test cases'!$R$4)^(1/'Test cases'!$R$4)</f>
        <v>317.640204349464</v>
      </c>
      <c r="V568" s="4">
        <f ca="1">R568^'Test cases'!$R$4/U568^('Test cases'!$R$4-1)</f>
        <v>158.10084530702568</v>
      </c>
      <c r="W568" s="4">
        <f ca="1">S568^'Test cases'!$R$4/U568^('Test cases'!$R$4-1)</f>
        <v>159.53935904243846</v>
      </c>
      <c r="X568" s="4">
        <f ca="1">V568*(U568/E568)^('Test cases'!$R$5-1)</f>
        <v>154.45072040090778</v>
      </c>
      <c r="Y568" s="4">
        <f ca="1">W568*(U568/E568)^('Test cases'!$R$5-1)</f>
        <v>155.85602270849282</v>
      </c>
      <c r="Z568" s="4">
        <f ca="1">T568^'Test cases'!$R$5/E568^('Test cases'!$R$5-1)</f>
        <v>160.37456224538658</v>
      </c>
      <c r="AA568" s="4">
        <f ca="1">EXP((LN(1-B568)*(LN('Test cases'!$L$3)-LN('Test cases'!$J$3))+LN(1-'Test cases'!$M$3)*LN('Test cases'!$J$3)-LN(1-'Test cases'!$K$3)*LN('Test cases'!$L$3))/(LN(1-'Test cases'!$M$3)-LN(1-'Test cases'!$K$3)))</f>
        <v>500.97918177675035</v>
      </c>
      <c r="AB568" s="4">
        <f ca="1">EXP((LN(1-C568)*(LN('Test cases'!$L$4)-LN('Test cases'!$J$4))+LN(1-'Test cases'!$M$4)*LN('Test cases'!$J$4)-LN(1-'Test cases'!$K$4)*LN('Test cases'!$L$4))/(LN(1-'Test cases'!$M$4)-LN(1-'Test cases'!$K$4)))</f>
        <v>500.69830311888256</v>
      </c>
      <c r="AC568" s="4">
        <f ca="1">IF(D568&lt;='Test cases'!$M$5,EXP((LN(1-D568)*(LN('Test cases'!$L$5)-LN('Test cases'!$J$5))+LN(1-'Test cases'!$M$5)*LN('Test cases'!$J$5)-LN(1-'Test cases'!$K$5)*LN('Test cases'!$L$5))/(LN(1-'Test cases'!$M$5)-LN(1-'Test cases'!$K$5))),EXP((LN(1-D568)*(LN('Test cases'!$N$5)-LN('Test cases'!$L$5))+LN(1-'Test cases'!$O$5)*LN('Test cases'!$L$5)-LN(1-'Test cases'!$M$5)*LN('Test cases'!$N$5))/(LN(1-'Test cases'!$O$5)-LN(1-'Test cases'!$M$5))))</f>
        <v>240.51837069839166</v>
      </c>
    </row>
    <row r="569" spans="1:29">
      <c r="A569" s="8">
        <f>'Test cases'!A573</f>
        <v>566</v>
      </c>
      <c r="B569" s="5">
        <f ca="1">1-X569/'Test cases'!C573</f>
        <v>0.21211103184482261</v>
      </c>
      <c r="C569" s="5">
        <f ca="1">1-Y569/'Test cases'!D573</f>
        <v>0.16219721878743709</v>
      </c>
      <c r="D569" s="5">
        <f ca="1">1-Z569/'Test cases'!E573</f>
        <v>0.13319496023165378</v>
      </c>
      <c r="E569" s="4">
        <f ca="1">(U569^'Test cases'!$R$5+T569^'Test cases'!$R$5)^(1/'Test cases'!$R$5)</f>
        <v>471.45429020230853</v>
      </c>
      <c r="F569" s="5">
        <f ca="1">IF(B569&gt;'Test cases'!$M$3,'Test cases'!$M$3,B569)</f>
        <v>0.15</v>
      </c>
      <c r="G569" s="5">
        <f ca="1">IF(C569&gt;'Test cases'!$M$4,'Test cases'!$M$4,C569)</f>
        <v>0.1</v>
      </c>
      <c r="H569" s="5">
        <f ca="1">IF(D569&gt;'Test cases'!$O$5,'Test cases'!$O$5,D569)</f>
        <v>0.13319496023165378</v>
      </c>
      <c r="I569" s="5">
        <f ca="1">IF(AA569&gt;='Test cases'!$L$3, 'Test cases'!$L$3*'Test cases'!$M$3/AA569,0)+IF(AND(AA569&gt;='Test cases'!$J$3,AA569&lt;'Test cases'!$L$3), 'Test cases'!$J$3*'Test cases'!$K$3/ AA569,0)</f>
        <v>5.9767718732972437E-2</v>
      </c>
      <c r="J569" s="5">
        <f ca="1">IF(AB569&gt;='Test cases'!$L$4,'Test cases'!$M$4,0)+IF(AND(AB569&gt;='Test cases'!$J$4,AB569&lt;'Test cases'!$L$4),'Test cases'!$K$4,0)</f>
        <v>0.1</v>
      </c>
      <c r="K569" s="5">
        <f ca="1">IF(AC569&gt;='Test cases'!$N$5,'Test cases'!$O$5,0)+IF(AND(AC569&gt;='Test cases'!$L$5,AC569&lt;'Test cases'!$N$5),'Test cases'!$M$5,0)+IF(AND(AC569&lt;'Test cases'!$L$5,AC569&gt;='Test cases'!$J$5),'Test cases'!$K$5,0)</f>
        <v>0.08</v>
      </c>
      <c r="L569" s="5">
        <f t="shared" ca="1" si="24"/>
        <v>0.15</v>
      </c>
      <c r="M569" s="5">
        <f t="shared" ca="1" si="25"/>
        <v>0.1</v>
      </c>
      <c r="N569" s="5">
        <f t="shared" ca="1" si="26"/>
        <v>0.13319496023165378</v>
      </c>
      <c r="O569" s="4">
        <f ca="1">'Test cases'!C573*(1-F569)+'Test cases'!D573*(1-G569)+'Test cases'!E573*(1-H569)</f>
        <v>495.25893235714403</v>
      </c>
      <c r="P569" s="4">
        <f ca="1">(1-I569)*'Test cases'!C573+(1-J569)*'Test cases'!D573+(1-K569)*'Test cases'!E573</f>
        <v>522.78552712833743</v>
      </c>
      <c r="Q569" s="4">
        <f ca="1">(1-L569)*'Test cases'!C573+(1-M569)*'Test cases'!D573+(1-N569)*'Test cases'!E573</f>
        <v>495.25893235714403</v>
      </c>
      <c r="R569" s="4">
        <f ca="1">('Test cases'!C573/'Test cases'!$J$3)^(1/'Test cases'!$R$3)*('Test cases'!$J$3*(1-'Test cases'!$K$3))</f>
        <v>166.87778007143882</v>
      </c>
      <c r="S569" s="4">
        <f ca="1">('Test cases'!D573/'Test cases'!$J$4)^(1/'Test cases'!$R$4)*('Test cases'!$J$4*(1-'Test cases'!$K$4))</f>
        <v>169.11256455445687</v>
      </c>
      <c r="T569" s="4">
        <f ca="1">IF('Test cases'!E573&lt;='Test cases'!$L$5,('Test cases'!E573/'Test cases'!$J$5)^(1/'Test cases'!$P$5)*('Test cases'!$J$5*(1-'Test cases'!$K$5)),0)+IF('Test cases'!E573&gt;'Test cases'!$L$5,('Test cases'!E573/'Test cases'!$L$5)^(1/'Test cases'!$Q$5)*('Test cases'!$L$5*(1-'Test cases'!$M$5)),0)</f>
        <v>170.35356878275053</v>
      </c>
      <c r="U569" s="4">
        <f ca="1">(R569^'Test cases'!$R$4+S569^'Test cases'!$R$4)^(1/'Test cases'!$R$4)</f>
        <v>318.43143718705295</v>
      </c>
      <c r="V569" s="4">
        <f ca="1">R569^'Test cases'!$R$4/U569^('Test cases'!$R$4-1)</f>
        <v>158.0678322216435</v>
      </c>
      <c r="W569" s="4">
        <f ca="1">S569^'Test cases'!$R$4/U569^('Test cases'!$R$4-1)</f>
        <v>160.36360496540931</v>
      </c>
      <c r="X569" s="4">
        <f ca="1">V569*(U569/E569)^('Test cases'!$R$5-1)</f>
        <v>154.42623775841477</v>
      </c>
      <c r="Y569" s="4">
        <f ca="1">W569*(U569/E569)^('Test cases'!$R$5-1)</f>
        <v>156.66912008674927</v>
      </c>
      <c r="Z569" s="4">
        <f ca="1">T569^'Test cases'!$R$5/E569^('Test cases'!$R$5-1)</f>
        <v>160.35893235714406</v>
      </c>
      <c r="AA569" s="4">
        <f ca="1">EXP((LN(1-B569)*(LN('Test cases'!$L$3)-LN('Test cases'!$J$3))+LN(1-'Test cases'!$M$3)*LN('Test cases'!$J$3)-LN(1-'Test cases'!$K$3)*LN('Test cases'!$L$3))/(LN(1-'Test cases'!$M$3)-LN(1-'Test cases'!$K$3)))</f>
        <v>501.94320004135795</v>
      </c>
      <c r="AB569" s="4">
        <f ca="1">EXP((LN(1-C569)*(LN('Test cases'!$L$4)-LN('Test cases'!$J$4))+LN(1-'Test cases'!$M$4)*LN('Test cases'!$J$4)-LN(1-'Test cases'!$K$4)*LN('Test cases'!$L$4))/(LN(1-'Test cases'!$M$4)-LN(1-'Test cases'!$K$4)))</f>
        <v>501.72433284108752</v>
      </c>
      <c r="AC569" s="4">
        <f ca="1">IF(D569&lt;='Test cases'!$M$5,EXP((LN(1-D569)*(LN('Test cases'!$L$5)-LN('Test cases'!$J$5))+LN(1-'Test cases'!$M$5)*LN('Test cases'!$J$5)-LN(1-'Test cases'!$K$5)*LN('Test cases'!$L$5))/(LN(1-'Test cases'!$M$5)-LN(1-'Test cases'!$K$5))),EXP((LN(1-D569)*(LN('Test cases'!$N$5)-LN('Test cases'!$L$5))+LN(1-'Test cases'!$O$5)*LN('Test cases'!$L$5)-LN(1-'Test cases'!$M$5)*LN('Test cases'!$N$5))/(LN(1-'Test cases'!$O$5)-LN(1-'Test cases'!$M$5))))</f>
        <v>240.61551058640055</v>
      </c>
    </row>
    <row r="570" spans="1:29">
      <c r="A570" s="8">
        <f>'Test cases'!A574</f>
        <v>567</v>
      </c>
      <c r="B570" s="5">
        <f ca="1">1-X570/'Test cases'!C574</f>
        <v>0.21219216928531881</v>
      </c>
      <c r="C570" s="5">
        <f ca="1">1-Y570/'Test cases'!D574</f>
        <v>0.16228349639260187</v>
      </c>
      <c r="D570" s="5">
        <f ca="1">1-Z570/'Test cases'!E574</f>
        <v>0.13328422451276256</v>
      </c>
      <c r="E570" s="4">
        <f ca="1">(U570^'Test cases'!$R$5+T570^'Test cases'!$R$5)^(1/'Test cases'!$R$5)</f>
        <v>472.2724552352874</v>
      </c>
      <c r="F570" s="5">
        <f ca="1">IF(B570&gt;'Test cases'!$M$3,'Test cases'!$M$3,B570)</f>
        <v>0.15</v>
      </c>
      <c r="G570" s="5">
        <f ca="1">IF(C570&gt;'Test cases'!$M$4,'Test cases'!$M$4,C570)</f>
        <v>0.1</v>
      </c>
      <c r="H570" s="5">
        <f ca="1">IF(D570&gt;'Test cases'!$O$5,'Test cases'!$O$5,D570)</f>
        <v>0.13328422451276256</v>
      </c>
      <c r="I570" s="5">
        <f ca="1">IF(AA570&gt;='Test cases'!$L$3, 'Test cases'!$L$3*'Test cases'!$M$3/AA570,0)+IF(AND(AA570&gt;='Test cases'!$J$3,AA570&lt;'Test cases'!$L$3), 'Test cases'!$J$3*'Test cases'!$K$3/ AA570,0)</f>
        <v>5.9693122060651645E-2</v>
      </c>
      <c r="J570" s="5">
        <f ca="1">IF(AB570&gt;='Test cases'!$L$4,'Test cases'!$M$4,0)+IF(AND(AB570&gt;='Test cases'!$J$4,AB570&lt;'Test cases'!$L$4),'Test cases'!$K$4,0)</f>
        <v>0.1</v>
      </c>
      <c r="K570" s="5">
        <f ca="1">IF(AC570&gt;='Test cases'!$N$5,'Test cases'!$O$5,0)+IF(AND(AC570&gt;='Test cases'!$L$5,AC570&lt;'Test cases'!$N$5),'Test cases'!$M$5,0)+IF(AND(AC570&lt;'Test cases'!$L$5,AC570&gt;='Test cases'!$J$5),'Test cases'!$K$5,0)</f>
        <v>0.08</v>
      </c>
      <c r="L570" s="5">
        <f t="shared" ca="1" si="24"/>
        <v>0.15</v>
      </c>
      <c r="M570" s="5">
        <f t="shared" ca="1" si="25"/>
        <v>0.1</v>
      </c>
      <c r="N570" s="5">
        <f t="shared" ca="1" si="26"/>
        <v>0.13328422451276256</v>
      </c>
      <c r="O570" s="4">
        <f ca="1">'Test cases'!C574*(1-F570)+'Test cases'!D574*(1-G570)+'Test cases'!E574*(1-H570)</f>
        <v>496.10913424062613</v>
      </c>
      <c r="P570" s="4">
        <f ca="1">(1-I570)*'Test cases'!C574+(1-J570)*'Test cases'!D574+(1-K570)*'Test cases'!E574</f>
        <v>523.72014807611231</v>
      </c>
      <c r="Q570" s="4">
        <f ca="1">(1-L570)*'Test cases'!C574+(1-M570)*'Test cases'!D574+(1-N570)*'Test cases'!E574</f>
        <v>496.10913424062613</v>
      </c>
      <c r="R570" s="4">
        <f ca="1">('Test cases'!C574/'Test cases'!$J$3)^(1/'Test cases'!$R$3)*('Test cases'!$J$3*(1-'Test cases'!$K$3))</f>
        <v>166.87778007143882</v>
      </c>
      <c r="S570" s="4">
        <f ca="1">('Test cases'!D574/'Test cases'!$J$4)^(1/'Test cases'!$R$4)*('Test cases'!$J$4*(1-'Test cases'!$K$4))</f>
        <v>169.11256455445687</v>
      </c>
      <c r="T570" s="4">
        <f ca="1">IF('Test cases'!E574&lt;='Test cases'!$L$5,('Test cases'!E574/'Test cases'!$J$5)^(1/'Test cases'!$P$5)*('Test cases'!$J$5*(1-'Test cases'!$K$5)),0)+IF('Test cases'!E574&gt;'Test cases'!$L$5,('Test cases'!E574/'Test cases'!$L$5)^(1/'Test cases'!$Q$5)*('Test cases'!$L$5*(1-'Test cases'!$M$5)),0)</f>
        <v>171.22264061943545</v>
      </c>
      <c r="U570" s="4">
        <f ca="1">(R570^'Test cases'!$R$4+S570^'Test cases'!$R$4)^(1/'Test cases'!$R$4)</f>
        <v>318.43143718705295</v>
      </c>
      <c r="V570" s="4">
        <f ca="1">R570^'Test cases'!$R$4/U570^('Test cases'!$R$4-1)</f>
        <v>158.0678322216435</v>
      </c>
      <c r="W570" s="4">
        <f ca="1">S570^'Test cases'!$R$4/U570^('Test cases'!$R$4-1)</f>
        <v>160.36360496540931</v>
      </c>
      <c r="X570" s="4">
        <f ca="1">V570*(U570/E570)^('Test cases'!$R$5-1)</f>
        <v>154.41033482007751</v>
      </c>
      <c r="Y570" s="4">
        <f ca="1">W570*(U570/E570)^('Test cases'!$R$5-1)</f>
        <v>156.65298617458345</v>
      </c>
      <c r="Z570" s="4">
        <f ca="1">T570^'Test cases'!$R$5/E570^('Test cases'!$R$5-1)</f>
        <v>161.20913424062616</v>
      </c>
      <c r="AA570" s="4">
        <f ca="1">EXP((LN(1-B570)*(LN('Test cases'!$L$3)-LN('Test cases'!$J$3))+LN(1-'Test cases'!$M$3)*LN('Test cases'!$J$3)-LN(1-'Test cases'!$K$3)*LN('Test cases'!$L$3))/(LN(1-'Test cases'!$M$3)-LN(1-'Test cases'!$K$3)))</f>
        <v>502.57046313507067</v>
      </c>
      <c r="AB570" s="4">
        <f ca="1">EXP((LN(1-C570)*(LN('Test cases'!$L$4)-LN('Test cases'!$J$4))+LN(1-'Test cases'!$M$4)*LN('Test cases'!$J$4)-LN(1-'Test cases'!$K$4)*LN('Test cases'!$L$4))/(LN(1-'Test cases'!$M$4)-LN(1-'Test cases'!$K$4)))</f>
        <v>502.39201392574068</v>
      </c>
      <c r="AC570" s="4">
        <f ca="1">IF(D570&lt;='Test cases'!$M$5,EXP((LN(1-D570)*(LN('Test cases'!$L$5)-LN('Test cases'!$J$5))+LN(1-'Test cases'!$M$5)*LN('Test cases'!$J$5)-LN(1-'Test cases'!$K$5)*LN('Test cases'!$L$5))/(LN(1-'Test cases'!$M$5)-LN(1-'Test cases'!$K$5))),EXP((LN(1-D570)*(LN('Test cases'!$N$5)-LN('Test cases'!$L$5))+LN(1-'Test cases'!$O$5)*LN('Test cases'!$L$5)-LN(1-'Test cases'!$M$5)*LN('Test cases'!$N$5))/(LN(1-'Test cases'!$O$5)-LN(1-'Test cases'!$M$5))))</f>
        <v>240.71819748280492</v>
      </c>
    </row>
    <row r="571" spans="1:29">
      <c r="A571" s="8">
        <f>'Test cases'!A575</f>
        <v>568</v>
      </c>
      <c r="B571" s="5">
        <f ca="1">1-X571/'Test cases'!C575</f>
        <v>0.21231664029761088</v>
      </c>
      <c r="C571" s="5">
        <f ca="1">1-Y571/'Test cases'!D575</f>
        <v>0.16241585280891546</v>
      </c>
      <c r="D571" s="5">
        <f ca="1">1-Z571/'Test cases'!E575</f>
        <v>0.1333683871491036</v>
      </c>
      <c r="E571" s="4">
        <f ca="1">(U571^'Test cases'!$R$5+T571^'Test cases'!$R$5)^(1/'Test cases'!$R$5)</f>
        <v>473.04523816385904</v>
      </c>
      <c r="F571" s="5">
        <f ca="1">IF(B571&gt;'Test cases'!$M$3,'Test cases'!$M$3,B571)</f>
        <v>0.15</v>
      </c>
      <c r="G571" s="5">
        <f ca="1">IF(C571&gt;'Test cases'!$M$4,'Test cases'!$M$4,C571)</f>
        <v>0.1</v>
      </c>
      <c r="H571" s="5">
        <f ca="1">IF(D571&gt;'Test cases'!$O$5,'Test cases'!$O$5,D571)</f>
        <v>0.1333683871491036</v>
      </c>
      <c r="I571" s="5">
        <f ca="1">IF(AA571&gt;='Test cases'!$L$3, 'Test cases'!$L$3*'Test cases'!$M$3/AA571,0)+IF(AND(AA571&gt;='Test cases'!$J$3,AA571&lt;'Test cases'!$L$3), 'Test cases'!$J$3*'Test cases'!$K$3/ AA571,0)</f>
        <v>5.9578851118761059E-2</v>
      </c>
      <c r="J571" s="5">
        <f ca="1">IF(AB571&gt;='Test cases'!$L$4,'Test cases'!$M$4,0)+IF(AND(AB571&gt;='Test cases'!$J$4,AB571&lt;'Test cases'!$L$4),'Test cases'!$K$4,0)</f>
        <v>0.1</v>
      </c>
      <c r="K571" s="5">
        <f ca="1">IF(AC571&gt;='Test cases'!$N$5,'Test cases'!$O$5,0)+IF(AND(AC571&gt;='Test cases'!$L$5,AC571&lt;'Test cases'!$N$5),'Test cases'!$M$5,0)+IF(AND(AC571&lt;'Test cases'!$L$5,AC571&gt;='Test cases'!$J$5),'Test cases'!$K$5,0)</f>
        <v>0.08</v>
      </c>
      <c r="L571" s="5">
        <f t="shared" ca="1" si="24"/>
        <v>0.15</v>
      </c>
      <c r="M571" s="5">
        <f t="shared" ca="1" si="25"/>
        <v>0.1</v>
      </c>
      <c r="N571" s="5">
        <f t="shared" ca="1" si="26"/>
        <v>0.1333683871491036</v>
      </c>
      <c r="O571" s="4">
        <f ca="1">'Test cases'!C575*(1-F571)+'Test cases'!D575*(1-G571)+'Test cases'!E575*(1-H571)</f>
        <v>496.99347999026674</v>
      </c>
      <c r="P571" s="4">
        <f ca="1">(1-I571)*'Test cases'!C575+(1-J571)*'Test cases'!D575+(1-K571)*'Test cases'!E575</f>
        <v>524.64254518072289</v>
      </c>
      <c r="Q571" s="4">
        <f ca="1">(1-L571)*'Test cases'!C575+(1-M571)*'Test cases'!D575+(1-N571)*'Test cases'!E575</f>
        <v>496.99347999026674</v>
      </c>
      <c r="R571" s="4">
        <f ca="1">('Test cases'!C575/'Test cases'!$J$3)^(1/'Test cases'!$R$3)*('Test cases'!$J$3*(1-'Test cases'!$K$3))</f>
        <v>166.87778007143882</v>
      </c>
      <c r="S571" s="4">
        <f ca="1">('Test cases'!D575/'Test cases'!$J$4)^(1/'Test cases'!$R$4)*('Test cases'!$J$4*(1-'Test cases'!$K$4))</f>
        <v>169.94670519088518</v>
      </c>
      <c r="T571" s="4">
        <f ca="1">IF('Test cases'!E575&lt;='Test cases'!$L$5,('Test cases'!E575/'Test cases'!$J$5)^(1/'Test cases'!$P$5)*('Test cases'!$J$5*(1-'Test cases'!$K$5)),0)+IF('Test cases'!E575&gt;'Test cases'!$L$5,('Test cases'!E575/'Test cases'!$L$5)^(1/'Test cases'!$Q$5)*('Test cases'!$L$5*(1-'Test cases'!$M$5)),0)</f>
        <v>171.22264061943545</v>
      </c>
      <c r="U571" s="4">
        <f ca="1">(R571^'Test cases'!$R$4+S571^'Test cases'!$R$4)^(1/'Test cases'!$R$4)</f>
        <v>319.22250502941421</v>
      </c>
      <c r="V571" s="4">
        <f ca="1">R571^'Test cases'!$R$4/U571^('Test cases'!$R$4-1)</f>
        <v>158.03491478918025</v>
      </c>
      <c r="W571" s="4">
        <f ca="1">S571^'Test cases'!$R$4/U571^('Test cases'!$R$4-1)</f>
        <v>161.18759024023427</v>
      </c>
      <c r="X571" s="4">
        <f ca="1">V571*(U571/E571)^('Test cases'!$R$5-1)</f>
        <v>154.38593850166828</v>
      </c>
      <c r="Y571" s="4">
        <f ca="1">W571*(U571/E571)^('Test cases'!$R$5-1)</f>
        <v>157.4658196719239</v>
      </c>
      <c r="Z571" s="4">
        <f ca="1">T571^'Test cases'!$R$5/E571^('Test cases'!$R$5-1)</f>
        <v>161.19347999026672</v>
      </c>
      <c r="AA571" s="4">
        <f ca="1">EXP((LN(1-B571)*(LN('Test cases'!$L$3)-LN('Test cases'!$J$3))+LN(1-'Test cases'!$M$3)*LN('Test cases'!$J$3)-LN(1-'Test cases'!$K$3)*LN('Test cases'!$L$3))/(LN(1-'Test cases'!$M$3)-LN(1-'Test cases'!$K$3)))</f>
        <v>503.53438236329401</v>
      </c>
      <c r="AB571" s="4">
        <f ca="1">EXP((LN(1-C571)*(LN('Test cases'!$L$4)-LN('Test cases'!$J$4))+LN(1-'Test cases'!$M$4)*LN('Test cases'!$J$4)-LN(1-'Test cases'!$K$4)*LN('Test cases'!$L$4))/(LN(1-'Test cases'!$M$4)-LN(1-'Test cases'!$K$4)))</f>
        <v>503.41814906622812</v>
      </c>
      <c r="AC571" s="4">
        <f ca="1">IF(D571&lt;='Test cases'!$M$5,EXP((LN(1-D571)*(LN('Test cases'!$L$5)-LN('Test cases'!$J$5))+LN(1-'Test cases'!$M$5)*LN('Test cases'!$J$5)-LN(1-'Test cases'!$K$5)*LN('Test cases'!$L$5))/(LN(1-'Test cases'!$M$5)-LN(1-'Test cases'!$K$5))),EXP((LN(1-D571)*(LN('Test cases'!$N$5)-LN('Test cases'!$L$5))+LN(1-'Test cases'!$O$5)*LN('Test cases'!$L$5)-LN(1-'Test cases'!$M$5)*LN('Test cases'!$N$5))/(LN(1-'Test cases'!$O$5)-LN(1-'Test cases'!$M$5))))</f>
        <v>240.81506543393621</v>
      </c>
    </row>
    <row r="572" spans="1:29">
      <c r="A572" s="8">
        <f>'Test cases'!A576</f>
        <v>569</v>
      </c>
      <c r="B572" s="5">
        <f ca="1">1-X572/'Test cases'!C576</f>
        <v>0.21239746785806091</v>
      </c>
      <c r="C572" s="5">
        <f ca="1">1-Y572/'Test cases'!D576</f>
        <v>0.16250180090272148</v>
      </c>
      <c r="D572" s="5">
        <f ca="1">1-Z572/'Test cases'!E576</f>
        <v>0.13345731592766985</v>
      </c>
      <c r="E572" s="4">
        <f ca="1">(U572^'Test cases'!$R$5+T572^'Test cases'!$R$5)^(1/'Test cases'!$R$5)</f>
        <v>473.8632396516341</v>
      </c>
      <c r="F572" s="5">
        <f ca="1">IF(B572&gt;'Test cases'!$M$3,'Test cases'!$M$3,B572)</f>
        <v>0.15</v>
      </c>
      <c r="G572" s="5">
        <f ca="1">IF(C572&gt;'Test cases'!$M$4,'Test cases'!$M$4,C572)</f>
        <v>0.1</v>
      </c>
      <c r="H572" s="5">
        <f ca="1">IF(D572&gt;'Test cases'!$O$5,'Test cases'!$O$5,D572)</f>
        <v>0.13345731592766985</v>
      </c>
      <c r="I572" s="5">
        <f ca="1">IF(AA572&gt;='Test cases'!$L$3, 'Test cases'!$L$3*'Test cases'!$M$3/AA572,0)+IF(AND(AA572&gt;='Test cases'!$J$3,AA572&lt;'Test cases'!$L$3), 'Test cases'!$J$3*'Test cases'!$K$3/ AA572,0)</f>
        <v>5.9504754685881726E-2</v>
      </c>
      <c r="J572" s="5">
        <f ca="1">IF(AB572&gt;='Test cases'!$L$4,'Test cases'!$M$4,0)+IF(AND(AB572&gt;='Test cases'!$J$4,AB572&lt;'Test cases'!$L$4),'Test cases'!$K$4,0)</f>
        <v>0.1</v>
      </c>
      <c r="K572" s="5">
        <f ca="1">IF(AC572&gt;='Test cases'!$N$5,'Test cases'!$O$5,0)+IF(AND(AC572&gt;='Test cases'!$L$5,AC572&lt;'Test cases'!$N$5),'Test cases'!$M$5,0)+IF(AND(AC572&lt;'Test cases'!$L$5,AC572&gt;='Test cases'!$J$5),'Test cases'!$K$5,0)</f>
        <v>0.08</v>
      </c>
      <c r="L572" s="5">
        <f t="shared" ca="1" si="24"/>
        <v>0.15</v>
      </c>
      <c r="M572" s="5">
        <f t="shared" ca="1" si="25"/>
        <v>0.1</v>
      </c>
      <c r="N572" s="5">
        <f t="shared" ca="1" si="26"/>
        <v>0.13345731592766985</v>
      </c>
      <c r="O572" s="4">
        <f ca="1">'Test cases'!C576*(1-F572)+'Test cases'!D576*(1-G572)+'Test cases'!E576*(1-H572)</f>
        <v>497.84348192152572</v>
      </c>
      <c r="P572" s="4">
        <f ca="1">(1-I572)*'Test cases'!C576+(1-J572)*'Test cases'!D576+(1-K572)*'Test cases'!E576</f>
        <v>525.57706808156718</v>
      </c>
      <c r="Q572" s="4">
        <f ca="1">(1-L572)*'Test cases'!C576+(1-M572)*'Test cases'!D576+(1-N572)*'Test cases'!E576</f>
        <v>497.84348192152572</v>
      </c>
      <c r="R572" s="4">
        <f ca="1">('Test cases'!C576/'Test cases'!$J$3)^(1/'Test cases'!$R$3)*('Test cases'!$J$3*(1-'Test cases'!$K$3))</f>
        <v>166.87778007143882</v>
      </c>
      <c r="S572" s="4">
        <f ca="1">('Test cases'!D576/'Test cases'!$J$4)^(1/'Test cases'!$R$4)*('Test cases'!$J$4*(1-'Test cases'!$K$4))</f>
        <v>169.94670519088518</v>
      </c>
      <c r="T572" s="4">
        <f ca="1">IF('Test cases'!E576&lt;='Test cases'!$L$5,('Test cases'!E576/'Test cases'!$J$5)^(1/'Test cases'!$P$5)*('Test cases'!$J$5*(1-'Test cases'!$K$5)),0)+IF('Test cases'!E576&gt;'Test cases'!$L$5,('Test cases'!E576/'Test cases'!$L$5)^(1/'Test cases'!$Q$5)*('Test cases'!$L$5*(1-'Test cases'!$M$5)),0)</f>
        <v>172.09145053219061</v>
      </c>
      <c r="U572" s="4">
        <f ca="1">(R572^'Test cases'!$R$4+S572^'Test cases'!$R$4)^(1/'Test cases'!$R$4)</f>
        <v>319.22250502941421</v>
      </c>
      <c r="V572" s="4">
        <f ca="1">R572^'Test cases'!$R$4/U572^('Test cases'!$R$4-1)</f>
        <v>158.03491478918025</v>
      </c>
      <c r="W572" s="4">
        <f ca="1">S572^'Test cases'!$R$4/U572^('Test cases'!$R$4-1)</f>
        <v>161.18759024023427</v>
      </c>
      <c r="X572" s="4">
        <f ca="1">V572*(U572/E572)^('Test cases'!$R$5-1)</f>
        <v>154.37009629982006</v>
      </c>
      <c r="Y572" s="4">
        <f ca="1">W572*(U572/E572)^('Test cases'!$R$5-1)</f>
        <v>157.44966143028836</v>
      </c>
      <c r="Z572" s="4">
        <f ca="1">T572^'Test cases'!$R$5/E572^('Test cases'!$R$5-1)</f>
        <v>162.04348192152574</v>
      </c>
      <c r="AA572" s="4">
        <f ca="1">EXP((LN(1-B572)*(LN('Test cases'!$L$3)-LN('Test cases'!$J$3))+LN(1-'Test cases'!$M$3)*LN('Test cases'!$J$3)-LN(1-'Test cases'!$K$3)*LN('Test cases'!$L$3))/(LN(1-'Test cases'!$M$3)-LN(1-'Test cases'!$K$3)))</f>
        <v>504.16139278896799</v>
      </c>
      <c r="AB572" s="4">
        <f ca="1">EXP((LN(1-C572)*(LN('Test cases'!$L$4)-LN('Test cases'!$J$4))+LN(1-'Test cases'!$M$4)*LN('Test cases'!$J$4)-LN(1-'Test cases'!$K$4)*LN('Test cases'!$L$4))/(LN(1-'Test cases'!$M$4)-LN(1-'Test cases'!$K$4)))</f>
        <v>504.0856981217741</v>
      </c>
      <c r="AC572" s="4">
        <f ca="1">IF(D572&lt;='Test cases'!$M$5,EXP((LN(1-D572)*(LN('Test cases'!$L$5)-LN('Test cases'!$J$5))+LN(1-'Test cases'!$M$5)*LN('Test cases'!$J$5)-LN(1-'Test cases'!$K$5)*LN('Test cases'!$L$5))/(LN(1-'Test cases'!$M$5)-LN(1-'Test cases'!$K$5))),EXP((LN(1-D572)*(LN('Test cases'!$N$5)-LN('Test cases'!$L$5))+LN(1-'Test cases'!$O$5)*LN('Test cases'!$L$5)-LN(1-'Test cases'!$M$5)*LN('Test cases'!$N$5))/(LN(1-'Test cases'!$O$5)-LN(1-'Test cases'!$M$5))))</f>
        <v>240.91747161443891</v>
      </c>
    </row>
    <row r="573" spans="1:29">
      <c r="A573" s="8">
        <f>'Test cases'!A577</f>
        <v>570</v>
      </c>
      <c r="B573" s="5">
        <f ca="1">1-X573/'Test cases'!C577</f>
        <v>0.21252150146503757</v>
      </c>
      <c r="C573" s="5">
        <f ca="1">1-Y573/'Test cases'!D577</f>
        <v>0.16263369220351231</v>
      </c>
      <c r="D573" s="5">
        <f ca="1">1-Z573/'Test cases'!E577</f>
        <v>0.13354115770352704</v>
      </c>
      <c r="E573" s="4">
        <f ca="1">(U573^'Test cases'!$R$5+T573^'Test cases'!$R$5)^(1/'Test cases'!$R$5)</f>
        <v>474.63582139582928</v>
      </c>
      <c r="F573" s="5">
        <f ca="1">IF(B573&gt;'Test cases'!$M$3,'Test cases'!$M$3,B573)</f>
        <v>0.15</v>
      </c>
      <c r="G573" s="5">
        <f ca="1">IF(C573&gt;'Test cases'!$M$4,'Test cases'!$M$4,C573)</f>
        <v>0.1</v>
      </c>
      <c r="H573" s="5">
        <f ca="1">IF(D573&gt;'Test cases'!$O$5,'Test cases'!$O$5,D573)</f>
        <v>0.13354115770352704</v>
      </c>
      <c r="I573" s="5">
        <f ca="1">IF(AA573&gt;='Test cases'!$L$3, 'Test cases'!$L$3*'Test cases'!$M$3/AA573,0)+IF(AND(AA573&gt;='Test cases'!$J$3,AA573&lt;'Test cases'!$L$3), 'Test cases'!$J$3*'Test cases'!$K$3/ AA573,0)</f>
        <v>5.9391214718293651E-2</v>
      </c>
      <c r="J573" s="5">
        <f ca="1">IF(AB573&gt;='Test cases'!$L$4,'Test cases'!$M$4,0)+IF(AND(AB573&gt;='Test cases'!$J$4,AB573&lt;'Test cases'!$L$4),'Test cases'!$K$4,0)</f>
        <v>0.1</v>
      </c>
      <c r="K573" s="5">
        <f ca="1">IF(AC573&gt;='Test cases'!$N$5,'Test cases'!$O$5,0)+IF(AND(AC573&gt;='Test cases'!$L$5,AC573&lt;'Test cases'!$N$5),'Test cases'!$M$5,0)+IF(AND(AC573&lt;'Test cases'!$L$5,AC573&gt;='Test cases'!$J$5),'Test cases'!$K$5,0)</f>
        <v>0.08</v>
      </c>
      <c r="L573" s="5">
        <f t="shared" ca="1" si="24"/>
        <v>0.15</v>
      </c>
      <c r="M573" s="5">
        <f t="shared" ca="1" si="25"/>
        <v>0.1</v>
      </c>
      <c r="N573" s="5">
        <f t="shared" ca="1" si="26"/>
        <v>0.13354115770352704</v>
      </c>
      <c r="O573" s="4">
        <f ca="1">'Test cases'!C577*(1-F573)+'Test cases'!D577*(1-G573)+'Test cases'!E577*(1-H573)</f>
        <v>498.72780350944043</v>
      </c>
      <c r="P573" s="4">
        <f ca="1">(1-I573)*'Test cases'!C577+(1-J573)*'Test cases'!D577+(1-K573)*'Test cases'!E577</f>
        <v>526.49932191521452</v>
      </c>
      <c r="Q573" s="4">
        <f ca="1">(1-L573)*'Test cases'!C577+(1-M573)*'Test cases'!D577+(1-N573)*'Test cases'!E577</f>
        <v>498.72780350944043</v>
      </c>
      <c r="R573" s="4">
        <f ca="1">('Test cases'!C577/'Test cases'!$J$3)^(1/'Test cases'!$R$3)*('Test cases'!$J$3*(1-'Test cases'!$K$3))</f>
        <v>166.87778007143882</v>
      </c>
      <c r="S573" s="4">
        <f ca="1">('Test cases'!D577/'Test cases'!$J$4)^(1/'Test cases'!$R$4)*('Test cases'!$J$4*(1-'Test cases'!$K$4))</f>
        <v>170.78050230285348</v>
      </c>
      <c r="T573" s="4">
        <f ca="1">IF('Test cases'!E577&lt;='Test cases'!$L$5,('Test cases'!E577/'Test cases'!$J$5)^(1/'Test cases'!$P$5)*('Test cases'!$J$5*(1-'Test cases'!$K$5)),0)+IF('Test cases'!E577&gt;'Test cases'!$L$5,('Test cases'!E577/'Test cases'!$L$5)^(1/'Test cases'!$Q$5)*('Test cases'!$L$5*(1-'Test cases'!$M$5)),0)</f>
        <v>172.09145053219061</v>
      </c>
      <c r="U573" s="4">
        <f ca="1">(R573^'Test cases'!$R$4+S573^'Test cases'!$R$4)^(1/'Test cases'!$R$4)</f>
        <v>320.01340835396883</v>
      </c>
      <c r="V573" s="4">
        <f ca="1">R573^'Test cases'!$R$4/U573^('Test cases'!$R$4-1)</f>
        <v>158.00209247669412</v>
      </c>
      <c r="W573" s="4">
        <f ca="1">S573^'Test cases'!$R$4/U573^('Test cases'!$R$4-1)</f>
        <v>162.01131587727454</v>
      </c>
      <c r="X573" s="4">
        <f ca="1">V573*(U573/E573)^('Test cases'!$R$5-1)</f>
        <v>154.34578571285263</v>
      </c>
      <c r="Y573" s="4">
        <f ca="1">W573*(U573/E573)^('Test cases'!$R$5-1)</f>
        <v>158.26223217353618</v>
      </c>
      <c r="Z573" s="4">
        <f ca="1">T573^'Test cases'!$R$5/E573^('Test cases'!$R$5-1)</f>
        <v>162.02780350944045</v>
      </c>
      <c r="AA573" s="4">
        <f ca="1">EXP((LN(1-B573)*(LN('Test cases'!$L$3)-LN('Test cases'!$J$3))+LN(1-'Test cases'!$M$3)*LN('Test cases'!$J$3)-LN(1-'Test cases'!$K$3)*LN('Test cases'!$L$3))/(LN(1-'Test cases'!$M$3)-LN(1-'Test cases'!$K$3)))</f>
        <v>505.12521325413161</v>
      </c>
      <c r="AB573" s="4">
        <f ca="1">EXP((LN(1-C573)*(LN('Test cases'!$L$4)-LN('Test cases'!$J$4))+LN(1-'Test cases'!$M$4)*LN('Test cases'!$J$4)-LN(1-'Test cases'!$K$4)*LN('Test cases'!$L$4))/(LN(1-'Test cases'!$M$4)-LN(1-'Test cases'!$K$4)))</f>
        <v>505.11193825925756</v>
      </c>
      <c r="AC573" s="4">
        <f ca="1">IF(D573&lt;='Test cases'!$M$5,EXP((LN(1-D573)*(LN('Test cases'!$L$5)-LN('Test cases'!$J$5))+LN(1-'Test cases'!$M$5)*LN('Test cases'!$J$5)-LN(1-'Test cases'!$K$5)*LN('Test cases'!$L$5))/(LN(1-'Test cases'!$M$5)-LN(1-'Test cases'!$K$5))),EXP((LN(1-D573)*(LN('Test cases'!$N$5)-LN('Test cases'!$L$5))+LN(1-'Test cases'!$O$5)*LN('Test cases'!$L$5)-LN(1-'Test cases'!$M$5)*LN('Test cases'!$N$5))/(LN(1-'Test cases'!$O$5)-LN(1-'Test cases'!$M$5))))</f>
        <v>241.01406935648868</v>
      </c>
    </row>
    <row r="574" spans="1:29">
      <c r="A574" s="8">
        <f>'Test cases'!A578</f>
        <v>571</v>
      </c>
      <c r="B574" s="5">
        <f ca="1">1-X574/'Test cases'!C578</f>
        <v>0.21260202142829487</v>
      </c>
      <c r="C574" s="5">
        <f ca="1">1-Y574/'Test cases'!D578</f>
        <v>0.16271931321343469</v>
      </c>
      <c r="D574" s="5">
        <f ca="1">1-Z574/'Test cases'!E578</f>
        <v>0.13362975343569783</v>
      </c>
      <c r="E574" s="4">
        <f ca="1">(U574^'Test cases'!$R$5+T574^'Test cases'!$R$5)^(1/'Test cases'!$R$5)</f>
        <v>475.45365995680373</v>
      </c>
      <c r="F574" s="5">
        <f ca="1">IF(B574&gt;'Test cases'!$M$3,'Test cases'!$M$3,B574)</f>
        <v>0.15</v>
      </c>
      <c r="G574" s="5">
        <f ca="1">IF(C574&gt;'Test cases'!$M$4,'Test cases'!$M$4,C574)</f>
        <v>0.1</v>
      </c>
      <c r="H574" s="5">
        <f ca="1">IF(D574&gt;'Test cases'!$O$5,'Test cases'!$O$5,D574)</f>
        <v>0.13362975343569783</v>
      </c>
      <c r="I574" s="5">
        <f ca="1">IF(AA574&gt;='Test cases'!$L$3, 'Test cases'!$L$3*'Test cases'!$M$3/AA574,0)+IF(AND(AA574&gt;='Test cases'!$J$3,AA574&lt;'Test cases'!$L$3), 'Test cases'!$J$3*'Test cases'!$K$3/ AA574,0)</f>
        <v>5.9317613445128113E-2</v>
      </c>
      <c r="J574" s="5">
        <f ca="1">IF(AB574&gt;='Test cases'!$L$4,'Test cases'!$M$4,0)+IF(AND(AB574&gt;='Test cases'!$J$4,AB574&lt;'Test cases'!$L$4),'Test cases'!$K$4,0)</f>
        <v>0.1</v>
      </c>
      <c r="K574" s="5">
        <f ca="1">IF(AC574&gt;='Test cases'!$N$5,'Test cases'!$O$5,0)+IF(AND(AC574&gt;='Test cases'!$L$5,AC574&lt;'Test cases'!$N$5),'Test cases'!$M$5,0)+IF(AND(AC574&lt;'Test cases'!$L$5,AC574&gt;='Test cases'!$J$5),'Test cases'!$K$5,0)</f>
        <v>0.08</v>
      </c>
      <c r="L574" s="5">
        <f t="shared" ca="1" si="24"/>
        <v>0.15</v>
      </c>
      <c r="M574" s="5">
        <f t="shared" ca="1" si="25"/>
        <v>0.1</v>
      </c>
      <c r="N574" s="5">
        <f t="shared" ca="1" si="26"/>
        <v>0.13362975343569783</v>
      </c>
      <c r="O574" s="4">
        <f ca="1">'Test cases'!C578*(1-F574)+'Test cases'!D578*(1-G574)+'Test cases'!E578*(1-H574)</f>
        <v>499.5776063540888</v>
      </c>
      <c r="P574" s="4">
        <f ca="1">(1-I574)*'Test cases'!C578+(1-J574)*'Test cases'!D578+(1-K574)*'Test cases'!E578</f>
        <v>527.43374776475491</v>
      </c>
      <c r="Q574" s="4">
        <f ca="1">(1-L574)*'Test cases'!C578+(1-M574)*'Test cases'!D578+(1-N574)*'Test cases'!E578</f>
        <v>499.5776063540888</v>
      </c>
      <c r="R574" s="4">
        <f ca="1">('Test cases'!C578/'Test cases'!$J$3)^(1/'Test cases'!$R$3)*('Test cases'!$J$3*(1-'Test cases'!$K$3))</f>
        <v>166.87778007143882</v>
      </c>
      <c r="S574" s="4">
        <f ca="1">('Test cases'!D578/'Test cases'!$J$4)^(1/'Test cases'!$R$4)*('Test cases'!$J$4*(1-'Test cases'!$K$4))</f>
        <v>170.78050230285348</v>
      </c>
      <c r="T574" s="4">
        <f ca="1">IF('Test cases'!E578&lt;='Test cases'!$L$5,('Test cases'!E578/'Test cases'!$J$5)^(1/'Test cases'!$P$5)*('Test cases'!$J$5*(1-'Test cases'!$K$5)),0)+IF('Test cases'!E578&gt;'Test cases'!$L$5,('Test cases'!E578/'Test cases'!$L$5)^(1/'Test cases'!$Q$5)*('Test cases'!$L$5*(1-'Test cases'!$M$5)),0)</f>
        <v>172.96</v>
      </c>
      <c r="U574" s="4">
        <f ca="1">(R574^'Test cases'!$R$4+S574^'Test cases'!$R$4)^(1/'Test cases'!$R$4)</f>
        <v>320.01340835396883</v>
      </c>
      <c r="V574" s="4">
        <f ca="1">R574^'Test cases'!$R$4/U574^('Test cases'!$R$4-1)</f>
        <v>158.00209247669412</v>
      </c>
      <c r="W574" s="4">
        <f ca="1">S574^'Test cases'!$R$4/U574^('Test cases'!$R$4-1)</f>
        <v>162.01131587727454</v>
      </c>
      <c r="X574" s="4">
        <f ca="1">V574*(U574/E574)^('Test cases'!$R$5-1)</f>
        <v>154.33000380005421</v>
      </c>
      <c r="Y574" s="4">
        <f ca="1">W574*(U574/E574)^('Test cases'!$R$5-1)</f>
        <v>158.24604980266085</v>
      </c>
      <c r="Z574" s="4">
        <f ca="1">T574^'Test cases'!$R$5/E574^('Test cases'!$R$5-1)</f>
        <v>162.87760635408881</v>
      </c>
      <c r="AA574" s="4">
        <f ca="1">EXP((LN(1-B574)*(LN('Test cases'!$L$3)-LN('Test cases'!$J$3))+LN(1-'Test cases'!$M$3)*LN('Test cases'!$J$3)-LN(1-'Test cases'!$K$3)*LN('Test cases'!$L$3))/(LN(1-'Test cases'!$M$3)-LN(1-'Test cases'!$K$3)))</f>
        <v>505.75197243482438</v>
      </c>
      <c r="AB574" s="4">
        <f ca="1">EXP((LN(1-C574)*(LN('Test cases'!$L$4)-LN('Test cases'!$J$4))+LN(1-'Test cases'!$M$4)*LN('Test cases'!$J$4)-LN(1-'Test cases'!$K$4)*LN('Test cases'!$L$4))/(LN(1-'Test cases'!$M$4)-LN(1-'Test cases'!$K$4)))</f>
        <v>505.77935625711547</v>
      </c>
      <c r="AC574" s="4">
        <f ca="1">IF(D574&lt;='Test cases'!$M$5,EXP((LN(1-D574)*(LN('Test cases'!$L$5)-LN('Test cases'!$J$5))+LN(1-'Test cases'!$M$5)*LN('Test cases'!$J$5)-LN(1-'Test cases'!$K$5)*LN('Test cases'!$L$5))/(LN(1-'Test cases'!$M$5)-LN(1-'Test cases'!$K$5))),EXP((LN(1-D574)*(LN('Test cases'!$N$5)-LN('Test cases'!$L$5))+LN(1-'Test cases'!$O$5)*LN('Test cases'!$L$5)-LN(1-'Test cases'!$M$5)*LN('Test cases'!$N$5))/(LN(1-'Test cases'!$O$5)-LN(1-'Test cases'!$M$5))))</f>
        <v>241.11619659001332</v>
      </c>
    </row>
    <row r="575" spans="1:29">
      <c r="A575" s="8">
        <f>'Test cases'!A579</f>
        <v>572</v>
      </c>
      <c r="B575" s="5">
        <f ca="1">1-X575/'Test cases'!C579</f>
        <v>0.21266658875935651</v>
      </c>
      <c r="C575" s="5">
        <f ca="1">1-Y575/'Test cases'!D579</f>
        <v>0.1627879709707144</v>
      </c>
      <c r="D575" s="5">
        <f ca="1">1-Z575/'Test cases'!E579</f>
        <v>0.1346025153645718</v>
      </c>
      <c r="E575" s="4">
        <f ca="1">(U575^'Test cases'!$R$5+T575^'Test cases'!$R$5)^(1/'Test cases'!$R$5)</f>
        <v>476.11054668579749</v>
      </c>
      <c r="F575" s="5">
        <f ca="1">IF(B575&gt;'Test cases'!$M$3,'Test cases'!$M$3,B575)</f>
        <v>0.15</v>
      </c>
      <c r="G575" s="5">
        <f ca="1">IF(C575&gt;'Test cases'!$M$4,'Test cases'!$M$4,C575)</f>
        <v>0.1</v>
      </c>
      <c r="H575" s="5">
        <f ca="1">IF(D575&gt;'Test cases'!$O$5,'Test cases'!$O$5,D575)</f>
        <v>0.1346025153645718</v>
      </c>
      <c r="I575" s="5">
        <f ca="1">IF(AA575&gt;='Test cases'!$L$3, 'Test cases'!$L$3*'Test cases'!$M$3/AA575,0)+IF(AND(AA575&gt;='Test cases'!$J$3,AA575&lt;'Test cases'!$L$3), 'Test cases'!$J$3*'Test cases'!$K$3/ AA575,0)</f>
        <v>5.9258654543429413E-2</v>
      </c>
      <c r="J575" s="5">
        <f ca="1">IF(AB575&gt;='Test cases'!$L$4,'Test cases'!$M$4,0)+IF(AND(AB575&gt;='Test cases'!$J$4,AB575&lt;'Test cases'!$L$4),'Test cases'!$K$4,0)</f>
        <v>0.1</v>
      </c>
      <c r="K575" s="5">
        <f ca="1">IF(AC575&gt;='Test cases'!$N$5,'Test cases'!$O$5,0)+IF(AND(AC575&gt;='Test cases'!$L$5,AC575&lt;'Test cases'!$N$5),'Test cases'!$M$5,0)+IF(AND(AC575&lt;'Test cases'!$L$5,AC575&gt;='Test cases'!$J$5),'Test cases'!$K$5,0)</f>
        <v>0.08</v>
      </c>
      <c r="L575" s="5">
        <f t="shared" ca="1" si="24"/>
        <v>0.15</v>
      </c>
      <c r="M575" s="5">
        <f t="shared" ca="1" si="25"/>
        <v>0.1</v>
      </c>
      <c r="N575" s="5">
        <f t="shared" ca="1" si="26"/>
        <v>0.1346025153645718</v>
      </c>
      <c r="O575" s="4">
        <f ca="1">'Test cases'!C579*(1-F575)+'Test cases'!D579*(1-G575)+'Test cases'!E579*(1-H575)</f>
        <v>500.26012459609592</v>
      </c>
      <c r="P575" s="4">
        <f ca="1">(1-I575)*'Test cases'!C579+(1-J575)*'Test cases'!D579+(1-K575)*'Test cases'!E579</f>
        <v>528.36530370948776</v>
      </c>
      <c r="Q575" s="4">
        <f ca="1">(1-L575)*'Test cases'!C579+(1-M575)*'Test cases'!D579+(1-N575)*'Test cases'!E579</f>
        <v>500.26012459609592</v>
      </c>
      <c r="R575" s="4">
        <f ca="1">('Test cases'!C579/'Test cases'!$J$3)^(1/'Test cases'!$R$3)*('Test cases'!$J$3*(1-'Test cases'!$K$3))</f>
        <v>166.87778007143882</v>
      </c>
      <c r="S575" s="4">
        <f ca="1">('Test cases'!D579/'Test cases'!$J$4)^(1/'Test cases'!$R$4)*('Test cases'!$J$4*(1-'Test cases'!$K$4))</f>
        <v>170.78050230285348</v>
      </c>
      <c r="T575" s="4">
        <f ca="1">IF('Test cases'!E579&lt;='Test cases'!$L$5,('Test cases'!E579/'Test cases'!$J$5)^(1/'Test cases'!$P$5)*('Test cases'!$J$5*(1-'Test cases'!$K$5)),0)+IF('Test cases'!E579&gt;'Test cases'!$L$5,('Test cases'!E579/'Test cases'!$L$5)^(1/'Test cases'!$Q$5)*('Test cases'!$L$5*(1-'Test cases'!$M$5)),0)</f>
        <v>173.65749428616613</v>
      </c>
      <c r="U575" s="4">
        <f ca="1">(R575^'Test cases'!$R$4+S575^'Test cases'!$R$4)^(1/'Test cases'!$R$4)</f>
        <v>320.01340835396883</v>
      </c>
      <c r="V575" s="4">
        <f ca="1">R575^'Test cases'!$R$4/U575^('Test cases'!$R$4-1)</f>
        <v>158.00209247669412</v>
      </c>
      <c r="W575" s="4">
        <f ca="1">S575^'Test cases'!$R$4/U575^('Test cases'!$R$4-1)</f>
        <v>162.01131587727454</v>
      </c>
      <c r="X575" s="4">
        <f ca="1">V575*(U575/E575)^('Test cases'!$R$5-1)</f>
        <v>154.31734860316612</v>
      </c>
      <c r="Y575" s="4">
        <f ca="1">W575*(U575/E575)^('Test cases'!$R$5-1)</f>
        <v>158.23307348653498</v>
      </c>
      <c r="Z575" s="4">
        <f ca="1">T575^'Test cases'!$R$5/E575^('Test cases'!$R$5-1)</f>
        <v>163.56012459609593</v>
      </c>
      <c r="AA575" s="4">
        <f ca="1">EXP((LN(1-B575)*(LN('Test cases'!$L$3)-LN('Test cases'!$J$3))+LN(1-'Test cases'!$M$3)*LN('Test cases'!$J$3)-LN(1-'Test cases'!$K$3)*LN('Test cases'!$L$3))/(LN(1-'Test cases'!$M$3)-LN(1-'Test cases'!$K$3)))</f>
        <v>506.25516612115507</v>
      </c>
      <c r="AB575" s="4">
        <f ca="1">EXP((LN(1-C575)*(LN('Test cases'!$L$4)-LN('Test cases'!$J$4))+LN(1-'Test cases'!$M$4)*LN('Test cases'!$J$4)-LN(1-'Test cases'!$K$4)*LN('Test cases'!$L$4))/(LN(1-'Test cases'!$M$4)-LN(1-'Test cases'!$K$4)))</f>
        <v>506.31523170657033</v>
      </c>
      <c r="AC575" s="4">
        <f ca="1">IF(D575&lt;='Test cases'!$M$5,EXP((LN(1-D575)*(LN('Test cases'!$L$5)-LN('Test cases'!$J$5))+LN(1-'Test cases'!$M$5)*LN('Test cases'!$J$5)-LN(1-'Test cases'!$K$5)*LN('Test cases'!$L$5))/(LN(1-'Test cases'!$M$5)-LN(1-'Test cases'!$K$5))),EXP((LN(1-D575)*(LN('Test cases'!$N$5)-LN('Test cases'!$L$5))+LN(1-'Test cases'!$O$5)*LN('Test cases'!$L$5)-LN(1-'Test cases'!$M$5)*LN('Test cases'!$N$5))/(LN(1-'Test cases'!$O$5)-LN(1-'Test cases'!$M$5))))</f>
        <v>242.2410723146219</v>
      </c>
    </row>
    <row r="576" spans="1:29">
      <c r="A576" s="8">
        <f>'Test cases'!A580</f>
        <v>573</v>
      </c>
      <c r="B576" s="5">
        <f ca="1">1-X576/'Test cases'!C580</f>
        <v>0.21279006698627145</v>
      </c>
      <c r="C576" s="5">
        <f ca="1">1-Y576/'Test cases'!D580</f>
        <v>0.16291927170737963</v>
      </c>
      <c r="D576" s="5">
        <f ca="1">1-Z576/'Test cases'!E580</f>
        <v>0.13468582303091059</v>
      </c>
      <c r="E576" s="4">
        <f ca="1">(U576^'Test cases'!$R$5+T576^'Test cases'!$R$5)^(1/'Test cases'!$R$5)</f>
        <v>476.88286469344661</v>
      </c>
      <c r="F576" s="5">
        <f ca="1">IF(B576&gt;'Test cases'!$M$3,'Test cases'!$M$3,B576)</f>
        <v>0.15</v>
      </c>
      <c r="G576" s="5">
        <f ca="1">IF(C576&gt;'Test cases'!$M$4,'Test cases'!$M$4,C576)</f>
        <v>0.1</v>
      </c>
      <c r="H576" s="5">
        <f ca="1">IF(D576&gt;'Test cases'!$O$5,'Test cases'!$O$5,D576)</f>
        <v>0.13468582303091059</v>
      </c>
      <c r="I576" s="5">
        <f ca="1">IF(AA576&gt;='Test cases'!$L$3, 'Test cases'!$L$3*'Test cases'!$M$3/AA576,0)+IF(AND(AA576&gt;='Test cases'!$J$3,AA576&lt;'Test cases'!$L$3), 'Test cases'!$J$3*'Test cases'!$K$3/ AA576,0)</f>
        <v>5.9146051561694092E-2</v>
      </c>
      <c r="J576" s="5">
        <f ca="1">IF(AB576&gt;='Test cases'!$L$4,'Test cases'!$M$4,0)+IF(AND(AB576&gt;='Test cases'!$J$4,AB576&lt;'Test cases'!$L$4),'Test cases'!$K$4,0)</f>
        <v>0.1</v>
      </c>
      <c r="K576" s="5">
        <f ca="1">IF(AC576&gt;='Test cases'!$N$5,'Test cases'!$O$5,0)+IF(AND(AC576&gt;='Test cases'!$L$5,AC576&lt;'Test cases'!$N$5),'Test cases'!$M$5,0)+IF(AND(AC576&lt;'Test cases'!$L$5,AC576&gt;='Test cases'!$J$5),'Test cases'!$K$5,0)</f>
        <v>0.08</v>
      </c>
      <c r="L576" s="5">
        <f t="shared" ca="1" si="24"/>
        <v>0.15</v>
      </c>
      <c r="M576" s="5">
        <f t="shared" ca="1" si="25"/>
        <v>0.1</v>
      </c>
      <c r="N576" s="5">
        <f t="shared" ca="1" si="26"/>
        <v>0.13468582303091059</v>
      </c>
      <c r="O576" s="4">
        <f ca="1">'Test cases'!C580*(1-F576)+'Test cases'!D580*(1-G576)+'Test cases'!E580*(1-H576)</f>
        <v>501.14437944715792</v>
      </c>
      <c r="P576" s="4">
        <f ca="1">(1-I576)*'Test cases'!C580+(1-J576)*'Test cases'!D580+(1-K576)*'Test cases'!E580</f>
        <v>529.2873738939079</v>
      </c>
      <c r="Q576" s="4">
        <f ca="1">(1-L576)*'Test cases'!C580+(1-M576)*'Test cases'!D580+(1-N576)*'Test cases'!E580</f>
        <v>501.14437944715792</v>
      </c>
      <c r="R576" s="4">
        <f ca="1">('Test cases'!C580/'Test cases'!$J$3)^(1/'Test cases'!$R$3)*('Test cases'!$J$3*(1-'Test cases'!$K$3))</f>
        <v>166.87778007143882</v>
      </c>
      <c r="S576" s="4">
        <f ca="1">('Test cases'!D580/'Test cases'!$J$4)^(1/'Test cases'!$R$4)*('Test cases'!$J$4*(1-'Test cases'!$K$4))</f>
        <v>171.61395784832229</v>
      </c>
      <c r="T576" s="4">
        <f ca="1">IF('Test cases'!E580&lt;='Test cases'!$L$5,('Test cases'!E580/'Test cases'!$J$5)^(1/'Test cases'!$P$5)*('Test cases'!$J$5*(1-'Test cases'!$K$5)),0)+IF('Test cases'!E580&gt;'Test cases'!$L$5,('Test cases'!E580/'Test cases'!$L$5)^(1/'Test cases'!$Q$5)*('Test cases'!$L$5*(1-'Test cases'!$M$5)),0)</f>
        <v>173.65749428616613</v>
      </c>
      <c r="U576" s="4">
        <f ca="1">(R576^'Test cases'!$R$4+S576^'Test cases'!$R$4)^(1/'Test cases'!$R$4)</f>
        <v>320.80414763547884</v>
      </c>
      <c r="V576" s="4">
        <f ca="1">R576^'Test cases'!$R$4/U576^('Test cases'!$R$4-1)</f>
        <v>157.96936475563041</v>
      </c>
      <c r="W576" s="4">
        <f ca="1">S576^'Test cases'!$R$4/U576^('Test cases'!$R$4-1)</f>
        <v>162.83478287984832</v>
      </c>
      <c r="X576" s="4">
        <f ca="1">V576*(U576/E576)^('Test cases'!$R$5-1)</f>
        <v>154.2931468706908</v>
      </c>
      <c r="Y576" s="4">
        <f ca="1">W576*(U576/E576)^('Test cases'!$R$5-1)</f>
        <v>159.04533837559788</v>
      </c>
      <c r="Z576" s="4">
        <f ca="1">T576^'Test cases'!$R$5/E576^('Test cases'!$R$5-1)</f>
        <v>163.54437944715789</v>
      </c>
      <c r="AA576" s="4">
        <f ca="1">EXP((LN(1-B576)*(LN('Test cases'!$L$3)-LN('Test cases'!$J$3))+LN(1-'Test cases'!$M$3)*LN('Test cases'!$J$3)-LN(1-'Test cases'!$K$3)*LN('Test cases'!$L$3))/(LN(1-'Test cases'!$M$3)-LN(1-'Test cases'!$K$3)))</f>
        <v>507.21898094427462</v>
      </c>
      <c r="AB576" s="4">
        <f ca="1">EXP((LN(1-C576)*(LN('Test cases'!$L$4)-LN('Test cases'!$J$4))+LN(1-'Test cases'!$M$4)*LN('Test cases'!$J$4)-LN(1-'Test cases'!$K$4)*LN('Test cases'!$L$4))/(LN(1-'Test cases'!$M$4)-LN(1-'Test cases'!$K$4)))</f>
        <v>507.34174145280252</v>
      </c>
      <c r="AC576" s="4">
        <f ca="1">IF(D576&lt;='Test cases'!$M$5,EXP((LN(1-D576)*(LN('Test cases'!$L$5)-LN('Test cases'!$J$5))+LN(1-'Test cases'!$M$5)*LN('Test cases'!$J$5)-LN(1-'Test cases'!$K$5)*LN('Test cases'!$L$5))/(LN(1-'Test cases'!$M$5)-LN(1-'Test cases'!$K$5))),EXP((LN(1-D576)*(LN('Test cases'!$N$5)-LN('Test cases'!$L$5))+LN(1-'Test cases'!$O$5)*LN('Test cases'!$L$5)-LN(1-'Test cases'!$M$5)*LN('Test cases'!$N$5))/(LN(1-'Test cases'!$O$5)-LN(1-'Test cases'!$M$5))))</f>
        <v>242.33770960497307</v>
      </c>
    </row>
    <row r="577" spans="1:29">
      <c r="A577" s="8">
        <f>'Test cases'!A581</f>
        <v>574</v>
      </c>
      <c r="B577" s="5">
        <f ca="1">1-X577/'Test cases'!C581</f>
        <v>0.21292710695308192</v>
      </c>
      <c r="C577" s="5">
        <f ca="1">1-Y577/'Test cases'!D581</f>
        <v>0.16304180553732572</v>
      </c>
      <c r="D577" s="5">
        <f ca="1">1-Z577/'Test cases'!E581</f>
        <v>0.13476359884121336</v>
      </c>
      <c r="E577" s="4">
        <f ca="1">(U577^'Test cases'!$R$5+T577^'Test cases'!$R$5)^(1/'Test cases'!$R$5)</f>
        <v>477.6050966971618</v>
      </c>
      <c r="F577" s="5">
        <f ca="1">IF(B577&gt;'Test cases'!$M$3,'Test cases'!$M$3,B577)</f>
        <v>0.15</v>
      </c>
      <c r="G577" s="5">
        <f ca="1">IF(C577&gt;'Test cases'!$M$4,'Test cases'!$M$4,C577)</f>
        <v>0.1</v>
      </c>
      <c r="H577" s="5">
        <f ca="1">IF(D577&gt;'Test cases'!$O$5,'Test cases'!$O$5,D577)</f>
        <v>0.13476359884121336</v>
      </c>
      <c r="I577" s="5">
        <f ca="1">IF(AA577&gt;='Test cases'!$L$3, 'Test cases'!$L$3*'Test cases'!$M$3/AA577,0)+IF(AND(AA577&gt;='Test cases'!$J$3,AA577&lt;'Test cases'!$L$3), 'Test cases'!$J$3*'Test cases'!$K$3/ AA577,0)</f>
        <v>5.9021311153087272E-2</v>
      </c>
      <c r="J577" s="5">
        <f ca="1">IF(AB577&gt;='Test cases'!$L$4,'Test cases'!$M$4,0)+IF(AND(AB577&gt;='Test cases'!$J$4,AB577&lt;'Test cases'!$L$4),'Test cases'!$K$4,0)</f>
        <v>0.1</v>
      </c>
      <c r="K577" s="5">
        <f ca="1">IF(AC577&gt;='Test cases'!$N$5,'Test cases'!$O$5,0)+IF(AND(AC577&gt;='Test cases'!$L$5,AC577&lt;'Test cases'!$N$5),'Test cases'!$M$5,0)+IF(AND(AC577&lt;'Test cases'!$L$5,AC577&gt;='Test cases'!$J$5),'Test cases'!$K$5,0)</f>
        <v>0.08</v>
      </c>
      <c r="L577" s="5">
        <f t="shared" ca="1" si="24"/>
        <v>0.15</v>
      </c>
      <c r="M577" s="5">
        <f t="shared" ca="1" si="25"/>
        <v>0.1</v>
      </c>
      <c r="N577" s="5">
        <f t="shared" ca="1" si="26"/>
        <v>0.13476359884121336</v>
      </c>
      <c r="O577" s="4">
        <f ca="1">'Test cases'!C581*(1-F577)+'Test cases'!D581*(1-G577)+'Test cases'!E581*(1-H577)</f>
        <v>501.9796798190107</v>
      </c>
      <c r="P577" s="4">
        <f ca="1">(1-I577)*'Test cases'!C581+(1-J577)*'Test cases'!D581+(1-K577)*'Test cases'!E581</f>
        <v>530.25280170284179</v>
      </c>
      <c r="Q577" s="4">
        <f ca="1">(1-L577)*'Test cases'!C581+(1-M577)*'Test cases'!D581+(1-N577)*'Test cases'!E581</f>
        <v>501.9796798190107</v>
      </c>
      <c r="R577" s="4">
        <f ca="1">('Test cases'!C581/'Test cases'!$J$3)^(1/'Test cases'!$R$3)*('Test cases'!$J$3*(1-'Test cases'!$K$3))</f>
        <v>167.65882357627149</v>
      </c>
      <c r="S577" s="4">
        <f ca="1">('Test cases'!D581/'Test cases'!$J$4)^(1/'Test cases'!$R$4)*('Test cases'!$J$4*(1-'Test cases'!$K$4))</f>
        <v>171.61395784832229</v>
      </c>
      <c r="T577" s="4">
        <f ca="1">IF('Test cases'!E581&lt;='Test cases'!$L$5,('Test cases'!E581/'Test cases'!$J$5)^(1/'Test cases'!$P$5)*('Test cases'!$J$5*(1-'Test cases'!$K$5)),0)+IF('Test cases'!E581&gt;'Test cases'!$L$5,('Test cases'!E581/'Test cases'!$L$5)^(1/'Test cases'!$Q$5)*('Test cases'!$L$5*(1-'Test cases'!$M$5)),0)</f>
        <v>173.65749428616613</v>
      </c>
      <c r="U577" s="4">
        <f ca="1">(R577^'Test cases'!$R$4+S577^'Test cases'!$R$4)^(1/'Test cases'!$R$4)</f>
        <v>321.54357034094801</v>
      </c>
      <c r="V577" s="4">
        <f ca="1">R577^'Test cases'!$R$4/U577^('Test cases'!$R$4-1)</f>
        <v>158.74025239190462</v>
      </c>
      <c r="W577" s="4">
        <f ca="1">S577^'Test cases'!$R$4/U577^('Test cases'!$R$4-1)</f>
        <v>162.80331794904319</v>
      </c>
      <c r="X577" s="4">
        <f ca="1">V577*(U577/E577)^('Test cases'!$R$5-1)</f>
        <v>155.05335993024286</v>
      </c>
      <c r="Y577" s="4">
        <f ca="1">W577*(U577/E577)^('Test cases'!$R$5-1)</f>
        <v>159.02205694790811</v>
      </c>
      <c r="Z577" s="4">
        <f ca="1">T577^'Test cases'!$R$5/E577^('Test cases'!$R$5-1)</f>
        <v>163.52967981901068</v>
      </c>
      <c r="AA577" s="4">
        <f ca="1">EXP((LN(1-B577)*(LN('Test cases'!$L$3)-LN('Test cases'!$J$3))+LN(1-'Test cases'!$M$3)*LN('Test cases'!$J$3)-LN(1-'Test cases'!$K$3)*LN('Test cases'!$L$3))/(LN(1-'Test cases'!$M$3)-LN(1-'Test cases'!$K$3)))</f>
        <v>508.29097852785958</v>
      </c>
      <c r="AB577" s="4">
        <f ca="1">EXP((LN(1-C577)*(LN('Test cases'!$L$4)-LN('Test cases'!$J$4))+LN(1-'Test cases'!$M$4)*LN('Test cases'!$J$4)-LN(1-'Test cases'!$K$4)*LN('Test cases'!$L$4))/(LN(1-'Test cases'!$M$4)-LN(1-'Test cases'!$K$4)))</f>
        <v>508.30173443769627</v>
      </c>
      <c r="AC577" s="4">
        <f ca="1">IF(D577&lt;='Test cases'!$M$5,EXP((LN(1-D577)*(LN('Test cases'!$L$5)-LN('Test cases'!$J$5))+LN(1-'Test cases'!$M$5)*LN('Test cases'!$J$5)-LN(1-'Test cases'!$K$5)*LN('Test cases'!$L$5))/(LN(1-'Test cases'!$M$5)-LN(1-'Test cases'!$K$5))),EXP((LN(1-D577)*(LN('Test cases'!$N$5)-LN('Test cases'!$L$5))+LN(1-'Test cases'!$O$5)*LN('Test cases'!$L$5)-LN(1-'Test cases'!$M$5)*LN('Test cases'!$N$5))/(LN(1-'Test cases'!$O$5)-LN(1-'Test cases'!$M$5))))</f>
        <v>242.42797311496744</v>
      </c>
    </row>
    <row r="578" spans="1:29">
      <c r="A578" s="8">
        <f>'Test cases'!A582</f>
        <v>575</v>
      </c>
      <c r="B578" s="5">
        <f ca="1">1-X578/'Test cases'!C582</f>
        <v>0.21306378160093009</v>
      </c>
      <c r="C578" s="5">
        <f ca="1">1-Y578/'Test cases'!D582</f>
        <v>0.1631640757072087</v>
      </c>
      <c r="D578" s="5">
        <f ca="1">1-Z578/'Test cases'!E582</f>
        <v>0.13484123666324399</v>
      </c>
      <c r="E578" s="4">
        <f ca="1">(U578^'Test cases'!$R$5+T578^'Test cases'!$R$5)^(1/'Test cases'!$R$5)</f>
        <v>478.32720312929274</v>
      </c>
      <c r="F578" s="5">
        <f ca="1">IF(B578&gt;'Test cases'!$M$3,'Test cases'!$M$3,B578)</f>
        <v>0.15</v>
      </c>
      <c r="G578" s="5">
        <f ca="1">IF(C578&gt;'Test cases'!$M$4,'Test cases'!$M$4,C578)</f>
        <v>0.1</v>
      </c>
      <c r="H578" s="5">
        <f ca="1">IF(D578&gt;'Test cases'!$O$5,'Test cases'!$O$5,D578)</f>
        <v>0.13484123666324399</v>
      </c>
      <c r="I578" s="5">
        <f ca="1">IF(AA578&gt;='Test cases'!$L$3, 'Test cases'!$L$3*'Test cases'!$M$3/AA578,0)+IF(AND(AA578&gt;='Test cases'!$J$3,AA578&lt;'Test cases'!$L$3), 'Test cases'!$J$3*'Test cases'!$K$3/ AA578,0)</f>
        <v>5.8897143739576101E-2</v>
      </c>
      <c r="J578" s="5">
        <f ca="1">IF(AB578&gt;='Test cases'!$L$4,'Test cases'!$M$4,0)+IF(AND(AB578&gt;='Test cases'!$J$4,AB578&lt;'Test cases'!$L$4),'Test cases'!$K$4,0)</f>
        <v>0.1</v>
      </c>
      <c r="K578" s="5">
        <f ca="1">IF(AC578&gt;='Test cases'!$N$5,'Test cases'!$O$5,0)+IF(AND(AC578&gt;='Test cases'!$L$5,AC578&lt;'Test cases'!$N$5),'Test cases'!$M$5,0)+IF(AND(AC578&lt;'Test cases'!$L$5,AC578&gt;='Test cases'!$J$5),'Test cases'!$K$5,0)</f>
        <v>0.08</v>
      </c>
      <c r="L578" s="5">
        <f t="shared" ca="1" si="24"/>
        <v>0.15</v>
      </c>
      <c r="M578" s="5">
        <f t="shared" ca="1" si="25"/>
        <v>0.1</v>
      </c>
      <c r="N578" s="5">
        <f t="shared" ca="1" si="26"/>
        <v>0.13484123666324399</v>
      </c>
      <c r="O578" s="4">
        <f ca="1">'Test cases'!C582*(1-F578)+'Test cases'!D582*(1-G578)+'Test cases'!E582*(1-H578)</f>
        <v>502.81500627064685</v>
      </c>
      <c r="P578" s="4">
        <f ca="1">(1-I578)*'Test cases'!C582+(1-J578)*'Test cases'!D582+(1-K578)*'Test cases'!E582</f>
        <v>531.21836553956393</v>
      </c>
      <c r="Q578" s="4">
        <f ca="1">(1-L578)*'Test cases'!C582+(1-M578)*'Test cases'!D582+(1-N578)*'Test cases'!E582</f>
        <v>502.81500627064685</v>
      </c>
      <c r="R578" s="4">
        <f ca="1">('Test cases'!C582/'Test cases'!$J$3)^(1/'Test cases'!$R$3)*('Test cases'!$J$3*(1-'Test cases'!$K$3))</f>
        <v>168.4395402113355</v>
      </c>
      <c r="S578" s="4">
        <f ca="1">('Test cases'!D582/'Test cases'!$J$4)^(1/'Test cases'!$R$4)*('Test cases'!$J$4*(1-'Test cases'!$K$4))</f>
        <v>171.61395784832229</v>
      </c>
      <c r="T578" s="4">
        <f ca="1">IF('Test cases'!E582&lt;='Test cases'!$L$5,('Test cases'!E582/'Test cases'!$J$5)^(1/'Test cases'!$P$5)*('Test cases'!$J$5*(1-'Test cases'!$K$5)),0)+IF('Test cases'!E582&gt;'Test cases'!$L$5,('Test cases'!E582/'Test cases'!$L$5)^(1/'Test cases'!$Q$5)*('Test cases'!$L$5*(1-'Test cases'!$M$5)),0)</f>
        <v>173.65749428616613</v>
      </c>
      <c r="U578" s="4">
        <f ca="1">(R578^'Test cases'!$R$4+S578^'Test cases'!$R$4)^(1/'Test cases'!$R$4)</f>
        <v>322.28282991633307</v>
      </c>
      <c r="V578" s="4">
        <f ca="1">R578^'Test cases'!$R$4/U578^('Test cases'!$R$4-1)</f>
        <v>159.51089164931824</v>
      </c>
      <c r="W578" s="4">
        <f ca="1">S578^'Test cases'!$R$4/U578^('Test cases'!$R$4-1)</f>
        <v>162.77193826701495</v>
      </c>
      <c r="X578" s="4">
        <f ca="1">V578*(U578/E578)^('Test cases'!$R$5-1)</f>
        <v>155.81337124301584</v>
      </c>
      <c r="Y578" s="4">
        <f ca="1">W578*(U578/E578)^('Test cases'!$R$5-1)</f>
        <v>158.99882561563035</v>
      </c>
      <c r="Z578" s="4">
        <f ca="1">T578^'Test cases'!$R$5/E578^('Test cases'!$R$5-1)</f>
        <v>163.51500627064689</v>
      </c>
      <c r="AA578" s="4">
        <f ca="1">EXP((LN(1-B578)*(LN('Test cases'!$L$3)-LN('Test cases'!$J$3))+LN(1-'Test cases'!$M$3)*LN('Test cases'!$J$3)-LN(1-'Test cases'!$K$3)*LN('Test cases'!$L$3))/(LN(1-'Test cases'!$M$3)-LN(1-'Test cases'!$K$3)))</f>
        <v>509.36256149619385</v>
      </c>
      <c r="AB578" s="4">
        <f ca="1">EXP((LN(1-C578)*(LN('Test cases'!$L$4)-LN('Test cases'!$J$4))+LN(1-'Test cases'!$M$4)*LN('Test cases'!$J$4)-LN(1-'Test cases'!$K$4)*LN('Test cases'!$L$4))/(LN(1-'Test cases'!$M$4)-LN(1-'Test cases'!$K$4)))</f>
        <v>509.26161291428377</v>
      </c>
      <c r="AC578" s="4">
        <f ca="1">IF(D578&lt;='Test cases'!$M$5,EXP((LN(1-D578)*(LN('Test cases'!$L$5)-LN('Test cases'!$J$5))+LN(1-'Test cases'!$M$5)*LN('Test cases'!$J$5)-LN(1-'Test cases'!$K$5)*LN('Test cases'!$L$5))/(LN(1-'Test cases'!$M$5)-LN(1-'Test cases'!$K$5))),EXP((LN(1-D578)*(LN('Test cases'!$N$5)-LN('Test cases'!$L$5))+LN(1-'Test cases'!$O$5)*LN('Test cases'!$L$5)-LN(1-'Test cases'!$M$5)*LN('Test cases'!$N$5))/(LN(1-'Test cases'!$O$5)-LN(1-'Test cases'!$M$5))))</f>
        <v>242.51811810933711</v>
      </c>
    </row>
    <row r="579" spans="1:29">
      <c r="A579" s="8">
        <f>'Test cases'!A583</f>
        <v>576</v>
      </c>
      <c r="B579" s="5">
        <f ca="1">1-X579/'Test cases'!C583</f>
        <v>0.21312783425712734</v>
      </c>
      <c r="C579" s="5">
        <f ca="1">1-Y579/'Test cases'!D583</f>
        <v>0.16323218994887023</v>
      </c>
      <c r="D579" s="5">
        <f ca="1">1-Z579/'Test cases'!E583</f>
        <v>0.13580736535587934</v>
      </c>
      <c r="E579" s="4">
        <f ca="1">(U579^'Test cases'!$R$5+T579^'Test cases'!$R$5)^(1/'Test cases'!$R$5)</f>
        <v>478.98317330918655</v>
      </c>
      <c r="F579" s="5">
        <f ca="1">IF(B579&gt;'Test cases'!$M$3,'Test cases'!$M$3,B579)</f>
        <v>0.15</v>
      </c>
      <c r="G579" s="5">
        <f ca="1">IF(C579&gt;'Test cases'!$M$4,'Test cases'!$M$4,C579)</f>
        <v>0.1</v>
      </c>
      <c r="H579" s="5">
        <f ca="1">IF(D579&gt;'Test cases'!$O$5,'Test cases'!$O$5,D579)</f>
        <v>0.13580736535587934</v>
      </c>
      <c r="I579" s="5">
        <f ca="1">IF(AA579&gt;='Test cases'!$L$3, 'Test cases'!$L$3*'Test cases'!$M$3/AA579,0)+IF(AND(AA579&gt;='Test cases'!$J$3,AA579&lt;'Test cases'!$L$3), 'Test cases'!$J$3*'Test cases'!$K$3/ AA579,0)</f>
        <v>5.8839035129996539E-2</v>
      </c>
      <c r="J579" s="5">
        <f ca="1">IF(AB579&gt;='Test cases'!$L$4,'Test cases'!$M$4,0)+IF(AND(AB579&gt;='Test cases'!$J$4,AB579&lt;'Test cases'!$L$4),'Test cases'!$K$4,0)</f>
        <v>0.1</v>
      </c>
      <c r="K579" s="5">
        <f ca="1">IF(AC579&gt;='Test cases'!$N$5,'Test cases'!$O$5,0)+IF(AND(AC579&gt;='Test cases'!$L$5,AC579&lt;'Test cases'!$N$5),'Test cases'!$M$5,0)+IF(AND(AC579&lt;'Test cases'!$L$5,AC579&gt;='Test cases'!$J$5),'Test cases'!$K$5,0)</f>
        <v>0.08</v>
      </c>
      <c r="L579" s="5">
        <f t="shared" ca="1" si="24"/>
        <v>0.15</v>
      </c>
      <c r="M579" s="5">
        <f t="shared" ca="1" si="25"/>
        <v>0.1</v>
      </c>
      <c r="N579" s="5">
        <f t="shared" ca="1" si="26"/>
        <v>0.13580736535587934</v>
      </c>
      <c r="O579" s="4">
        <f ca="1">'Test cases'!C583*(1-F579)+'Test cases'!D583*(1-G579)+'Test cases'!E583*(1-H579)</f>
        <v>503.49660058238288</v>
      </c>
      <c r="P579" s="4">
        <f ca="1">(1-I579)*'Test cases'!C583+(1-J579)*'Test cases'!D583+(1-K579)*'Test cases'!E583</f>
        <v>532.14987104426064</v>
      </c>
      <c r="Q579" s="4">
        <f ca="1">(1-L579)*'Test cases'!C583+(1-M579)*'Test cases'!D583+(1-N579)*'Test cases'!E583</f>
        <v>503.49660058238288</v>
      </c>
      <c r="R579" s="4">
        <f ca="1">('Test cases'!C583/'Test cases'!$J$3)^(1/'Test cases'!$R$3)*('Test cases'!$J$3*(1-'Test cases'!$K$3))</f>
        <v>168.4395402113355</v>
      </c>
      <c r="S579" s="4">
        <f ca="1">('Test cases'!D583/'Test cases'!$J$4)^(1/'Test cases'!$R$4)*('Test cases'!$J$4*(1-'Test cases'!$K$4))</f>
        <v>171.61395784832229</v>
      </c>
      <c r="T579" s="4">
        <f ca="1">IF('Test cases'!E583&lt;='Test cases'!$L$5,('Test cases'!E583/'Test cases'!$J$5)^(1/'Test cases'!$P$5)*('Test cases'!$J$5*(1-'Test cases'!$K$5)),0)+IF('Test cases'!E583&gt;'Test cases'!$L$5,('Test cases'!E583/'Test cases'!$L$5)^(1/'Test cases'!$Q$5)*('Test cases'!$L$5*(1-'Test cases'!$M$5)),0)</f>
        <v>174.35409838024836</v>
      </c>
      <c r="U579" s="4">
        <f ca="1">(R579^'Test cases'!$R$4+S579^'Test cases'!$R$4)^(1/'Test cases'!$R$4)</f>
        <v>322.28282991633307</v>
      </c>
      <c r="V579" s="4">
        <f ca="1">R579^'Test cases'!$R$4/U579^('Test cases'!$R$4-1)</f>
        <v>159.51089164931824</v>
      </c>
      <c r="W579" s="4">
        <f ca="1">S579^'Test cases'!$R$4/U579^('Test cases'!$R$4-1)</f>
        <v>162.77193826701495</v>
      </c>
      <c r="X579" s="4">
        <f ca="1">V579*(U579/E579)^('Test cases'!$R$5-1)</f>
        <v>155.8006888170888</v>
      </c>
      <c r="Y579" s="4">
        <f ca="1">W579*(U579/E579)^('Test cases'!$R$5-1)</f>
        <v>158.98588390971466</v>
      </c>
      <c r="Z579" s="4">
        <f ca="1">T579^'Test cases'!$R$5/E579^('Test cases'!$R$5-1)</f>
        <v>164.19660058238293</v>
      </c>
      <c r="AA579" s="4">
        <f ca="1">EXP((LN(1-B579)*(LN('Test cases'!$L$3)-LN('Test cases'!$J$3))+LN(1-'Test cases'!$M$3)*LN('Test cases'!$J$3)-LN(1-'Test cases'!$K$3)*LN('Test cases'!$L$3))/(LN(1-'Test cases'!$M$3)-LN(1-'Test cases'!$K$3)))</f>
        <v>509.86560085017089</v>
      </c>
      <c r="AB579" s="4">
        <f ca="1">EXP((LN(1-C579)*(LN('Test cases'!$L$4)-LN('Test cases'!$J$4))+LN(1-'Test cases'!$M$4)*LN('Test cases'!$J$4)-LN(1-'Test cases'!$K$4)*LN('Test cases'!$L$4))/(LN(1-'Test cases'!$M$4)-LN(1-'Test cases'!$K$4)))</f>
        <v>509.7971887109058</v>
      </c>
      <c r="AC579" s="4">
        <f ca="1">IF(D579&lt;='Test cases'!$M$5,EXP((LN(1-D579)*(LN('Test cases'!$L$5)-LN('Test cases'!$J$5))+LN(1-'Test cases'!$M$5)*LN('Test cases'!$J$5)-LN(1-'Test cases'!$K$5)*LN('Test cases'!$L$5))/(LN(1-'Test cases'!$M$5)-LN(1-'Test cases'!$K$5))),EXP((LN(1-D579)*(LN('Test cases'!$N$5)-LN('Test cases'!$L$5))+LN(1-'Test cases'!$O$5)*LN('Test cases'!$L$5)-LN(1-'Test cases'!$M$5)*LN('Test cases'!$N$5))/(LN(1-'Test cases'!$O$5)-LN(1-'Test cases'!$M$5))))</f>
        <v>243.64337495655403</v>
      </c>
    </row>
    <row r="580" spans="1:29">
      <c r="A580" s="8">
        <f>'Test cases'!A584</f>
        <v>577</v>
      </c>
      <c r="B580" s="5">
        <f ca="1">1-X580/'Test cases'!C584</f>
        <v>0.2131917228576462</v>
      </c>
      <c r="C580" s="5">
        <f ca="1">1-Y580/'Test cases'!D584</f>
        <v>0.16330012973206609</v>
      </c>
      <c r="D580" s="5">
        <f ca="1">1-Z580/'Test cases'!E584</f>
        <v>0.13676754665867763</v>
      </c>
      <c r="E580" s="4">
        <f ca="1">(U580^'Test cases'!$R$5+T580^'Test cases'!$R$5)^(1/'Test cases'!$R$5)</f>
        <v>479.63841281328604</v>
      </c>
      <c r="F580" s="5">
        <f ca="1">IF(B580&gt;'Test cases'!$M$3,'Test cases'!$M$3,B580)</f>
        <v>0.15</v>
      </c>
      <c r="G580" s="5">
        <f ca="1">IF(C580&gt;'Test cases'!$M$4,'Test cases'!$M$4,C580)</f>
        <v>0.1</v>
      </c>
      <c r="H580" s="5">
        <f ca="1">IF(D580&gt;'Test cases'!$O$5,'Test cases'!$O$5,D580)</f>
        <v>0.13676754665867763</v>
      </c>
      <c r="I580" s="5">
        <f ca="1">IF(AA580&gt;='Test cases'!$L$3, 'Test cases'!$L$3*'Test cases'!$M$3/AA580,0)+IF(AND(AA580&gt;='Test cases'!$J$3,AA580&lt;'Test cases'!$L$3), 'Test cases'!$J$3*'Test cases'!$K$3/ AA580,0)</f>
        <v>5.8781127757233431E-2</v>
      </c>
      <c r="J580" s="5">
        <f ca="1">IF(AB580&gt;='Test cases'!$L$4,'Test cases'!$M$4,0)+IF(AND(AB580&gt;='Test cases'!$J$4,AB580&lt;'Test cases'!$L$4),'Test cases'!$K$4,0)</f>
        <v>0.1</v>
      </c>
      <c r="K580" s="5">
        <f ca="1">IF(AC580&gt;='Test cases'!$N$5,'Test cases'!$O$5,0)+IF(AND(AC580&gt;='Test cases'!$L$5,AC580&lt;'Test cases'!$N$5),'Test cases'!$M$5,0)+IF(AND(AC580&lt;'Test cases'!$L$5,AC580&gt;='Test cases'!$J$5),'Test cases'!$K$5,0)</f>
        <v>0.08</v>
      </c>
      <c r="L580" s="5">
        <f t="shared" ref="L580:L643" ca="1" si="27">IF(F580&lt;0,0,F580)</f>
        <v>0.15</v>
      </c>
      <c r="M580" s="5">
        <f t="shared" ref="M580:M643" ca="1" si="28">IF(G580&lt;0,0,G580)</f>
        <v>0.1</v>
      </c>
      <c r="N580" s="5">
        <f t="shared" ref="N580:N643" ca="1" si="29">IF(H580&lt;0,0,H580)</f>
        <v>0.13676754665867763</v>
      </c>
      <c r="O580" s="4">
        <f ca="1">'Test cases'!C584*(1-F580)+'Test cases'!D584*(1-G580)+'Test cases'!E584*(1-H580)</f>
        <v>504.17739858819255</v>
      </c>
      <c r="P580" s="4">
        <f ca="1">(1-I580)*'Test cases'!C584+(1-J580)*'Test cases'!D584+(1-K580)*'Test cases'!E584</f>
        <v>533.08133670406778</v>
      </c>
      <c r="Q580" s="4">
        <f ca="1">(1-L580)*'Test cases'!C584+(1-M580)*'Test cases'!D584+(1-N580)*'Test cases'!E584</f>
        <v>504.17739858819255</v>
      </c>
      <c r="R580" s="4">
        <f ca="1">('Test cases'!C584/'Test cases'!$J$3)^(1/'Test cases'!$R$3)*('Test cases'!$J$3*(1-'Test cases'!$K$3))</f>
        <v>168.4395402113355</v>
      </c>
      <c r="S580" s="4">
        <f ca="1">('Test cases'!D584/'Test cases'!$J$4)^(1/'Test cases'!$R$4)*('Test cases'!$J$4*(1-'Test cases'!$K$4))</f>
        <v>171.61395784832229</v>
      </c>
      <c r="T580" s="4">
        <f ca="1">IF('Test cases'!E584&lt;='Test cases'!$L$5,('Test cases'!E584/'Test cases'!$J$5)^(1/'Test cases'!$P$5)*('Test cases'!$J$5*(1-'Test cases'!$K$5)),0)+IF('Test cases'!E584&gt;'Test cases'!$L$5,('Test cases'!E584/'Test cases'!$L$5)^(1/'Test cases'!$Q$5)*('Test cases'!$L$5*(1-'Test cases'!$M$5)),0)</f>
        <v>175.04981809469228</v>
      </c>
      <c r="U580" s="4">
        <f ca="1">(R580^'Test cases'!$R$4+S580^'Test cases'!$R$4)^(1/'Test cases'!$R$4)</f>
        <v>322.28282991633307</v>
      </c>
      <c r="V580" s="4">
        <f ca="1">R580^'Test cases'!$R$4/U580^('Test cases'!$R$4-1)</f>
        <v>159.51089164931824</v>
      </c>
      <c r="W580" s="4">
        <f ca="1">S580^'Test cases'!$R$4/U580^('Test cases'!$R$4-1)</f>
        <v>162.77193826701495</v>
      </c>
      <c r="X580" s="4">
        <f ca="1">V580*(U580/E580)^('Test cases'!$R$5-1)</f>
        <v>155.78803887418604</v>
      </c>
      <c r="Y580" s="4">
        <f ca="1">W580*(U580/E580)^('Test cases'!$R$5-1)</f>
        <v>158.97297535090743</v>
      </c>
      <c r="Z580" s="4">
        <f ca="1">T580^'Test cases'!$R$5/E580^('Test cases'!$R$5-1)</f>
        <v>164.87739858819256</v>
      </c>
      <c r="AA580" s="4">
        <f ca="1">EXP((LN(1-B580)*(LN('Test cases'!$L$3)-LN('Test cases'!$J$3))+LN(1-'Test cases'!$M$3)*LN('Test cases'!$J$3)-LN(1-'Test cases'!$K$3)*LN('Test cases'!$L$3))/(LN(1-'Test cases'!$M$3)-LN(1-'Test cases'!$K$3)))</f>
        <v>510.36788752846422</v>
      </c>
      <c r="AB580" s="4">
        <f ca="1">EXP((LN(1-C580)*(LN('Test cases'!$L$4)-LN('Test cases'!$J$4))+LN(1-'Test cases'!$M$4)*LN('Test cases'!$J$4)-LN(1-'Test cases'!$K$4)*LN('Test cases'!$L$4))/(LN(1-'Test cases'!$M$4)-LN(1-'Test cases'!$K$4)))</f>
        <v>510.3319973438422</v>
      </c>
      <c r="AC580" s="4">
        <f ca="1">IF(D580&lt;='Test cases'!$M$5,EXP((LN(1-D580)*(LN('Test cases'!$L$5)-LN('Test cases'!$J$5))+LN(1-'Test cases'!$M$5)*LN('Test cases'!$J$5)-LN(1-'Test cases'!$K$5)*LN('Test cases'!$L$5))/(LN(1-'Test cases'!$M$5)-LN(1-'Test cases'!$K$5))),EXP((LN(1-D580)*(LN('Test cases'!$N$5)-LN('Test cases'!$L$5))+LN(1-'Test cases'!$O$5)*LN('Test cases'!$L$5)-LN(1-'Test cases'!$M$5)*LN('Test cases'!$N$5))/(LN(1-'Test cases'!$O$5)-LN(1-'Test cases'!$M$5))))</f>
        <v>244.76813348399503</v>
      </c>
    </row>
    <row r="581" spans="1:29">
      <c r="A581" s="8">
        <f>'Test cases'!A585</f>
        <v>578</v>
      </c>
      <c r="B581" s="5">
        <f ca="1">1-X581/'Test cases'!C585</f>
        <v>0.21332780837617116</v>
      </c>
      <c r="C581" s="5">
        <f ca="1">1-Y581/'Test cases'!D585</f>
        <v>0.16342190069875273</v>
      </c>
      <c r="D581" s="5">
        <f ca="1">1-Z581/'Test cases'!E585</f>
        <v>0.13684465067831997</v>
      </c>
      <c r="E581" s="4">
        <f ca="1">(U581^'Test cases'!$R$5+T581^'Test cases'!$R$5)^(1/'Test cases'!$R$5)</f>
        <v>480.36027672081991</v>
      </c>
      <c r="F581" s="5">
        <f ca="1">IF(B581&gt;'Test cases'!$M$3,'Test cases'!$M$3,B581)</f>
        <v>0.15</v>
      </c>
      <c r="G581" s="5">
        <f ca="1">IF(C581&gt;'Test cases'!$M$4,'Test cases'!$M$4,C581)</f>
        <v>0.1</v>
      </c>
      <c r="H581" s="5">
        <f ca="1">IF(D581&gt;'Test cases'!$O$5,'Test cases'!$O$5,D581)</f>
        <v>0.13684465067831997</v>
      </c>
      <c r="I581" s="5">
        <f ca="1">IF(AA581&gt;='Test cases'!$L$3, 'Test cases'!$L$3*'Test cases'!$M$3/AA581,0)+IF(AND(AA581&gt;='Test cases'!$J$3,AA581&lt;'Test cases'!$L$3), 'Test cases'!$J$3*'Test cases'!$K$3/ AA581,0)</f>
        <v>5.8657956791228316E-2</v>
      </c>
      <c r="J581" s="5">
        <f ca="1">IF(AB581&gt;='Test cases'!$L$4,'Test cases'!$M$4,0)+IF(AND(AB581&gt;='Test cases'!$J$4,AB581&lt;'Test cases'!$L$4),'Test cases'!$K$4,0)</f>
        <v>0.1</v>
      </c>
      <c r="K581" s="5">
        <f ca="1">IF(AC581&gt;='Test cases'!$N$5,'Test cases'!$O$5,0)+IF(AND(AC581&gt;='Test cases'!$L$5,AC581&lt;'Test cases'!$N$5),'Test cases'!$M$5,0)+IF(AND(AC581&lt;'Test cases'!$L$5,AC581&gt;='Test cases'!$J$5),'Test cases'!$K$5,0)</f>
        <v>0.08</v>
      </c>
      <c r="L581" s="5">
        <f t="shared" ca="1" si="27"/>
        <v>0.15</v>
      </c>
      <c r="M581" s="5">
        <f t="shared" ca="1" si="28"/>
        <v>0.1</v>
      </c>
      <c r="N581" s="5">
        <f t="shared" ca="1" si="29"/>
        <v>0.13684465067831997</v>
      </c>
      <c r="O581" s="4">
        <f ca="1">'Test cases'!C585*(1-F581)+'Test cases'!D585*(1-G581)+'Test cases'!E585*(1-H581)</f>
        <v>505.01267172044084</v>
      </c>
      <c r="P581" s="4">
        <f ca="1">(1-I581)*'Test cases'!C585+(1-J581)*'Test cases'!D585+(1-K581)*'Test cases'!E585</f>
        <v>534.0470665985456</v>
      </c>
      <c r="Q581" s="4">
        <f ca="1">(1-L581)*'Test cases'!C585+(1-M581)*'Test cases'!D585+(1-N581)*'Test cases'!E585</f>
        <v>505.01267172044084</v>
      </c>
      <c r="R581" s="4">
        <f ca="1">('Test cases'!C585/'Test cases'!$J$3)^(1/'Test cases'!$R$3)*('Test cases'!$J$3*(1-'Test cases'!$K$3))</f>
        <v>169.21993176326475</v>
      </c>
      <c r="S581" s="4">
        <f ca="1">('Test cases'!D585/'Test cases'!$J$4)^(1/'Test cases'!$R$4)*('Test cases'!$J$4*(1-'Test cases'!$K$4))</f>
        <v>171.61395784832229</v>
      </c>
      <c r="T581" s="4">
        <f ca="1">IF('Test cases'!E585&lt;='Test cases'!$L$5,('Test cases'!E585/'Test cases'!$J$5)^(1/'Test cases'!$P$5)*('Test cases'!$J$5*(1-'Test cases'!$K$5)),0)+IF('Test cases'!E585&gt;'Test cases'!$L$5,('Test cases'!E585/'Test cases'!$L$5)^(1/'Test cases'!$Q$5)*('Test cases'!$L$5*(1-'Test cases'!$M$5)),0)</f>
        <v>175.04981809469228</v>
      </c>
      <c r="U581" s="4">
        <f ca="1">(R581^'Test cases'!$R$4+S581^'Test cases'!$R$4)^(1/'Test cases'!$R$4)</f>
        <v>323.0219268593537</v>
      </c>
      <c r="V581" s="4">
        <f ca="1">R581^'Test cases'!$R$4/U581^('Test cases'!$R$4-1)</f>
        <v>160.28128347216531</v>
      </c>
      <c r="W581" s="4">
        <f ca="1">S581^'Test cases'!$R$4/U581^('Test cases'!$R$4-1)</f>
        <v>162.74064338718833</v>
      </c>
      <c r="X581" s="4">
        <f ca="1">V581*(U581/E581)^('Test cases'!$R$5-1)</f>
        <v>156.54776613314195</v>
      </c>
      <c r="Y581" s="4">
        <f ca="1">W581*(U581/E581)^('Test cases'!$R$5-1)</f>
        <v>158.94983886723699</v>
      </c>
      <c r="Z581" s="4">
        <f ca="1">T581^'Test cases'!$R$5/E581^('Test cases'!$R$5-1)</f>
        <v>164.86267172044089</v>
      </c>
      <c r="AA581" s="4">
        <f ca="1">EXP((LN(1-B581)*(LN('Test cases'!$L$3)-LN('Test cases'!$J$3))+LN(1-'Test cases'!$M$3)*LN('Test cases'!$J$3)-LN(1-'Test cases'!$K$3)*LN('Test cases'!$L$3))/(LN(1-'Test cases'!$M$3)-LN(1-'Test cases'!$K$3)))</f>
        <v>511.43956661794579</v>
      </c>
      <c r="AB581" s="4">
        <f ca="1">EXP((LN(1-C581)*(LN('Test cases'!$L$4)-LN('Test cases'!$J$4))+LN(1-'Test cases'!$M$4)*LN('Test cases'!$J$4)-LN(1-'Test cases'!$K$4)*LN('Test cases'!$L$4))/(LN(1-'Test cases'!$M$4)-LN(1-'Test cases'!$K$4)))</f>
        <v>511.29206777944722</v>
      </c>
      <c r="AC581" s="4">
        <f ca="1">IF(D581&lt;='Test cases'!$M$5,EXP((LN(1-D581)*(LN('Test cases'!$L$5)-LN('Test cases'!$J$5))+LN(1-'Test cases'!$M$5)*LN('Test cases'!$J$5)-LN(1-'Test cases'!$K$5)*LN('Test cases'!$L$5))/(LN(1-'Test cases'!$M$5)-LN(1-'Test cases'!$K$5))),EXP((LN(1-D581)*(LN('Test cases'!$N$5)-LN('Test cases'!$L$5))+LN(1-'Test cases'!$O$5)*LN('Test cases'!$L$5)-LN(1-'Test cases'!$M$5)*LN('Test cases'!$N$5))/(LN(1-'Test cases'!$O$5)-LN(1-'Test cases'!$M$5))))</f>
        <v>244.85873260880183</v>
      </c>
    </row>
    <row r="582" spans="1:29">
      <c r="A582" s="8">
        <f>'Test cases'!A586</f>
        <v>579</v>
      </c>
      <c r="B582" s="5">
        <f ca="1">1-X582/'Test cases'!C586</f>
        <v>0.21339142155304613</v>
      </c>
      <c r="C582" s="5">
        <f ca="1">1-Y582/'Test cases'!D586</f>
        <v>0.16348954944897831</v>
      </c>
      <c r="D582" s="5">
        <f ca="1">1-Z582/'Test cases'!E586</f>
        <v>0.13779875572559863</v>
      </c>
      <c r="E582" s="4">
        <f ca="1">(U582^'Test cases'!$R$5+T582^'Test cases'!$R$5)^(1/'Test cases'!$R$5)</f>
        <v>481.01473161632299</v>
      </c>
      <c r="F582" s="5">
        <f ca="1">IF(B582&gt;'Test cases'!$M$3,'Test cases'!$M$3,B582)</f>
        <v>0.15</v>
      </c>
      <c r="G582" s="5">
        <f ca="1">IF(C582&gt;'Test cases'!$M$4,'Test cases'!$M$4,C582)</f>
        <v>0.1</v>
      </c>
      <c r="H582" s="5">
        <f ca="1">IF(D582&gt;'Test cases'!$O$5,'Test cases'!$O$5,D582)</f>
        <v>0.13779875572559863</v>
      </c>
      <c r="I582" s="5">
        <f ca="1">IF(AA582&gt;='Test cases'!$L$3, 'Test cases'!$L$3*'Test cases'!$M$3/AA582,0)+IF(AND(AA582&gt;='Test cases'!$J$3,AA582&lt;'Test cases'!$L$3), 'Test cases'!$J$3*'Test cases'!$K$3/ AA582,0)</f>
        <v>5.8600461782890724E-2</v>
      </c>
      <c r="J582" s="5">
        <f ca="1">IF(AB582&gt;='Test cases'!$L$4,'Test cases'!$M$4,0)+IF(AND(AB582&gt;='Test cases'!$J$4,AB582&lt;'Test cases'!$L$4),'Test cases'!$K$4,0)</f>
        <v>0.1</v>
      </c>
      <c r="K582" s="5">
        <f ca="1">IF(AC582&gt;='Test cases'!$N$5,'Test cases'!$O$5,0)+IF(AND(AC582&gt;='Test cases'!$L$5,AC582&lt;'Test cases'!$N$5),'Test cases'!$M$5,0)+IF(AND(AC582&lt;'Test cases'!$L$5,AC582&gt;='Test cases'!$J$5),'Test cases'!$K$5,0)</f>
        <v>0.08</v>
      </c>
      <c r="L582" s="5">
        <f t="shared" ca="1" si="27"/>
        <v>0.15</v>
      </c>
      <c r="M582" s="5">
        <f t="shared" ca="1" si="28"/>
        <v>0.1</v>
      </c>
      <c r="N582" s="5">
        <f t="shared" ca="1" si="29"/>
        <v>0.13779875572559863</v>
      </c>
      <c r="O582" s="4">
        <f ca="1">'Test cases'!C586*(1-F582)+'Test cases'!D586*(1-G582)+'Test cases'!E586*(1-H582)</f>
        <v>505.69263890068504</v>
      </c>
      <c r="P582" s="4">
        <f ca="1">(1-I582)*'Test cases'!C586+(1-J582)*'Test cases'!D586+(1-K582)*'Test cases'!E586</f>
        <v>534.97850810520481</v>
      </c>
      <c r="Q582" s="4">
        <f ca="1">(1-L582)*'Test cases'!C586+(1-M582)*'Test cases'!D586+(1-N582)*'Test cases'!E586</f>
        <v>505.69263890068504</v>
      </c>
      <c r="R582" s="4">
        <f ca="1">('Test cases'!C586/'Test cases'!$J$3)^(1/'Test cases'!$R$3)*('Test cases'!$J$3*(1-'Test cases'!$K$3))</f>
        <v>169.21993176326475</v>
      </c>
      <c r="S582" s="4">
        <f ca="1">('Test cases'!D586/'Test cases'!$J$4)^(1/'Test cases'!$R$4)*('Test cases'!$J$4*(1-'Test cases'!$K$4))</f>
        <v>171.61395784832229</v>
      </c>
      <c r="T582" s="4">
        <f ca="1">IF('Test cases'!E586&lt;='Test cases'!$L$5,('Test cases'!E586/'Test cases'!$J$5)^(1/'Test cases'!$P$5)*('Test cases'!$J$5*(1-'Test cases'!$K$5)),0)+IF('Test cases'!E586&gt;'Test cases'!$L$5,('Test cases'!E586/'Test cases'!$L$5)^(1/'Test cases'!$Q$5)*('Test cases'!$L$5*(1-'Test cases'!$M$5)),0)</f>
        <v>175.74465917377717</v>
      </c>
      <c r="U582" s="4">
        <f ca="1">(R582^'Test cases'!$R$4+S582^'Test cases'!$R$4)^(1/'Test cases'!$R$4)</f>
        <v>323.0219268593537</v>
      </c>
      <c r="V582" s="4">
        <f ca="1">R582^'Test cases'!$R$4/U582^('Test cases'!$R$4-1)</f>
        <v>160.28128347216531</v>
      </c>
      <c r="W582" s="4">
        <f ca="1">S582^'Test cases'!$R$4/U582^('Test cases'!$R$4-1)</f>
        <v>162.74064338718833</v>
      </c>
      <c r="X582" s="4">
        <f ca="1">V582*(U582/E582)^('Test cases'!$R$5-1)</f>
        <v>156.53510711094381</v>
      </c>
      <c r="Y582" s="4">
        <f ca="1">W582*(U582/E582)^('Test cases'!$R$5-1)</f>
        <v>158.93698560469412</v>
      </c>
      <c r="Z582" s="4">
        <f ca="1">T582^'Test cases'!$R$5/E582^('Test cases'!$R$5-1)</f>
        <v>165.54263890068506</v>
      </c>
      <c r="AA582" s="4">
        <f ca="1">EXP((LN(1-B582)*(LN('Test cases'!$L$3)-LN('Test cases'!$J$3))+LN(1-'Test cases'!$M$3)*LN('Test cases'!$J$3)-LN(1-'Test cases'!$K$3)*LN('Test cases'!$L$3))/(LN(1-'Test cases'!$M$3)-LN(1-'Test cases'!$K$3)))</f>
        <v>511.9413582634761</v>
      </c>
      <c r="AB582" s="4">
        <f ca="1">EXP((LN(1-C582)*(LN('Test cases'!$L$4)-LN('Test cases'!$J$4))+LN(1-'Test cases'!$M$4)*LN('Test cases'!$J$4)-LN(1-'Test cases'!$K$4)*LN('Test cases'!$L$4))/(LN(1-'Test cases'!$M$4)-LN(1-'Test cases'!$K$4)))</f>
        <v>511.82626684878261</v>
      </c>
      <c r="AC582" s="4">
        <f ca="1">IF(D582&lt;='Test cases'!$M$5,EXP((LN(1-D582)*(LN('Test cases'!$L$5)-LN('Test cases'!$J$5))+LN(1-'Test cases'!$M$5)*LN('Test cases'!$J$5)-LN(1-'Test cases'!$K$5)*LN('Test cases'!$L$5))/(LN(1-'Test cases'!$M$5)-LN(1-'Test cases'!$K$5))),EXP((LN(1-D582)*(LN('Test cases'!$N$5)-LN('Test cases'!$L$5))+LN(1-'Test cases'!$O$5)*LN('Test cases'!$L$5)-LN(1-'Test cases'!$M$5)*LN('Test cases'!$N$5))/(LN(1-'Test cases'!$O$5)-LN(1-'Test cases'!$M$5))))</f>
        <v>245.98328177066182</v>
      </c>
    </row>
    <row r="583" spans="1:29">
      <c r="A583" s="8">
        <f>'Test cases'!A587</f>
        <v>580</v>
      </c>
      <c r="B583" s="5">
        <f ca="1">1-X583/'Test cases'!C587</f>
        <v>0.2135270350816636</v>
      </c>
      <c r="C583" s="5">
        <f ca="1">1-Y583/'Test cases'!D587</f>
        <v>0.16361094261586817</v>
      </c>
      <c r="D583" s="5">
        <f ca="1">1-Z583/'Test cases'!E587</f>
        <v>0.13787552800609582</v>
      </c>
      <c r="E583" s="4">
        <f ca="1">(U583^'Test cases'!$R$5+T583^'Test cases'!$R$5)^(1/'Test cases'!$R$5)</f>
        <v>481.73641250948202</v>
      </c>
      <c r="F583" s="5">
        <f ca="1">IF(B583&gt;'Test cases'!$M$3,'Test cases'!$M$3,B583)</f>
        <v>0.15</v>
      </c>
      <c r="G583" s="5">
        <f ca="1">IF(C583&gt;'Test cases'!$M$4,'Test cases'!$M$4,C583)</f>
        <v>0.1</v>
      </c>
      <c r="H583" s="5">
        <f ca="1">IF(D583&gt;'Test cases'!$O$5,'Test cases'!$O$5,D583)</f>
        <v>0.13787552800609582</v>
      </c>
      <c r="I583" s="5">
        <f ca="1">IF(AA583&gt;='Test cases'!$L$3, 'Test cases'!$L$3*'Test cases'!$M$3/AA583,0)+IF(AND(AA583&gt;='Test cases'!$J$3,AA583&lt;'Test cases'!$L$3), 'Test cases'!$J$3*'Test cases'!$K$3/ AA583,0)</f>
        <v>5.8478063828175789E-2</v>
      </c>
      <c r="J583" s="5">
        <f ca="1">IF(AB583&gt;='Test cases'!$L$4,'Test cases'!$M$4,0)+IF(AND(AB583&gt;='Test cases'!$J$4,AB583&lt;'Test cases'!$L$4),'Test cases'!$K$4,0)</f>
        <v>0.1</v>
      </c>
      <c r="K583" s="5">
        <f ca="1">IF(AC583&gt;='Test cases'!$N$5,'Test cases'!$O$5,0)+IF(AND(AC583&gt;='Test cases'!$L$5,AC583&lt;'Test cases'!$N$5),'Test cases'!$M$5,0)+IF(AND(AC583&lt;'Test cases'!$L$5,AC583&gt;='Test cases'!$J$5),'Test cases'!$K$5,0)</f>
        <v>0.08</v>
      </c>
      <c r="L583" s="5">
        <f t="shared" ca="1" si="27"/>
        <v>0.15</v>
      </c>
      <c r="M583" s="5">
        <f t="shared" ca="1" si="28"/>
        <v>0.1</v>
      </c>
      <c r="N583" s="5">
        <f t="shared" ca="1" si="29"/>
        <v>0.13787552800609582</v>
      </c>
      <c r="O583" s="4">
        <f ca="1">'Test cases'!C587*(1-F583)+'Test cases'!D587*(1-G583)+'Test cases'!E587*(1-H583)</f>
        <v>506.52789862282964</v>
      </c>
      <c r="P583" s="4">
        <f ca="1">(1-I583)*'Test cases'!C587+(1-J583)*'Test cases'!D587+(1-K583)*'Test cases'!E587</f>
        <v>535.94438723436485</v>
      </c>
      <c r="Q583" s="4">
        <f ca="1">(1-L583)*'Test cases'!C587+(1-M583)*'Test cases'!D587+(1-N583)*'Test cases'!E587</f>
        <v>506.52789862282964</v>
      </c>
      <c r="R583" s="4">
        <f ca="1">('Test cases'!C587/'Test cases'!$J$3)^(1/'Test cases'!$R$3)*('Test cases'!$J$3*(1-'Test cases'!$K$3))</f>
        <v>170.00000000000017</v>
      </c>
      <c r="S583" s="4">
        <f ca="1">('Test cases'!D587/'Test cases'!$J$4)^(1/'Test cases'!$R$4)*('Test cases'!$J$4*(1-'Test cases'!$K$4))</f>
        <v>171.61395784832229</v>
      </c>
      <c r="T583" s="4">
        <f ca="1">IF('Test cases'!E587&lt;='Test cases'!$L$5,('Test cases'!E587/'Test cases'!$J$5)^(1/'Test cases'!$P$5)*('Test cases'!$J$5*(1-'Test cases'!$K$5)),0)+IF('Test cases'!E587&gt;'Test cases'!$L$5,('Test cases'!E587/'Test cases'!$L$5)^(1/'Test cases'!$Q$5)*('Test cases'!$L$5*(1-'Test cases'!$M$5)),0)</f>
        <v>175.74465917377717</v>
      </c>
      <c r="U583" s="4">
        <f ca="1">(R583^'Test cases'!$R$4+S583^'Test cases'!$R$4)^(1/'Test cases'!$R$4)</f>
        <v>323.76086166457088</v>
      </c>
      <c r="V583" s="4">
        <f ca="1">R583^'Test cases'!$R$4/U583^('Test cases'!$R$4-1)</f>
        <v>161.05142879810285</v>
      </c>
      <c r="W583" s="4">
        <f ca="1">S583^'Test cases'!$R$4/U583^('Test cases'!$R$4-1)</f>
        <v>162.70943286646815</v>
      </c>
      <c r="X583" s="4">
        <f ca="1">V583*(U583/E583)^('Test cases'!$R$5-1)</f>
        <v>157.29459298366729</v>
      </c>
      <c r="Y583" s="4">
        <f ca="1">W583*(U583/E583)^('Test cases'!$R$5-1)</f>
        <v>158.91392090298504</v>
      </c>
      <c r="Z583" s="4">
        <f ca="1">T583^'Test cases'!$R$5/E583^('Test cases'!$R$5-1)</f>
        <v>165.52789862282961</v>
      </c>
      <c r="AA583" s="4">
        <f ca="1">EXP((LN(1-B583)*(LN('Test cases'!$L$3)-LN('Test cases'!$J$3))+LN(1-'Test cases'!$M$3)*LN('Test cases'!$J$3)-LN(1-'Test cases'!$K$3)*LN('Test cases'!$L$3))/(LN(1-'Test cases'!$M$3)-LN(1-'Test cases'!$K$3)))</f>
        <v>513.01288100351667</v>
      </c>
      <c r="AB583" s="4">
        <f ca="1">EXP((LN(1-C583)*(LN('Test cases'!$L$4)-LN('Test cases'!$J$4))+LN(1-'Test cases'!$M$4)*LN('Test cases'!$J$4)-LN(1-'Test cases'!$K$4)*LN('Test cases'!$L$4))/(LN(1-'Test cases'!$M$4)-LN(1-'Test cases'!$K$4)))</f>
        <v>512.78637558200103</v>
      </c>
      <c r="AC583" s="4">
        <f ca="1">IF(D583&lt;='Test cases'!$M$5,EXP((LN(1-D583)*(LN('Test cases'!$L$5)-LN('Test cases'!$J$5))+LN(1-'Test cases'!$M$5)*LN('Test cases'!$J$5)-LN(1-'Test cases'!$K$5)*LN('Test cases'!$L$5))/(LN(1-'Test cases'!$M$5)-LN(1-'Test cases'!$K$5))),EXP((LN(1-D583)*(LN('Test cases'!$N$5)-LN('Test cases'!$L$5))+LN(1-'Test cases'!$O$5)*LN('Test cases'!$L$5)-LN(1-'Test cases'!$M$5)*LN('Test cases'!$N$5))/(LN(1-'Test cases'!$O$5)-LN(1-'Test cases'!$M$5))))</f>
        <v>246.07404729964267</v>
      </c>
    </row>
    <row r="584" spans="1:29">
      <c r="A584" s="8">
        <f>'Test cases'!A588</f>
        <v>581</v>
      </c>
      <c r="B584" s="5">
        <f ca="1">1-X584/'Test cases'!C588</f>
        <v>0.21359037510210466</v>
      </c>
      <c r="C584" s="5">
        <f ca="1">1-Y584/'Test cases'!D588</f>
        <v>0.16367830271895434</v>
      </c>
      <c r="D584" s="5">
        <f ca="1">1-Z584/'Test cases'!E588</f>
        <v>0.13882362607060739</v>
      </c>
      <c r="E584" s="4">
        <f ca="1">(U584^'Test cases'!$R$5+T584^'Test cases'!$R$5)^(1/'Test cases'!$R$5)</f>
        <v>482.3900876313503</v>
      </c>
      <c r="F584" s="5">
        <f ca="1">IF(B584&gt;'Test cases'!$M$3,'Test cases'!$M$3,B584)</f>
        <v>0.15</v>
      </c>
      <c r="G584" s="5">
        <f ca="1">IF(C584&gt;'Test cases'!$M$4,'Test cases'!$M$4,C584)</f>
        <v>0.1</v>
      </c>
      <c r="H584" s="5">
        <f ca="1">IF(D584&gt;'Test cases'!$O$5,'Test cases'!$O$5,D584)</f>
        <v>0.13882362607060739</v>
      </c>
      <c r="I584" s="5">
        <f ca="1">IF(AA584&gt;='Test cases'!$L$3, 'Test cases'!$L$3*'Test cases'!$M$3/AA584,0)+IF(AND(AA584&gt;='Test cases'!$J$3,AA584&lt;'Test cases'!$L$3), 'Test cases'!$J$3*'Test cases'!$K$3/ AA584,0)</f>
        <v>5.8420976712764534E-2</v>
      </c>
      <c r="J584" s="5">
        <f ca="1">IF(AB584&gt;='Test cases'!$L$4,'Test cases'!$M$4,0)+IF(AND(AB584&gt;='Test cases'!$J$4,AB584&lt;'Test cases'!$L$4),'Test cases'!$K$4,0)</f>
        <v>0.1</v>
      </c>
      <c r="K584" s="5">
        <f ca="1">IF(AC584&gt;='Test cases'!$N$5,'Test cases'!$O$5,0)+IF(AND(AC584&gt;='Test cases'!$L$5,AC584&lt;'Test cases'!$N$5),'Test cases'!$M$5,0)+IF(AND(AC584&lt;'Test cases'!$L$5,AC584&gt;='Test cases'!$J$5),'Test cases'!$K$5,0)</f>
        <v>0.08</v>
      </c>
      <c r="L584" s="5">
        <f t="shared" ca="1" si="27"/>
        <v>0.15</v>
      </c>
      <c r="M584" s="5">
        <f t="shared" ca="1" si="28"/>
        <v>0.1</v>
      </c>
      <c r="N584" s="5">
        <f t="shared" ca="1" si="29"/>
        <v>0.13882362607060739</v>
      </c>
      <c r="O584" s="4">
        <f ca="1">'Test cases'!C588*(1-F584)+'Test cases'!D588*(1-G584)+'Test cases'!E588*(1-H584)</f>
        <v>507.20704016837277</v>
      </c>
      <c r="P584" s="4">
        <f ca="1">(1-I584)*'Test cases'!C588+(1-J584)*'Test cases'!D588+(1-K584)*'Test cases'!E588</f>
        <v>536.87580465744713</v>
      </c>
      <c r="Q584" s="4">
        <f ca="1">(1-L584)*'Test cases'!C588+(1-M584)*'Test cases'!D588+(1-N584)*'Test cases'!E588</f>
        <v>507.20704016837277</v>
      </c>
      <c r="R584" s="4">
        <f ca="1">('Test cases'!C588/'Test cases'!$J$3)^(1/'Test cases'!$R$3)*('Test cases'!$J$3*(1-'Test cases'!$K$3))</f>
        <v>170.00000000000017</v>
      </c>
      <c r="S584" s="4">
        <f ca="1">('Test cases'!D588/'Test cases'!$J$4)^(1/'Test cases'!$R$4)*('Test cases'!$J$4*(1-'Test cases'!$K$4))</f>
        <v>171.61395784832229</v>
      </c>
      <c r="T584" s="4">
        <f ca="1">IF('Test cases'!E588&lt;='Test cases'!$L$5,('Test cases'!E588/'Test cases'!$J$5)^(1/'Test cases'!$P$5)*('Test cases'!$J$5*(1-'Test cases'!$K$5)),0)+IF('Test cases'!E588&gt;'Test cases'!$L$5,('Test cases'!E588/'Test cases'!$L$5)^(1/'Test cases'!$Q$5)*('Test cases'!$L$5*(1-'Test cases'!$M$5)),0)</f>
        <v>176.43862729476609</v>
      </c>
      <c r="U584" s="4">
        <f ca="1">(R584^'Test cases'!$R$4+S584^'Test cases'!$R$4)^(1/'Test cases'!$R$4)</f>
        <v>323.76086166457088</v>
      </c>
      <c r="V584" s="4">
        <f ca="1">R584^'Test cases'!$R$4/U584^('Test cases'!$R$4-1)</f>
        <v>161.05142879810285</v>
      </c>
      <c r="W584" s="4">
        <f ca="1">S584^'Test cases'!$R$4/U584^('Test cases'!$R$4-1)</f>
        <v>162.70943286646815</v>
      </c>
      <c r="X584" s="4">
        <f ca="1">V584*(U584/E584)^('Test cases'!$R$5-1)</f>
        <v>157.28192497957906</v>
      </c>
      <c r="Y584" s="4">
        <f ca="1">W584*(U584/E584)^('Test cases'!$R$5-1)</f>
        <v>158.90112248339867</v>
      </c>
      <c r="Z584" s="4">
        <f ca="1">T584^'Test cases'!$R$5/E584^('Test cases'!$R$5-1)</f>
        <v>166.20704016837277</v>
      </c>
      <c r="AA584" s="4">
        <f ca="1">EXP((LN(1-B584)*(LN('Test cases'!$L$3)-LN('Test cases'!$J$3))+LN(1-'Test cases'!$M$3)*LN('Test cases'!$J$3)-LN(1-'Test cases'!$K$3)*LN('Test cases'!$L$3))/(LN(1-'Test cases'!$M$3)-LN(1-'Test cases'!$K$3)))</f>
        <v>513.51418083096223</v>
      </c>
      <c r="AB584" s="4">
        <f ca="1">EXP((LN(1-C584)*(LN('Test cases'!$L$4)-LN('Test cases'!$J$4))+LN(1-'Test cases'!$M$4)*LN('Test cases'!$J$4)-LN(1-'Test cases'!$K$4)*LN('Test cases'!$L$4))/(LN(1-'Test cases'!$M$4)-LN(1-'Test cases'!$K$4)))</f>
        <v>513.31996926105933</v>
      </c>
      <c r="AC584" s="4">
        <f ca="1">IF(D584&lt;='Test cases'!$M$5,EXP((LN(1-D584)*(LN('Test cases'!$L$5)-LN('Test cases'!$J$5))+LN(1-'Test cases'!$M$5)*LN('Test cases'!$J$5)-LN(1-'Test cases'!$K$5)*LN('Test cases'!$L$5))/(LN(1-'Test cases'!$M$5)-LN(1-'Test cases'!$K$5))),EXP((LN(1-D584)*(LN('Test cases'!$N$5)-LN('Test cases'!$L$5))+LN(1-'Test cases'!$O$5)*LN('Test cases'!$L$5)-LN(1-'Test cases'!$M$5)*LN('Test cases'!$N$5))/(LN(1-'Test cases'!$O$5)-LN(1-'Test cases'!$M$5))))</f>
        <v>247.19838922535752</v>
      </c>
    </row>
    <row r="585" spans="1:29">
      <c r="A585" s="8">
        <f>'Test cases'!A589</f>
        <v>582</v>
      </c>
      <c r="B585" s="5">
        <f ca="1">1-X585/'Test cases'!C589</f>
        <v>0.21372552007620815</v>
      </c>
      <c r="C585" s="5">
        <f ca="1">1-Y585/'Test cases'!D589</f>
        <v>0.16379932047563572</v>
      </c>
      <c r="D585" s="5">
        <f ca="1">1-Z585/'Test cases'!E589</f>
        <v>0.13890006933707433</v>
      </c>
      <c r="E585" s="4">
        <f ca="1">(U585^'Test cases'!$R$5+T585^'Test cases'!$R$5)^(1/'Test cases'!$R$5)</f>
        <v>483.11158619225591</v>
      </c>
      <c r="F585" s="5">
        <f ca="1">IF(B585&gt;'Test cases'!$M$3,'Test cases'!$M$3,B585)</f>
        <v>0.15</v>
      </c>
      <c r="G585" s="5">
        <f ca="1">IF(C585&gt;'Test cases'!$M$4,'Test cases'!$M$4,C585)</f>
        <v>0.1</v>
      </c>
      <c r="H585" s="5">
        <f ca="1">IF(D585&gt;'Test cases'!$O$5,'Test cases'!$O$5,D585)</f>
        <v>0.13890006933707433</v>
      </c>
      <c r="I585" s="5">
        <f ca="1">IF(AA585&gt;='Test cases'!$L$3, 'Test cases'!$L$3*'Test cases'!$M$3/AA585,0)+IF(AND(AA585&gt;='Test cases'!$J$3,AA585&lt;'Test cases'!$L$3), 'Test cases'!$J$3*'Test cases'!$K$3/ AA585,0)</f>
        <v>5.8299344106951902E-2</v>
      </c>
      <c r="J585" s="5">
        <f ca="1">IF(AB585&gt;='Test cases'!$L$4,'Test cases'!$M$4,0)+IF(AND(AB585&gt;='Test cases'!$J$4,AB585&lt;'Test cases'!$L$4),'Test cases'!$K$4,0)</f>
        <v>0.1</v>
      </c>
      <c r="K585" s="5">
        <f ca="1">IF(AC585&gt;='Test cases'!$N$5,'Test cases'!$O$5,0)+IF(AND(AC585&gt;='Test cases'!$L$5,AC585&lt;'Test cases'!$N$5),'Test cases'!$M$5,0)+IF(AND(AC585&lt;'Test cases'!$L$5,AC585&gt;='Test cases'!$J$5),'Test cases'!$K$5,0)</f>
        <v>0.08</v>
      </c>
      <c r="L585" s="5">
        <f t="shared" ca="1" si="27"/>
        <v>0.15</v>
      </c>
      <c r="M585" s="5">
        <f t="shared" ca="1" si="28"/>
        <v>0.1</v>
      </c>
      <c r="N585" s="5">
        <f t="shared" ca="1" si="29"/>
        <v>0.13890006933707433</v>
      </c>
      <c r="O585" s="4">
        <f ca="1">'Test cases'!C589*(1-F585)+'Test cases'!D589*(1-G585)+'Test cases'!E589*(1-H585)</f>
        <v>508.04228661794468</v>
      </c>
      <c r="P585" s="4">
        <f ca="1">(1-I585)*'Test cases'!C589+(1-J585)*'Test cases'!D589+(1-K585)*'Test cases'!E589</f>
        <v>537.84183183450273</v>
      </c>
      <c r="Q585" s="4">
        <f ca="1">(1-L585)*'Test cases'!C589+(1-M585)*'Test cases'!D589+(1-N585)*'Test cases'!E589</f>
        <v>508.04228661794468</v>
      </c>
      <c r="R585" s="4">
        <f ca="1">('Test cases'!C589/'Test cases'!$J$3)^(1/'Test cases'!$R$3)*('Test cases'!$J$3*(1-'Test cases'!$K$3))</f>
        <v>170.77974667107807</v>
      </c>
      <c r="S585" s="4">
        <f ca="1">('Test cases'!D589/'Test cases'!$J$4)^(1/'Test cases'!$R$4)*('Test cases'!$J$4*(1-'Test cases'!$K$4))</f>
        <v>171.61395784832229</v>
      </c>
      <c r="T585" s="4">
        <f ca="1">IF('Test cases'!E589&lt;='Test cases'!$L$5,('Test cases'!E589/'Test cases'!$J$5)^(1/'Test cases'!$P$5)*('Test cases'!$J$5*(1-'Test cases'!$K$5)),0)+IF('Test cases'!E589&gt;'Test cases'!$L$5,('Test cases'!E589/'Test cases'!$L$5)^(1/'Test cases'!$Q$5)*('Test cases'!$L$5*(1-'Test cases'!$M$5)),0)</f>
        <v>176.43862729476609</v>
      </c>
      <c r="U585" s="4">
        <f ca="1">(R585^'Test cases'!$R$4+S585^'Test cases'!$R$4)^(1/'Test cases'!$R$4)</f>
        <v>324.49963482342275</v>
      </c>
      <c r="V585" s="4">
        <f ca="1">R585^'Test cases'!$R$4/U585^('Test cases'!$R$4-1)</f>
        <v>161.82132855822033</v>
      </c>
      <c r="W585" s="4">
        <f ca="1">S585^'Test cases'!$R$4/U585^('Test cases'!$R$4-1)</f>
        <v>162.67830626520262</v>
      </c>
      <c r="X585" s="4">
        <f ca="1">V585*(U585/E585)^('Test cases'!$R$5-1)</f>
        <v>158.04117046468215</v>
      </c>
      <c r="Y585" s="4">
        <f ca="1">W585*(U585/E585)^('Test cases'!$R$5-1)</f>
        <v>158.87812910962921</v>
      </c>
      <c r="Z585" s="4">
        <f ca="1">T585^'Test cases'!$R$5/E585^('Test cases'!$R$5-1)</f>
        <v>166.19228661794466</v>
      </c>
      <c r="AA585" s="4">
        <f ca="1">EXP((LN(1-B585)*(LN('Test cases'!$L$3)-LN('Test cases'!$J$3))+LN(1-'Test cases'!$M$3)*LN('Test cases'!$J$3)-LN(1-'Test cases'!$K$3)*LN('Test cases'!$L$3))/(LN(1-'Test cases'!$M$3)-LN(1-'Test cases'!$K$3)))</f>
        <v>514.58554910950795</v>
      </c>
      <c r="AB585" s="4">
        <f ca="1">EXP((LN(1-C585)*(LN('Test cases'!$L$4)-LN('Test cases'!$J$4))+LN(1-'Test cases'!$M$4)*LN('Test cases'!$J$4)-LN(1-'Test cases'!$K$4)*LN('Test cases'!$L$4))/(LN(1-'Test cases'!$M$4)-LN(1-'Test cases'!$K$4)))</f>
        <v>514.28011600931154</v>
      </c>
      <c r="AC585" s="4">
        <f ca="1">IF(D585&lt;='Test cases'!$M$5,EXP((LN(1-D585)*(LN('Test cases'!$L$5)-LN('Test cases'!$J$5))+LN(1-'Test cases'!$M$5)*LN('Test cases'!$J$5)-LN(1-'Test cases'!$K$5)*LN('Test cases'!$L$5))/(LN(1-'Test cases'!$M$5)-LN(1-'Test cases'!$K$5))),EXP((LN(1-D585)*(LN('Test cases'!$N$5)-LN('Test cases'!$L$5))+LN(1-'Test cases'!$O$5)*LN('Test cases'!$L$5)-LN(1-'Test cases'!$M$5)*LN('Test cases'!$N$5))/(LN(1-'Test cases'!$O$5)-LN(1-'Test cases'!$M$5))))</f>
        <v>247.2893202350719</v>
      </c>
    </row>
    <row r="586" spans="1:29">
      <c r="A586" s="8">
        <f>'Test cases'!A590</f>
        <v>583</v>
      </c>
      <c r="B586" s="5">
        <f ca="1">1-X586/'Test cases'!C590</f>
        <v>0.21378858917945731</v>
      </c>
      <c r="C586" s="5">
        <f ca="1">1-Y586/'Test cases'!D590</f>
        <v>0.16386639428807726</v>
      </c>
      <c r="D586" s="5">
        <f ca="1">1-Z586/'Test cases'!E590</f>
        <v>0.139842228551182</v>
      </c>
      <c r="E586" s="4">
        <f ca="1">(U586^'Test cases'!$R$5+T586^'Test cases'!$R$5)^(1/'Test cases'!$R$5)</f>
        <v>483.76448632126505</v>
      </c>
      <c r="F586" s="5">
        <f ca="1">IF(B586&gt;'Test cases'!$M$3,'Test cases'!$M$3,B586)</f>
        <v>0.15</v>
      </c>
      <c r="G586" s="5">
        <f ca="1">IF(C586&gt;'Test cases'!$M$4,'Test cases'!$M$4,C586)</f>
        <v>0.1</v>
      </c>
      <c r="H586" s="5">
        <f ca="1">IF(D586&gt;'Test cases'!$O$5,'Test cases'!$O$5,D586)</f>
        <v>0.139842228551182</v>
      </c>
      <c r="I586" s="5">
        <f ca="1">IF(AA586&gt;='Test cases'!$L$3, 'Test cases'!$L$3*'Test cases'!$M$3/AA586,0)+IF(AND(AA586&gt;='Test cases'!$J$3,AA586&lt;'Test cases'!$L$3), 'Test cases'!$J$3*'Test cases'!$K$3/ AA586,0)</f>
        <v>5.8242660478711475E-2</v>
      </c>
      <c r="J586" s="5">
        <f ca="1">IF(AB586&gt;='Test cases'!$L$4,'Test cases'!$M$4,0)+IF(AND(AB586&gt;='Test cases'!$J$4,AB586&lt;'Test cases'!$L$4),'Test cases'!$K$4,0)</f>
        <v>0.1</v>
      </c>
      <c r="K586" s="5">
        <f ca="1">IF(AC586&gt;='Test cases'!$N$5,'Test cases'!$O$5,0)+IF(AND(AC586&gt;='Test cases'!$L$5,AC586&lt;'Test cases'!$N$5),'Test cases'!$M$5,0)+IF(AND(AC586&lt;'Test cases'!$L$5,AC586&gt;='Test cases'!$J$5),'Test cases'!$K$5,0)</f>
        <v>0.08</v>
      </c>
      <c r="L586" s="5">
        <f t="shared" ca="1" si="27"/>
        <v>0.15</v>
      </c>
      <c r="M586" s="5">
        <f t="shared" ca="1" si="28"/>
        <v>0.1</v>
      </c>
      <c r="N586" s="5">
        <f t="shared" ca="1" si="29"/>
        <v>0.139842228551182</v>
      </c>
      <c r="O586" s="4">
        <f ca="1">'Test cases'!C590*(1-F586)+'Test cases'!D590*(1-G586)+'Test cases'!E590*(1-H586)</f>
        <v>508.72060766107074</v>
      </c>
      <c r="P586" s="4">
        <f ca="1">(1-I586)*'Test cases'!C590+(1-J586)*'Test cases'!D590+(1-K586)*'Test cases'!E590</f>
        <v>538.77322524377905</v>
      </c>
      <c r="Q586" s="4">
        <f ca="1">(1-L586)*'Test cases'!C590+(1-M586)*'Test cases'!D590+(1-N586)*'Test cases'!E590</f>
        <v>508.72060766107074</v>
      </c>
      <c r="R586" s="4">
        <f ca="1">('Test cases'!C590/'Test cases'!$J$3)^(1/'Test cases'!$R$3)*('Test cases'!$J$3*(1-'Test cases'!$K$3))</f>
        <v>170.77974667107807</v>
      </c>
      <c r="S586" s="4">
        <f ca="1">('Test cases'!D590/'Test cases'!$J$4)^(1/'Test cases'!$R$4)*('Test cases'!$J$4*(1-'Test cases'!$K$4))</f>
        <v>171.61395784832229</v>
      </c>
      <c r="T586" s="4">
        <f ca="1">IF('Test cases'!E590&lt;='Test cases'!$L$5,('Test cases'!E590/'Test cases'!$J$5)^(1/'Test cases'!$P$5)*('Test cases'!$J$5*(1-'Test cases'!$K$5)),0)+IF('Test cases'!E590&gt;'Test cases'!$L$5,('Test cases'!E590/'Test cases'!$L$5)^(1/'Test cases'!$Q$5)*('Test cases'!$L$5*(1-'Test cases'!$M$5)),0)</f>
        <v>177.13172806903057</v>
      </c>
      <c r="U586" s="4">
        <f ca="1">(R586^'Test cases'!$R$4+S586^'Test cases'!$R$4)^(1/'Test cases'!$R$4)</f>
        <v>324.49963482342275</v>
      </c>
      <c r="V586" s="4">
        <f ca="1">R586^'Test cases'!$R$4/U586^('Test cases'!$R$4-1)</f>
        <v>161.82132855822033</v>
      </c>
      <c r="W586" s="4">
        <f ca="1">S586^'Test cases'!$R$4/U586^('Test cases'!$R$4-1)</f>
        <v>162.67830626520262</v>
      </c>
      <c r="X586" s="4">
        <f ca="1">V586*(U586/E586)^('Test cases'!$R$5-1)</f>
        <v>158.02849357492909</v>
      </c>
      <c r="Y586" s="4">
        <f ca="1">W586*(U586/E586)^('Test cases'!$R$5-1)</f>
        <v>158.86538508526533</v>
      </c>
      <c r="Z586" s="4">
        <f ca="1">T586^'Test cases'!$R$5/E586^('Test cases'!$R$5-1)</f>
        <v>166.87060766107069</v>
      </c>
      <c r="AA586" s="4">
        <f ca="1">EXP((LN(1-B586)*(LN('Test cases'!$L$3)-LN('Test cases'!$J$3))+LN(1-'Test cases'!$M$3)*LN('Test cases'!$J$3)-LN(1-'Test cases'!$K$3)*LN('Test cases'!$L$3))/(LN(1-'Test cases'!$M$3)-LN(1-'Test cases'!$K$3)))</f>
        <v>515.08636029711295</v>
      </c>
      <c r="AB586" s="4">
        <f ca="1">EXP((LN(1-C586)*(LN('Test cases'!$L$4)-LN('Test cases'!$J$4))+LN(1-'Test cases'!$M$4)*LN('Test cases'!$J$4)-LN(1-'Test cases'!$K$4)*LN('Test cases'!$L$4))/(LN(1-'Test cases'!$M$4)-LN(1-'Test cases'!$K$4)))</f>
        <v>514.81310842237497</v>
      </c>
      <c r="AC586" s="4">
        <f ca="1">IF(D586&lt;='Test cases'!$M$5,EXP((LN(1-D586)*(LN('Test cases'!$L$5)-LN('Test cases'!$J$5))+LN(1-'Test cases'!$M$5)*LN('Test cases'!$J$5)-LN(1-'Test cases'!$K$5)*LN('Test cases'!$L$5))/(LN(1-'Test cases'!$M$5)-LN(1-'Test cases'!$K$5))),EXP((LN(1-D586)*(LN('Test cases'!$N$5)-LN('Test cases'!$L$5))+LN(1-'Test cases'!$O$5)*LN('Test cases'!$L$5)-LN(1-'Test cases'!$M$5)*LN('Test cases'!$N$5))/(LN(1-'Test cases'!$O$5)-LN(1-'Test cases'!$M$5))))</f>
        <v>248.41345702373212</v>
      </c>
    </row>
    <row r="587" spans="1:29">
      <c r="A587" s="8">
        <f>'Test cases'!A591</f>
        <v>584</v>
      </c>
      <c r="B587" s="5">
        <f ca="1">1-X587/'Test cases'!C591</f>
        <v>0.21390988710305281</v>
      </c>
      <c r="C587" s="5">
        <f ca="1">1-Y587/'Test cases'!D591</f>
        <v>0.16399539428582</v>
      </c>
      <c r="D587" s="5">
        <f ca="1">1-Z587/'Test cases'!E591</f>
        <v>0.13992361805821463</v>
      </c>
      <c r="E587" s="4">
        <f ca="1">(U587^'Test cases'!$R$5+T587^'Test cases'!$R$5)^(1/'Test cases'!$R$5)</f>
        <v>484.53581048040115</v>
      </c>
      <c r="F587" s="5">
        <f ca="1">IF(B587&gt;'Test cases'!$M$3,'Test cases'!$M$3,B587)</f>
        <v>0.15</v>
      </c>
      <c r="G587" s="5">
        <f ca="1">IF(C587&gt;'Test cases'!$M$4,'Test cases'!$M$4,C587)</f>
        <v>0.1</v>
      </c>
      <c r="H587" s="5">
        <f ca="1">IF(D587&gt;'Test cases'!$O$5,'Test cases'!$O$5,D587)</f>
        <v>0.13992361805821463</v>
      </c>
      <c r="I587" s="5">
        <f ca="1">IF(AA587&gt;='Test cases'!$L$3, 'Test cases'!$L$3*'Test cases'!$M$3/AA587,0)+IF(AND(AA587&gt;='Test cases'!$J$3,AA587&lt;'Test cases'!$L$3), 'Test cases'!$J$3*'Test cases'!$K$3/ AA587,0)</f>
        <v>5.8133785573880513E-2</v>
      </c>
      <c r="J587" s="5">
        <f ca="1">IF(AB587&gt;='Test cases'!$L$4,'Test cases'!$M$4,0)+IF(AND(AB587&gt;='Test cases'!$J$4,AB587&lt;'Test cases'!$L$4),'Test cases'!$K$4,0)</f>
        <v>0.1</v>
      </c>
      <c r="K587" s="5">
        <f ca="1">IF(AC587&gt;='Test cases'!$N$5,'Test cases'!$O$5,0)+IF(AND(AC587&gt;='Test cases'!$L$5,AC587&lt;'Test cases'!$N$5),'Test cases'!$M$5,0)+IF(AND(AC587&lt;'Test cases'!$L$5,AC587&gt;='Test cases'!$J$5),'Test cases'!$K$5,0)</f>
        <v>0.08</v>
      </c>
      <c r="L587" s="5">
        <f t="shared" ca="1" si="27"/>
        <v>0.15</v>
      </c>
      <c r="M587" s="5">
        <f t="shared" ca="1" si="28"/>
        <v>0.1</v>
      </c>
      <c r="N587" s="5">
        <f t="shared" ca="1" si="29"/>
        <v>0.13992361805821463</v>
      </c>
      <c r="O587" s="4">
        <f ca="1">'Test cases'!C591*(1-F587)+'Test cases'!D591*(1-G587)+'Test cases'!E591*(1-H587)</f>
        <v>509.60481809670637</v>
      </c>
      <c r="P587" s="4">
        <f ca="1">(1-I587)*'Test cases'!C591+(1-J587)*'Test cases'!D591+(1-K587)*'Test cases'!E591</f>
        <v>539.69510909965004</v>
      </c>
      <c r="Q587" s="4">
        <f ca="1">(1-L587)*'Test cases'!C591+(1-M587)*'Test cases'!D591+(1-N587)*'Test cases'!E591</f>
        <v>509.60481809670637</v>
      </c>
      <c r="R587" s="4">
        <f ca="1">('Test cases'!C591/'Test cases'!$J$3)^(1/'Test cases'!$R$3)*('Test cases'!$J$3*(1-'Test cases'!$K$3))</f>
        <v>170.77974667107807</v>
      </c>
      <c r="S587" s="4">
        <f ca="1">('Test cases'!D591/'Test cases'!$J$4)^(1/'Test cases'!$R$4)*('Test cases'!$J$4*(1-'Test cases'!$K$4))</f>
        <v>172.44707376384798</v>
      </c>
      <c r="T587" s="4">
        <f ca="1">IF('Test cases'!E591&lt;='Test cases'!$L$5,('Test cases'!E591/'Test cases'!$J$5)^(1/'Test cases'!$P$5)*('Test cases'!$J$5*(1-'Test cases'!$K$5)),0)+IF('Test cases'!E591&gt;'Test cases'!$L$5,('Test cases'!E591/'Test cases'!$L$5)^(1/'Test cases'!$Q$5)*('Test cases'!$L$5*(1-'Test cases'!$M$5)),0)</f>
        <v>177.13172806903057</v>
      </c>
      <c r="U587" s="4">
        <f ca="1">(R587^'Test cases'!$R$4+S587^'Test cases'!$R$4)^(1/'Test cases'!$R$4)</f>
        <v>325.28945183391721</v>
      </c>
      <c r="V587" s="4">
        <f ca="1">R587^'Test cases'!$R$4/U587^('Test cases'!$R$4-1)</f>
        <v>161.78831103341869</v>
      </c>
      <c r="W587" s="4">
        <f ca="1">S587^'Test cases'!$R$4/U587^('Test cases'!$R$4-1)</f>
        <v>163.50114080049855</v>
      </c>
      <c r="X587" s="4">
        <f ca="1">V587*(U587/E587)^('Test cases'!$R$5-1)</f>
        <v>158.00411269228638</v>
      </c>
      <c r="Y587" s="4">
        <f ca="1">W587*(U587/E587)^('Test cases'!$R$5-1)</f>
        <v>159.67687969140837</v>
      </c>
      <c r="Z587" s="4">
        <f ca="1">T587^'Test cases'!$R$5/E587^('Test cases'!$R$5-1)</f>
        <v>166.85481809670637</v>
      </c>
      <c r="AA587" s="4">
        <f ca="1">EXP((LN(1-B587)*(LN('Test cases'!$L$3)-LN('Test cases'!$J$3))+LN(1-'Test cases'!$M$3)*LN('Test cases'!$J$3)-LN(1-'Test cases'!$K$3)*LN('Test cases'!$L$3))/(LN(1-'Test cases'!$M$3)-LN(1-'Test cases'!$K$3)))</f>
        <v>516.05103132108752</v>
      </c>
      <c r="AB587" s="4">
        <f ca="1">EXP((LN(1-C587)*(LN('Test cases'!$L$4)-LN('Test cases'!$J$4))+LN(1-'Test cases'!$M$4)*LN('Test cases'!$J$4)-LN(1-'Test cases'!$K$4)*LN('Test cases'!$L$4))/(LN(1-'Test cases'!$M$4)-LN(1-'Test cases'!$K$4)))</f>
        <v>515.83986216849678</v>
      </c>
      <c r="AC587" s="4">
        <f ca="1">IF(D587&lt;='Test cases'!$M$5,EXP((LN(1-D587)*(LN('Test cases'!$L$5)-LN('Test cases'!$J$5))+LN(1-'Test cases'!$M$5)*LN('Test cases'!$J$5)-LN(1-'Test cases'!$K$5)*LN('Test cases'!$L$5))/(LN(1-'Test cases'!$M$5)-LN(1-'Test cases'!$K$5))),EXP((LN(1-D587)*(LN('Test cases'!$N$5)-LN('Test cases'!$L$5))+LN(1-'Test cases'!$O$5)*LN('Test cases'!$L$5)-LN(1-'Test cases'!$M$5)*LN('Test cases'!$N$5))/(LN(1-'Test cases'!$O$5)-LN(1-'Test cases'!$M$5))))</f>
        <v>248.51086425674271</v>
      </c>
    </row>
    <row r="588" spans="1:29">
      <c r="A588" s="8">
        <f>'Test cases'!A592</f>
        <v>585</v>
      </c>
      <c r="B588" s="5">
        <f ca="1">1-X588/'Test cases'!C592</f>
        <v>0.21403091332761115</v>
      </c>
      <c r="C588" s="5">
        <f ca="1">1-Y588/'Test cases'!D592</f>
        <v>0.16412410533240684</v>
      </c>
      <c r="D588" s="5">
        <f ca="1">1-Z588/'Test cases'!E592</f>
        <v>0.14000485791073369</v>
      </c>
      <c r="E588" s="4">
        <f ca="1">(U588^'Test cases'!$R$5+T588^'Test cases'!$R$5)^(1/'Test cases'!$R$5)</f>
        <v>485.30701576264579</v>
      </c>
      <c r="F588" s="5">
        <f ca="1">IF(B588&gt;'Test cases'!$M$3,'Test cases'!$M$3,B588)</f>
        <v>0.15</v>
      </c>
      <c r="G588" s="5">
        <f ca="1">IF(C588&gt;'Test cases'!$M$4,'Test cases'!$M$4,C588)</f>
        <v>0.1</v>
      </c>
      <c r="H588" s="5">
        <f ca="1">IF(D588&gt;'Test cases'!$O$5,'Test cases'!$O$5,D588)</f>
        <v>0.14000485791073369</v>
      </c>
      <c r="I588" s="5">
        <f ca="1">IF(AA588&gt;='Test cases'!$L$3, 'Test cases'!$L$3*'Test cases'!$M$3/AA588,0)+IF(AND(AA588&gt;='Test cases'!$J$3,AA588&lt;'Test cases'!$L$3), 'Test cases'!$J$3*'Test cases'!$K$3/ AA588,0)</f>
        <v>5.8025340683761875E-2</v>
      </c>
      <c r="J588" s="5">
        <f ca="1">IF(AB588&gt;='Test cases'!$L$4,'Test cases'!$M$4,0)+IF(AND(AB588&gt;='Test cases'!$J$4,AB588&lt;'Test cases'!$L$4),'Test cases'!$K$4,0)</f>
        <v>0.1</v>
      </c>
      <c r="K588" s="5">
        <f ca="1">IF(AC588&gt;='Test cases'!$N$5,'Test cases'!$O$5,0)+IF(AND(AC588&gt;='Test cases'!$L$5,AC588&lt;'Test cases'!$N$5),'Test cases'!$M$5,0)+IF(AND(AC588&lt;'Test cases'!$L$5,AC588&gt;='Test cases'!$J$5),'Test cases'!$K$5,0)</f>
        <v>0.08</v>
      </c>
      <c r="L588" s="5">
        <f t="shared" ca="1" si="27"/>
        <v>0.15</v>
      </c>
      <c r="M588" s="5">
        <f t="shared" ca="1" si="28"/>
        <v>0.1</v>
      </c>
      <c r="N588" s="5">
        <f t="shared" ca="1" si="29"/>
        <v>0.14000485791073369</v>
      </c>
      <c r="O588" s="4">
        <f ca="1">'Test cases'!C592*(1-F588)+'Test cases'!D592*(1-G588)+'Test cases'!E592*(1-H588)</f>
        <v>510.48905756531764</v>
      </c>
      <c r="P588" s="4">
        <f ca="1">(1-I588)*'Test cases'!C592+(1-J588)*'Test cases'!D592+(1-K588)*'Test cases'!E592</f>
        <v>540.61690652256391</v>
      </c>
      <c r="Q588" s="4">
        <f ca="1">(1-L588)*'Test cases'!C592+(1-M588)*'Test cases'!D592+(1-N588)*'Test cases'!E592</f>
        <v>510.48905756531764</v>
      </c>
      <c r="R588" s="4">
        <f ca="1">('Test cases'!C592/'Test cases'!$J$3)^(1/'Test cases'!$R$3)*('Test cases'!$J$3*(1-'Test cases'!$K$3))</f>
        <v>170.77974667107807</v>
      </c>
      <c r="S588" s="4">
        <f ca="1">('Test cases'!D592/'Test cases'!$J$4)^(1/'Test cases'!$R$4)*('Test cases'!$J$4*(1-'Test cases'!$K$4))</f>
        <v>173.27985196492773</v>
      </c>
      <c r="T588" s="4">
        <f ca="1">IF('Test cases'!E592&lt;='Test cases'!$L$5,('Test cases'!E592/'Test cases'!$J$5)^(1/'Test cases'!$P$5)*('Test cases'!$J$5*(1-'Test cases'!$K$5)),0)+IF('Test cases'!E592&gt;'Test cases'!$L$5,('Test cases'!E592/'Test cases'!$L$5)^(1/'Test cases'!$Q$5)*('Test cases'!$L$5*(1-'Test cases'!$M$5)),0)</f>
        <v>177.13172806903057</v>
      </c>
      <c r="U588" s="4">
        <f ca="1">(R588^'Test cases'!$R$4+S588^'Test cases'!$R$4)^(1/'Test cases'!$R$4)</f>
        <v>326.07910790450569</v>
      </c>
      <c r="V588" s="4">
        <f ca="1">R588^'Test cases'!$R$4/U588^('Test cases'!$R$4-1)</f>
        <v>161.75538699323121</v>
      </c>
      <c r="W588" s="4">
        <f ca="1">S588^'Test cases'!$R$4/U588^('Test cases'!$R$4-1)</f>
        <v>164.32372091127445</v>
      </c>
      <c r="X588" s="4">
        <f ca="1">V588*(U588/E588)^('Test cases'!$R$5-1)</f>
        <v>157.97978642115015</v>
      </c>
      <c r="Y588" s="4">
        <f ca="1">W588*(U588/E588)^('Test cases'!$R$5-1)</f>
        <v>160.48817177617789</v>
      </c>
      <c r="Z588" s="4">
        <f ca="1">T588^'Test cases'!$R$5/E588^('Test cases'!$R$5-1)</f>
        <v>166.83905756531766</v>
      </c>
      <c r="AA588" s="4">
        <f ca="1">EXP((LN(1-B588)*(LN('Test cases'!$L$3)-LN('Test cases'!$J$3))+LN(1-'Test cases'!$M$3)*LN('Test cases'!$J$3)-LN(1-'Test cases'!$K$3)*LN('Test cases'!$L$3))/(LN(1-'Test cases'!$M$3)-LN(1-'Test cases'!$K$3)))</f>
        <v>517.01549093007498</v>
      </c>
      <c r="AB588" s="4">
        <f ca="1">EXP((LN(1-C588)*(LN('Test cases'!$L$4)-LN('Test cases'!$J$4))+LN(1-'Test cases'!$M$4)*LN('Test cases'!$J$4)-LN(1-'Test cases'!$K$4)*LN('Test cases'!$L$4))/(LN(1-'Test cases'!$M$4)-LN(1-'Test cases'!$K$4)))</f>
        <v>516.86651534271766</v>
      </c>
      <c r="AC588" s="4">
        <f ca="1">IF(D588&lt;='Test cases'!$M$5,EXP((LN(1-D588)*(LN('Test cases'!$L$5)-LN('Test cases'!$J$5))+LN(1-'Test cases'!$M$5)*LN('Test cases'!$J$5)-LN(1-'Test cases'!$K$5)*LN('Test cases'!$L$5))/(LN(1-'Test cases'!$M$5)-LN(1-'Test cases'!$K$5))),EXP((LN(1-D588)*(LN('Test cases'!$N$5)-LN('Test cases'!$L$5))+LN(1-'Test cases'!$O$5)*LN('Test cases'!$L$5)-LN(1-'Test cases'!$M$5)*LN('Test cases'!$N$5))/(LN(1-'Test cases'!$O$5)-LN(1-'Test cases'!$M$5))))</f>
        <v>248.60813967063919</v>
      </c>
    </row>
    <row r="589" spans="1:29">
      <c r="A589" s="8">
        <f>'Test cases'!A593</f>
        <v>586</v>
      </c>
      <c r="B589" s="5">
        <f ca="1">1-X589/'Test cases'!C593</f>
        <v>0.21409359265162176</v>
      </c>
      <c r="C589" s="5">
        <f ca="1">1-Y589/'Test cases'!D593</f>
        <v>0.16419076461573345</v>
      </c>
      <c r="D589" s="5">
        <f ca="1">1-Z589/'Test cases'!E593</f>
        <v>0.14094092817012027</v>
      </c>
      <c r="E589" s="4">
        <f ca="1">(U589^'Test cases'!$R$5+T589^'Test cases'!$R$5)^(1/'Test cases'!$R$5)</f>
        <v>485.95908007762989</v>
      </c>
      <c r="F589" s="5">
        <f ca="1">IF(B589&gt;'Test cases'!$M$3,'Test cases'!$M$3,B589)</f>
        <v>0.15</v>
      </c>
      <c r="G589" s="5">
        <f ca="1">IF(C589&gt;'Test cases'!$M$4,'Test cases'!$M$4,C589)</f>
        <v>0.1</v>
      </c>
      <c r="H589" s="5">
        <f ca="1">IF(D589&gt;'Test cases'!$O$5,'Test cases'!$O$5,D589)</f>
        <v>0.14094092817012027</v>
      </c>
      <c r="I589" s="5">
        <f ca="1">IF(AA589&gt;='Test cases'!$L$3, 'Test cases'!$L$3*'Test cases'!$M$3/AA589,0)+IF(AND(AA589&gt;='Test cases'!$J$3,AA589&lt;'Test cases'!$L$3), 'Test cases'!$J$3*'Test cases'!$K$3/ AA589,0)</f>
        <v>5.7969250203680524E-2</v>
      </c>
      <c r="J589" s="5">
        <f ca="1">IF(AB589&gt;='Test cases'!$L$4,'Test cases'!$M$4,0)+IF(AND(AB589&gt;='Test cases'!$J$4,AB589&lt;'Test cases'!$L$4),'Test cases'!$K$4,0)</f>
        <v>0.1</v>
      </c>
      <c r="K589" s="5">
        <f ca="1">IF(AC589&gt;='Test cases'!$N$5,'Test cases'!$O$5,0)+IF(AND(AC589&gt;='Test cases'!$L$5,AC589&lt;'Test cases'!$N$5),'Test cases'!$M$5,0)+IF(AND(AC589&lt;'Test cases'!$L$5,AC589&gt;='Test cases'!$J$5),'Test cases'!$K$5,0)</f>
        <v>0.08</v>
      </c>
      <c r="L589" s="5">
        <f t="shared" ca="1" si="27"/>
        <v>0.15</v>
      </c>
      <c r="M589" s="5">
        <f t="shared" ca="1" si="28"/>
        <v>0.1</v>
      </c>
      <c r="N589" s="5">
        <f t="shared" ca="1" si="29"/>
        <v>0.14094092817012027</v>
      </c>
      <c r="O589" s="4">
        <f ca="1">'Test cases'!C593*(1-F589)+'Test cases'!D593*(1-G589)+'Test cases'!E593*(1-H589)</f>
        <v>511.16651900682655</v>
      </c>
      <c r="P589" s="4">
        <f ca="1">(1-I589)*'Test cases'!C593+(1-J589)*'Test cases'!D593+(1-K589)*'Test cases'!E593</f>
        <v>541.54818070906026</v>
      </c>
      <c r="Q589" s="4">
        <f ca="1">(1-L589)*'Test cases'!C593+(1-M589)*'Test cases'!D593+(1-N589)*'Test cases'!E593</f>
        <v>511.16651900682655</v>
      </c>
      <c r="R589" s="4">
        <f ca="1">('Test cases'!C593/'Test cases'!$J$3)^(1/'Test cases'!$R$3)*('Test cases'!$J$3*(1-'Test cases'!$K$3))</f>
        <v>170.77974667107807</v>
      </c>
      <c r="S589" s="4">
        <f ca="1">('Test cases'!D593/'Test cases'!$J$4)^(1/'Test cases'!$R$4)*('Test cases'!$J$4*(1-'Test cases'!$K$4))</f>
        <v>173.27985196492773</v>
      </c>
      <c r="T589" s="4">
        <f ca="1">IF('Test cases'!E593&lt;='Test cases'!$L$5,('Test cases'!E593/'Test cases'!$J$5)^(1/'Test cases'!$P$5)*('Test cases'!$J$5*(1-'Test cases'!$K$5)),0)+IF('Test cases'!E593&gt;'Test cases'!$L$5,('Test cases'!E593/'Test cases'!$L$5)^(1/'Test cases'!$Q$5)*('Test cases'!$L$5*(1-'Test cases'!$M$5)),0)</f>
        <v>177.82396704315104</v>
      </c>
      <c r="U589" s="4">
        <f ca="1">(R589^'Test cases'!$R$4+S589^'Test cases'!$R$4)^(1/'Test cases'!$R$4)</f>
        <v>326.07910790450569</v>
      </c>
      <c r="V589" s="4">
        <f ca="1">R589^'Test cases'!$R$4/U589^('Test cases'!$R$4-1)</f>
        <v>161.75538699323121</v>
      </c>
      <c r="W589" s="4">
        <f ca="1">S589^'Test cases'!$R$4/U589^('Test cases'!$R$4-1)</f>
        <v>164.32372091127445</v>
      </c>
      <c r="X589" s="4">
        <f ca="1">V589*(U589/E589)^('Test cases'!$R$5-1)</f>
        <v>157.96718787702403</v>
      </c>
      <c r="Y589" s="4">
        <f ca="1">W589*(U589/E589)^('Test cases'!$R$5-1)</f>
        <v>160.47537319377918</v>
      </c>
      <c r="Z589" s="4">
        <f ca="1">T589^'Test cases'!$R$5/E589^('Test cases'!$R$5-1)</f>
        <v>167.51651900682654</v>
      </c>
      <c r="AA589" s="4">
        <f ca="1">EXP((LN(1-B589)*(LN('Test cases'!$L$3)-LN('Test cases'!$J$3))+LN(1-'Test cases'!$M$3)*LN('Test cases'!$J$3)-LN(1-'Test cases'!$K$3)*LN('Test cases'!$L$3))/(LN(1-'Test cases'!$M$3)-LN(1-'Test cases'!$K$3)))</f>
        <v>517.51575006735675</v>
      </c>
      <c r="AB589" s="4">
        <f ca="1">EXP((LN(1-C589)*(LN('Test cases'!$L$4)-LN('Test cases'!$J$4))+LN(1-'Test cases'!$M$4)*LN('Test cases'!$J$4)-LN(1-'Test cases'!$K$4)*LN('Test cases'!$L$4))/(LN(1-'Test cases'!$M$4)-LN(1-'Test cases'!$K$4)))</f>
        <v>517.39908283071816</v>
      </c>
      <c r="AC589" s="4">
        <f ca="1">IF(D589&lt;='Test cases'!$M$5,EXP((LN(1-D589)*(LN('Test cases'!$L$5)-LN('Test cases'!$J$5))+LN(1-'Test cases'!$M$5)*LN('Test cases'!$J$5)-LN(1-'Test cases'!$K$5)*LN('Test cases'!$L$5))/(LN(1-'Test cases'!$M$5)-LN(1-'Test cases'!$K$5))),EXP((LN(1-D589)*(LN('Test cases'!$N$5)-LN('Test cases'!$L$5))+LN(1-'Test cases'!$O$5)*LN('Test cases'!$L$5)-LN(1-'Test cases'!$M$5)*LN('Test cases'!$N$5))/(LN(1-'Test cases'!$O$5)-LN(1-'Test cases'!$M$5))))</f>
        <v>249.73239382087073</v>
      </c>
    </row>
    <row r="590" spans="1:29">
      <c r="A590" s="8">
        <f>'Test cases'!A594</f>
        <v>587</v>
      </c>
      <c r="B590" s="5">
        <f ca="1">1-X590/'Test cases'!C594</f>
        <v>0.21415611502867882</v>
      </c>
      <c r="C590" s="5">
        <f ca="1">1-Y590/'Test cases'!D594</f>
        <v>0.16425725698642013</v>
      </c>
      <c r="D590" s="5">
        <f ca="1">1-Z590/'Test cases'!E594</f>
        <v>0.14187138338850358</v>
      </c>
      <c r="E590" s="4">
        <f ca="1">(U590^'Test cases'!$R$5+T590^'Test cases'!$R$5)^(1/'Test cases'!$R$5)</f>
        <v>486.61043639369609</v>
      </c>
      <c r="F590" s="5">
        <f ca="1">IF(B590&gt;'Test cases'!$M$3,'Test cases'!$M$3,B590)</f>
        <v>0.15</v>
      </c>
      <c r="G590" s="5">
        <f ca="1">IF(C590&gt;'Test cases'!$M$4,'Test cases'!$M$4,C590)</f>
        <v>0.1</v>
      </c>
      <c r="H590" s="5">
        <f ca="1">IF(D590&gt;'Test cases'!$O$5,'Test cases'!$O$5,D590)</f>
        <v>0.14187138338850358</v>
      </c>
      <c r="I590" s="5">
        <f ca="1">IF(AA590&gt;='Test cases'!$L$3, 'Test cases'!$L$3*'Test cases'!$M$3/AA590,0)+IF(AND(AA590&gt;='Test cases'!$J$3,AA590&lt;'Test cases'!$L$3), 'Test cases'!$J$3*'Test cases'!$K$3/ AA590,0)</f>
        <v>5.7913349738619412E-2</v>
      </c>
      <c r="J590" s="5">
        <f ca="1">IF(AB590&gt;='Test cases'!$L$4,'Test cases'!$M$4,0)+IF(AND(AB590&gt;='Test cases'!$J$4,AB590&lt;'Test cases'!$L$4),'Test cases'!$K$4,0)</f>
        <v>0.1</v>
      </c>
      <c r="K590" s="5">
        <f ca="1">IF(AC590&gt;='Test cases'!$N$5,'Test cases'!$O$5,0)+IF(AND(AC590&gt;='Test cases'!$L$5,AC590&lt;'Test cases'!$N$5),'Test cases'!$M$5,0)+IF(AND(AC590&lt;'Test cases'!$L$5,AC590&gt;='Test cases'!$J$5),'Test cases'!$K$5,0)</f>
        <v>0.08</v>
      </c>
      <c r="L590" s="5">
        <f t="shared" ca="1" si="27"/>
        <v>0.15</v>
      </c>
      <c r="M590" s="5">
        <f t="shared" ca="1" si="28"/>
        <v>0.1</v>
      </c>
      <c r="N590" s="5">
        <f t="shared" ca="1" si="29"/>
        <v>0.14187138338850358</v>
      </c>
      <c r="O590" s="4">
        <f ca="1">'Test cases'!C594*(1-F590)+'Test cases'!D594*(1-G590)+'Test cases'!E594*(1-H590)</f>
        <v>511.84320885585328</v>
      </c>
      <c r="P590" s="4">
        <f ca="1">(1-I590)*'Test cases'!C594+(1-J590)*'Test cases'!D594+(1-K590)*'Test cases'!E594</f>
        <v>542.47941670253761</v>
      </c>
      <c r="Q590" s="4">
        <f ca="1">(1-L590)*'Test cases'!C594+(1-M590)*'Test cases'!D594+(1-N590)*'Test cases'!E594</f>
        <v>511.84320885585328</v>
      </c>
      <c r="R590" s="4">
        <f ca="1">('Test cases'!C594/'Test cases'!$J$3)^(1/'Test cases'!$R$3)*('Test cases'!$J$3*(1-'Test cases'!$K$3))</f>
        <v>170.77974667107807</v>
      </c>
      <c r="S590" s="4">
        <f ca="1">('Test cases'!D594/'Test cases'!$J$4)^(1/'Test cases'!$R$4)*('Test cases'!$J$4*(1-'Test cases'!$K$4))</f>
        <v>173.27985196492773</v>
      </c>
      <c r="T590" s="4">
        <f ca="1">IF('Test cases'!E594&lt;='Test cases'!$L$5,('Test cases'!E594/'Test cases'!$J$5)^(1/'Test cases'!$P$5)*('Test cases'!$J$5*(1-'Test cases'!$K$5)),0)+IF('Test cases'!E594&gt;'Test cases'!$L$5,('Test cases'!E594/'Test cases'!$L$5)^(1/'Test cases'!$Q$5)*('Test cases'!$L$5*(1-'Test cases'!$M$5)),0)</f>
        <v>178.5153496999931</v>
      </c>
      <c r="U590" s="4">
        <f ca="1">(R590^'Test cases'!$R$4+S590^'Test cases'!$R$4)^(1/'Test cases'!$R$4)</f>
        <v>326.07910790450569</v>
      </c>
      <c r="V590" s="4">
        <f ca="1">R590^'Test cases'!$R$4/U590^('Test cases'!$R$4-1)</f>
        <v>161.75538699323121</v>
      </c>
      <c r="W590" s="4">
        <f ca="1">S590^'Test cases'!$R$4/U590^('Test cases'!$R$4-1)</f>
        <v>164.32372091127445</v>
      </c>
      <c r="X590" s="4">
        <f ca="1">V590*(U590/E590)^('Test cases'!$R$5-1)</f>
        <v>157.95462087923556</v>
      </c>
      <c r="Y590" s="4">
        <f ca="1">W590*(U590/E590)^('Test cases'!$R$5-1)</f>
        <v>160.46260665860734</v>
      </c>
      <c r="Z590" s="4">
        <f ca="1">T590^'Test cases'!$R$5/E590^('Test cases'!$R$5-1)</f>
        <v>168.1932088558533</v>
      </c>
      <c r="AA590" s="4">
        <f ca="1">EXP((LN(1-B590)*(LN('Test cases'!$L$3)-LN('Test cases'!$J$3))+LN(1-'Test cases'!$M$3)*LN('Test cases'!$J$3)-LN(1-'Test cases'!$K$3)*LN('Test cases'!$L$3))/(LN(1-'Test cases'!$M$3)-LN(1-'Test cases'!$K$3)))</f>
        <v>518.01527860845795</v>
      </c>
      <c r="AB590" s="4">
        <f ca="1">EXP((LN(1-C590)*(LN('Test cases'!$L$4)-LN('Test cases'!$J$4))+LN(1-'Test cases'!$M$4)*LN('Test cases'!$J$4)-LN(1-'Test cases'!$K$4)*LN('Test cases'!$L$4))/(LN(1-'Test cases'!$M$4)-LN(1-'Test cases'!$K$4)))</f>
        <v>517.93090585503103</v>
      </c>
      <c r="AC590" s="4">
        <f ca="1">IF(D590&lt;='Test cases'!$M$5,EXP((LN(1-D590)*(LN('Test cases'!$L$5)-LN('Test cases'!$J$5))+LN(1-'Test cases'!$M$5)*LN('Test cases'!$J$5)-LN(1-'Test cases'!$K$5)*LN('Test cases'!$L$5))/(LN(1-'Test cases'!$M$5)-LN(1-'Test cases'!$K$5))),EXP((LN(1-D590)*(LN('Test cases'!$N$5)-LN('Test cases'!$L$5))+LN(1-'Test cases'!$O$5)*LN('Test cases'!$L$5)-LN(1-'Test cases'!$M$5)*LN('Test cases'!$N$5))/(LN(1-'Test cases'!$O$5)-LN(1-'Test cases'!$M$5))))</f>
        <v>250.85616541255771</v>
      </c>
    </row>
    <row r="591" spans="1:29">
      <c r="A591" s="8">
        <f>'Test cases'!A595</f>
        <v>588</v>
      </c>
      <c r="B591" s="5">
        <f ca="1">1-X591/'Test cases'!C595</f>
        <v>0.2142766414871754</v>
      </c>
      <c r="C591" s="5">
        <f ca="1">1-Y591/'Test cases'!D595</f>
        <v>0.16438543653321802</v>
      </c>
      <c r="D591" s="5">
        <f ca="1">1-Z591/'Test cases'!E595</f>
        <v>0.14195206873992527</v>
      </c>
      <c r="E591" s="4">
        <f ca="1">(U591^'Test cases'!$R$5+T591^'Test cases'!$R$5)^(1/'Test cases'!$R$5)</f>
        <v>487.3814003371412</v>
      </c>
      <c r="F591" s="5">
        <f ca="1">IF(B591&gt;'Test cases'!$M$3,'Test cases'!$M$3,B591)</f>
        <v>0.15</v>
      </c>
      <c r="G591" s="5">
        <f ca="1">IF(C591&gt;'Test cases'!$M$4,'Test cases'!$M$4,C591)</f>
        <v>0.1</v>
      </c>
      <c r="H591" s="5">
        <f ca="1">IF(D591&gt;'Test cases'!$O$5,'Test cases'!$O$5,D591)</f>
        <v>0.14195206873992527</v>
      </c>
      <c r="I591" s="5">
        <f ca="1">IF(AA591&gt;='Test cases'!$L$3, 'Test cases'!$L$3*'Test cases'!$M$3/AA591,0)+IF(AND(AA591&gt;='Test cases'!$J$3,AA591&lt;'Test cases'!$L$3), 'Test cases'!$J$3*'Test cases'!$K$3/ AA591,0)</f>
        <v>5.7805728110018072E-2</v>
      </c>
      <c r="J591" s="5">
        <f ca="1">IF(AB591&gt;='Test cases'!$L$4,'Test cases'!$M$4,0)+IF(AND(AB591&gt;='Test cases'!$J$4,AB591&lt;'Test cases'!$L$4),'Test cases'!$K$4,0)</f>
        <v>0.1</v>
      </c>
      <c r="K591" s="5">
        <f ca="1">IF(AC591&gt;='Test cases'!$N$5,'Test cases'!$O$5,0)+IF(AND(AC591&gt;='Test cases'!$L$5,AC591&lt;'Test cases'!$N$5),'Test cases'!$M$5,0)+IF(AND(AC591&lt;'Test cases'!$L$5,AC591&gt;='Test cases'!$J$5),'Test cases'!$K$5,0)</f>
        <v>0.08</v>
      </c>
      <c r="L591" s="5">
        <f t="shared" ca="1" si="27"/>
        <v>0.15</v>
      </c>
      <c r="M591" s="5">
        <f t="shared" ca="1" si="28"/>
        <v>0.1</v>
      </c>
      <c r="N591" s="5">
        <f t="shared" ca="1" si="29"/>
        <v>0.14195206873992527</v>
      </c>
      <c r="O591" s="4">
        <f ca="1">'Test cases'!C595*(1-F591)+'Test cases'!D595*(1-G591)+'Test cases'!E595*(1-H591)</f>
        <v>512.72739452697465</v>
      </c>
      <c r="P591" s="4">
        <f ca="1">(1-I591)*'Test cases'!C595+(1-J591)*'Test cases'!D595+(1-K591)*'Test cases'!E595</f>
        <v>543.40104864988643</v>
      </c>
      <c r="Q591" s="4">
        <f ca="1">(1-L591)*'Test cases'!C595+(1-M591)*'Test cases'!D595+(1-N591)*'Test cases'!E595</f>
        <v>512.72739452697465</v>
      </c>
      <c r="R591" s="4">
        <f ca="1">('Test cases'!C595/'Test cases'!$J$3)^(1/'Test cases'!$R$3)*('Test cases'!$J$3*(1-'Test cases'!$K$3))</f>
        <v>170.77974667107807</v>
      </c>
      <c r="S591" s="4">
        <f ca="1">('Test cases'!D595/'Test cases'!$J$4)^(1/'Test cases'!$R$4)*('Test cases'!$J$4*(1-'Test cases'!$K$4))</f>
        <v>174.11229434633688</v>
      </c>
      <c r="T591" s="4">
        <f ca="1">IF('Test cases'!E595&lt;='Test cases'!$L$5,('Test cases'!E595/'Test cases'!$J$5)^(1/'Test cases'!$P$5)*('Test cases'!$J$5*(1-'Test cases'!$K$5)),0)+IF('Test cases'!E595&gt;'Test cases'!$L$5,('Test cases'!E595/'Test cases'!$L$5)^(1/'Test cases'!$Q$5)*('Test cases'!$L$5*(1-'Test cases'!$M$5)),0)</f>
        <v>178.5153496999931</v>
      </c>
      <c r="U591" s="4">
        <f ca="1">(R591^'Test cases'!$R$4+S591^'Test cases'!$R$4)^(1/'Test cases'!$R$4)</f>
        <v>326.86860349027</v>
      </c>
      <c r="V591" s="4">
        <f ca="1">R591^'Test cases'!$R$4/U591^('Test cases'!$R$4-1)</f>
        <v>161.72255592864164</v>
      </c>
      <c r="W591" s="4">
        <f ca="1">S591^'Test cases'!$R$4/U591^('Test cases'!$R$4-1)</f>
        <v>165.14604756162842</v>
      </c>
      <c r="X591" s="4">
        <f ca="1">V591*(U591/E591)^('Test cases'!$R$5-1)</f>
        <v>157.93039506107775</v>
      </c>
      <c r="Y591" s="4">
        <f ca="1">W591*(U591/E591)^('Test cases'!$R$5-1)</f>
        <v>161.27361074908893</v>
      </c>
      <c r="Z591" s="4">
        <f ca="1">T591^'Test cases'!$R$5/E591^('Test cases'!$R$5-1)</f>
        <v>168.17739452697464</v>
      </c>
      <c r="AA591" s="4">
        <f ca="1">EXP((LN(1-B591)*(LN('Test cases'!$L$3)-LN('Test cases'!$J$3))+LN(1-'Test cases'!$M$3)*LN('Test cases'!$J$3)-LN(1-'Test cases'!$K$3)*LN('Test cases'!$L$3))/(LN(1-'Test cases'!$M$3)-LN(1-'Test cases'!$K$3)))</f>
        <v>518.9797098118521</v>
      </c>
      <c r="AB591" s="4">
        <f ca="1">EXP((LN(1-C591)*(LN('Test cases'!$L$4)-LN('Test cases'!$J$4))+LN(1-'Test cases'!$M$4)*LN('Test cases'!$J$4)-LN(1-'Test cases'!$K$4)*LN('Test cases'!$L$4))/(LN(1-'Test cases'!$M$4)-LN(1-'Test cases'!$K$4)))</f>
        <v>518.95778154092955</v>
      </c>
      <c r="AC591" s="4">
        <f ca="1">IF(D591&lt;='Test cases'!$M$5,EXP((LN(1-D591)*(LN('Test cases'!$L$5)-LN('Test cases'!$J$5))+LN(1-'Test cases'!$M$5)*LN('Test cases'!$J$5)-LN(1-'Test cases'!$K$5)*LN('Test cases'!$L$5))/(LN(1-'Test cases'!$M$5)-LN(1-'Test cases'!$K$5))),EXP((LN(1-D591)*(LN('Test cases'!$N$5)-LN('Test cases'!$L$5))+LN(1-'Test cases'!$O$5)*LN('Test cases'!$L$5)-LN(1-'Test cases'!$M$5)*LN('Test cases'!$N$5))/(LN(1-'Test cases'!$O$5)-LN(1-'Test cases'!$M$5))))</f>
        <v>250.95390988575039</v>
      </c>
    </row>
    <row r="592" spans="1:29">
      <c r="A592" s="8">
        <f>'Test cases'!A596</f>
        <v>589</v>
      </c>
      <c r="B592" s="5">
        <f ca="1">1-X592/'Test cases'!C596</f>
        <v>0.21439689950436014</v>
      </c>
      <c r="C592" s="5">
        <f ca="1">1-Y592/'Test cases'!D596</f>
        <v>0.16451333059344253</v>
      </c>
      <c r="D592" s="5">
        <f ca="1">1-Z592/'Test cases'!E596</f>
        <v>0.14203260666063933</v>
      </c>
      <c r="E592" s="4">
        <f ca="1">(U592^'Test cases'!$R$5+T592^'Test cases'!$R$5)^(1/'Test cases'!$R$5)</f>
        <v>488.15224615901025</v>
      </c>
      <c r="F592" s="5">
        <f ca="1">IF(B592&gt;'Test cases'!$M$3,'Test cases'!$M$3,B592)</f>
        <v>0.15</v>
      </c>
      <c r="G592" s="5">
        <f ca="1">IF(C592&gt;'Test cases'!$M$4,'Test cases'!$M$4,C592)</f>
        <v>0.1</v>
      </c>
      <c r="H592" s="5">
        <f ca="1">IF(D592&gt;'Test cases'!$O$5,'Test cases'!$O$5,D592)</f>
        <v>0.14203260666063933</v>
      </c>
      <c r="I592" s="5">
        <f ca="1">IF(AA592&gt;='Test cases'!$L$3, 'Test cases'!$L$3*'Test cases'!$M$3/AA592,0)+IF(AND(AA592&gt;='Test cases'!$J$3,AA592&lt;'Test cases'!$L$3), 'Test cases'!$J$3*'Test cases'!$K$3/ AA592,0)</f>
        <v>5.769852909974911E-2</v>
      </c>
      <c r="J592" s="5">
        <f ca="1">IF(AB592&gt;='Test cases'!$L$4,'Test cases'!$M$4,0)+IF(AND(AB592&gt;='Test cases'!$J$4,AB592&lt;'Test cases'!$L$4),'Test cases'!$K$4,0)</f>
        <v>0.1</v>
      </c>
      <c r="K592" s="5">
        <f ca="1">IF(AC592&gt;='Test cases'!$N$5,'Test cases'!$O$5,0)+IF(AND(AC592&gt;='Test cases'!$L$5,AC592&lt;'Test cases'!$N$5),'Test cases'!$M$5,0)+IF(AND(AC592&lt;'Test cases'!$L$5,AC592&gt;='Test cases'!$J$5),'Test cases'!$K$5,0)</f>
        <v>0.08</v>
      </c>
      <c r="L592" s="5">
        <f t="shared" ca="1" si="27"/>
        <v>0.15</v>
      </c>
      <c r="M592" s="5">
        <f t="shared" ca="1" si="28"/>
        <v>0.1</v>
      </c>
      <c r="N592" s="5">
        <f t="shared" ca="1" si="29"/>
        <v>0.14203260666063933</v>
      </c>
      <c r="O592" s="4">
        <f ca="1">'Test cases'!C596*(1-F592)+'Test cases'!D596*(1-G592)+'Test cases'!E596*(1-H592)</f>
        <v>513.61160909451473</v>
      </c>
      <c r="P592" s="4">
        <f ca="1">(1-I592)*'Test cases'!C596+(1-J592)*'Test cases'!D596+(1-K592)*'Test cases'!E596</f>
        <v>544.32259565095046</v>
      </c>
      <c r="Q592" s="4">
        <f ca="1">(1-L592)*'Test cases'!C596+(1-M592)*'Test cases'!D596+(1-N592)*'Test cases'!E596</f>
        <v>513.61160909451473</v>
      </c>
      <c r="R592" s="4">
        <f ca="1">('Test cases'!C596/'Test cases'!$J$3)^(1/'Test cases'!$R$3)*('Test cases'!$J$3*(1-'Test cases'!$K$3))</f>
        <v>170.77974667107807</v>
      </c>
      <c r="S592" s="4">
        <f ca="1">('Test cases'!D596/'Test cases'!$J$4)^(1/'Test cases'!$R$4)*('Test cases'!$J$4*(1-'Test cases'!$K$4))</f>
        <v>174.94440278245943</v>
      </c>
      <c r="T592" s="4">
        <f ca="1">IF('Test cases'!E596&lt;='Test cases'!$L$5,('Test cases'!E596/'Test cases'!$J$5)^(1/'Test cases'!$P$5)*('Test cases'!$J$5*(1-'Test cases'!$K$5)),0)+IF('Test cases'!E596&gt;'Test cases'!$L$5,('Test cases'!E596/'Test cases'!$L$5)^(1/'Test cases'!$Q$5)*('Test cases'!$L$5*(1-'Test cases'!$M$5)),0)</f>
        <v>178.5153496999931</v>
      </c>
      <c r="U592" s="4">
        <f ca="1">(R592^'Test cases'!$R$4+S592^'Test cases'!$R$4)^(1/'Test cases'!$R$4)</f>
        <v>327.65793904381769</v>
      </c>
      <c r="V592" s="4">
        <f ca="1">R592^'Test cases'!$R$4/U592^('Test cases'!$R$4-1)</f>
        <v>161.68981733472856</v>
      </c>
      <c r="W592" s="4">
        <f ca="1">S592^'Test cases'!$R$4/U592^('Test cases'!$R$4-1)</f>
        <v>165.96812170908913</v>
      </c>
      <c r="X592" s="4">
        <f ca="1">V592*(U592/E592)^('Test cases'!$R$5-1)</f>
        <v>157.90622319962361</v>
      </c>
      <c r="Y592" s="4">
        <f ca="1">W592*(U592/E592)^('Test cases'!$R$5-1)</f>
        <v>162.08441386487215</v>
      </c>
      <c r="Z592" s="4">
        <f ca="1">T592^'Test cases'!$R$5/E592^('Test cases'!$R$5-1)</f>
        <v>168.16160909451469</v>
      </c>
      <c r="AA592" s="4">
        <f ca="1">EXP((LN(1-B592)*(LN('Test cases'!$L$3)-LN('Test cases'!$J$3))+LN(1-'Test cases'!$M$3)*LN('Test cases'!$J$3)-LN(1-'Test cases'!$K$3)*LN('Test cases'!$L$3))/(LN(1-'Test cases'!$M$3)-LN(1-'Test cases'!$K$3)))</f>
        <v>519.94393042734339</v>
      </c>
      <c r="AB592" s="4">
        <f ca="1">EXP((LN(1-C592)*(LN('Test cases'!$L$4)-LN('Test cases'!$J$4))+LN(1-'Test cases'!$M$4)*LN('Test cases'!$J$4)-LN(1-'Test cases'!$K$4)*LN('Test cases'!$L$4))/(LN(1-'Test cases'!$M$4)-LN(1-'Test cases'!$K$4)))</f>
        <v>519.98455673463241</v>
      </c>
      <c r="AC592" s="4">
        <f ca="1">IF(D592&lt;='Test cases'!$M$5,EXP((LN(1-D592)*(LN('Test cases'!$L$5)-LN('Test cases'!$J$5))+LN(1-'Test cases'!$M$5)*LN('Test cases'!$J$5)-LN(1-'Test cases'!$K$5)*LN('Test cases'!$L$5))/(LN(1-'Test cases'!$M$5)-LN(1-'Test cases'!$K$5))),EXP((LN(1-D592)*(LN('Test cases'!$N$5)-LN('Test cases'!$L$5))+LN(1-'Test cases'!$O$5)*LN('Test cases'!$L$5)-LN(1-'Test cases'!$M$5)*LN('Test cases'!$N$5))/(LN(1-'Test cases'!$O$5)-LN(1-'Test cases'!$M$5))))</f>
        <v>251.05152291033195</v>
      </c>
    </row>
    <row r="593" spans="1:29">
      <c r="A593" s="8">
        <f>'Test cases'!A597</f>
        <v>590</v>
      </c>
      <c r="B593" s="5">
        <f ca="1">1-X593/'Test cases'!C597</f>
        <v>0.21453034035085383</v>
      </c>
      <c r="C593" s="5">
        <f ca="1">1-Y593/'Test cases'!D597</f>
        <v>0.16463267510983148</v>
      </c>
      <c r="D593" s="5">
        <f ca="1">1-Z593/'Test cases'!E597</f>
        <v>0.14210778975598215</v>
      </c>
      <c r="E593" s="4">
        <f ca="1">(U593^'Test cases'!$R$5+T593^'Test cases'!$R$5)^(1/'Test cases'!$R$5)</f>
        <v>488.87300548564764</v>
      </c>
      <c r="F593" s="5">
        <f ca="1">IF(B593&gt;'Test cases'!$M$3,'Test cases'!$M$3,B593)</f>
        <v>0.15</v>
      </c>
      <c r="G593" s="5">
        <f ca="1">IF(C593&gt;'Test cases'!$M$4,'Test cases'!$M$4,C593)</f>
        <v>0.1</v>
      </c>
      <c r="H593" s="5">
        <f ca="1">IF(D593&gt;'Test cases'!$O$5,'Test cases'!$O$5,D593)</f>
        <v>0.14210778975598215</v>
      </c>
      <c r="I593" s="5">
        <f ca="1">IF(AA593&gt;='Test cases'!$L$3, 'Test cases'!$L$3*'Test cases'!$M$3/AA593,0)+IF(AND(AA593&gt;='Test cases'!$J$3,AA593&lt;'Test cases'!$L$3), 'Test cases'!$J$3*'Test cases'!$K$3/ AA593,0)</f>
        <v>5.7579792317999798E-2</v>
      </c>
      <c r="J593" s="5">
        <f ca="1">IF(AB593&gt;='Test cases'!$L$4,'Test cases'!$M$4,0)+IF(AND(AB593&gt;='Test cases'!$J$4,AB593&lt;'Test cases'!$L$4),'Test cases'!$K$4,0)</f>
        <v>0.1</v>
      </c>
      <c r="K593" s="5">
        <f ca="1">IF(AC593&gt;='Test cases'!$N$5,'Test cases'!$O$5,0)+IF(AND(AC593&gt;='Test cases'!$L$5,AC593&lt;'Test cases'!$N$5),'Test cases'!$M$5,0)+IF(AND(AC593&lt;'Test cases'!$L$5,AC593&gt;='Test cases'!$J$5),'Test cases'!$K$5,0)</f>
        <v>0.08</v>
      </c>
      <c r="L593" s="5">
        <f t="shared" ca="1" si="27"/>
        <v>0.15</v>
      </c>
      <c r="M593" s="5">
        <f t="shared" ca="1" si="28"/>
        <v>0.1</v>
      </c>
      <c r="N593" s="5">
        <f t="shared" ca="1" si="29"/>
        <v>0.14210778975598215</v>
      </c>
      <c r="O593" s="4">
        <f ca="1">'Test cases'!C597*(1-F593)+'Test cases'!D597*(1-G593)+'Test cases'!E597*(1-H593)</f>
        <v>514.44687320782748</v>
      </c>
      <c r="P593" s="4">
        <f ca="1">(1-I593)*'Test cases'!C597+(1-J593)*'Test cases'!D597+(1-K593)*'Test cases'!E597</f>
        <v>545.2888819517641</v>
      </c>
      <c r="Q593" s="4">
        <f ca="1">(1-L593)*'Test cases'!C597+(1-M593)*'Test cases'!D597+(1-N593)*'Test cases'!E597</f>
        <v>514.44687320782748</v>
      </c>
      <c r="R593" s="4">
        <f ca="1">('Test cases'!C597/'Test cases'!$J$3)^(1/'Test cases'!$R$3)*('Test cases'!$J$3*(1-'Test cases'!$K$3))</f>
        <v>171.55917350791205</v>
      </c>
      <c r="S593" s="4">
        <f ca="1">('Test cases'!D597/'Test cases'!$J$4)^(1/'Test cases'!$R$4)*('Test cases'!$J$4*(1-'Test cases'!$K$4))</f>
        <v>174.94440278245943</v>
      </c>
      <c r="T593" s="4">
        <f ca="1">IF('Test cases'!E597&lt;='Test cases'!$L$5,('Test cases'!E597/'Test cases'!$J$5)^(1/'Test cases'!$P$5)*('Test cases'!$J$5*(1-'Test cases'!$K$5)),0)+IF('Test cases'!E597&gt;'Test cases'!$L$5,('Test cases'!E597/'Test cases'!$L$5)^(1/'Test cases'!$Q$5)*('Test cases'!$L$5*(1-'Test cases'!$M$5)),0)</f>
        <v>178.5153496999931</v>
      </c>
      <c r="U593" s="4">
        <f ca="1">(R593^'Test cases'!$R$4+S593^'Test cases'!$R$4)^(1/'Test cases'!$R$4)</f>
        <v>328.39595151427005</v>
      </c>
      <c r="V593" s="4">
        <f ca="1">R593^'Test cases'!$R$4/U593^('Test cases'!$R$4-1)</f>
        <v>162.45917036972824</v>
      </c>
      <c r="W593" s="4">
        <f ca="1">S593^'Test cases'!$R$4/U593^('Test cases'!$R$4-1)</f>
        <v>165.93678114454187</v>
      </c>
      <c r="X593" s="4">
        <f ca="1">V593*(U593/E593)^('Test cases'!$R$5-1)</f>
        <v>158.66487124912751</v>
      </c>
      <c r="Y593" s="4">
        <f ca="1">W593*(U593/E593)^('Test cases'!$R$5-1)</f>
        <v>162.06126102869268</v>
      </c>
      <c r="Z593" s="4">
        <f ca="1">T593^'Test cases'!$R$5/E593^('Test cases'!$R$5-1)</f>
        <v>168.1468732078275</v>
      </c>
      <c r="AA593" s="4">
        <f ca="1">EXP((LN(1-B593)*(LN('Test cases'!$L$3)-LN('Test cases'!$J$3))+LN(1-'Test cases'!$M$3)*LN('Test cases'!$J$3)-LN(1-'Test cases'!$K$3)*LN('Test cases'!$L$3))/(LN(1-'Test cases'!$M$3)-LN(1-'Test cases'!$K$3)))</f>
        <v>521.01612027908993</v>
      </c>
      <c r="AB593" s="4">
        <f ca="1">EXP((LN(1-C593)*(LN('Test cases'!$L$4)-LN('Test cases'!$J$4))+LN(1-'Test cases'!$M$4)*LN('Test cases'!$J$4)-LN(1-'Test cases'!$K$4)*LN('Test cases'!$L$4))/(LN(1-'Test cases'!$M$4)-LN(1-'Test cases'!$K$4)))</f>
        <v>520.94466784484234</v>
      </c>
      <c r="AC593" s="4">
        <f ca="1">IF(D593&lt;='Test cases'!$M$5,EXP((LN(1-D593)*(LN('Test cases'!$L$5)-LN('Test cases'!$J$5))+LN(1-'Test cases'!$M$5)*LN('Test cases'!$J$5)-LN(1-'Test cases'!$K$5)*LN('Test cases'!$L$5))/(LN(1-'Test cases'!$M$5)-LN(1-'Test cases'!$K$5))),EXP((LN(1-D593)*(LN('Test cases'!$N$5)-LN('Test cases'!$L$5))+LN(1-'Test cases'!$O$5)*LN('Test cases'!$L$5)-LN(1-'Test cases'!$M$5)*LN('Test cases'!$N$5))/(LN(1-'Test cases'!$O$5)-LN(1-'Test cases'!$M$5))))</f>
        <v>251.14268835543251</v>
      </c>
    </row>
    <row r="594" spans="1:29">
      <c r="A594" s="8">
        <f>'Test cases'!A598</f>
        <v>591</v>
      </c>
      <c r="B594" s="5">
        <f ca="1">1-X594/'Test cases'!C598</f>
        <v>0.21459237165250633</v>
      </c>
      <c r="C594" s="5">
        <f ca="1">1-Y594/'Test cases'!D598</f>
        <v>0.16469864700560655</v>
      </c>
      <c r="D594" s="5">
        <f ca="1">1-Z594/'Test cases'!E598</f>
        <v>0.14303210401177802</v>
      </c>
      <c r="E594" s="4">
        <f ca="1">(U594^'Test cases'!$R$5+T594^'Test cases'!$R$5)^(1/'Test cases'!$R$5)</f>
        <v>489.52347891678608</v>
      </c>
      <c r="F594" s="5">
        <f ca="1">IF(B594&gt;'Test cases'!$M$3,'Test cases'!$M$3,B594)</f>
        <v>0.15</v>
      </c>
      <c r="G594" s="5">
        <f ca="1">IF(C594&gt;'Test cases'!$M$4,'Test cases'!$M$4,C594)</f>
        <v>0.1</v>
      </c>
      <c r="H594" s="5">
        <f ca="1">IF(D594&gt;'Test cases'!$O$5,'Test cases'!$O$5,D594)</f>
        <v>0.14303210401177802</v>
      </c>
      <c r="I594" s="5">
        <f ca="1">IF(AA594&gt;='Test cases'!$L$3, 'Test cases'!$L$3*'Test cases'!$M$3/AA594,0)+IF(AND(AA594&gt;='Test cases'!$J$3,AA594&lt;'Test cases'!$L$3), 'Test cases'!$J$3*'Test cases'!$K$3/ AA594,0)</f>
        <v>5.7524672717134795E-2</v>
      </c>
      <c r="J594" s="5">
        <f ca="1">IF(AB594&gt;='Test cases'!$L$4,'Test cases'!$M$4,0)+IF(AND(AB594&gt;='Test cases'!$J$4,AB594&lt;'Test cases'!$L$4),'Test cases'!$K$4,0)</f>
        <v>0.1</v>
      </c>
      <c r="K594" s="5">
        <f ca="1">IF(AC594&gt;='Test cases'!$N$5,'Test cases'!$O$5,0)+IF(AND(AC594&gt;='Test cases'!$L$5,AC594&lt;'Test cases'!$N$5),'Test cases'!$M$5,0)+IF(AND(AC594&lt;'Test cases'!$L$5,AC594&gt;='Test cases'!$J$5),'Test cases'!$K$5,0)</f>
        <v>0.08</v>
      </c>
      <c r="L594" s="5">
        <f t="shared" ca="1" si="27"/>
        <v>0.15</v>
      </c>
      <c r="M594" s="5">
        <f t="shared" ca="1" si="28"/>
        <v>0.1</v>
      </c>
      <c r="N594" s="5">
        <f t="shared" ca="1" si="29"/>
        <v>0.14303210401177802</v>
      </c>
      <c r="O594" s="4">
        <f ca="1">'Test cases'!C598*(1-F594)+'Test cases'!D598*(1-G594)+'Test cases'!E598*(1-H594)</f>
        <v>515.12267550967965</v>
      </c>
      <c r="P594" s="4">
        <f ca="1">(1-I594)*'Test cases'!C598+(1-J594)*'Test cases'!D598+(1-K594)*'Test cases'!E598</f>
        <v>546.22001611113876</v>
      </c>
      <c r="Q594" s="4">
        <f ca="1">(1-L594)*'Test cases'!C598+(1-M594)*'Test cases'!D598+(1-N594)*'Test cases'!E598</f>
        <v>515.12267550967965</v>
      </c>
      <c r="R594" s="4">
        <f ca="1">('Test cases'!C598/'Test cases'!$J$3)^(1/'Test cases'!$R$3)*('Test cases'!$J$3*(1-'Test cases'!$K$3))</f>
        <v>171.55917350791205</v>
      </c>
      <c r="S594" s="4">
        <f ca="1">('Test cases'!D598/'Test cases'!$J$4)^(1/'Test cases'!$R$4)*('Test cases'!$J$4*(1-'Test cases'!$K$4))</f>
        <v>174.94440278245943</v>
      </c>
      <c r="T594" s="4">
        <f ca="1">IF('Test cases'!E598&lt;='Test cases'!$L$5,('Test cases'!E598/'Test cases'!$J$5)^(1/'Test cases'!$P$5)*('Test cases'!$J$5*(1-'Test cases'!$K$5)),0)+IF('Test cases'!E598&gt;'Test cases'!$L$5,('Test cases'!E598/'Test cases'!$L$5)^(1/'Test cases'!$Q$5)*('Test cases'!$L$5*(1-'Test cases'!$M$5)),0)</f>
        <v>179.20588145976043</v>
      </c>
      <c r="U594" s="4">
        <f ca="1">(R594^'Test cases'!$R$4+S594^'Test cases'!$R$4)^(1/'Test cases'!$R$4)</f>
        <v>328.39595151427005</v>
      </c>
      <c r="V594" s="4">
        <f ca="1">R594^'Test cases'!$R$4/U594^('Test cases'!$R$4-1)</f>
        <v>162.45917036972824</v>
      </c>
      <c r="W594" s="4">
        <f ca="1">S594^'Test cases'!$R$4/U594^('Test cases'!$R$4-1)</f>
        <v>165.93678114454187</v>
      </c>
      <c r="X594" s="4">
        <f ca="1">V594*(U594/E594)^('Test cases'!$R$5-1)</f>
        <v>158.65234092619372</v>
      </c>
      <c r="Y594" s="4">
        <f ca="1">W594*(U594/E594)^('Test cases'!$R$5-1)</f>
        <v>162.04846248091232</v>
      </c>
      <c r="Z594" s="4">
        <f ca="1">T594^'Test cases'!$R$5/E594^('Test cases'!$R$5-1)</f>
        <v>168.82267550967973</v>
      </c>
      <c r="AA594" s="4">
        <f ca="1">EXP((LN(1-B594)*(LN('Test cases'!$L$3)-LN('Test cases'!$J$3))+LN(1-'Test cases'!$M$3)*LN('Test cases'!$J$3)-LN(1-'Test cases'!$K$3)*LN('Test cases'!$L$3))/(LN(1-'Test cases'!$M$3)-LN(1-'Test cases'!$K$3)))</f>
        <v>521.51535302979551</v>
      </c>
      <c r="AB594" s="4">
        <f ca="1">EXP((LN(1-C594)*(LN('Test cases'!$L$4)-LN('Test cases'!$J$4))+LN(1-'Test cases'!$M$4)*LN('Test cases'!$J$4)-LN(1-'Test cases'!$K$4)*LN('Test cases'!$L$4))/(LN(1-'Test cases'!$M$4)-LN(1-'Test cases'!$K$4)))</f>
        <v>521.47622277534413</v>
      </c>
      <c r="AC594" s="4">
        <f ca="1">IF(D594&lt;='Test cases'!$M$5,EXP((LN(1-D594)*(LN('Test cases'!$L$5)-LN('Test cases'!$J$5))+LN(1-'Test cases'!$M$5)*LN('Test cases'!$J$5)-LN(1-'Test cases'!$K$5)*LN('Test cases'!$L$5))/(LN(1-'Test cases'!$M$5)-LN(1-'Test cases'!$K$5))),EXP((LN(1-D594)*(LN('Test cases'!$N$5)-LN('Test cases'!$L$5))+LN(1-'Test cases'!$O$5)*LN('Test cases'!$L$5)-LN(1-'Test cases'!$M$5)*LN('Test cases'!$N$5))/(LN(1-'Test cases'!$O$5)-LN(1-'Test cases'!$M$5))))</f>
        <v>252.26685793191189</v>
      </c>
    </row>
    <row r="595" spans="1:29">
      <c r="A595" s="8">
        <f>'Test cases'!A599</f>
        <v>592</v>
      </c>
      <c r="B595" s="5">
        <f ca="1">1-X595/'Test cases'!C599</f>
        <v>0.21465424916259768</v>
      </c>
      <c r="C595" s="5">
        <f ca="1">1-Y595/'Test cases'!D599</f>
        <v>0.16476445534007356</v>
      </c>
      <c r="D595" s="5">
        <f ca="1">1-Z595/'Test cases'!E599</f>
        <v>0.14395092986798441</v>
      </c>
      <c r="E595" s="4">
        <f ca="1">(U595^'Test cases'!$R$5+T595^'Test cases'!$R$5)^(1/'Test cases'!$R$5)</f>
        <v>490.1732532193202</v>
      </c>
      <c r="F595" s="5">
        <f ca="1">IF(B595&gt;'Test cases'!$M$3,'Test cases'!$M$3,B595)</f>
        <v>0.15</v>
      </c>
      <c r="G595" s="5">
        <f ca="1">IF(C595&gt;'Test cases'!$M$4,'Test cases'!$M$4,C595)</f>
        <v>0.1</v>
      </c>
      <c r="H595" s="5">
        <f ca="1">IF(D595&gt;'Test cases'!$O$5,'Test cases'!$O$5,D595)</f>
        <v>0.14395092986798441</v>
      </c>
      <c r="I595" s="5">
        <f ca="1">IF(AA595&gt;='Test cases'!$L$3, 'Test cases'!$L$3*'Test cases'!$M$3/AA595,0)+IF(AND(AA595&gt;='Test cases'!$J$3,AA595&lt;'Test cases'!$L$3), 'Test cases'!$J$3*'Test cases'!$K$3/ AA595,0)</f>
        <v>5.7469738009338973E-2</v>
      </c>
      <c r="J595" s="5">
        <f ca="1">IF(AB595&gt;='Test cases'!$L$4,'Test cases'!$M$4,0)+IF(AND(AB595&gt;='Test cases'!$J$4,AB595&lt;'Test cases'!$L$4),'Test cases'!$K$4,0)</f>
        <v>0.1</v>
      </c>
      <c r="K595" s="5">
        <f ca="1">IF(AC595&gt;='Test cases'!$N$5,'Test cases'!$O$5,0)+IF(AND(AC595&gt;='Test cases'!$L$5,AC595&lt;'Test cases'!$N$5),'Test cases'!$M$5,0)+IF(AND(AC595&lt;'Test cases'!$L$5,AC595&gt;='Test cases'!$J$5),'Test cases'!$K$5,0)</f>
        <v>0.08</v>
      </c>
      <c r="L595" s="5">
        <f t="shared" ca="1" si="27"/>
        <v>0.15</v>
      </c>
      <c r="M595" s="5">
        <f t="shared" ca="1" si="28"/>
        <v>0.1</v>
      </c>
      <c r="N595" s="5">
        <f t="shared" ca="1" si="29"/>
        <v>0.14395092986798441</v>
      </c>
      <c r="O595" s="4">
        <f ca="1">'Test cases'!C599*(1-F595)+'Test cases'!D599*(1-G595)+'Test cases'!E599*(1-H595)</f>
        <v>515.79771588613903</v>
      </c>
      <c r="P595" s="4">
        <f ca="1">(1-I595)*'Test cases'!C599+(1-J595)*'Test cases'!D599+(1-K595)*'Test cases'!E599</f>
        <v>547.1511129221135</v>
      </c>
      <c r="Q595" s="4">
        <f ca="1">(1-L595)*'Test cases'!C599+(1-M595)*'Test cases'!D599+(1-N595)*'Test cases'!E599</f>
        <v>515.79771588613903</v>
      </c>
      <c r="R595" s="4">
        <f ca="1">('Test cases'!C599/'Test cases'!$J$3)^(1/'Test cases'!$R$3)*('Test cases'!$J$3*(1-'Test cases'!$K$3))</f>
        <v>171.55917350791205</v>
      </c>
      <c r="S595" s="4">
        <f ca="1">('Test cases'!D599/'Test cases'!$J$4)^(1/'Test cases'!$R$4)*('Test cases'!$J$4*(1-'Test cases'!$K$4))</f>
        <v>174.94440278245943</v>
      </c>
      <c r="T595" s="4">
        <f ca="1">IF('Test cases'!E599&lt;='Test cases'!$L$5,('Test cases'!E599/'Test cases'!$J$5)^(1/'Test cases'!$P$5)*('Test cases'!$J$5*(1-'Test cases'!$K$5)),0)+IF('Test cases'!E599&gt;'Test cases'!$L$5,('Test cases'!E599/'Test cases'!$L$5)^(1/'Test cases'!$Q$5)*('Test cases'!$L$5*(1-'Test cases'!$M$5)),0)</f>
        <v>179.89556768102545</v>
      </c>
      <c r="U595" s="4">
        <f ca="1">(R595^'Test cases'!$R$4+S595^'Test cases'!$R$4)^(1/'Test cases'!$R$4)</f>
        <v>328.39595151427005</v>
      </c>
      <c r="V595" s="4">
        <f ca="1">R595^'Test cases'!$R$4/U595^('Test cases'!$R$4-1)</f>
        <v>162.45917036972824</v>
      </c>
      <c r="W595" s="4">
        <f ca="1">S595^'Test cases'!$R$4/U595^('Test cases'!$R$4-1)</f>
        <v>165.93678114454187</v>
      </c>
      <c r="X595" s="4">
        <f ca="1">V595*(U595/E595)^('Test cases'!$R$5-1)</f>
        <v>158.63984166915526</v>
      </c>
      <c r="Y595" s="4">
        <f ca="1">W595*(U595/E595)^('Test cases'!$R$5-1)</f>
        <v>162.03569566402572</v>
      </c>
      <c r="Z595" s="4">
        <f ca="1">T595^'Test cases'!$R$5/E595^('Test cases'!$R$5-1)</f>
        <v>169.49771588613908</v>
      </c>
      <c r="AA595" s="4">
        <f ca="1">EXP((LN(1-B595)*(LN('Test cases'!$L$3)-LN('Test cases'!$J$3))+LN(1-'Test cases'!$M$3)*LN('Test cases'!$J$3)-LN(1-'Test cases'!$K$3)*LN('Test cases'!$L$3))/(LN(1-'Test cases'!$M$3)-LN(1-'Test cases'!$K$3)))</f>
        <v>522.01386397698434</v>
      </c>
      <c r="AB595" s="4">
        <f ca="1">EXP((LN(1-C595)*(LN('Test cases'!$L$4)-LN('Test cases'!$J$4))+LN(1-'Test cases'!$M$4)*LN('Test cases'!$J$4)-LN(1-'Test cases'!$K$4)*LN('Test cases'!$L$4))/(LN(1-'Test cases'!$M$4)-LN(1-'Test cases'!$K$4)))</f>
        <v>522.0070421014824</v>
      </c>
      <c r="AC595" s="4">
        <f ca="1">IF(D595&lt;='Test cases'!$M$5,EXP((LN(1-D595)*(LN('Test cases'!$L$5)-LN('Test cases'!$J$5))+LN(1-'Test cases'!$M$5)*LN('Test cases'!$J$5)-LN(1-'Test cases'!$K$5)*LN('Test cases'!$L$5))/(LN(1-'Test cases'!$M$5)-LN(1-'Test cases'!$K$5))),EXP((LN(1-D595)*(LN('Test cases'!$N$5)-LN('Test cases'!$L$5))+LN(1-'Test cases'!$O$5)*LN('Test cases'!$L$5)-LN(1-'Test cases'!$M$5)*LN('Test cases'!$N$5))/(LN(1-'Test cases'!$O$5)-LN(1-'Test cases'!$M$5))))</f>
        <v>253.39055009286582</v>
      </c>
    </row>
    <row r="596" spans="1:29">
      <c r="A596" s="8">
        <f>'Test cases'!A600</f>
        <v>593</v>
      </c>
      <c r="B596" s="5">
        <f ca="1">1-X596/'Test cases'!C600</f>
        <v>0.21478712897080443</v>
      </c>
      <c r="C596" s="5">
        <f ca="1">1-Y596/'Test cases'!D600</f>
        <v>0.16488332520344062</v>
      </c>
      <c r="D596" s="5">
        <f ca="1">1-Z596/'Test cases'!E600</f>
        <v>0.1440256113835674</v>
      </c>
      <c r="E596" s="4">
        <f ca="1">(U596^'Test cases'!$R$5+T596^'Test cases'!$R$5)^(1/'Test cases'!$R$5)</f>
        <v>490.8937766755127</v>
      </c>
      <c r="F596" s="5">
        <f ca="1">IF(B596&gt;'Test cases'!$M$3,'Test cases'!$M$3,B596)</f>
        <v>0.15</v>
      </c>
      <c r="G596" s="5">
        <f ca="1">IF(C596&gt;'Test cases'!$M$4,'Test cases'!$M$4,C596)</f>
        <v>0.1</v>
      </c>
      <c r="H596" s="5">
        <f ca="1">IF(D596&gt;'Test cases'!$O$5,'Test cases'!$O$5,D596)</f>
        <v>0.1440256113835674</v>
      </c>
      <c r="I596" s="5">
        <f ca="1">IF(AA596&gt;='Test cases'!$L$3, 'Test cases'!$L$3*'Test cases'!$M$3/AA596,0)+IF(AND(AA596&gt;='Test cases'!$J$3,AA596&lt;'Test cases'!$L$3), 'Test cases'!$J$3*'Test cases'!$K$3/ AA596,0)</f>
        <v>5.7351930266517165E-2</v>
      </c>
      <c r="J596" s="5">
        <f ca="1">IF(AB596&gt;='Test cases'!$L$4,'Test cases'!$M$4,0)+IF(AND(AB596&gt;='Test cases'!$J$4,AB596&lt;'Test cases'!$L$4),'Test cases'!$K$4,0)</f>
        <v>0.1</v>
      </c>
      <c r="K596" s="5">
        <f ca="1">IF(AC596&gt;='Test cases'!$N$5,'Test cases'!$O$5,0)+IF(AND(AC596&gt;='Test cases'!$L$5,AC596&lt;'Test cases'!$N$5),'Test cases'!$M$5,0)+IF(AND(AC596&lt;'Test cases'!$L$5,AC596&gt;='Test cases'!$J$5),'Test cases'!$K$5,0)</f>
        <v>0.08</v>
      </c>
      <c r="L596" s="5">
        <f t="shared" ca="1" si="27"/>
        <v>0.15</v>
      </c>
      <c r="M596" s="5">
        <f t="shared" ca="1" si="28"/>
        <v>0.1</v>
      </c>
      <c r="N596" s="5">
        <f t="shared" ca="1" si="29"/>
        <v>0.1440256113835674</v>
      </c>
      <c r="O596" s="4">
        <f ca="1">'Test cases'!C600*(1-F596)+'Test cases'!D600*(1-G596)+'Test cases'!E600*(1-H596)</f>
        <v>516.63292894605365</v>
      </c>
      <c r="P596" s="4">
        <f ca="1">(1-I596)*'Test cases'!C600+(1-J596)*'Test cases'!D600+(1-K596)*'Test cases'!E600</f>
        <v>548.11755815589697</v>
      </c>
      <c r="Q596" s="4">
        <f ca="1">(1-L596)*'Test cases'!C600+(1-M596)*'Test cases'!D600+(1-N596)*'Test cases'!E600</f>
        <v>516.63292894605365</v>
      </c>
      <c r="R596" s="4">
        <f ca="1">('Test cases'!C600/'Test cases'!$J$3)^(1/'Test cases'!$R$3)*('Test cases'!$J$3*(1-'Test cases'!$K$3))</f>
        <v>172.33828222406967</v>
      </c>
      <c r="S596" s="4">
        <f ca="1">('Test cases'!D600/'Test cases'!$J$4)^(1/'Test cases'!$R$4)*('Test cases'!$J$4*(1-'Test cases'!$K$4))</f>
        <v>174.94440278245943</v>
      </c>
      <c r="T596" s="4">
        <f ca="1">IF('Test cases'!E600&lt;='Test cases'!$L$5,('Test cases'!E600/'Test cases'!$J$5)^(1/'Test cases'!$P$5)*('Test cases'!$J$5*(1-'Test cases'!$K$5)),0)+IF('Test cases'!E600&gt;'Test cases'!$L$5,('Test cases'!E600/'Test cases'!$L$5)^(1/'Test cases'!$Q$5)*('Test cases'!$L$5*(1-'Test cases'!$M$5)),0)</f>
        <v>179.89556768102545</v>
      </c>
      <c r="U596" s="4">
        <f ca="1">(R596^'Test cases'!$R$4+S596^'Test cases'!$R$4)^(1/'Test cases'!$R$4)</f>
        <v>329.13380490765269</v>
      </c>
      <c r="V596" s="4">
        <f ca="1">R596^'Test cases'!$R$4/U596^('Test cases'!$R$4-1)</f>
        <v>163.22828134516791</v>
      </c>
      <c r="W596" s="4">
        <f ca="1">S596^'Test cases'!$R$4/U596^('Test cases'!$R$4-1)</f>
        <v>165.90552356248457</v>
      </c>
      <c r="X596" s="4">
        <f ca="1">V596*(U596/E596)^('Test cases'!$R$5-1)</f>
        <v>159.39821281892671</v>
      </c>
      <c r="Y596" s="4">
        <f ca="1">W596*(U596/E596)^('Test cases'!$R$5-1)</f>
        <v>162.01263491053251</v>
      </c>
      <c r="Z596" s="4">
        <f ca="1">T596^'Test cases'!$R$5/E596^('Test cases'!$R$5-1)</f>
        <v>169.48292894605365</v>
      </c>
      <c r="AA596" s="4">
        <f ca="1">EXP((LN(1-B596)*(LN('Test cases'!$L$3)-LN('Test cases'!$J$3))+LN(1-'Test cases'!$M$3)*LN('Test cases'!$J$3)-LN(1-'Test cases'!$K$3)*LN('Test cases'!$L$3))/(LN(1-'Test cases'!$M$3)-LN(1-'Test cases'!$K$3)))</f>
        <v>523.08614305723563</v>
      </c>
      <c r="AB596" s="4">
        <f ca="1">EXP((LN(1-C596)*(LN('Test cases'!$L$4)-LN('Test cases'!$J$4))+LN(1-'Test cases'!$M$4)*LN('Test cases'!$J$4)-LN(1-'Test cases'!$K$4)*LN('Test cases'!$L$4))/(LN(1-'Test cases'!$M$4)-LN(1-'Test cases'!$K$4)))</f>
        <v>522.96733932938355</v>
      </c>
      <c r="AC596" s="4">
        <f ca="1">IF(D596&lt;='Test cases'!$M$5,EXP((LN(1-D596)*(LN('Test cases'!$L$5)-LN('Test cases'!$J$5))+LN(1-'Test cases'!$M$5)*LN('Test cases'!$J$5)-LN(1-'Test cases'!$K$5)*LN('Test cases'!$L$5))/(LN(1-'Test cases'!$M$5)-LN(1-'Test cases'!$K$5))),EXP((LN(1-D596)*(LN('Test cases'!$N$5)-LN('Test cases'!$L$5))+LN(1-'Test cases'!$O$5)*LN('Test cases'!$L$5)-LN(1-'Test cases'!$M$5)*LN('Test cases'!$N$5))/(LN(1-'Test cases'!$O$5)-LN(1-'Test cases'!$M$5))))</f>
        <v>253.48215577643344</v>
      </c>
    </row>
    <row r="597" spans="1:29">
      <c r="A597" s="8">
        <f>'Test cases'!A601</f>
        <v>594</v>
      </c>
      <c r="B597" s="5">
        <f ca="1">1-X597/'Test cases'!C601</f>
        <v>0.21491966446347244</v>
      </c>
      <c r="C597" s="5">
        <f ca="1">1-Y597/'Test cases'!D601</f>
        <v>0.1650019461657195</v>
      </c>
      <c r="D597" s="5">
        <f ca="1">1-Z597/'Test cases'!E601</f>
        <v>0.14410016427135086</v>
      </c>
      <c r="E597" s="4">
        <f ca="1">(U597^'Test cases'!$R$5+T597^'Test cases'!$R$5)^(1/'Test cases'!$R$5)</f>
        <v>491.61417836757425</v>
      </c>
      <c r="F597" s="5">
        <f ca="1">IF(B597&gt;'Test cases'!$M$3,'Test cases'!$M$3,B597)</f>
        <v>0.15</v>
      </c>
      <c r="G597" s="5">
        <f ca="1">IF(C597&gt;'Test cases'!$M$4,'Test cases'!$M$4,C597)</f>
        <v>0.1</v>
      </c>
      <c r="H597" s="5">
        <f ca="1">IF(D597&gt;'Test cases'!$O$5,'Test cases'!$O$5,D597)</f>
        <v>0.14410016427135086</v>
      </c>
      <c r="I597" s="5">
        <f ca="1">IF(AA597&gt;='Test cases'!$L$3, 'Test cases'!$L$3*'Test cases'!$M$3/AA597,0)+IF(AND(AA597&gt;='Test cases'!$J$3,AA597&lt;'Test cases'!$L$3), 'Test cases'!$J$3*'Test cases'!$K$3/ AA597,0)</f>
        <v>5.7234648542913907E-2</v>
      </c>
      <c r="J597" s="5">
        <f ca="1">IF(AB597&gt;='Test cases'!$L$4,'Test cases'!$M$4,0)+IF(AND(AB597&gt;='Test cases'!$J$4,AB597&lt;'Test cases'!$L$4),'Test cases'!$K$4,0)</f>
        <v>0.1</v>
      </c>
      <c r="K597" s="5">
        <f ca="1">IF(AC597&gt;='Test cases'!$N$5,'Test cases'!$O$5,0)+IF(AND(AC597&gt;='Test cases'!$L$5,AC597&lt;'Test cases'!$N$5),'Test cases'!$M$5,0)+IF(AND(AC597&lt;'Test cases'!$L$5,AC597&gt;='Test cases'!$J$5),'Test cases'!$K$5,0)</f>
        <v>0.08</v>
      </c>
      <c r="L597" s="5">
        <f t="shared" ca="1" si="27"/>
        <v>0.15</v>
      </c>
      <c r="M597" s="5">
        <f t="shared" ca="1" si="28"/>
        <v>0.1</v>
      </c>
      <c r="N597" s="5">
        <f t="shared" ca="1" si="29"/>
        <v>0.14410016427135086</v>
      </c>
      <c r="O597" s="4">
        <f ca="1">'Test cases'!C601*(1-F597)+'Test cases'!D601*(1-G597)+'Test cases'!E601*(1-H597)</f>
        <v>517.46816747427249</v>
      </c>
      <c r="P597" s="4">
        <f ca="1">(1-I597)*'Test cases'!C601+(1-J597)*'Test cases'!D601+(1-K597)*'Test cases'!E601</f>
        <v>549.08413169724554</v>
      </c>
      <c r="Q597" s="4">
        <f ca="1">(1-L597)*'Test cases'!C601+(1-M597)*'Test cases'!D601+(1-N597)*'Test cases'!E601</f>
        <v>517.46816747427249</v>
      </c>
      <c r="R597" s="4">
        <f ca="1">('Test cases'!C601/'Test cases'!$J$3)^(1/'Test cases'!$R$3)*('Test cases'!$J$3*(1-'Test cases'!$K$3))</f>
        <v>173.11707451554338</v>
      </c>
      <c r="S597" s="4">
        <f ca="1">('Test cases'!D601/'Test cases'!$J$4)^(1/'Test cases'!$R$4)*('Test cases'!$J$4*(1-'Test cases'!$K$4))</f>
        <v>174.94440278245943</v>
      </c>
      <c r="T597" s="4">
        <f ca="1">IF('Test cases'!E601&lt;='Test cases'!$L$5,('Test cases'!E601/'Test cases'!$J$5)^(1/'Test cases'!$P$5)*('Test cases'!$J$5*(1-'Test cases'!$K$5)),0)+IF('Test cases'!E601&gt;'Test cases'!$L$5,('Test cases'!E601/'Test cases'!$L$5)^(1/'Test cases'!$Q$5)*('Test cases'!$L$5*(1-'Test cases'!$M$5)),0)</f>
        <v>179.89556768102545</v>
      </c>
      <c r="U597" s="4">
        <f ca="1">(R597^'Test cases'!$R$4+S597^'Test cases'!$R$4)^(1/'Test cases'!$R$4)</f>
        <v>329.87149969801112</v>
      </c>
      <c r="V597" s="4">
        <f ca="1">R597^'Test cases'!$R$4/U597^('Test cases'!$R$4-1)</f>
        <v>163.99715115993175</v>
      </c>
      <c r="W597" s="4">
        <f ca="1">S597^'Test cases'!$R$4/U597^('Test cases'!$R$4-1)</f>
        <v>165.87434853807963</v>
      </c>
      <c r="X597" s="4">
        <f ca="1">V597*(U597/E597)^('Test cases'!$R$5-1)</f>
        <v>160.15638844945161</v>
      </c>
      <c r="Y597" s="4">
        <f ca="1">W597*(U597/E597)^('Test cases'!$R$5-1)</f>
        <v>161.98962244385041</v>
      </c>
      <c r="Z597" s="4">
        <f ca="1">T597^'Test cases'!$R$5/E597^('Test cases'!$R$5-1)</f>
        <v>169.46816747427252</v>
      </c>
      <c r="AA597" s="4">
        <f ca="1">EXP((LN(1-B597)*(LN('Test cases'!$L$3)-LN('Test cases'!$J$3))+LN(1-'Test cases'!$M$3)*LN('Test cases'!$J$3)-LN(1-'Test cases'!$K$3)*LN('Test cases'!$L$3))/(LN(1-'Test cases'!$M$3)-LN(1-'Test cases'!$K$3)))</f>
        <v>524.15801902769317</v>
      </c>
      <c r="AB597" s="4">
        <f ca="1">EXP((LN(1-C597)*(LN('Test cases'!$L$4)-LN('Test cases'!$J$4))+LN(1-'Test cases'!$M$4)*LN('Test cases'!$J$4)-LN(1-'Test cases'!$K$4)*LN('Test cases'!$L$4))/(LN(1-'Test cases'!$M$4)-LN(1-'Test cases'!$K$4)))</f>
        <v>523.92752347927342</v>
      </c>
      <c r="AC597" s="4">
        <f ca="1">IF(D597&lt;='Test cases'!$M$5,EXP((LN(1-D597)*(LN('Test cases'!$L$5)-LN('Test cases'!$J$5))+LN(1-'Test cases'!$M$5)*LN('Test cases'!$J$5)-LN(1-'Test cases'!$K$5)*LN('Test cases'!$L$5))/(LN(1-'Test cases'!$M$5)-LN(1-'Test cases'!$K$5))),EXP((LN(1-D597)*(LN('Test cases'!$N$5)-LN('Test cases'!$L$5))+LN(1-'Test cases'!$O$5)*LN('Test cases'!$L$5)-LN(1-'Test cases'!$M$5)*LN('Test cases'!$N$5))/(LN(1-'Test cases'!$O$5)-LN(1-'Test cases'!$M$5))))</f>
        <v>253.57364469096896</v>
      </c>
    </row>
    <row r="598" spans="1:29">
      <c r="A598" s="8">
        <f>'Test cases'!A602</f>
        <v>595</v>
      </c>
      <c r="B598" s="5">
        <f ca="1">1-X598/'Test cases'!C602</f>
        <v>0.21503867860924042</v>
      </c>
      <c r="C598" s="5">
        <f ca="1">1-Y598/'Test cases'!D602</f>
        <v>0.16512852758114593</v>
      </c>
      <c r="D598" s="5">
        <f ca="1">1-Z598/'Test cases'!E602</f>
        <v>0.14417975079465151</v>
      </c>
      <c r="E598" s="4">
        <f ca="1">(U598^'Test cases'!$R$5+T598^'Test cases'!$R$5)^(1/'Test cases'!$R$5)</f>
        <v>492.38445602805103</v>
      </c>
      <c r="F598" s="5">
        <f ca="1">IF(B598&gt;'Test cases'!$M$3,'Test cases'!$M$3,B598)</f>
        <v>0.15</v>
      </c>
      <c r="G598" s="5">
        <f ca="1">IF(C598&gt;'Test cases'!$M$4,'Test cases'!$M$4,C598)</f>
        <v>0.1</v>
      </c>
      <c r="H598" s="5">
        <f ca="1">IF(D598&gt;'Test cases'!$O$5,'Test cases'!$O$5,D598)</f>
        <v>0.14417975079465151</v>
      </c>
      <c r="I598" s="5">
        <f ca="1">IF(AA598&gt;='Test cases'!$L$3, 'Test cases'!$L$3*'Test cases'!$M$3/AA598,0)+IF(AND(AA598&gt;='Test cases'!$J$3,AA598&lt;'Test cases'!$L$3), 'Test cases'!$J$3*'Test cases'!$K$3/ AA598,0)</f>
        <v>5.7129519537792044E-2</v>
      </c>
      <c r="J598" s="5">
        <f ca="1">IF(AB598&gt;='Test cases'!$L$4,'Test cases'!$M$4,0)+IF(AND(AB598&gt;='Test cases'!$J$4,AB598&lt;'Test cases'!$L$4),'Test cases'!$K$4,0)</f>
        <v>0.1</v>
      </c>
      <c r="K598" s="5">
        <f ca="1">IF(AC598&gt;='Test cases'!$N$5,'Test cases'!$O$5,0)+IF(AND(AC598&gt;='Test cases'!$L$5,AC598&lt;'Test cases'!$N$5),'Test cases'!$M$5,0)+IF(AND(AC598&lt;'Test cases'!$L$5,AC598&gt;='Test cases'!$J$5),'Test cases'!$K$5,0)</f>
        <v>0.08</v>
      </c>
      <c r="L598" s="5">
        <f t="shared" ca="1" si="27"/>
        <v>0.15</v>
      </c>
      <c r="M598" s="5">
        <f t="shared" ca="1" si="28"/>
        <v>0.1</v>
      </c>
      <c r="N598" s="5">
        <f t="shared" ca="1" si="29"/>
        <v>0.14417975079465151</v>
      </c>
      <c r="O598" s="4">
        <f ca="1">'Test cases'!C602*(1-F598)+'Test cases'!D602*(1-G598)+'Test cases'!E602*(1-H598)</f>
        <v>518.35240934265903</v>
      </c>
      <c r="P598" s="4">
        <f ca="1">(1-I598)*'Test cases'!C602+(1-J598)*'Test cases'!D602+(1-K598)*'Test cases'!E602</f>
        <v>550.00557801429045</v>
      </c>
      <c r="Q598" s="4">
        <f ca="1">(1-L598)*'Test cases'!C602+(1-M598)*'Test cases'!D602+(1-N598)*'Test cases'!E602</f>
        <v>518.35240934265903</v>
      </c>
      <c r="R598" s="4">
        <f ca="1">('Test cases'!C602/'Test cases'!$J$3)^(1/'Test cases'!$R$3)*('Test cases'!$J$3*(1-'Test cases'!$K$3))</f>
        <v>173.11707451554338</v>
      </c>
      <c r="S598" s="4">
        <f ca="1">('Test cases'!D602/'Test cases'!$J$4)^(1/'Test cases'!$R$4)*('Test cases'!$J$4*(1-'Test cases'!$K$4))</f>
        <v>175.7761791276113</v>
      </c>
      <c r="T598" s="4">
        <f ca="1">IF('Test cases'!E602&lt;='Test cases'!$L$5,('Test cases'!E602/'Test cases'!$J$5)^(1/'Test cases'!$P$5)*('Test cases'!$J$5*(1-'Test cases'!$K$5)),0)+IF('Test cases'!E602&gt;'Test cases'!$L$5,('Test cases'!E602/'Test cases'!$L$5)^(1/'Test cases'!$Q$5)*('Test cases'!$L$5*(1-'Test cases'!$M$5)),0)</f>
        <v>179.89556768102545</v>
      </c>
      <c r="U598" s="4">
        <f ca="1">(R598^'Test cases'!$R$4+S598^'Test cases'!$R$4)^(1/'Test cases'!$R$4)</f>
        <v>330.66023035824696</v>
      </c>
      <c r="V598" s="4">
        <f ca="1">R598^'Test cases'!$R$4/U598^('Test cases'!$R$4-1)</f>
        <v>163.96427910938976</v>
      </c>
      <c r="W598" s="4">
        <f ca="1">S598^'Test cases'!$R$4/U598^('Test cases'!$R$4-1)</f>
        <v>166.69595124885714</v>
      </c>
      <c r="X598" s="4">
        <f ca="1">V598*(U598/E598)^('Test cases'!$R$5-1)</f>
        <v>160.13210956371495</v>
      </c>
      <c r="Y598" s="4">
        <f ca="1">W598*(U598/E598)^('Test cases'!$R$5-1)</f>
        <v>162.79993712167655</v>
      </c>
      <c r="Z598" s="4">
        <f ca="1">T598^'Test cases'!$R$5/E598^('Test cases'!$R$5-1)</f>
        <v>169.452409342659</v>
      </c>
      <c r="AA598" s="4">
        <f ca="1">EXP((LN(1-B598)*(LN('Test cases'!$L$3)-LN('Test cases'!$J$3))+LN(1-'Test cases'!$M$3)*LN('Test cases'!$J$3)-LN(1-'Test cases'!$K$3)*LN('Test cases'!$L$3))/(LN(1-'Test cases'!$M$3)-LN(1-'Test cases'!$K$3)))</f>
        <v>525.12256785486431</v>
      </c>
      <c r="AB598" s="4">
        <f ca="1">EXP((LN(1-C598)*(LN('Test cases'!$L$4)-LN('Test cases'!$J$4))+LN(1-'Test cases'!$M$4)*LN('Test cases'!$J$4)-LN(1-'Test cases'!$K$4)*LN('Test cases'!$L$4))/(LN(1-'Test cases'!$M$4)-LN(1-'Test cases'!$K$4)))</f>
        <v>524.95423929726769</v>
      </c>
      <c r="AC598" s="4">
        <f ca="1">IF(D598&lt;='Test cases'!$M$5,EXP((LN(1-D598)*(LN('Test cases'!$L$5)-LN('Test cases'!$J$5))+LN(1-'Test cases'!$M$5)*LN('Test cases'!$J$5)-LN(1-'Test cases'!$K$5)*LN('Test cases'!$L$5))/(LN(1-'Test cases'!$M$5)-LN(1-'Test cases'!$K$5))),EXP((LN(1-D598)*(LN('Test cases'!$N$5)-LN('Test cases'!$L$5))+LN(1-'Test cases'!$O$5)*LN('Test cases'!$L$5)-LN(1-'Test cases'!$M$5)*LN('Test cases'!$N$5))/(LN(1-'Test cases'!$O$5)-LN(1-'Test cases'!$M$5))))</f>
        <v>253.67135596219936</v>
      </c>
    </row>
    <row r="599" spans="1:29">
      <c r="A599" s="8">
        <f>'Test cases'!A603</f>
        <v>596</v>
      </c>
      <c r="B599" s="5">
        <f ca="1">1-X599/'Test cases'!C603</f>
        <v>0.21515743082164729</v>
      </c>
      <c r="C599" s="5">
        <f ca="1">1-Y599/'Test cases'!D603</f>
        <v>0.16525483040871614</v>
      </c>
      <c r="D599" s="5">
        <f ca="1">1-Z599/'Test cases'!E603</f>
        <v>0.14425919350574645</v>
      </c>
      <c r="E599" s="4">
        <f ca="1">(U599^'Test cases'!$R$5+T599^'Test cases'!$R$5)^(1/'Test cases'!$R$5)</f>
        <v>493.15461703813776</v>
      </c>
      <c r="F599" s="5">
        <f ca="1">IF(B599&gt;'Test cases'!$M$3,'Test cases'!$M$3,B599)</f>
        <v>0.15</v>
      </c>
      <c r="G599" s="5">
        <f ca="1">IF(C599&gt;'Test cases'!$M$4,'Test cases'!$M$4,C599)</f>
        <v>0.1</v>
      </c>
      <c r="H599" s="5">
        <f ca="1">IF(D599&gt;'Test cases'!$O$5,'Test cases'!$O$5,D599)</f>
        <v>0.14425919350574645</v>
      </c>
      <c r="I599" s="5">
        <f ca="1">IF(AA599&gt;='Test cases'!$L$3, 'Test cases'!$L$3*'Test cases'!$M$3/AA599,0)+IF(AND(AA599&gt;='Test cases'!$J$3,AA599&lt;'Test cases'!$L$3), 'Test cases'!$J$3*'Test cases'!$K$3/ AA599,0)</f>
        <v>5.7024798527375291E-2</v>
      </c>
      <c r="J599" s="5">
        <f ca="1">IF(AB599&gt;='Test cases'!$L$4,'Test cases'!$M$4,0)+IF(AND(AB599&gt;='Test cases'!$J$4,AB599&lt;'Test cases'!$L$4),'Test cases'!$K$4,0)</f>
        <v>0.1</v>
      </c>
      <c r="K599" s="5">
        <f ca="1">IF(AC599&gt;='Test cases'!$N$5,'Test cases'!$O$5,0)+IF(AND(AC599&gt;='Test cases'!$L$5,AC599&lt;'Test cases'!$N$5),'Test cases'!$M$5,0)+IF(AND(AC599&lt;'Test cases'!$L$5,AC599&gt;='Test cases'!$J$5),'Test cases'!$K$5,0)</f>
        <v>0.08</v>
      </c>
      <c r="L599" s="5">
        <f t="shared" ca="1" si="27"/>
        <v>0.15</v>
      </c>
      <c r="M599" s="5">
        <f t="shared" ca="1" si="28"/>
        <v>0.1</v>
      </c>
      <c r="N599" s="5">
        <f t="shared" ca="1" si="29"/>
        <v>0.14425919350574645</v>
      </c>
      <c r="O599" s="4">
        <f ca="1">'Test cases'!C603*(1-F599)+'Test cases'!D603*(1-G599)+'Test cases'!E603*(1-H599)</f>
        <v>519.23667968586221</v>
      </c>
      <c r="P599" s="4">
        <f ca="1">(1-I599)*'Test cases'!C603+(1-J599)*'Test cases'!D603+(1-K599)*'Test cases'!E603</f>
        <v>550.92694110041543</v>
      </c>
      <c r="Q599" s="4">
        <f ca="1">(1-L599)*'Test cases'!C603+(1-M599)*'Test cases'!D603+(1-N599)*'Test cases'!E603</f>
        <v>519.23667968586221</v>
      </c>
      <c r="R599" s="4">
        <f ca="1">('Test cases'!C603/'Test cases'!$J$3)^(1/'Test cases'!$R$3)*('Test cases'!$J$3*(1-'Test cases'!$K$3))</f>
        <v>173.11707451554338</v>
      </c>
      <c r="S599" s="4">
        <f ca="1">('Test cases'!D603/'Test cases'!$J$4)^(1/'Test cases'!$R$4)*('Test cases'!$J$4*(1-'Test cases'!$K$4))</f>
        <v>176.60762521635709</v>
      </c>
      <c r="T599" s="4">
        <f ca="1">IF('Test cases'!E603&lt;='Test cases'!$L$5,('Test cases'!E603/'Test cases'!$J$5)^(1/'Test cases'!$P$5)*('Test cases'!$J$5*(1-'Test cases'!$K$5)),0)+IF('Test cases'!E603&gt;'Test cases'!$L$5,('Test cases'!E603/'Test cases'!$L$5)^(1/'Test cases'!$Q$5)*('Test cases'!$L$5*(1-'Test cases'!$M$5)),0)</f>
        <v>179.89556768102545</v>
      </c>
      <c r="U599" s="4">
        <f ca="1">(R599^'Test cases'!$R$4+S599^'Test cases'!$R$4)^(1/'Test cases'!$R$4)</f>
        <v>331.44880312733534</v>
      </c>
      <c r="V599" s="4">
        <f ca="1">R599^'Test cases'!$R$4/U599^('Test cases'!$R$4-1)</f>
        <v>163.93149849633039</v>
      </c>
      <c r="W599" s="4">
        <f ca="1">S599^'Test cases'!$R$4/U599^('Test cases'!$R$4-1)</f>
        <v>167.51730463100481</v>
      </c>
      <c r="X599" s="4">
        <f ca="1">V599*(U599/E599)^('Test cases'!$R$5-1)</f>
        <v>160.10788411238394</v>
      </c>
      <c r="Y599" s="4">
        <f ca="1">W599*(U599/E599)^('Test cases'!$R$5-1)</f>
        <v>163.61005323989164</v>
      </c>
      <c r="Z599" s="4">
        <f ca="1">T599^'Test cases'!$R$5/E599^('Test cases'!$R$5-1)</f>
        <v>169.4366796858622</v>
      </c>
      <c r="AA599" s="4">
        <f ca="1">EXP((LN(1-B599)*(LN('Test cases'!$L$3)-LN('Test cases'!$J$3))+LN(1-'Test cases'!$M$3)*LN('Test cases'!$J$3)-LN(1-'Test cases'!$K$3)*LN('Test cases'!$L$3))/(LN(1-'Test cases'!$M$3)-LN(1-'Test cases'!$K$3)))</f>
        <v>526.0869091119755</v>
      </c>
      <c r="AB599" s="4">
        <f ca="1">EXP((LN(1-C599)*(LN('Test cases'!$L$4)-LN('Test cases'!$J$4))+LN(1-'Test cases'!$M$4)*LN('Test cases'!$J$4)-LN(1-'Test cases'!$K$4)*LN('Test cases'!$L$4))/(LN(1-'Test cases'!$M$4)-LN(1-'Test cases'!$K$4)))</f>
        <v>525.98085644661739</v>
      </c>
      <c r="AC599" s="4">
        <f ca="1">IF(D599&lt;='Test cases'!$M$5,EXP((LN(1-D599)*(LN('Test cases'!$L$5)-LN('Test cases'!$J$5))+LN(1-'Test cases'!$M$5)*LN('Test cases'!$J$5)-LN(1-'Test cases'!$K$5)*LN('Test cases'!$L$5))/(LN(1-'Test cases'!$M$5)-LN(1-'Test cases'!$K$5))),EXP((LN(1-D599)*(LN('Test cases'!$N$5)-LN('Test cases'!$L$5))+LN(1-'Test cases'!$O$5)*LN('Test cases'!$L$5)-LN(1-'Test cases'!$M$5)*LN('Test cases'!$N$5))/(LN(1-'Test cases'!$O$5)-LN(1-'Test cases'!$M$5))))</f>
        <v>253.76893728734569</v>
      </c>
    </row>
    <row r="600" spans="1:29">
      <c r="A600" s="8">
        <f>'Test cases'!A604</f>
        <v>597</v>
      </c>
      <c r="B600" s="5">
        <f ca="1">1-X600/'Test cases'!C604</f>
        <v>0.21521872119907359</v>
      </c>
      <c r="C600" s="5">
        <f ca="1">1-Y600/'Test cases'!D604</f>
        <v>0.16532001780872219</v>
      </c>
      <c r="D600" s="5">
        <f ca="1">1-Z600/'Test cases'!E604</f>
        <v>0.14517183217325302</v>
      </c>
      <c r="E600" s="4">
        <f ca="1">(U600^'Test cases'!$R$5+T600^'Test cases'!$R$5)^(1/'Test cases'!$R$5)</f>
        <v>493.80346278240216</v>
      </c>
      <c r="F600" s="5">
        <f ca="1">IF(B600&gt;'Test cases'!$M$3,'Test cases'!$M$3,B600)</f>
        <v>0.15</v>
      </c>
      <c r="G600" s="5">
        <f ca="1">IF(C600&gt;'Test cases'!$M$4,'Test cases'!$M$4,C600)</f>
        <v>0.1</v>
      </c>
      <c r="H600" s="5">
        <f ca="1">IF(D600&gt;'Test cases'!$O$5,'Test cases'!$O$5,D600)</f>
        <v>0.14517183217325302</v>
      </c>
      <c r="I600" s="5">
        <f ca="1">IF(AA600&gt;='Test cases'!$L$3, 'Test cases'!$L$3*'Test cases'!$M$3/AA600,0)+IF(AND(AA600&gt;='Test cases'!$J$3,AA600&lt;'Test cases'!$L$3), 'Test cases'!$J$3*'Test cases'!$K$3/ AA600,0)</f>
        <v>5.6970818870130571E-2</v>
      </c>
      <c r="J600" s="5">
        <f ca="1">IF(AB600&gt;='Test cases'!$L$4,'Test cases'!$M$4,0)+IF(AND(AB600&gt;='Test cases'!$J$4,AB600&lt;'Test cases'!$L$4),'Test cases'!$K$4,0)</f>
        <v>0.1</v>
      </c>
      <c r="K600" s="5">
        <f ca="1">IF(AC600&gt;='Test cases'!$N$5,'Test cases'!$O$5,0)+IF(AND(AC600&gt;='Test cases'!$L$5,AC600&lt;'Test cases'!$N$5),'Test cases'!$M$5,0)+IF(AND(AC600&lt;'Test cases'!$L$5,AC600&gt;='Test cases'!$J$5),'Test cases'!$K$5,0)</f>
        <v>0.08</v>
      </c>
      <c r="L600" s="5">
        <f t="shared" ca="1" si="27"/>
        <v>0.15</v>
      </c>
      <c r="M600" s="5">
        <f t="shared" ca="1" si="28"/>
        <v>0.1</v>
      </c>
      <c r="N600" s="5">
        <f t="shared" ca="1" si="29"/>
        <v>0.14517183217325302</v>
      </c>
      <c r="O600" s="4">
        <f ca="1">'Test cases'!C604*(1-F600)+'Test cases'!D604*(1-G600)+'Test cases'!E604*(1-H600)</f>
        <v>519.91080539752261</v>
      </c>
      <c r="P600" s="4">
        <f ca="1">(1-I600)*'Test cases'!C604+(1-J600)*'Test cases'!D604+(1-K600)*'Test cases'!E604</f>
        <v>551.85795295049343</v>
      </c>
      <c r="Q600" s="4">
        <f ca="1">(1-L600)*'Test cases'!C604+(1-M600)*'Test cases'!D604+(1-N600)*'Test cases'!E604</f>
        <v>519.91080539752261</v>
      </c>
      <c r="R600" s="4">
        <f ca="1">('Test cases'!C604/'Test cases'!$J$3)^(1/'Test cases'!$R$3)*('Test cases'!$J$3*(1-'Test cases'!$K$3))</f>
        <v>173.11707451554338</v>
      </c>
      <c r="S600" s="4">
        <f ca="1">('Test cases'!D604/'Test cases'!$J$4)^(1/'Test cases'!$R$4)*('Test cases'!$J$4*(1-'Test cases'!$K$4))</f>
        <v>176.60762521635709</v>
      </c>
      <c r="T600" s="4">
        <f ca="1">IF('Test cases'!E604&lt;='Test cases'!$L$5,('Test cases'!E604/'Test cases'!$J$5)^(1/'Test cases'!$P$5)*('Test cases'!$J$5*(1-'Test cases'!$K$5)),0)+IF('Test cases'!E604&gt;'Test cases'!$L$5,('Test cases'!E604/'Test cases'!$L$5)^(1/'Test cases'!$Q$5)*('Test cases'!$L$5*(1-'Test cases'!$M$5)),0)</f>
        <v>180.58441366173756</v>
      </c>
      <c r="U600" s="4">
        <f ca="1">(R600^'Test cases'!$R$4+S600^'Test cases'!$R$4)^(1/'Test cases'!$R$4)</f>
        <v>331.44880312733534</v>
      </c>
      <c r="V600" s="4">
        <f ca="1">R600^'Test cases'!$R$4/U600^('Test cases'!$R$4-1)</f>
        <v>163.93149849633039</v>
      </c>
      <c r="W600" s="4">
        <f ca="1">S600^'Test cases'!$R$4/U600^('Test cases'!$R$4-1)</f>
        <v>167.51730463100481</v>
      </c>
      <c r="X600" s="4">
        <f ca="1">V600*(U600/E600)^('Test cases'!$R$5-1)</f>
        <v>160.095380875389</v>
      </c>
      <c r="Y600" s="4">
        <f ca="1">W600*(U600/E600)^('Test cases'!$R$5-1)</f>
        <v>163.59727650949046</v>
      </c>
      <c r="Z600" s="4">
        <f ca="1">T600^'Test cases'!$R$5/E600^('Test cases'!$R$5-1)</f>
        <v>170.11080539752265</v>
      </c>
      <c r="AA600" s="4">
        <f ca="1">EXP((LN(1-B600)*(LN('Test cases'!$L$3)-LN('Test cases'!$J$3))+LN(1-'Test cases'!$M$3)*LN('Test cases'!$J$3)-LN(1-'Test cases'!$K$3)*LN('Test cases'!$L$3))/(LN(1-'Test cases'!$M$3)-LN(1-'Test cases'!$K$3)))</f>
        <v>526.58537467027361</v>
      </c>
      <c r="AB600" s="4">
        <f ca="1">EXP((LN(1-C600)*(LN('Test cases'!$L$4)-LN('Test cases'!$J$4))+LN(1-'Test cases'!$M$4)*LN('Test cases'!$J$4)-LN(1-'Test cases'!$K$4)*LN('Test cases'!$L$4))/(LN(1-'Test cases'!$M$4)-LN(1-'Test cases'!$K$4)))</f>
        <v>526.51156012063495</v>
      </c>
      <c r="AC600" s="4">
        <f ca="1">IF(D600&lt;='Test cases'!$M$5,EXP((LN(1-D600)*(LN('Test cases'!$L$5)-LN('Test cases'!$J$5))+LN(1-'Test cases'!$M$5)*LN('Test cases'!$J$5)-LN(1-'Test cases'!$K$5)*LN('Test cases'!$L$5))/(LN(1-'Test cases'!$M$5)-LN(1-'Test cases'!$K$5))),EXP((LN(1-D600)*(LN('Test cases'!$N$5)-LN('Test cases'!$L$5))+LN(1-'Test cases'!$O$5)*LN('Test cases'!$L$5)-LN(1-'Test cases'!$M$5)*LN('Test cases'!$N$5))/(LN(1-'Test cases'!$O$5)-LN(1-'Test cases'!$M$5))))</f>
        <v>254.89330201801428</v>
      </c>
    </row>
    <row r="601" spans="1:29">
      <c r="A601" s="8">
        <f>'Test cases'!A605</f>
        <v>598</v>
      </c>
      <c r="B601" s="5">
        <f ca="1">1-X601/'Test cases'!C605</f>
        <v>0.21527986124643039</v>
      </c>
      <c r="C601" s="5">
        <f ca="1">1-Y601/'Test cases'!D605</f>
        <v>0.16538504532023079</v>
      </c>
      <c r="D601" s="5">
        <f ca="1">1-Z601/'Test cases'!E605</f>
        <v>0.14607910607223029</v>
      </c>
      <c r="E601" s="4">
        <f ca="1">(U601^'Test cases'!$R$5+T601^'Test cases'!$R$5)^(1/'Test cases'!$R$5)</f>
        <v>494.45161820851735</v>
      </c>
      <c r="F601" s="5">
        <f ca="1">IF(B601&gt;'Test cases'!$M$3,'Test cases'!$M$3,B601)</f>
        <v>0.15</v>
      </c>
      <c r="G601" s="5">
        <f ca="1">IF(C601&gt;'Test cases'!$M$4,'Test cases'!$M$4,C601)</f>
        <v>0.1</v>
      </c>
      <c r="H601" s="5">
        <f ca="1">IF(D601&gt;'Test cases'!$O$5,'Test cases'!$O$5,D601)</f>
        <v>0.14607910607223029</v>
      </c>
      <c r="I601" s="5">
        <f ca="1">IF(AA601&gt;='Test cases'!$L$3, 'Test cases'!$L$3*'Test cases'!$M$3/AA601,0)+IF(AND(AA601&gt;='Test cases'!$J$3,AA601&lt;'Test cases'!$L$3), 'Test cases'!$J$3*'Test cases'!$K$3/ AA601,0)</f>
        <v>5.6917018326450484E-2</v>
      </c>
      <c r="J601" s="5">
        <f ca="1">IF(AB601&gt;='Test cases'!$L$4,'Test cases'!$M$4,0)+IF(AND(AB601&gt;='Test cases'!$J$4,AB601&lt;'Test cases'!$L$4),'Test cases'!$K$4,0)</f>
        <v>0.1</v>
      </c>
      <c r="K601" s="5">
        <f ca="1">IF(AC601&gt;='Test cases'!$N$5,'Test cases'!$O$5,0)+IF(AND(AC601&gt;='Test cases'!$L$5,AC601&lt;'Test cases'!$N$5),'Test cases'!$M$5,0)+IF(AND(AC601&lt;'Test cases'!$L$5,AC601&gt;='Test cases'!$J$5),'Test cases'!$K$5,0)</f>
        <v>0.08</v>
      </c>
      <c r="L601" s="5">
        <f t="shared" ca="1" si="27"/>
        <v>0.15</v>
      </c>
      <c r="M601" s="5">
        <f t="shared" ca="1" si="28"/>
        <v>0.1</v>
      </c>
      <c r="N601" s="5">
        <f t="shared" ca="1" si="29"/>
        <v>0.14607910607223029</v>
      </c>
      <c r="O601" s="4">
        <f ca="1">'Test cases'!C605*(1-F601)+'Test cases'!D605*(1-G601)+'Test cases'!E605*(1-H601)</f>
        <v>520.58417878555395</v>
      </c>
      <c r="P601" s="4">
        <f ca="1">(1-I601)*'Test cases'!C605+(1-J601)*'Test cases'!D605+(1-K601)*'Test cases'!E605</f>
        <v>552.78892826140418</v>
      </c>
      <c r="Q601" s="4">
        <f ca="1">(1-L601)*'Test cases'!C605+(1-M601)*'Test cases'!D605+(1-N601)*'Test cases'!E605</f>
        <v>520.58417878555395</v>
      </c>
      <c r="R601" s="4">
        <f ca="1">('Test cases'!C605/'Test cases'!$J$3)^(1/'Test cases'!$R$3)*('Test cases'!$J$3*(1-'Test cases'!$K$3))</f>
        <v>173.11707451554338</v>
      </c>
      <c r="S601" s="4">
        <f ca="1">('Test cases'!D605/'Test cases'!$J$4)^(1/'Test cases'!$R$4)*('Test cases'!$J$4*(1-'Test cases'!$K$4))</f>
        <v>176.60762521635709</v>
      </c>
      <c r="T601" s="4">
        <f ca="1">IF('Test cases'!E605&lt;='Test cases'!$L$5,('Test cases'!E605/'Test cases'!$J$5)^(1/'Test cases'!$P$5)*('Test cases'!$J$5*(1-'Test cases'!$K$5)),0)+IF('Test cases'!E605&gt;'Test cases'!$L$5,('Test cases'!E605/'Test cases'!$L$5)^(1/'Test cases'!$Q$5)*('Test cases'!$L$5*(1-'Test cases'!$M$5)),0)</f>
        <v>181.27242464020978</v>
      </c>
      <c r="U601" s="4">
        <f ca="1">(R601^'Test cases'!$R$4+S601^'Test cases'!$R$4)^(1/'Test cases'!$R$4)</f>
        <v>331.44880312733534</v>
      </c>
      <c r="V601" s="4">
        <f ca="1">R601^'Test cases'!$R$4/U601^('Test cases'!$R$4-1)</f>
        <v>163.93149849633039</v>
      </c>
      <c r="W601" s="4">
        <f ca="1">S601^'Test cases'!$R$4/U601^('Test cases'!$R$4-1)</f>
        <v>167.51730463100481</v>
      </c>
      <c r="X601" s="4">
        <f ca="1">V601*(U601/E601)^('Test cases'!$R$5-1)</f>
        <v>160.08290830572821</v>
      </c>
      <c r="Y601" s="4">
        <f ca="1">W601*(U601/E601)^('Test cases'!$R$5-1)</f>
        <v>163.58453111723477</v>
      </c>
      <c r="Z601" s="4">
        <f ca="1">T601^'Test cases'!$R$5/E601^('Test cases'!$R$5-1)</f>
        <v>170.78417878555393</v>
      </c>
      <c r="AA601" s="4">
        <f ca="1">EXP((LN(1-B601)*(LN('Test cases'!$L$3)-LN('Test cases'!$J$3))+LN(1-'Test cases'!$M$3)*LN('Test cases'!$J$3)-LN(1-'Test cases'!$K$3)*LN('Test cases'!$L$3))/(LN(1-'Test cases'!$M$3)-LN(1-'Test cases'!$K$3)))</f>
        <v>527.08312701718592</v>
      </c>
      <c r="AB601" s="4">
        <f ca="1">EXP((LN(1-C601)*(LN('Test cases'!$L$4)-LN('Test cases'!$J$4))+LN(1-'Test cases'!$M$4)*LN('Test cases'!$J$4)-LN(1-'Test cases'!$K$4)*LN('Test cases'!$L$4))/(LN(1-'Test cases'!$M$4)-LN(1-'Test cases'!$K$4)))</f>
        <v>527.04153696930564</v>
      </c>
      <c r="AC601" s="4">
        <f ca="1">IF(D601&lt;='Test cases'!$M$5,EXP((LN(1-D601)*(LN('Test cases'!$L$5)-LN('Test cases'!$J$5))+LN(1-'Test cases'!$M$5)*LN('Test cases'!$J$5)-LN(1-'Test cases'!$K$5)*LN('Test cases'!$L$5))/(LN(1-'Test cases'!$M$5)-LN(1-'Test cases'!$K$5))),EXP((LN(1-D601)*(LN('Test cases'!$N$5)-LN('Test cases'!$L$5))+LN(1-'Test cases'!$O$5)*LN('Test cases'!$L$5)-LN(1-'Test cases'!$M$5)*LN('Test cases'!$N$5))/(LN(1-'Test cases'!$O$5)-LN(1-'Test cases'!$M$5))))</f>
        <v>256.01719355062482</v>
      </c>
    </row>
    <row r="602" spans="1:29">
      <c r="A602" s="8">
        <f>'Test cases'!A606</f>
        <v>599</v>
      </c>
      <c r="B602" s="5">
        <f ca="1">1-X602/'Test cases'!C606</f>
        <v>0.21541135000439227</v>
      </c>
      <c r="C602" s="5">
        <f ca="1">1-Y602/'Test cases'!D606</f>
        <v>0.1655026793244464</v>
      </c>
      <c r="D602" s="5">
        <f ca="1">1-Z602/'Test cases'!E606</f>
        <v>0.14615289910427609</v>
      </c>
      <c r="E602" s="4">
        <f ca="1">(U602^'Test cases'!$R$5+T602^'Test cases'!$R$5)^(1/'Test cases'!$R$5)</f>
        <v>495.17156828065254</v>
      </c>
      <c r="F602" s="5">
        <f ca="1">IF(B602&gt;'Test cases'!$M$3,'Test cases'!$M$3,B602)</f>
        <v>0.15</v>
      </c>
      <c r="G602" s="5">
        <f ca="1">IF(C602&gt;'Test cases'!$M$4,'Test cases'!$M$4,C602)</f>
        <v>0.1</v>
      </c>
      <c r="H602" s="5">
        <f ca="1">IF(D602&gt;'Test cases'!$O$5,'Test cases'!$O$5,D602)</f>
        <v>0.14615289910427609</v>
      </c>
      <c r="I602" s="5">
        <f ca="1">IF(AA602&gt;='Test cases'!$L$3, 'Test cases'!$L$3*'Test cases'!$M$3/AA602,0)+IF(AND(AA602&gt;='Test cases'!$J$3,AA602&lt;'Test cases'!$L$3), 'Test cases'!$J$3*'Test cases'!$K$3/ AA602,0)</f>
        <v>5.6801471919417465E-2</v>
      </c>
      <c r="J602" s="5">
        <f ca="1">IF(AB602&gt;='Test cases'!$L$4,'Test cases'!$M$4,0)+IF(AND(AB602&gt;='Test cases'!$J$4,AB602&lt;'Test cases'!$L$4),'Test cases'!$K$4,0)</f>
        <v>0.1</v>
      </c>
      <c r="K602" s="5">
        <f ca="1">IF(AC602&gt;='Test cases'!$N$5,'Test cases'!$O$5,0)+IF(AND(AC602&gt;='Test cases'!$L$5,AC602&lt;'Test cases'!$N$5),'Test cases'!$M$5,0)+IF(AND(AC602&lt;'Test cases'!$L$5,AC602&gt;='Test cases'!$J$5),'Test cases'!$K$5,0)</f>
        <v>0.08</v>
      </c>
      <c r="L602" s="5">
        <f t="shared" ca="1" si="27"/>
        <v>0.15</v>
      </c>
      <c r="M602" s="5">
        <f t="shared" ca="1" si="28"/>
        <v>0.1</v>
      </c>
      <c r="N602" s="5">
        <f t="shared" ca="1" si="29"/>
        <v>0.14615289910427609</v>
      </c>
      <c r="O602" s="4">
        <f ca="1">'Test cases'!C606*(1-F602)+'Test cases'!D606*(1-G602)+'Test cases'!E606*(1-H602)</f>
        <v>521.41942017914471</v>
      </c>
      <c r="P602" s="4">
        <f ca="1">(1-I602)*'Test cases'!C606+(1-J602)*'Test cases'!D606+(1-K602)*'Test cases'!E606</f>
        <v>553.75569825651939</v>
      </c>
      <c r="Q602" s="4">
        <f ca="1">(1-L602)*'Test cases'!C606+(1-M602)*'Test cases'!D606+(1-N602)*'Test cases'!E606</f>
        <v>521.41942017914471</v>
      </c>
      <c r="R602" s="4">
        <f ca="1">('Test cases'!C606/'Test cases'!$J$3)^(1/'Test cases'!$R$3)*('Test cases'!$J$3*(1-'Test cases'!$K$3))</f>
        <v>173.89555206101576</v>
      </c>
      <c r="S602" s="4">
        <f ca="1">('Test cases'!D606/'Test cases'!$J$4)^(1/'Test cases'!$R$4)*('Test cases'!$J$4*(1-'Test cases'!$K$4))</f>
        <v>176.60762521635709</v>
      </c>
      <c r="T602" s="4">
        <f ca="1">IF('Test cases'!E606&lt;='Test cases'!$L$5,('Test cases'!E606/'Test cases'!$J$5)^(1/'Test cases'!$P$5)*('Test cases'!$J$5*(1-'Test cases'!$K$5)),0)+IF('Test cases'!E606&gt;'Test cases'!$L$5,('Test cases'!E606/'Test cases'!$L$5)^(1/'Test cases'!$Q$5)*('Test cases'!$L$5*(1-'Test cases'!$M$5)),0)</f>
        <v>181.27242464020978</v>
      </c>
      <c r="U602" s="4">
        <f ca="1">(R602^'Test cases'!$R$4+S602^'Test cases'!$R$4)^(1/'Test cases'!$R$4)</f>
        <v>332.18604488538358</v>
      </c>
      <c r="V602" s="4">
        <f ca="1">R602^'Test cases'!$R$4/U602^('Test cases'!$R$4-1)</f>
        <v>164.69997938053834</v>
      </c>
      <c r="W602" s="4">
        <f ca="1">S602^'Test cases'!$R$4/U602^('Test cases'!$R$4-1)</f>
        <v>167.48606550484536</v>
      </c>
      <c r="X602" s="4">
        <f ca="1">V602*(U602/E602)^('Test cases'!$R$5-1)</f>
        <v>160.84067324909958</v>
      </c>
      <c r="Y602" s="4">
        <f ca="1">W602*(U602/E602)^('Test cases'!$R$5-1)</f>
        <v>163.56147485240851</v>
      </c>
      <c r="Z602" s="4">
        <f ca="1">T602^'Test cases'!$R$5/E602^('Test cases'!$R$5-1)</f>
        <v>170.76942017914479</v>
      </c>
      <c r="AA602" s="4">
        <f ca="1">EXP((LN(1-B602)*(LN('Test cases'!$L$3)-LN('Test cases'!$J$3))+LN(1-'Test cases'!$M$3)*LN('Test cases'!$J$3)-LN(1-'Test cases'!$K$3)*LN('Test cases'!$L$3))/(LN(1-'Test cases'!$M$3)-LN(1-'Test cases'!$K$3)))</f>
        <v>528.15532742813593</v>
      </c>
      <c r="AB602" s="4">
        <f ca="1">EXP((LN(1-C602)*(LN('Test cases'!$L$4)-LN('Test cases'!$J$4))+LN(1-'Test cases'!$M$4)*LN('Test cases'!$J$4)-LN(1-'Test cases'!$K$4)*LN('Test cases'!$L$4))/(LN(1-'Test cases'!$M$4)-LN(1-'Test cases'!$K$4)))</f>
        <v>528.00171977459956</v>
      </c>
      <c r="AC602" s="4">
        <f ca="1">IF(D602&lt;='Test cases'!$M$5,EXP((LN(1-D602)*(LN('Test cases'!$L$5)-LN('Test cases'!$J$5))+LN(1-'Test cases'!$M$5)*LN('Test cases'!$J$5)-LN(1-'Test cases'!$K$5)*LN('Test cases'!$L$5))/(LN(1-'Test cases'!$M$5)-LN(1-'Test cases'!$K$5))),EXP((LN(1-D602)*(LN('Test cases'!$N$5)-LN('Test cases'!$L$5))+LN(1-'Test cases'!$O$5)*LN('Test cases'!$L$5)-LN(1-'Test cases'!$M$5)*LN('Test cases'!$N$5))/(LN(1-'Test cases'!$O$5)-LN(1-'Test cases'!$M$5))))</f>
        <v>256.10887542229631</v>
      </c>
    </row>
    <row r="603" spans="1:29">
      <c r="A603" s="8">
        <f>'Test cases'!A607</f>
        <v>600</v>
      </c>
      <c r="B603" s="5">
        <f ca="1">1-X603/'Test cases'!C607</f>
        <v>0.21554250137950703</v>
      </c>
      <c r="C603" s="5">
        <f ca="1">1-Y603/'Test cases'!D607</f>
        <v>0.16562006941947882</v>
      </c>
      <c r="D603" s="5">
        <f ca="1">1-Z603/'Test cases'!E607</f>
        <v>0.14622656623895136</v>
      </c>
      <c r="E603" s="4">
        <f ca="1">(U603^'Test cases'!$R$5+T603^'Test cases'!$R$5)^(1/'Test cases'!$R$5)</f>
        <v>495.89139786181352</v>
      </c>
      <c r="F603" s="5">
        <f ca="1">IF(B603&gt;'Test cases'!$M$3,'Test cases'!$M$3,B603)</f>
        <v>0.15</v>
      </c>
      <c r="G603" s="5">
        <f ca="1">IF(C603&gt;'Test cases'!$M$4,'Test cases'!$M$4,C603)</f>
        <v>0.1</v>
      </c>
      <c r="H603" s="5">
        <f ca="1">IF(D603&gt;'Test cases'!$O$5,'Test cases'!$O$5,D603)</f>
        <v>0.14622656623895136</v>
      </c>
      <c r="I603" s="5">
        <f ca="1">IF(AA603&gt;='Test cases'!$L$3, 'Test cases'!$L$3*'Test cases'!$M$3/AA603,0)+IF(AND(AA603&gt;='Test cases'!$J$3,AA603&lt;'Test cases'!$L$3), 'Test cases'!$J$3*'Test cases'!$K$3/ AA603,0)</f>
        <v>5.6686436423818508E-2</v>
      </c>
      <c r="J603" s="5">
        <f ca="1">IF(AB603&gt;='Test cases'!$L$4,'Test cases'!$M$4,0)+IF(AND(AB603&gt;='Test cases'!$J$4,AB603&lt;'Test cases'!$L$4),'Test cases'!$K$4,0)</f>
        <v>0.1</v>
      </c>
      <c r="K603" s="5">
        <f ca="1">IF(AC603&gt;='Test cases'!$N$5,'Test cases'!$O$5,0)+IF(AND(AC603&gt;='Test cases'!$L$5,AC603&lt;'Test cases'!$N$5),'Test cases'!$M$5,0)+IF(AND(AC603&lt;'Test cases'!$L$5,AC603&gt;='Test cases'!$J$5),'Test cases'!$K$5,0)</f>
        <v>0.08</v>
      </c>
      <c r="L603" s="5">
        <f t="shared" ca="1" si="27"/>
        <v>0.15</v>
      </c>
      <c r="M603" s="5">
        <f t="shared" ca="1" si="28"/>
        <v>0.1</v>
      </c>
      <c r="N603" s="5">
        <f t="shared" ca="1" si="29"/>
        <v>0.14622656623895136</v>
      </c>
      <c r="O603" s="4">
        <f ca="1">'Test cases'!C607*(1-F603)+'Test cases'!D607*(1-G603)+'Test cases'!E607*(1-H603)</f>
        <v>522.25468675220975</v>
      </c>
      <c r="P603" s="4">
        <f ca="1">(1-I603)*'Test cases'!C607+(1-J603)*'Test cases'!D607+(1-K603)*'Test cases'!E607</f>
        <v>554.72259409669346</v>
      </c>
      <c r="Q603" s="4">
        <f ca="1">(1-L603)*'Test cases'!C607+(1-M603)*'Test cases'!D607+(1-N603)*'Test cases'!E607</f>
        <v>522.25468675220975</v>
      </c>
      <c r="R603" s="4">
        <f ca="1">('Test cases'!C607/'Test cases'!$J$3)^(1/'Test cases'!$R$3)*('Test cases'!$J$3*(1-'Test cases'!$K$3))</f>
        <v>174.67371652212026</v>
      </c>
      <c r="S603" s="4">
        <f ca="1">('Test cases'!D607/'Test cases'!$J$4)^(1/'Test cases'!$R$4)*('Test cases'!$J$4*(1-'Test cases'!$K$4))</f>
        <v>176.60762521635709</v>
      </c>
      <c r="T603" s="4">
        <f ca="1">IF('Test cases'!E607&lt;='Test cases'!$L$5,('Test cases'!E607/'Test cases'!$J$5)^(1/'Test cases'!$P$5)*('Test cases'!$J$5*(1-'Test cases'!$K$5)),0)+IF('Test cases'!E607&gt;'Test cases'!$L$5,('Test cases'!E607/'Test cases'!$L$5)^(1/'Test cases'!$Q$5)*('Test cases'!$L$5*(1-'Test cases'!$M$5)),0)</f>
        <v>181.27242464020978</v>
      </c>
      <c r="U603" s="4">
        <f ca="1">(R603^'Test cases'!$R$4+S603^'Test cases'!$R$4)^(1/'Test cases'!$R$4)</f>
        <v>332.92312975280413</v>
      </c>
      <c r="V603" s="4">
        <f ca="1">R603^'Test cases'!$R$4/U603^('Test cases'!$R$4-1)</f>
        <v>165.46822168972145</v>
      </c>
      <c r="W603" s="4">
        <f ca="1">S603^'Test cases'!$R$4/U603^('Test cases'!$R$4-1)</f>
        <v>167.45490806308251</v>
      </c>
      <c r="X603" s="4">
        <f ca="1">V603*(U603/E603)^('Test cases'!$R$5-1)</f>
        <v>161.59824471582155</v>
      </c>
      <c r="Y603" s="4">
        <f ca="1">W603*(U603/E603)^('Test cases'!$R$5-1)</f>
        <v>163.53846639378216</v>
      </c>
      <c r="Z603" s="4">
        <f ca="1">T603^'Test cases'!$R$5/E603^('Test cases'!$R$5-1)</f>
        <v>170.75468675220972</v>
      </c>
      <c r="AA603" s="4">
        <f ca="1">EXP((LN(1-B603)*(LN('Test cases'!$L$3)-LN('Test cases'!$J$3))+LN(1-'Test cases'!$M$3)*LN('Test cases'!$J$3)-LN(1-'Test cases'!$K$3)*LN('Test cases'!$L$3))/(LN(1-'Test cases'!$M$3)-LN(1-'Test cases'!$K$3)))</f>
        <v>529.22712896792007</v>
      </c>
      <c r="AB603" s="4">
        <f ca="1">EXP((LN(1-C603)*(LN('Test cases'!$L$4)-LN('Test cases'!$J$4))+LN(1-'Test cases'!$M$4)*LN('Test cases'!$J$4)-LN(1-'Test cases'!$K$4)*LN('Test cases'!$L$4))/(LN(1-'Test cases'!$M$4)-LN(1-'Test cases'!$K$4)))</f>
        <v>528.96179084511823</v>
      </c>
      <c r="AC603" s="4">
        <f ca="1">IF(D603&lt;='Test cases'!$M$5,EXP((LN(1-D603)*(LN('Test cases'!$L$5)-LN('Test cases'!$J$5))+LN(1-'Test cases'!$M$5)*LN('Test cases'!$J$5)-LN(1-'Test cases'!$K$5)*LN('Test cases'!$L$5))/(LN(1-'Test cases'!$M$5)-LN(1-'Test cases'!$K$5))),EXP((LN(1-D603)*(LN('Test cases'!$N$5)-LN('Test cases'!$L$5))+LN(1-'Test cases'!$O$5)*LN('Test cases'!$L$5)-LN(1-'Test cases'!$M$5)*LN('Test cases'!$N$5))/(LN(1-'Test cases'!$O$5)-LN(1-'Test cases'!$M$5))))</f>
        <v>256.20044153257328</v>
      </c>
    </row>
    <row r="604" spans="1:29">
      <c r="A604" s="8">
        <f>'Test cases'!A608</f>
        <v>601</v>
      </c>
      <c r="B604" s="5">
        <f ca="1">1-X604/'Test cases'!C608</f>
        <v>0.21567331738783735</v>
      </c>
      <c r="C604" s="5">
        <f ca="1">1-Y604/'Test cases'!D608</f>
        <v>0.16573721662915331</v>
      </c>
      <c r="D604" s="5">
        <f ca="1">1-Z604/'Test cases'!E608</f>
        <v>0.1463001079038474</v>
      </c>
      <c r="E604" s="4">
        <f ca="1">(U604^'Test cases'!$R$5+T604^'Test cases'!$R$5)^(1/'Test cases'!$R$5)</f>
        <v>496.61110726063441</v>
      </c>
      <c r="F604" s="5">
        <f ca="1">IF(B604&gt;'Test cases'!$M$3,'Test cases'!$M$3,B604)</f>
        <v>0.15</v>
      </c>
      <c r="G604" s="5">
        <f ca="1">IF(C604&gt;'Test cases'!$M$4,'Test cases'!$M$4,C604)</f>
        <v>0.1</v>
      </c>
      <c r="H604" s="5">
        <f ca="1">IF(D604&gt;'Test cases'!$O$5,'Test cases'!$O$5,D604)</f>
        <v>0.1463001079038474</v>
      </c>
      <c r="I604" s="5">
        <f ca="1">IF(AA604&gt;='Test cases'!$L$3, 'Test cases'!$L$3*'Test cases'!$M$3/AA604,0)+IF(AND(AA604&gt;='Test cases'!$J$3,AA604&lt;'Test cases'!$L$3), 'Test cases'!$J$3*'Test cases'!$K$3/ AA604,0)</f>
        <v>5.6571908062638343E-2</v>
      </c>
      <c r="J604" s="5">
        <f ca="1">IF(AB604&gt;='Test cases'!$L$4,'Test cases'!$M$4,0)+IF(AND(AB604&gt;='Test cases'!$J$4,AB604&lt;'Test cases'!$L$4),'Test cases'!$K$4,0)</f>
        <v>0.1</v>
      </c>
      <c r="K604" s="5">
        <f ca="1">IF(AC604&gt;='Test cases'!$N$5,'Test cases'!$O$5,0)+IF(AND(AC604&gt;='Test cases'!$L$5,AC604&lt;'Test cases'!$N$5),'Test cases'!$M$5,0)+IF(AND(AC604&lt;'Test cases'!$L$5,AC604&gt;='Test cases'!$J$5),'Test cases'!$K$5,0)</f>
        <v>0.08</v>
      </c>
      <c r="L604" s="5">
        <f t="shared" ca="1" si="27"/>
        <v>0.15</v>
      </c>
      <c r="M604" s="5">
        <f t="shared" ca="1" si="28"/>
        <v>0.1</v>
      </c>
      <c r="N604" s="5">
        <f t="shared" ca="1" si="29"/>
        <v>0.1463001079038474</v>
      </c>
      <c r="O604" s="4">
        <f ca="1">'Test cases'!C608*(1-F604)+'Test cases'!D608*(1-G604)+'Test cases'!E608*(1-H604)</f>
        <v>523.08997841923053</v>
      </c>
      <c r="P604" s="4">
        <f ca="1">(1-I604)*'Test cases'!C608+(1-J604)*'Test cases'!D608+(1-K604)*'Test cases'!E608</f>
        <v>555.6896150310339</v>
      </c>
      <c r="Q604" s="4">
        <f ca="1">(1-L604)*'Test cases'!C608+(1-M604)*'Test cases'!D608+(1-N604)*'Test cases'!E608</f>
        <v>523.08997841923053</v>
      </c>
      <c r="R604" s="4">
        <f ca="1">('Test cases'!C608/'Test cases'!$J$3)^(1/'Test cases'!$R$3)*('Test cases'!$J$3*(1-'Test cases'!$K$3))</f>
        <v>175.45156954369574</v>
      </c>
      <c r="S604" s="4">
        <f ca="1">('Test cases'!D608/'Test cases'!$J$4)^(1/'Test cases'!$R$4)*('Test cases'!$J$4*(1-'Test cases'!$K$4))</f>
        <v>176.60762521635709</v>
      </c>
      <c r="T604" s="4">
        <f ca="1">IF('Test cases'!E608&lt;='Test cases'!$L$5,('Test cases'!E608/'Test cases'!$J$5)^(1/'Test cases'!$P$5)*('Test cases'!$J$5*(1-'Test cases'!$K$5)),0)+IF('Test cases'!E608&gt;'Test cases'!$L$5,('Test cases'!E608/'Test cases'!$L$5)^(1/'Test cases'!$Q$5)*('Test cases'!$L$5*(1-'Test cases'!$M$5)),0)</f>
        <v>181.27242464020978</v>
      </c>
      <c r="U604" s="4">
        <f ca="1">(R604^'Test cases'!$R$4+S604^'Test cases'!$R$4)^(1/'Test cases'!$R$4)</f>
        <v>333.66005819100792</v>
      </c>
      <c r="V604" s="4">
        <f ca="1">R604^'Test cases'!$R$4/U604^('Test cases'!$R$4-1)</f>
        <v>166.23622629827784</v>
      </c>
      <c r="W604" s="4">
        <f ca="1">S604^'Test cases'!$R$4/U604^('Test cases'!$R$4-1)</f>
        <v>167.42383189273013</v>
      </c>
      <c r="X604" s="4">
        <f ca="1">V604*(U604/E604)^('Test cases'!$R$5-1)</f>
        <v>162.35562330071767</v>
      </c>
      <c r="Y604" s="4">
        <f ca="1">W604*(U604/E604)^('Test cases'!$R$5-1)</f>
        <v>163.51550554068595</v>
      </c>
      <c r="Z604" s="4">
        <f ca="1">T604^'Test cases'!$R$5/E604^('Test cases'!$R$5-1)</f>
        <v>170.73997841923051</v>
      </c>
      <c r="AA604" s="4">
        <f ca="1">EXP((LN(1-B604)*(LN('Test cases'!$L$3)-LN('Test cases'!$J$3))+LN(1-'Test cases'!$M$3)*LN('Test cases'!$J$3)-LN(1-'Test cases'!$K$3)*LN('Test cases'!$L$3))/(LN(1-'Test cases'!$M$3)-LN(1-'Test cases'!$K$3)))</f>
        <v>530.29853556968555</v>
      </c>
      <c r="AB604" s="4">
        <f ca="1">EXP((LN(1-C604)*(LN('Test cases'!$L$4)-LN('Test cases'!$J$4))+LN(1-'Test cases'!$M$4)*LN('Test cases'!$J$4)-LN(1-'Test cases'!$K$4)*LN('Test cases'!$L$4))/(LN(1-'Test cases'!$M$4)-LN(1-'Test cases'!$K$4)))</f>
        <v>529.92175080782192</v>
      </c>
      <c r="AC604" s="4">
        <f ca="1">IF(D604&lt;='Test cases'!$M$5,EXP((LN(1-D604)*(LN('Test cases'!$L$5)-LN('Test cases'!$J$5))+LN(1-'Test cases'!$M$5)*LN('Test cases'!$J$5)-LN(1-'Test cases'!$K$5)*LN('Test cases'!$L$5))/(LN(1-'Test cases'!$M$5)-LN(1-'Test cases'!$K$5))),EXP((LN(1-D604)*(LN('Test cases'!$N$5)-LN('Test cases'!$L$5))+LN(1-'Test cases'!$O$5)*LN('Test cases'!$L$5)-LN(1-'Test cases'!$M$5)*LN('Test cases'!$N$5))/(LN(1-'Test cases'!$O$5)-LN(1-'Test cases'!$M$5))))</f>
        <v>256.29189222650751</v>
      </c>
    </row>
    <row r="605" spans="1:29">
      <c r="A605" s="8">
        <f>'Test cases'!A609</f>
        <v>602</v>
      </c>
      <c r="B605" s="5">
        <f ca="1">1-X605/'Test cases'!C609</f>
        <v>0.21573399682114125</v>
      </c>
      <c r="C605" s="5">
        <f ca="1">1-Y605/'Test cases'!D609</f>
        <v>0.16580175936886077</v>
      </c>
      <c r="D605" s="5">
        <f ca="1">1-Z605/'Test cases'!E609</f>
        <v>0.14720153661645974</v>
      </c>
      <c r="E605" s="4">
        <f ca="1">(U605^'Test cases'!$R$5+T605^'Test cases'!$R$5)^(1/'Test cases'!$R$5)</f>
        <v>497.25840896181859</v>
      </c>
      <c r="F605" s="5">
        <f ca="1">IF(B605&gt;'Test cases'!$M$3,'Test cases'!$M$3,B605)</f>
        <v>0.15</v>
      </c>
      <c r="G605" s="5">
        <f ca="1">IF(C605&gt;'Test cases'!$M$4,'Test cases'!$M$4,C605)</f>
        <v>0.1</v>
      </c>
      <c r="H605" s="5">
        <f ca="1">IF(D605&gt;'Test cases'!$O$5,'Test cases'!$O$5,D605)</f>
        <v>0.14720153661645974</v>
      </c>
      <c r="I605" s="5">
        <f ca="1">IF(AA605&gt;='Test cases'!$L$3, 'Test cases'!$L$3*'Test cases'!$M$3/AA605,0)+IF(AND(AA605&gt;='Test cases'!$J$3,AA605&lt;'Test cases'!$L$3), 'Test cases'!$J$3*'Test cases'!$K$3/ AA605,0)</f>
        <v>5.6518855822221888E-2</v>
      </c>
      <c r="J605" s="5">
        <f ca="1">IF(AB605&gt;='Test cases'!$L$4,'Test cases'!$M$4,0)+IF(AND(AB605&gt;='Test cases'!$J$4,AB605&lt;'Test cases'!$L$4),'Test cases'!$K$4,0)</f>
        <v>0.1</v>
      </c>
      <c r="K605" s="5">
        <f ca="1">IF(AC605&gt;='Test cases'!$N$5,'Test cases'!$O$5,0)+IF(AND(AC605&gt;='Test cases'!$L$5,AC605&lt;'Test cases'!$N$5),'Test cases'!$M$5,0)+IF(AND(AC605&lt;'Test cases'!$L$5,AC605&gt;='Test cases'!$J$5),'Test cases'!$K$5,0)</f>
        <v>0.08</v>
      </c>
      <c r="L605" s="5">
        <f t="shared" ca="1" si="27"/>
        <v>0.15</v>
      </c>
      <c r="M605" s="5">
        <f t="shared" ca="1" si="28"/>
        <v>0.1</v>
      </c>
      <c r="N605" s="5">
        <f t="shared" ca="1" si="29"/>
        <v>0.14720153661645974</v>
      </c>
      <c r="O605" s="4">
        <f ca="1">'Test cases'!C609*(1-F605)+'Test cases'!D609*(1-G605)+'Test cases'!E609*(1-H605)</f>
        <v>523.76249114009158</v>
      </c>
      <c r="P605" s="4">
        <f ca="1">(1-I605)*'Test cases'!C609+(1-J605)*'Test cases'!D609+(1-K605)*'Test cases'!E609</f>
        <v>556.62059684480005</v>
      </c>
      <c r="Q605" s="4">
        <f ca="1">(1-L605)*'Test cases'!C609+(1-M605)*'Test cases'!D609+(1-N605)*'Test cases'!E609</f>
        <v>523.76249114009158</v>
      </c>
      <c r="R605" s="4">
        <f ca="1">('Test cases'!C609/'Test cases'!$J$3)^(1/'Test cases'!$R$3)*('Test cases'!$J$3*(1-'Test cases'!$K$3))</f>
        <v>175.45156954369574</v>
      </c>
      <c r="S605" s="4">
        <f ca="1">('Test cases'!D609/'Test cases'!$J$4)^(1/'Test cases'!$R$4)*('Test cases'!$J$4*(1-'Test cases'!$K$4))</f>
        <v>176.60762521635709</v>
      </c>
      <c r="T605" s="4">
        <f ca="1">IF('Test cases'!E609&lt;='Test cases'!$L$5,('Test cases'!E609/'Test cases'!$J$5)^(1/'Test cases'!$P$5)*('Test cases'!$J$5*(1-'Test cases'!$K$5)),0)+IF('Test cases'!E609&gt;'Test cases'!$L$5,('Test cases'!E609/'Test cases'!$L$5)^(1/'Test cases'!$Q$5)*('Test cases'!$L$5*(1-'Test cases'!$M$5)),0)</f>
        <v>181.9596057960851</v>
      </c>
      <c r="U605" s="4">
        <f ca="1">(R605^'Test cases'!$R$4+S605^'Test cases'!$R$4)^(1/'Test cases'!$R$4)</f>
        <v>333.66005819100792</v>
      </c>
      <c r="V605" s="4">
        <f ca="1">R605^'Test cases'!$R$4/U605^('Test cases'!$R$4-1)</f>
        <v>166.23622629827784</v>
      </c>
      <c r="W605" s="4">
        <f ca="1">S605^'Test cases'!$R$4/U605^('Test cases'!$R$4-1)</f>
        <v>167.42383189273013</v>
      </c>
      <c r="X605" s="4">
        <f ca="1">V605*(U605/E605)^('Test cases'!$R$5-1)</f>
        <v>162.34306265802377</v>
      </c>
      <c r="Y605" s="4">
        <f ca="1">W605*(U605/E605)^('Test cases'!$R$5-1)</f>
        <v>163.50285516370329</v>
      </c>
      <c r="Z605" s="4">
        <f ca="1">T605^'Test cases'!$R$5/E605^('Test cases'!$R$5-1)</f>
        <v>171.41249114009159</v>
      </c>
      <c r="AA605" s="4">
        <f ca="1">EXP((LN(1-B605)*(LN('Test cases'!$L$3)-LN('Test cases'!$J$3))+LN(1-'Test cases'!$M$3)*LN('Test cases'!$J$3)-LN(1-'Test cases'!$K$3)*LN('Test cases'!$L$3))/(LN(1-'Test cases'!$M$3)-LN(1-'Test cases'!$K$3)))</f>
        <v>530.79630795011076</v>
      </c>
      <c r="AB605" s="4">
        <f ca="1">EXP((LN(1-C605)*(LN('Test cases'!$L$4)-LN('Test cases'!$J$4))+LN(1-'Test cases'!$M$4)*LN('Test cases'!$J$4)-LN(1-'Test cases'!$K$4)*LN('Test cases'!$L$4))/(LN(1-'Test cases'!$M$4)-LN(1-'Test cases'!$K$4)))</f>
        <v>530.45144655321303</v>
      </c>
      <c r="AC605" s="4">
        <f ca="1">IF(D605&lt;='Test cases'!$M$5,EXP((LN(1-D605)*(LN('Test cases'!$L$5)-LN('Test cases'!$J$5))+LN(1-'Test cases'!$M$5)*LN('Test cases'!$J$5)-LN(1-'Test cases'!$K$5)*LN('Test cases'!$L$5))/(LN(1-'Test cases'!$M$5)-LN(1-'Test cases'!$K$5))),EXP((LN(1-D605)*(LN('Test cases'!$N$5)-LN('Test cases'!$L$5))+LN(1-'Test cases'!$O$5)*LN('Test cases'!$L$5)-LN(1-'Test cases'!$M$5)*LN('Test cases'!$N$5))/(LN(1-'Test cases'!$O$5)-LN(1-'Test cases'!$M$5))))</f>
        <v>257.41613815026079</v>
      </c>
    </row>
    <row r="606" spans="1:29">
      <c r="A606" s="8">
        <f>'Test cases'!A610</f>
        <v>603</v>
      </c>
      <c r="B606" s="5">
        <f ca="1">1-X606/'Test cases'!C610</f>
        <v>0.21579452884468231</v>
      </c>
      <c r="C606" s="5">
        <f ca="1">1-Y606/'Test cases'!D610</f>
        <v>0.16586614531359778</v>
      </c>
      <c r="D606" s="5">
        <f ca="1">1-Z606/'Test cases'!E610</f>
        <v>0.14809771902800628</v>
      </c>
      <c r="E606" s="4">
        <f ca="1">(U606^'Test cases'!$R$5+T606^'Test cases'!$R$5)^(1/'Test cases'!$R$5)</f>
        <v>497.90502880402835</v>
      </c>
      <c r="F606" s="5">
        <f ca="1">IF(B606&gt;'Test cases'!$M$3,'Test cases'!$M$3,B606)</f>
        <v>0.15</v>
      </c>
      <c r="G606" s="5">
        <f ca="1">IF(C606&gt;'Test cases'!$M$4,'Test cases'!$M$4,C606)</f>
        <v>0.1</v>
      </c>
      <c r="H606" s="5">
        <f ca="1">IF(D606&gt;'Test cases'!$O$5,'Test cases'!$O$5,D606)</f>
        <v>0.14809771902800628</v>
      </c>
      <c r="I606" s="5">
        <f ca="1">IF(AA606&gt;='Test cases'!$L$3, 'Test cases'!$L$3*'Test cases'!$M$3/AA606,0)+IF(AND(AA606&gt;='Test cases'!$J$3,AA606&lt;'Test cases'!$L$3), 'Test cases'!$J$3*'Test cases'!$K$3/ AA606,0)</f>
        <v>5.6465977948944812E-2</v>
      </c>
      <c r="J606" s="5">
        <f ca="1">IF(AB606&gt;='Test cases'!$L$4,'Test cases'!$M$4,0)+IF(AND(AB606&gt;='Test cases'!$J$4,AB606&lt;'Test cases'!$L$4),'Test cases'!$K$4,0)</f>
        <v>0.1</v>
      </c>
      <c r="K606" s="5">
        <f ca="1">IF(AC606&gt;='Test cases'!$N$5,'Test cases'!$O$5,0)+IF(AND(AC606&gt;='Test cases'!$L$5,AC606&lt;'Test cases'!$N$5),'Test cases'!$M$5,0)+IF(AND(AC606&lt;'Test cases'!$L$5,AC606&gt;='Test cases'!$J$5),'Test cases'!$K$5,0)</f>
        <v>0.08</v>
      </c>
      <c r="L606" s="5">
        <f t="shared" ca="1" si="27"/>
        <v>0.15</v>
      </c>
      <c r="M606" s="5">
        <f t="shared" ca="1" si="28"/>
        <v>0.1</v>
      </c>
      <c r="N606" s="5">
        <f t="shared" ca="1" si="29"/>
        <v>0.14809771902800628</v>
      </c>
      <c r="O606" s="4">
        <f ca="1">'Test cases'!C610*(1-F606)+'Test cases'!D610*(1-G606)+'Test cases'!E610*(1-H606)</f>
        <v>524.43426075634272</v>
      </c>
      <c r="P606" s="4">
        <f ca="1">(1-I606)*'Test cases'!C610+(1-J606)*'Test cases'!D610+(1-K606)*'Test cases'!E610</f>
        <v>557.55154256456842</v>
      </c>
      <c r="Q606" s="4">
        <f ca="1">(1-L606)*'Test cases'!C610+(1-M606)*'Test cases'!D610+(1-N606)*'Test cases'!E610</f>
        <v>524.43426075634272</v>
      </c>
      <c r="R606" s="4">
        <f ca="1">('Test cases'!C610/'Test cases'!$J$3)^(1/'Test cases'!$R$3)*('Test cases'!$J$3*(1-'Test cases'!$K$3))</f>
        <v>175.45156954369574</v>
      </c>
      <c r="S606" s="4">
        <f ca="1">('Test cases'!D610/'Test cases'!$J$4)^(1/'Test cases'!$R$4)*('Test cases'!$J$4*(1-'Test cases'!$K$4))</f>
        <v>176.60762521635709</v>
      </c>
      <c r="T606" s="4">
        <f ca="1">IF('Test cases'!E610&lt;='Test cases'!$L$5,('Test cases'!E610/'Test cases'!$J$5)^(1/'Test cases'!$P$5)*('Test cases'!$J$5*(1-'Test cases'!$K$5)),0)+IF('Test cases'!E610&gt;'Test cases'!$L$5,('Test cases'!E610/'Test cases'!$L$5)^(1/'Test cases'!$Q$5)*('Test cases'!$L$5*(1-'Test cases'!$M$5)),0)</f>
        <v>182.64596225128176</v>
      </c>
      <c r="U606" s="4">
        <f ca="1">(R606^'Test cases'!$R$4+S606^'Test cases'!$R$4)^(1/'Test cases'!$R$4)</f>
        <v>333.66005819100792</v>
      </c>
      <c r="V606" s="4">
        <f ca="1">R606^'Test cases'!$R$4/U606^('Test cases'!$R$4-1)</f>
        <v>166.23622629827784</v>
      </c>
      <c r="W606" s="4">
        <f ca="1">S606^'Test cases'!$R$4/U606^('Test cases'!$R$4-1)</f>
        <v>167.42383189273013</v>
      </c>
      <c r="X606" s="4">
        <f ca="1">V606*(U606/E606)^('Test cases'!$R$5-1)</f>
        <v>162.33053252915076</v>
      </c>
      <c r="Y606" s="4">
        <f ca="1">W606*(U606/E606)^('Test cases'!$R$5-1)</f>
        <v>163.49023551853483</v>
      </c>
      <c r="Z606" s="4">
        <f ca="1">T606^'Test cases'!$R$5/E606^('Test cases'!$R$5-1)</f>
        <v>172.08426075634273</v>
      </c>
      <c r="AA606" s="4">
        <f ca="1">EXP((LN(1-B606)*(LN('Test cases'!$L$3)-LN('Test cases'!$J$3))+LN(1-'Test cases'!$M$3)*LN('Test cases'!$J$3)-LN(1-'Test cases'!$K$3)*LN('Test cases'!$L$3))/(LN(1-'Test cases'!$M$3)-LN(1-'Test cases'!$K$3)))</f>
        <v>531.2933750501104</v>
      </c>
      <c r="AB606" s="4">
        <f ca="1">EXP((LN(1-C606)*(LN('Test cases'!$L$4)-LN('Test cases'!$J$4))+LN(1-'Test cases'!$M$4)*LN('Test cases'!$J$4)-LN(1-'Test cases'!$K$4)*LN('Test cases'!$L$4))/(LN(1-'Test cases'!$M$4)-LN(1-'Test cases'!$K$4)))</f>
        <v>530.98042393629271</v>
      </c>
      <c r="AC606" s="4">
        <f ca="1">IF(D606&lt;='Test cases'!$M$5,EXP((LN(1-D606)*(LN('Test cases'!$L$5)-LN('Test cases'!$J$5))+LN(1-'Test cases'!$M$5)*LN('Test cases'!$J$5)-LN(1-'Test cases'!$K$5)*LN('Test cases'!$L$5))/(LN(1-'Test cases'!$M$5)-LN(1-'Test cases'!$K$5))),EXP((LN(1-D606)*(LN('Test cases'!$N$5)-LN('Test cases'!$L$5))+LN(1-'Test cases'!$O$5)*LN('Test cases'!$L$5)-LN(1-'Test cases'!$M$5)*LN('Test cases'!$N$5))/(LN(1-'Test cases'!$O$5)-LN(1-'Test cases'!$M$5))))</f>
        <v>258.53991592330658</v>
      </c>
    </row>
    <row r="607" spans="1:29">
      <c r="A607" s="8">
        <f>'Test cases'!A611</f>
        <v>604</v>
      </c>
      <c r="B607" s="5">
        <f ca="1">1-X607/'Test cases'!C611</f>
        <v>0.21592480582623053</v>
      </c>
      <c r="C607" s="5">
        <f ca="1">1-Y607/'Test cases'!D611</f>
        <v>0.16598283528391611</v>
      </c>
      <c r="D607" s="5">
        <f ca="1">1-Z607/'Test cases'!E611</f>
        <v>0.14817077953905977</v>
      </c>
      <c r="E607" s="4">
        <f ca="1">(U607^'Test cases'!$R$5+T607^'Test cases'!$R$5)^(1/'Test cases'!$R$5)</f>
        <v>498.62450720560622</v>
      </c>
      <c r="F607" s="5">
        <f ca="1">IF(B607&gt;'Test cases'!$M$3,'Test cases'!$M$3,B607)</f>
        <v>0.15</v>
      </c>
      <c r="G607" s="5">
        <f ca="1">IF(C607&gt;'Test cases'!$M$4,'Test cases'!$M$4,C607)</f>
        <v>0.1</v>
      </c>
      <c r="H607" s="5">
        <f ca="1">IF(D607&gt;'Test cases'!$O$5,'Test cases'!$O$5,D607)</f>
        <v>0.14817077953905977</v>
      </c>
      <c r="I607" s="5">
        <f ca="1">IF(AA607&gt;='Test cases'!$L$3, 'Test cases'!$L$3*'Test cases'!$M$3/AA607,0)+IF(AND(AA607&gt;='Test cases'!$J$3,AA607&lt;'Test cases'!$L$3), 'Test cases'!$J$3*'Test cases'!$K$3/ AA607,0)</f>
        <v>5.6352328163333215E-2</v>
      </c>
      <c r="J607" s="5">
        <f ca="1">IF(AB607&gt;='Test cases'!$L$4,'Test cases'!$M$4,0)+IF(AND(AB607&gt;='Test cases'!$J$4,AB607&lt;'Test cases'!$L$4),'Test cases'!$K$4,0)</f>
        <v>0.1</v>
      </c>
      <c r="K607" s="5">
        <f ca="1">IF(AC607&gt;='Test cases'!$N$5,'Test cases'!$O$5,0)+IF(AND(AC607&gt;='Test cases'!$L$5,AC607&lt;'Test cases'!$N$5),'Test cases'!$M$5,0)+IF(AND(AC607&lt;'Test cases'!$L$5,AC607&gt;='Test cases'!$J$5),'Test cases'!$K$5,0)</f>
        <v>0.08</v>
      </c>
      <c r="L607" s="5">
        <f t="shared" ca="1" si="27"/>
        <v>0.15</v>
      </c>
      <c r="M607" s="5">
        <f t="shared" ca="1" si="28"/>
        <v>0.1</v>
      </c>
      <c r="N607" s="5">
        <f t="shared" ca="1" si="29"/>
        <v>0.14817077953905977</v>
      </c>
      <c r="O607" s="4">
        <f ca="1">'Test cases'!C611*(1-F607)+'Test cases'!D611*(1-G607)+'Test cases'!E611*(1-H607)</f>
        <v>525.26950253310997</v>
      </c>
      <c r="P607" s="4">
        <f ca="1">(1-I607)*'Test cases'!C611+(1-J607)*'Test cases'!D611+(1-K607)*'Test cases'!E611</f>
        <v>558.51871574202676</v>
      </c>
      <c r="Q607" s="4">
        <f ca="1">(1-L607)*'Test cases'!C611+(1-M607)*'Test cases'!D611+(1-N607)*'Test cases'!E611</f>
        <v>525.26950253310997</v>
      </c>
      <c r="R607" s="4">
        <f ca="1">('Test cases'!C611/'Test cases'!$J$3)^(1/'Test cases'!$R$3)*('Test cases'!$J$3*(1-'Test cases'!$K$3))</f>
        <v>176.22911275403698</v>
      </c>
      <c r="S607" s="4">
        <f ca="1">('Test cases'!D611/'Test cases'!$J$4)^(1/'Test cases'!$R$4)*('Test cases'!$J$4*(1-'Test cases'!$K$4))</f>
        <v>176.60762521635709</v>
      </c>
      <c r="T607" s="4">
        <f ca="1">IF('Test cases'!E611&lt;='Test cases'!$L$5,('Test cases'!E611/'Test cases'!$J$5)^(1/'Test cases'!$P$5)*('Test cases'!$J$5*(1-'Test cases'!$K$5)),0)+IF('Test cases'!E611&gt;'Test cases'!$L$5,('Test cases'!E611/'Test cases'!$L$5)^(1/'Test cases'!$Q$5)*('Test cases'!$L$5*(1-'Test cases'!$M$5)),0)</f>
        <v>182.64596225128176</v>
      </c>
      <c r="U607" s="4">
        <f ca="1">(R607^'Test cases'!$R$4+S607^'Test cases'!$R$4)^(1/'Test cases'!$R$4)</f>
        <v>334.39683065858884</v>
      </c>
      <c r="V607" s="4">
        <f ca="1">R607^'Test cases'!$R$4/U607^('Test cases'!$R$4-1)</f>
        <v>167.00399407468106</v>
      </c>
      <c r="W607" s="4">
        <f ca="1">S607^'Test cases'!$R$4/U607^('Test cases'!$R$4-1)</f>
        <v>167.39283658390787</v>
      </c>
      <c r="X607" s="4">
        <f ca="1">V607*(U607/E607)^('Test cases'!$R$5-1)</f>
        <v>163.08764038814405</v>
      </c>
      <c r="Y607" s="4">
        <f ca="1">W607*(U607/E607)^('Test cases'!$R$5-1)</f>
        <v>163.46736428435244</v>
      </c>
      <c r="Z607" s="4">
        <f ca="1">T607^'Test cases'!$R$5/E607^('Test cases'!$R$5-1)</f>
        <v>172.06950253310993</v>
      </c>
      <c r="AA607" s="4">
        <f ca="1">EXP((LN(1-B607)*(LN('Test cases'!$L$3)-LN('Test cases'!$J$3))+LN(1-'Test cases'!$M$3)*LN('Test cases'!$J$3)-LN(1-'Test cases'!$K$3)*LN('Test cases'!$L$3))/(LN(1-'Test cases'!$M$3)-LN(1-'Test cases'!$K$3)))</f>
        <v>532.36487253990879</v>
      </c>
      <c r="AB607" s="4">
        <f ca="1">EXP((LN(1-C607)*(LN('Test cases'!$L$4)-LN('Test cases'!$J$4))+LN(1-'Test cases'!$M$4)*LN('Test cases'!$J$4)-LN(1-'Test cases'!$K$4)*LN('Test cases'!$L$4))/(LN(1-'Test cases'!$M$4)-LN(1-'Test cases'!$K$4)))</f>
        <v>531.94056595979703</v>
      </c>
      <c r="AC607" s="4">
        <f ca="1">IF(D607&lt;='Test cases'!$M$5,EXP((LN(1-D607)*(LN('Test cases'!$L$5)-LN('Test cases'!$J$5))+LN(1-'Test cases'!$M$5)*LN('Test cases'!$J$5)-LN(1-'Test cases'!$K$5)*LN('Test cases'!$L$5))/(LN(1-'Test cases'!$M$5)-LN(1-'Test cases'!$K$5))),EXP((LN(1-D607)*(LN('Test cases'!$N$5)-LN('Test cases'!$L$5))+LN(1-'Test cases'!$O$5)*LN('Test cases'!$L$5)-LN(1-'Test cases'!$M$5)*LN('Test cases'!$N$5))/(LN(1-'Test cases'!$O$5)-LN(1-'Test cases'!$M$5))))</f>
        <v>258.63179918834737</v>
      </c>
    </row>
    <row r="608" spans="1:29">
      <c r="A608" s="8">
        <f>'Test cases'!A612</f>
        <v>605</v>
      </c>
      <c r="B608" s="5">
        <f ca="1">1-X608/'Test cases'!C612</f>
        <v>0.2160418863461514</v>
      </c>
      <c r="C608" s="5">
        <f ca="1">1-Y608/'Test cases'!D612</f>
        <v>0.16610737329250647</v>
      </c>
      <c r="D608" s="5">
        <f ca="1">1-Z608/'Test cases'!E612</f>
        <v>0.14824878327440028</v>
      </c>
      <c r="E608" s="4">
        <f ca="1">(U608^'Test cases'!$R$5+T608^'Test cases'!$R$5)^(1/'Test cases'!$R$5)</f>
        <v>499.39388087994797</v>
      </c>
      <c r="F608" s="5">
        <f ca="1">IF(B608&gt;'Test cases'!$M$3,'Test cases'!$M$3,B608)</f>
        <v>0.15</v>
      </c>
      <c r="G608" s="5">
        <f ca="1">IF(C608&gt;'Test cases'!$M$4,'Test cases'!$M$4,C608)</f>
        <v>0.1</v>
      </c>
      <c r="H608" s="5">
        <f ca="1">IF(D608&gt;'Test cases'!$O$5,'Test cases'!$O$5,D608)</f>
        <v>0.14824878327440028</v>
      </c>
      <c r="I608" s="5">
        <f ca="1">IF(AA608&gt;='Test cases'!$L$3, 'Test cases'!$L$3*'Test cases'!$M$3/AA608,0)+IF(AND(AA608&gt;='Test cases'!$J$3,AA608&lt;'Test cases'!$L$3), 'Test cases'!$J$3*'Test cases'!$K$3/ AA608,0)</f>
        <v>5.6250369688754548E-2</v>
      </c>
      <c r="J608" s="5">
        <f ca="1">IF(AB608&gt;='Test cases'!$L$4,'Test cases'!$M$4,0)+IF(AND(AB608&gt;='Test cases'!$J$4,AB608&lt;'Test cases'!$L$4),'Test cases'!$K$4,0)</f>
        <v>0.1</v>
      </c>
      <c r="K608" s="5">
        <f ca="1">IF(AC608&gt;='Test cases'!$N$5,'Test cases'!$O$5,0)+IF(AND(AC608&gt;='Test cases'!$L$5,AC608&lt;'Test cases'!$N$5),'Test cases'!$M$5,0)+IF(AND(AC608&lt;'Test cases'!$L$5,AC608&gt;='Test cases'!$J$5),'Test cases'!$K$5,0)</f>
        <v>0.08</v>
      </c>
      <c r="L608" s="5">
        <f t="shared" ca="1" si="27"/>
        <v>0.15</v>
      </c>
      <c r="M608" s="5">
        <f t="shared" ca="1" si="28"/>
        <v>0.1</v>
      </c>
      <c r="N608" s="5">
        <f t="shared" ca="1" si="29"/>
        <v>0.14824878327440028</v>
      </c>
      <c r="O608" s="4">
        <f ca="1">'Test cases'!C612*(1-F608)+'Test cases'!D612*(1-G608)+'Test cases'!E612*(1-H608)</f>
        <v>526.15374577857119</v>
      </c>
      <c r="P608" s="4">
        <f ca="1">(1-I608)*'Test cases'!C612+(1-J608)*'Test cases'!D612+(1-K608)*'Test cases'!E612</f>
        <v>559.43992310473914</v>
      </c>
      <c r="Q608" s="4">
        <f ca="1">(1-L608)*'Test cases'!C612+(1-M608)*'Test cases'!D612+(1-N608)*'Test cases'!E612</f>
        <v>526.15374577857119</v>
      </c>
      <c r="R608" s="4">
        <f ca="1">('Test cases'!C612/'Test cases'!$J$3)^(1/'Test cases'!$R$3)*('Test cases'!$J$3*(1-'Test cases'!$K$3))</f>
        <v>176.22911275403698</v>
      </c>
      <c r="S608" s="4">
        <f ca="1">('Test cases'!D612/'Test cases'!$J$4)^(1/'Test cases'!$R$4)*('Test cases'!$J$4*(1-'Test cases'!$K$4))</f>
        <v>177.43874286382007</v>
      </c>
      <c r="T608" s="4">
        <f ca="1">IF('Test cases'!E612&lt;='Test cases'!$L$5,('Test cases'!E612/'Test cases'!$J$5)^(1/'Test cases'!$P$5)*('Test cases'!$J$5*(1-'Test cases'!$K$5)),0)+IF('Test cases'!E612&gt;'Test cases'!$L$5,('Test cases'!E612/'Test cases'!$L$5)^(1/'Test cases'!$Q$5)*('Test cases'!$L$5*(1-'Test cases'!$M$5)),0)</f>
        <v>182.64596225128176</v>
      </c>
      <c r="U608" s="4">
        <f ca="1">(R608^'Test cases'!$R$4+S608^'Test cases'!$R$4)^(1/'Test cases'!$R$4)</f>
        <v>335.18466092000142</v>
      </c>
      <c r="V608" s="4">
        <f ca="1">R608^'Test cases'!$R$4/U608^('Test cases'!$R$4-1)</f>
        <v>166.97100940337572</v>
      </c>
      <c r="W608" s="4">
        <f ca="1">S608^'Test cases'!$R$4/U608^('Test cases'!$R$4-1)</f>
        <v>168.21365151662584</v>
      </c>
      <c r="X608" s="4">
        <f ca="1">V608*(U608/E608)^('Test cases'!$R$5-1)</f>
        <v>163.06328764000051</v>
      </c>
      <c r="Y608" s="4">
        <f ca="1">W608*(U608/E608)^('Test cases'!$R$5-1)</f>
        <v>164.27684746137624</v>
      </c>
      <c r="Z608" s="4">
        <f ca="1">T608^'Test cases'!$R$5/E608^('Test cases'!$R$5-1)</f>
        <v>172.05374577857114</v>
      </c>
      <c r="AA608" s="4">
        <f ca="1">EXP((LN(1-B608)*(LN('Test cases'!$L$3)-LN('Test cases'!$J$3))+LN(1-'Test cases'!$M$3)*LN('Test cases'!$J$3)-LN(1-'Test cases'!$K$3)*LN('Test cases'!$L$3))/(LN(1-'Test cases'!$M$3)-LN(1-'Test cases'!$K$3)))</f>
        <v>533.32982815929006</v>
      </c>
      <c r="AB608" s="4">
        <f ca="1">EXP((LN(1-C608)*(LN('Test cases'!$L$4)-LN('Test cases'!$J$4))+LN(1-'Test cases'!$M$4)*LN('Test cases'!$J$4)-LN(1-'Test cases'!$K$4)*LN('Test cases'!$L$4))/(LN(1-'Test cases'!$M$4)-LN(1-'Test cases'!$K$4)))</f>
        <v>532.96734673164303</v>
      </c>
      <c r="AC608" s="4">
        <f ca="1">IF(D608&lt;='Test cases'!$M$5,EXP((LN(1-D608)*(LN('Test cases'!$L$5)-LN('Test cases'!$J$5))+LN(1-'Test cases'!$M$5)*LN('Test cases'!$J$5)-LN(1-'Test cases'!$K$5)*LN('Test cases'!$L$5))/(LN(1-'Test cases'!$M$5)-LN(1-'Test cases'!$K$5))),EXP((LN(1-D608)*(LN('Test cases'!$N$5)-LN('Test cases'!$L$5))+LN(1-'Test cases'!$O$5)*LN('Test cases'!$L$5)-LN(1-'Test cases'!$M$5)*LN('Test cases'!$N$5))/(LN(1-'Test cases'!$O$5)-LN(1-'Test cases'!$M$5))))</f>
        <v>258.72994395997381</v>
      </c>
    </row>
    <row r="609" spans="1:29">
      <c r="A609" s="8">
        <f>'Test cases'!A613</f>
        <v>606</v>
      </c>
      <c r="B609" s="5">
        <f ca="1">1-X609/'Test cases'!C613</f>
        <v>0.21610206226298689</v>
      </c>
      <c r="C609" s="5">
        <f ca="1">1-Y609/'Test cases'!D613</f>
        <v>0.16617138213746963</v>
      </c>
      <c r="D609" s="5">
        <f ca="1">1-Z609/'Test cases'!E613</f>
        <v>0.1491394108870997</v>
      </c>
      <c r="E609" s="4">
        <f ca="1">(U609^'Test cases'!$R$5+T609^'Test cases'!$R$5)^(1/'Test cases'!$R$5)</f>
        <v>500.03970835813556</v>
      </c>
      <c r="F609" s="5">
        <f ca="1">IF(B609&gt;'Test cases'!$M$3,'Test cases'!$M$3,B609)</f>
        <v>0.15</v>
      </c>
      <c r="G609" s="5">
        <f ca="1">IF(C609&gt;'Test cases'!$M$4,'Test cases'!$M$4,C609)</f>
        <v>0.1</v>
      </c>
      <c r="H609" s="5">
        <f ca="1">IF(D609&gt;'Test cases'!$O$5,'Test cases'!$O$5,D609)</f>
        <v>0.1491394108870997</v>
      </c>
      <c r="I609" s="5">
        <f ca="1">IF(AA609&gt;='Test cases'!$L$3, 'Test cases'!$L$3*'Test cases'!$M$3/AA609,0)+IF(AND(AA609&gt;='Test cases'!$J$3,AA609&lt;'Test cases'!$L$3), 'Test cases'!$J$3*'Test cases'!$K$3/ AA609,0)</f>
        <v>5.6198031935267484E-2</v>
      </c>
      <c r="J609" s="5">
        <f ca="1">IF(AB609&gt;='Test cases'!$L$4,'Test cases'!$M$4,0)+IF(AND(AB609&gt;='Test cases'!$J$4,AB609&lt;'Test cases'!$L$4),'Test cases'!$K$4,0)</f>
        <v>0.1</v>
      </c>
      <c r="K609" s="5">
        <f ca="1">IF(AC609&gt;='Test cases'!$N$5,'Test cases'!$O$5,0)+IF(AND(AC609&gt;='Test cases'!$L$5,AC609&lt;'Test cases'!$N$5),'Test cases'!$M$5,0)+IF(AND(AC609&lt;'Test cases'!$L$5,AC609&gt;='Test cases'!$J$5),'Test cases'!$K$5,0)</f>
        <v>0.08</v>
      </c>
      <c r="L609" s="5">
        <f t="shared" ca="1" si="27"/>
        <v>0.15</v>
      </c>
      <c r="M609" s="5">
        <f t="shared" ca="1" si="28"/>
        <v>0.1</v>
      </c>
      <c r="N609" s="5">
        <f t="shared" ca="1" si="29"/>
        <v>0.1491394108870997</v>
      </c>
      <c r="O609" s="4">
        <f ca="1">'Test cases'!C613*(1-F609)+'Test cases'!D613*(1-G609)+'Test cases'!E613*(1-H609)</f>
        <v>526.82469958991874</v>
      </c>
      <c r="P609" s="4">
        <f ca="1">(1-I609)*'Test cases'!C613+(1-J609)*'Test cases'!D613+(1-K609)*'Test cases'!E613</f>
        <v>560.3708093574644</v>
      </c>
      <c r="Q609" s="4">
        <f ca="1">(1-L609)*'Test cases'!C613+(1-M609)*'Test cases'!D613+(1-N609)*'Test cases'!E613</f>
        <v>526.82469958991874</v>
      </c>
      <c r="R609" s="4">
        <f ca="1">('Test cases'!C613/'Test cases'!$J$3)^(1/'Test cases'!$R$3)*('Test cases'!$J$3*(1-'Test cases'!$K$3))</f>
        <v>176.22911275403698</v>
      </c>
      <c r="S609" s="4">
        <f ca="1">('Test cases'!D613/'Test cases'!$J$4)^(1/'Test cases'!$R$4)*('Test cases'!$J$4*(1-'Test cases'!$K$4))</f>
        <v>177.43874286382007</v>
      </c>
      <c r="T609" s="4">
        <f ca="1">IF('Test cases'!E613&lt;='Test cases'!$L$5,('Test cases'!E613/'Test cases'!$J$5)^(1/'Test cases'!$P$5)*('Test cases'!$J$5*(1-'Test cases'!$K$5)),0)+IF('Test cases'!E613&gt;'Test cases'!$L$5,('Test cases'!E613/'Test cases'!$L$5)^(1/'Test cases'!$Q$5)*('Test cases'!$L$5*(1-'Test cases'!$M$5)),0)</f>
        <v>183.33149907091908</v>
      </c>
      <c r="U609" s="4">
        <f ca="1">(R609^'Test cases'!$R$4+S609^'Test cases'!$R$4)^(1/'Test cases'!$R$4)</f>
        <v>335.18466092000142</v>
      </c>
      <c r="V609" s="4">
        <f ca="1">R609^'Test cases'!$R$4/U609^('Test cases'!$R$4-1)</f>
        <v>166.97100940337572</v>
      </c>
      <c r="W609" s="4">
        <f ca="1">S609^'Test cases'!$R$4/U609^('Test cases'!$R$4-1)</f>
        <v>168.21365151662584</v>
      </c>
      <c r="X609" s="4">
        <f ca="1">V609*(U609/E609)^('Test cases'!$R$5-1)</f>
        <v>163.05077104929873</v>
      </c>
      <c r="Y609" s="4">
        <f ca="1">W609*(U609/E609)^('Test cases'!$R$5-1)</f>
        <v>164.26423771891848</v>
      </c>
      <c r="Z609" s="4">
        <f ca="1">T609^'Test cases'!$R$5/E609^('Test cases'!$R$5-1)</f>
        <v>172.72469958991877</v>
      </c>
      <c r="AA609" s="4">
        <f ca="1">EXP((LN(1-B609)*(LN('Test cases'!$L$3)-LN('Test cases'!$J$3))+LN(1-'Test cases'!$M$3)*LN('Test cases'!$J$3)-LN(1-'Test cases'!$K$3)*LN('Test cases'!$L$3))/(LN(1-'Test cases'!$M$3)-LN(1-'Test cases'!$K$3)))</f>
        <v>533.82652322337435</v>
      </c>
      <c r="AB609" s="4">
        <f ca="1">EXP((LN(1-C609)*(LN('Test cases'!$L$4)-LN('Test cases'!$J$4))+LN(1-'Test cases'!$M$4)*LN('Test cases'!$J$4)-LN(1-'Test cases'!$K$4)*LN('Test cases'!$L$4))/(LN(1-'Test cases'!$M$4)-LN(1-'Test cases'!$K$4)))</f>
        <v>533.49591226495374</v>
      </c>
      <c r="AC609" s="4">
        <f ca="1">IF(D609&lt;='Test cases'!$M$5,EXP((LN(1-D609)*(LN('Test cases'!$L$5)-LN('Test cases'!$J$5))+LN(1-'Test cases'!$M$5)*LN('Test cases'!$J$5)-LN(1-'Test cases'!$K$5)*LN('Test cases'!$L$5))/(LN(1-'Test cases'!$M$5)-LN(1-'Test cases'!$K$5))),EXP((LN(1-D609)*(LN('Test cases'!$N$5)-LN('Test cases'!$L$5))+LN(1-'Test cases'!$O$5)*LN('Test cases'!$L$5)-LN(1-'Test cases'!$M$5)*LN('Test cases'!$N$5))/(LN(1-'Test cases'!$O$5)-LN(1-'Test cases'!$M$5))))</f>
        <v>259.85382125679297</v>
      </c>
    </row>
    <row r="610" spans="1:29">
      <c r="A610" s="8">
        <f>'Test cases'!A614</f>
        <v>607</v>
      </c>
      <c r="B610" s="5">
        <f ca="1">1-X610/'Test cases'!C614</f>
        <v>0.21621878200278211</v>
      </c>
      <c r="C610" s="5">
        <f ca="1">1-Y610/'Test cases'!D614</f>
        <v>0.16629553638590711</v>
      </c>
      <c r="D610" s="5">
        <f ca="1">1-Z610/'Test cases'!E614</f>
        <v>0.14921708805535872</v>
      </c>
      <c r="E610" s="4">
        <f ca="1">(U610^'Test cases'!$R$5+T610^'Test cases'!$R$5)^(1/'Test cases'!$R$5)</f>
        <v>500.80890826377367</v>
      </c>
      <c r="F610" s="5">
        <f ca="1">IF(B610&gt;'Test cases'!$M$3,'Test cases'!$M$3,B610)</f>
        <v>0.15</v>
      </c>
      <c r="G610" s="5">
        <f ca="1">IF(C610&gt;'Test cases'!$M$4,'Test cases'!$M$4,C610)</f>
        <v>0.1</v>
      </c>
      <c r="H610" s="5">
        <f ca="1">IF(D610&gt;'Test cases'!$O$5,'Test cases'!$O$5,D610)</f>
        <v>0.14921708805535872</v>
      </c>
      <c r="I610" s="5">
        <f ca="1">IF(AA610&gt;='Test cases'!$L$3, 'Test cases'!$L$3*'Test cases'!$M$3/AA610,0)+IF(AND(AA610&gt;='Test cases'!$J$3,AA610&lt;'Test cases'!$L$3), 'Test cases'!$J$3*'Test cases'!$K$3/ AA610,0)</f>
        <v>5.6096642789587411E-2</v>
      </c>
      <c r="J610" s="5">
        <f ca="1">IF(AB610&gt;='Test cases'!$L$4,'Test cases'!$M$4,0)+IF(AND(AB610&gt;='Test cases'!$J$4,AB610&lt;'Test cases'!$L$4),'Test cases'!$K$4,0)</f>
        <v>0.1</v>
      </c>
      <c r="K610" s="5">
        <f ca="1">IF(AC610&gt;='Test cases'!$N$5,'Test cases'!$O$5,0)+IF(AND(AC610&gt;='Test cases'!$L$5,AC610&lt;'Test cases'!$N$5),'Test cases'!$M$5,0)+IF(AND(AC610&lt;'Test cases'!$L$5,AC610&gt;='Test cases'!$J$5),'Test cases'!$K$5,0)</f>
        <v>0.08</v>
      </c>
      <c r="L610" s="5">
        <f t="shared" ca="1" si="27"/>
        <v>0.15</v>
      </c>
      <c r="M610" s="5">
        <f t="shared" ca="1" si="28"/>
        <v>0.1</v>
      </c>
      <c r="N610" s="5">
        <f t="shared" ca="1" si="29"/>
        <v>0.14921708805535872</v>
      </c>
      <c r="O610" s="4">
        <f ca="1">'Test cases'!C614*(1-F610)+'Test cases'!D614*(1-G610)+'Test cases'!E614*(1-H610)</f>
        <v>527.70893112476222</v>
      </c>
      <c r="P610" s="4">
        <f ca="1">(1-I610)*'Test cases'!C614+(1-J610)*'Test cases'!D614+(1-K610)*'Test cases'!E614</f>
        <v>561.29189829976588</v>
      </c>
      <c r="Q610" s="4">
        <f ca="1">(1-L610)*'Test cases'!C614+(1-M610)*'Test cases'!D614+(1-N610)*'Test cases'!E614</f>
        <v>527.70893112476222</v>
      </c>
      <c r="R610" s="4">
        <f ca="1">('Test cases'!C614/'Test cases'!$J$3)^(1/'Test cases'!$R$3)*('Test cases'!$J$3*(1-'Test cases'!$K$3))</f>
        <v>176.22911275403698</v>
      </c>
      <c r="S610" s="4">
        <f ca="1">('Test cases'!D614/'Test cases'!$J$4)^(1/'Test cases'!$R$4)*('Test cases'!$J$4*(1-'Test cases'!$K$4))</f>
        <v>178.26953386598589</v>
      </c>
      <c r="T610" s="4">
        <f ca="1">IF('Test cases'!E614&lt;='Test cases'!$L$5,('Test cases'!E614/'Test cases'!$J$5)^(1/'Test cases'!$P$5)*('Test cases'!$J$5*(1-'Test cases'!$K$5)),0)+IF('Test cases'!E614&gt;'Test cases'!$L$5,('Test cases'!E614/'Test cases'!$L$5)^(1/'Test cases'!$Q$5)*('Test cases'!$L$5*(1-'Test cases'!$M$5)),0)</f>
        <v>183.33149907091908</v>
      </c>
      <c r="U610" s="4">
        <f ca="1">(R610^'Test cases'!$R$4+S610^'Test cases'!$R$4)^(1/'Test cases'!$R$4)</f>
        <v>335.97233577650366</v>
      </c>
      <c r="V610" s="4">
        <f ca="1">R610^'Test cases'!$R$4/U610^('Test cases'!$R$4-1)</f>
        <v>166.93811514298127</v>
      </c>
      <c r="W610" s="4">
        <f ca="1">S610^'Test cases'!$R$4/U610^('Test cases'!$R$4-1)</f>
        <v>169.03422063352224</v>
      </c>
      <c r="X610" s="4">
        <f ca="1">V610*(U610/E610)^('Test cases'!$R$5-1)</f>
        <v>163.02649334342132</v>
      </c>
      <c r="Y610" s="4">
        <f ca="1">W610*(U610/E610)^('Test cases'!$R$5-1)</f>
        <v>165.07348379559039</v>
      </c>
      <c r="Z610" s="4">
        <f ca="1">T610^'Test cases'!$R$5/E610^('Test cases'!$R$5-1)</f>
        <v>172.70893112476219</v>
      </c>
      <c r="AA610" s="4">
        <f ca="1">EXP((LN(1-B610)*(LN('Test cases'!$L$3)-LN('Test cases'!$J$3))+LN(1-'Test cases'!$M$3)*LN('Test cases'!$J$3)-LN(1-'Test cases'!$K$3)*LN('Test cases'!$L$3))/(LN(1-'Test cases'!$M$3)-LN(1-'Test cases'!$K$3)))</f>
        <v>534.79136198090919</v>
      </c>
      <c r="AB610" s="4">
        <f ca="1">EXP((LN(1-C610)*(LN('Test cases'!$L$4)-LN('Test cases'!$J$4))+LN(1-'Test cases'!$M$4)*LN('Test cases'!$J$4)-LN(1-'Test cases'!$K$4)*LN('Test cases'!$L$4))/(LN(1-'Test cases'!$M$4)-LN(1-'Test cases'!$K$4)))</f>
        <v>534.52275109685615</v>
      </c>
      <c r="AC610" s="4">
        <f ca="1">IF(D610&lt;='Test cases'!$M$5,EXP((LN(1-D610)*(LN('Test cases'!$L$5)-LN('Test cases'!$J$5))+LN(1-'Test cases'!$M$5)*LN('Test cases'!$J$5)-LN(1-'Test cases'!$K$5)*LN('Test cases'!$L$5))/(LN(1-'Test cases'!$M$5)-LN(1-'Test cases'!$K$5))),EXP((LN(1-D610)*(LN('Test cases'!$N$5)-LN('Test cases'!$L$5))+LN(1-'Test cases'!$O$5)*LN('Test cases'!$L$5)-LN(1-'Test cases'!$M$5)*LN('Test cases'!$N$5))/(LN(1-'Test cases'!$O$5)-LN(1-'Test cases'!$M$5))))</f>
        <v>259.95212864397081</v>
      </c>
    </row>
    <row r="611" spans="1:29">
      <c r="A611" s="8">
        <f>'Test cases'!A615</f>
        <v>608</v>
      </c>
      <c r="B611" s="5">
        <f ca="1">1-X611/'Test cases'!C615</f>
        <v>0.21633524936616066</v>
      </c>
      <c r="C611" s="5">
        <f ca="1">1-Y611/'Test cases'!D615</f>
        <v>0.16641942218271355</v>
      </c>
      <c r="D611" s="5">
        <f ca="1">1-Z611/'Test cases'!E615</f>
        <v>0.14929462740851351</v>
      </c>
      <c r="E611" s="4">
        <f ca="1">(U611^'Test cases'!$R$5+T611^'Test cases'!$R$5)^(1/'Test cases'!$R$5)</f>
        <v>501.57799375355</v>
      </c>
      <c r="F611" s="5">
        <f ca="1">IF(B611&gt;'Test cases'!$M$3,'Test cases'!$M$3,B611)</f>
        <v>0.15</v>
      </c>
      <c r="G611" s="5">
        <f ca="1">IF(C611&gt;'Test cases'!$M$4,'Test cases'!$M$4,C611)</f>
        <v>0.1</v>
      </c>
      <c r="H611" s="5">
        <f ca="1">IF(D611&gt;'Test cases'!$O$5,'Test cases'!$O$5,D611)</f>
        <v>0.14929462740851351</v>
      </c>
      <c r="I611" s="5">
        <f ca="1">IF(AA611&gt;='Test cases'!$L$3, 'Test cases'!$L$3*'Test cases'!$M$3/AA611,0)+IF(AND(AA611&gt;='Test cases'!$J$3,AA611&lt;'Test cases'!$L$3), 'Test cases'!$J$3*'Test cases'!$K$3/ AA611,0)</f>
        <v>5.5995640189238152E-2</v>
      </c>
      <c r="J611" s="5">
        <f ca="1">IF(AB611&gt;='Test cases'!$L$4,'Test cases'!$M$4,0)+IF(AND(AB611&gt;='Test cases'!$J$4,AB611&lt;'Test cases'!$L$4),'Test cases'!$K$4,0)</f>
        <v>0.1</v>
      </c>
      <c r="K611" s="5">
        <f ca="1">IF(AC611&gt;='Test cases'!$N$5,'Test cases'!$O$5,0)+IF(AND(AC611&gt;='Test cases'!$L$5,AC611&lt;'Test cases'!$N$5),'Test cases'!$M$5,0)+IF(AND(AC611&lt;'Test cases'!$L$5,AC611&gt;='Test cases'!$J$5),'Test cases'!$K$5,0)</f>
        <v>0.08</v>
      </c>
      <c r="L611" s="5">
        <f t="shared" ca="1" si="27"/>
        <v>0.15</v>
      </c>
      <c r="M611" s="5">
        <f t="shared" ca="1" si="28"/>
        <v>0.1</v>
      </c>
      <c r="N611" s="5">
        <f t="shared" ca="1" si="29"/>
        <v>0.14929462740851351</v>
      </c>
      <c r="O611" s="4">
        <f ca="1">'Test cases'!C615*(1-F611)+'Test cases'!D615*(1-G611)+'Test cases'!E615*(1-H611)</f>
        <v>528.59319063607177</v>
      </c>
      <c r="P611" s="4">
        <f ca="1">(1-I611)*'Test cases'!C615+(1-J611)*'Test cases'!D615+(1-K611)*'Test cases'!E615</f>
        <v>562.21290684063842</v>
      </c>
      <c r="Q611" s="4">
        <f ca="1">(1-L611)*'Test cases'!C615+(1-M611)*'Test cases'!D615+(1-N611)*'Test cases'!E615</f>
        <v>528.59319063607177</v>
      </c>
      <c r="R611" s="4">
        <f ca="1">('Test cases'!C615/'Test cases'!$J$3)^(1/'Test cases'!$R$3)*('Test cases'!$J$3*(1-'Test cases'!$K$3))</f>
        <v>176.22911275403698</v>
      </c>
      <c r="S611" s="4">
        <f ca="1">('Test cases'!D615/'Test cases'!$J$4)^(1/'Test cases'!$R$4)*('Test cases'!$J$4*(1-'Test cases'!$K$4))</f>
        <v>179.1</v>
      </c>
      <c r="T611" s="4">
        <f ca="1">IF('Test cases'!E615&lt;='Test cases'!$L$5,('Test cases'!E615/'Test cases'!$J$5)^(1/'Test cases'!$P$5)*('Test cases'!$J$5*(1-'Test cases'!$K$5)),0)+IF('Test cases'!E615&gt;'Test cases'!$L$5,('Test cases'!E615/'Test cases'!$L$5)^(1/'Test cases'!$Q$5)*('Test cases'!$L$5*(1-'Test cases'!$M$5)),0)</f>
        <v>183.33149907091908</v>
      </c>
      <c r="U611" s="4">
        <f ca="1">(R611^'Test cases'!$R$4+S611^'Test cases'!$R$4)^(1/'Test cases'!$R$4)</f>
        <v>336.75985565351897</v>
      </c>
      <c r="V611" s="4">
        <f ca="1">R611^'Test cases'!$R$4/U611^('Test cases'!$R$4-1)</f>
        <v>166.90531081688928</v>
      </c>
      <c r="W611" s="4">
        <f ca="1">S611^'Test cases'!$R$4/U611^('Test cases'!$R$4-1)</f>
        <v>169.85454483662997</v>
      </c>
      <c r="X611" s="4">
        <f ca="1">V611*(U611/E611)^('Test cases'!$R$5-1)</f>
        <v>163.00226813183858</v>
      </c>
      <c r="Y611" s="4">
        <f ca="1">W611*(U611/E611)^('Test cases'!$R$5-1)</f>
        <v>165.88253498564001</v>
      </c>
      <c r="Z611" s="4">
        <f ca="1">T611^'Test cases'!$R$5/E611^('Test cases'!$R$5-1)</f>
        <v>172.69319063607176</v>
      </c>
      <c r="AA611" s="4">
        <f ca="1">EXP((LN(1-B611)*(LN('Test cases'!$L$3)-LN('Test cases'!$J$3))+LN(1-'Test cases'!$M$3)*LN('Test cases'!$J$3)-LN(1-'Test cases'!$K$3)*LN('Test cases'!$L$3))/(LN(1-'Test cases'!$M$3)-LN(1-'Test cases'!$K$3)))</f>
        <v>535.75599633497404</v>
      </c>
      <c r="AB611" s="4">
        <f ca="1">EXP((LN(1-C611)*(LN('Test cases'!$L$4)-LN('Test cases'!$J$4))+LN(1-'Test cases'!$M$4)*LN('Test cases'!$J$4)-LN(1-'Test cases'!$K$4)*LN('Test cases'!$L$4))/(LN(1-'Test cases'!$M$4)-LN(1-'Test cases'!$K$4)))</f>
        <v>535.54949251030598</v>
      </c>
      <c r="AC611" s="4">
        <f ca="1">IF(D611&lt;='Test cases'!$M$5,EXP((LN(1-D611)*(LN('Test cases'!$L$5)-LN('Test cases'!$J$5))+LN(1-'Test cases'!$M$5)*LN('Test cases'!$J$5)-LN(1-'Test cases'!$K$5)*LN('Test cases'!$L$5))/(LN(1-'Test cases'!$M$5)-LN(1-'Test cases'!$K$5))),EXP((LN(1-D611)*(LN('Test cases'!$N$5)-LN('Test cases'!$L$5))+LN(1-'Test cases'!$O$5)*LN('Test cases'!$L$5)-LN(1-'Test cases'!$M$5)*LN('Test cases'!$N$5))/(LN(1-'Test cases'!$O$5)-LN(1-'Test cases'!$M$5))))</f>
        <v>260.05030766352132</v>
      </c>
    </row>
    <row r="612" spans="1:29">
      <c r="A612" s="8">
        <f>'Test cases'!A616</f>
        <v>609</v>
      </c>
      <c r="B612" s="5">
        <f ca="1">1-X612/'Test cases'!C616</f>
        <v>0.21645146544857619</v>
      </c>
      <c r="C612" s="5">
        <f ca="1">1-Y612/'Test cases'!D616</f>
        <v>0.16654304069312031</v>
      </c>
      <c r="D612" s="5">
        <f ca="1">1-Z612/'Test cases'!E616</f>
        <v>0.14937202942602279</v>
      </c>
      <c r="E612" s="4">
        <f ca="1">(U612^'Test cases'!$R$5+T612^'Test cases'!$R$5)^(1/'Test cases'!$R$5)</f>
        <v>502.34696507458955</v>
      </c>
      <c r="F612" s="5">
        <f ca="1">IF(B612&gt;'Test cases'!$M$3,'Test cases'!$M$3,B612)</f>
        <v>0.15</v>
      </c>
      <c r="G612" s="5">
        <f ca="1">IF(C612&gt;'Test cases'!$M$4,'Test cases'!$M$4,C612)</f>
        <v>0.1</v>
      </c>
      <c r="H612" s="5">
        <f ca="1">IF(D612&gt;'Test cases'!$O$5,'Test cases'!$O$5,D612)</f>
        <v>0.14937202942602279</v>
      </c>
      <c r="I612" s="5">
        <f ca="1">IF(AA612&gt;='Test cases'!$L$3, 'Test cases'!$L$3*'Test cases'!$M$3/AA612,0)+IF(AND(AA612&gt;='Test cases'!$J$3,AA612&lt;'Test cases'!$L$3), 'Test cases'!$J$3*'Test cases'!$K$3/ AA612,0)</f>
        <v>5.5895021849534404E-2</v>
      </c>
      <c r="J612" s="5">
        <f ca="1">IF(AB612&gt;='Test cases'!$L$4,'Test cases'!$M$4,0)+IF(AND(AB612&gt;='Test cases'!$J$4,AB612&lt;'Test cases'!$L$4),'Test cases'!$K$4,0)</f>
        <v>0.1</v>
      </c>
      <c r="K612" s="5">
        <f ca="1">IF(AC612&gt;='Test cases'!$N$5,'Test cases'!$O$5,0)+IF(AND(AC612&gt;='Test cases'!$L$5,AC612&lt;'Test cases'!$N$5),'Test cases'!$M$5,0)+IF(AND(AC612&lt;'Test cases'!$L$5,AC612&gt;='Test cases'!$J$5),'Test cases'!$K$5,0)</f>
        <v>0.08</v>
      </c>
      <c r="L612" s="5">
        <f t="shared" ca="1" si="27"/>
        <v>0.15</v>
      </c>
      <c r="M612" s="5">
        <f t="shared" ca="1" si="28"/>
        <v>0.1</v>
      </c>
      <c r="N612" s="5">
        <f t="shared" ca="1" si="29"/>
        <v>0.14937202942602279</v>
      </c>
      <c r="O612" s="4">
        <f ca="1">'Test cases'!C616*(1-F612)+'Test cases'!D616*(1-G612)+'Test cases'!E616*(1-H612)</f>
        <v>529.47747802651736</v>
      </c>
      <c r="P612" s="4">
        <f ca="1">(1-I612)*'Test cases'!C616+(1-J612)*'Test cases'!D616+(1-K612)*'Test cases'!E616</f>
        <v>563.13383545529689</v>
      </c>
      <c r="Q612" s="4">
        <f ca="1">(1-L612)*'Test cases'!C616+(1-M612)*'Test cases'!D616+(1-N612)*'Test cases'!E616</f>
        <v>529.47747802651736</v>
      </c>
      <c r="R612" s="4">
        <f ca="1">('Test cases'!C616/'Test cases'!$J$3)^(1/'Test cases'!$R$3)*('Test cases'!$J$3*(1-'Test cases'!$K$3))</f>
        <v>176.22911275403698</v>
      </c>
      <c r="S612" s="4">
        <f ca="1">('Test cases'!D616/'Test cases'!$J$4)^(1/'Test cases'!$R$4)*('Test cases'!$J$4*(1-'Test cases'!$K$4))</f>
        <v>179.93014302445883</v>
      </c>
      <c r="T612" s="4">
        <f ca="1">IF('Test cases'!E616&lt;='Test cases'!$L$5,('Test cases'!E616/'Test cases'!$J$5)^(1/'Test cases'!$P$5)*('Test cases'!$J$5*(1-'Test cases'!$K$5)),0)+IF('Test cases'!E616&gt;'Test cases'!$L$5,('Test cases'!E616/'Test cases'!$L$5)^(1/'Test cases'!$Q$5)*('Test cases'!$L$5*(1-'Test cases'!$M$5)),0)</f>
        <v>183.33149907091908</v>
      </c>
      <c r="U612" s="4">
        <f ca="1">(R612^'Test cases'!$R$4+S612^'Test cases'!$R$4)^(1/'Test cases'!$R$4)</f>
        <v>337.54722097423218</v>
      </c>
      <c r="V612" s="4">
        <f ca="1">R612^'Test cases'!$R$4/U612^('Test cases'!$R$4-1)</f>
        <v>166.87259595220368</v>
      </c>
      <c r="W612" s="4">
        <f ca="1">S612^'Test cases'!$R$4/U612^('Test cases'!$R$4-1)</f>
        <v>170.67462502202852</v>
      </c>
      <c r="X612" s="4">
        <f ca="1">V612*(U612/E612)^('Test cases'!$R$5-1)</f>
        <v>162.97809518669615</v>
      </c>
      <c r="Y612" s="4">
        <f ca="1">W612*(U612/E612)^('Test cases'!$R$5-1)</f>
        <v>166.69139186137593</v>
      </c>
      <c r="Z612" s="4">
        <f ca="1">T612^'Test cases'!$R$5/E612^('Test cases'!$R$5-1)</f>
        <v>172.67747802651738</v>
      </c>
      <c r="AA612" s="4">
        <f ca="1">EXP((LN(1-B612)*(LN('Test cases'!$L$3)-LN('Test cases'!$J$3))+LN(1-'Test cases'!$M$3)*LN('Test cases'!$J$3)-LN(1-'Test cases'!$K$3)*LN('Test cases'!$L$3))/(LN(1-'Test cases'!$M$3)-LN(1-'Test cases'!$K$3)))</f>
        <v>536.72042710275628</v>
      </c>
      <c r="AB612" s="4">
        <f ca="1">EXP((LN(1-C612)*(LN('Test cases'!$L$4)-LN('Test cases'!$J$4))+LN(1-'Test cases'!$M$4)*LN('Test cases'!$J$4)-LN(1-'Test cases'!$K$4)*LN('Test cases'!$L$4))/(LN(1-'Test cases'!$M$4)-LN(1-'Test cases'!$K$4)))</f>
        <v>536.5761370967457</v>
      </c>
      <c r="AC612" s="4">
        <f ca="1">IF(D612&lt;='Test cases'!$M$5,EXP((LN(1-D612)*(LN('Test cases'!$L$5)-LN('Test cases'!$J$5))+LN(1-'Test cases'!$M$5)*LN('Test cases'!$J$5)-LN(1-'Test cases'!$K$5)*LN('Test cases'!$L$5))/(LN(1-'Test cases'!$M$5)-LN(1-'Test cases'!$K$5))),EXP((LN(1-D612)*(LN('Test cases'!$N$5)-LN('Test cases'!$L$5))+LN(1-'Test cases'!$O$5)*LN('Test cases'!$L$5)-LN(1-'Test cases'!$M$5)*LN('Test cases'!$N$5))/(LN(1-'Test cases'!$O$5)-LN(1-'Test cases'!$M$5))))</f>
        <v>260.14835870333076</v>
      </c>
    </row>
    <row r="613" spans="1:29">
      <c r="A613" s="8">
        <f>'Test cases'!A617</f>
        <v>610</v>
      </c>
      <c r="B613" s="5">
        <f ca="1">1-X613/'Test cases'!C617</f>
        <v>0.2165111779660267</v>
      </c>
      <c r="C613" s="5">
        <f ca="1">1-Y613/'Test cases'!D617</f>
        <v>0.16660655662229684</v>
      </c>
      <c r="D613" s="5">
        <f ca="1">1-Z613/'Test cases'!E617</f>
        <v>0.15025696604812599</v>
      </c>
      <c r="E613" s="4">
        <f ca="1">(U613^'Test cases'!$R$5+T613^'Test cases'!$R$5)^(1/'Test cases'!$R$5)</f>
        <v>502.99194258478929</v>
      </c>
      <c r="F613" s="5">
        <f ca="1">IF(B613&gt;'Test cases'!$M$3,'Test cases'!$M$3,B613)</f>
        <v>0.15</v>
      </c>
      <c r="G613" s="5">
        <f ca="1">IF(C613&gt;'Test cases'!$M$4,'Test cases'!$M$4,C613)</f>
        <v>0.1</v>
      </c>
      <c r="H613" s="5">
        <f ca="1">IF(D613&gt;'Test cases'!$O$5,'Test cases'!$O$5,D613)</f>
        <v>0.15025696604812599</v>
      </c>
      <c r="I613" s="5">
        <f ca="1">IF(AA613&gt;='Test cases'!$L$3, 'Test cases'!$L$3*'Test cases'!$M$3/AA613,0)+IF(AND(AA613&gt;='Test cases'!$J$3,AA613&lt;'Test cases'!$L$3), 'Test cases'!$J$3*'Test cases'!$K$3/ AA613,0)</f>
        <v>5.5843388086146591E-2</v>
      </c>
      <c r="J613" s="5">
        <f ca="1">IF(AB613&gt;='Test cases'!$L$4,'Test cases'!$M$4,0)+IF(AND(AB613&gt;='Test cases'!$J$4,AB613&lt;'Test cases'!$L$4),'Test cases'!$K$4,0)</f>
        <v>0.1</v>
      </c>
      <c r="K613" s="5">
        <f ca="1">IF(AC613&gt;='Test cases'!$N$5,'Test cases'!$O$5,0)+IF(AND(AC613&gt;='Test cases'!$L$5,AC613&lt;'Test cases'!$N$5),'Test cases'!$M$5,0)+IF(AND(AC613&lt;'Test cases'!$L$5,AC613&gt;='Test cases'!$J$5),'Test cases'!$K$5,0)</f>
        <v>0.08</v>
      </c>
      <c r="L613" s="5">
        <f t="shared" ca="1" si="27"/>
        <v>0.15</v>
      </c>
      <c r="M613" s="5">
        <f t="shared" ca="1" si="28"/>
        <v>0.1</v>
      </c>
      <c r="N613" s="5">
        <f t="shared" ca="1" si="29"/>
        <v>0.15025696604812599</v>
      </c>
      <c r="O613" s="4">
        <f ca="1">'Test cases'!C617*(1-F613)+'Test cases'!D617*(1-G613)+'Test cases'!E617*(1-H613)</f>
        <v>530.14757892618229</v>
      </c>
      <c r="P613" s="4">
        <f ca="1">(1-I613)*'Test cases'!C617+(1-J613)*'Test cases'!D617+(1-K613)*'Test cases'!E617</f>
        <v>564.06457527808152</v>
      </c>
      <c r="Q613" s="4">
        <f ca="1">(1-L613)*'Test cases'!C617+(1-M613)*'Test cases'!D617+(1-N613)*'Test cases'!E617</f>
        <v>530.14757892618229</v>
      </c>
      <c r="R613" s="4">
        <f ca="1">('Test cases'!C617/'Test cases'!$J$3)^(1/'Test cases'!$R$3)*('Test cases'!$J$3*(1-'Test cases'!$K$3))</f>
        <v>176.22911275403698</v>
      </c>
      <c r="S613" s="4">
        <f ca="1">('Test cases'!D617/'Test cases'!$J$4)^(1/'Test cases'!$R$4)*('Test cases'!$J$4*(1-'Test cases'!$K$4))</f>
        <v>179.93014302445883</v>
      </c>
      <c r="T613" s="4">
        <f ca="1">IF('Test cases'!E617&lt;='Test cases'!$L$5,('Test cases'!E617/'Test cases'!$J$5)^(1/'Test cases'!$P$5)*('Test cases'!$J$5*(1-'Test cases'!$K$5)),0)+IF('Test cases'!E617&gt;'Test cases'!$L$5,('Test cases'!E617/'Test cases'!$L$5)^(1/'Test cases'!$Q$5)*('Test cases'!$L$5*(1-'Test cases'!$M$5)),0)</f>
        <v>184.01622126422379</v>
      </c>
      <c r="U613" s="4">
        <f ca="1">(R613^'Test cases'!$R$4+S613^'Test cases'!$R$4)^(1/'Test cases'!$R$4)</f>
        <v>337.54722097423218</v>
      </c>
      <c r="V613" s="4">
        <f ca="1">R613^'Test cases'!$R$4/U613^('Test cases'!$R$4-1)</f>
        <v>166.87259595220368</v>
      </c>
      <c r="W613" s="4">
        <f ca="1">S613^'Test cases'!$R$4/U613^('Test cases'!$R$4-1)</f>
        <v>170.67462502202852</v>
      </c>
      <c r="X613" s="4">
        <f ca="1">V613*(U613/E613)^('Test cases'!$R$5-1)</f>
        <v>162.96567498306644</v>
      </c>
      <c r="Y613" s="4">
        <f ca="1">W613*(U613/E613)^('Test cases'!$R$5-1)</f>
        <v>166.67868867554063</v>
      </c>
      <c r="Z613" s="4">
        <f ca="1">T613^'Test cases'!$R$5/E613^('Test cases'!$R$5-1)</f>
        <v>173.34757892618231</v>
      </c>
      <c r="AA613" s="4">
        <f ca="1">EXP((LN(1-B613)*(LN('Test cases'!$L$3)-LN('Test cases'!$J$3))+LN(1-'Test cases'!$M$3)*LN('Test cases'!$J$3)-LN(1-'Test cases'!$K$3)*LN('Test cases'!$L$3))/(LN(1-'Test cases'!$M$3)-LN(1-'Test cases'!$K$3)))</f>
        <v>537.21668810138476</v>
      </c>
      <c r="AB613" s="4">
        <f ca="1">EXP((LN(1-C613)*(LN('Test cases'!$L$4)-LN('Test cases'!$J$4))+LN(1-'Test cases'!$M$4)*LN('Test cases'!$J$4)-LN(1-'Test cases'!$K$4)*LN('Test cases'!$L$4))/(LN(1-'Test cases'!$M$4)-LN(1-'Test cases'!$K$4)))</f>
        <v>537.10445770164074</v>
      </c>
      <c r="AC613" s="4">
        <f ca="1">IF(D613&lt;='Test cases'!$M$5,EXP((LN(1-D613)*(LN('Test cases'!$L$5)-LN('Test cases'!$J$5))+LN(1-'Test cases'!$M$5)*LN('Test cases'!$J$5)-LN(1-'Test cases'!$K$5)*LN('Test cases'!$L$5))/(LN(1-'Test cases'!$M$5)-LN(1-'Test cases'!$K$5))),EXP((LN(1-D613)*(LN('Test cases'!$N$5)-LN('Test cases'!$L$5))+LN(1-'Test cases'!$O$5)*LN('Test cases'!$L$5)-LN(1-'Test cases'!$M$5)*LN('Test cases'!$N$5))/(LN(1-'Test cases'!$O$5)-LN(1-'Test cases'!$M$5))))</f>
        <v>261.27264384416532</v>
      </c>
    </row>
    <row r="614" spans="1:29">
      <c r="A614" s="8">
        <f>'Test cases'!A618</f>
        <v>611</v>
      </c>
      <c r="B614" s="5">
        <f ca="1">1-X614/'Test cases'!C618</f>
        <v>0.21663996807248631</v>
      </c>
      <c r="C614" s="5">
        <f ca="1">1-Y614/'Test cases'!D618</f>
        <v>0.16672179288644207</v>
      </c>
      <c r="D614" s="5">
        <f ca="1">1-Z614/'Test cases'!E618</f>
        <v>0.15032903911394202</v>
      </c>
      <c r="E614" s="4">
        <f ca="1">(U614^'Test cases'!$R$5+T614^'Test cases'!$R$5)^(1/'Test cases'!$R$5)</f>
        <v>503.71076411631776</v>
      </c>
      <c r="F614" s="5">
        <f ca="1">IF(B614&gt;'Test cases'!$M$3,'Test cases'!$M$3,B614)</f>
        <v>0.15</v>
      </c>
      <c r="G614" s="5">
        <f ca="1">IF(C614&gt;'Test cases'!$M$4,'Test cases'!$M$4,C614)</f>
        <v>0.1</v>
      </c>
      <c r="H614" s="5">
        <f ca="1">IF(D614&gt;'Test cases'!$O$5,'Test cases'!$O$5,D614)</f>
        <v>0.15032903911394202</v>
      </c>
      <c r="I614" s="5">
        <f ca="1">IF(AA614&gt;='Test cases'!$L$3, 'Test cases'!$L$3*'Test cases'!$M$3/AA614,0)+IF(AND(AA614&gt;='Test cases'!$J$3,AA614&lt;'Test cases'!$L$3), 'Test cases'!$J$3*'Test cases'!$K$3/ AA614,0)</f>
        <v>5.5732171484345519E-2</v>
      </c>
      <c r="J614" s="5">
        <f ca="1">IF(AB614&gt;='Test cases'!$L$4,'Test cases'!$M$4,0)+IF(AND(AB614&gt;='Test cases'!$J$4,AB614&lt;'Test cases'!$L$4),'Test cases'!$K$4,0)</f>
        <v>0.1</v>
      </c>
      <c r="K614" s="5">
        <f ca="1">IF(AC614&gt;='Test cases'!$N$5,'Test cases'!$O$5,0)+IF(AND(AC614&gt;='Test cases'!$L$5,AC614&lt;'Test cases'!$N$5),'Test cases'!$M$5,0)+IF(AND(AC614&lt;'Test cases'!$L$5,AC614&gt;='Test cases'!$J$5),'Test cases'!$K$5,0)</f>
        <v>0.08</v>
      </c>
      <c r="L614" s="5">
        <f t="shared" ca="1" si="27"/>
        <v>0.15</v>
      </c>
      <c r="M614" s="5">
        <f t="shared" ca="1" si="28"/>
        <v>0.1</v>
      </c>
      <c r="N614" s="5">
        <f t="shared" ca="1" si="29"/>
        <v>0.15032903911394202</v>
      </c>
      <c r="O614" s="4">
        <f ca="1">'Test cases'!C618*(1-F614)+'Test cases'!D618*(1-G614)+'Test cases'!E618*(1-H614)</f>
        <v>530.98287602075584</v>
      </c>
      <c r="P614" s="4">
        <f ca="1">(1-I614)*'Test cases'!C618+(1-J614)*'Test cases'!D618+(1-K614)*'Test cases'!E618</f>
        <v>565.03197615977183</v>
      </c>
      <c r="Q614" s="4">
        <f ca="1">(1-L614)*'Test cases'!C618+(1-M614)*'Test cases'!D618+(1-N614)*'Test cases'!E618</f>
        <v>530.98287602075584</v>
      </c>
      <c r="R614" s="4">
        <f ca="1">('Test cases'!C618/'Test cases'!$J$3)^(1/'Test cases'!$R$3)*('Test cases'!$J$3*(1-'Test cases'!$K$3))</f>
        <v>177.00634776513931</v>
      </c>
      <c r="S614" s="4">
        <f ca="1">('Test cases'!D618/'Test cases'!$J$4)^(1/'Test cases'!$R$4)*('Test cases'!$J$4*(1-'Test cases'!$K$4))</f>
        <v>179.93014302445883</v>
      </c>
      <c r="T614" s="4">
        <f ca="1">IF('Test cases'!E618&lt;='Test cases'!$L$5,('Test cases'!E618/'Test cases'!$J$5)^(1/'Test cases'!$P$5)*('Test cases'!$J$5*(1-'Test cases'!$K$5)),0)+IF('Test cases'!E618&gt;'Test cases'!$L$5,('Test cases'!E618/'Test cases'!$L$5)^(1/'Test cases'!$Q$5)*('Test cases'!$L$5*(1-'Test cases'!$M$5)),0)</f>
        <v>184.01622126422379</v>
      </c>
      <c r="U614" s="4">
        <f ca="1">(R614^'Test cases'!$R$4+S614^'Test cases'!$R$4)^(1/'Test cases'!$R$4)</f>
        <v>338.28325904661529</v>
      </c>
      <c r="V614" s="4">
        <f ca="1">R614^'Test cases'!$R$4/U614^('Test cases'!$R$4-1)</f>
        <v>167.63983661916777</v>
      </c>
      <c r="W614" s="4">
        <f ca="1">S614^'Test cases'!$R$4/U614^('Test cases'!$R$4-1)</f>
        <v>170.6434224274476</v>
      </c>
      <c r="X614" s="4">
        <f ca="1">V614*(U614/E614)^('Test cases'!$R$5-1)</f>
        <v>163.72224667285036</v>
      </c>
      <c r="Y614" s="4">
        <f ca="1">W614*(U614/E614)^('Test cases'!$R$5-1)</f>
        <v>166.6556414227116</v>
      </c>
      <c r="Z614" s="4">
        <f ca="1">T614^'Test cases'!$R$5/E614^('Test cases'!$R$5-1)</f>
        <v>173.33287602075583</v>
      </c>
      <c r="AA614" s="4">
        <f ca="1">EXP((LN(1-B614)*(LN('Test cases'!$L$3)-LN('Test cases'!$J$3))+LN(1-'Test cases'!$M$3)*LN('Test cases'!$J$3)-LN(1-'Test cases'!$K$3)*LN('Test cases'!$L$3))/(LN(1-'Test cases'!$M$3)-LN(1-'Test cases'!$K$3)))</f>
        <v>538.28873343696341</v>
      </c>
      <c r="AB614" s="4">
        <f ca="1">EXP((LN(1-C614)*(LN('Test cases'!$L$4)-LN('Test cases'!$J$4))+LN(1-'Test cases'!$M$4)*LN('Test cases'!$J$4)-LN(1-'Test cases'!$K$4)*LN('Test cases'!$L$4))/(LN(1-'Test cases'!$M$4)-LN(1-'Test cases'!$K$4)))</f>
        <v>538.06441549433293</v>
      </c>
      <c r="AC614" s="4">
        <f ca="1">IF(D614&lt;='Test cases'!$M$5,EXP((LN(1-D614)*(LN('Test cases'!$L$5)-LN('Test cases'!$J$5))+LN(1-'Test cases'!$M$5)*LN('Test cases'!$J$5)-LN(1-'Test cases'!$K$5)*LN('Test cases'!$L$5))/(LN(1-'Test cases'!$M$5)-LN(1-'Test cases'!$K$5))),EXP((LN(1-D614)*(LN('Test cases'!$N$5)-LN('Test cases'!$L$5))+LN(1-'Test cases'!$O$5)*LN('Test cases'!$L$5)-LN(1-'Test cases'!$M$5)*LN('Test cases'!$N$5))/(LN(1-'Test cases'!$O$5)-LN(1-'Test cases'!$M$5))))</f>
        <v>261.36447586895616</v>
      </c>
    </row>
    <row r="615" spans="1:29">
      <c r="A615" s="8">
        <f>'Test cases'!A619</f>
        <v>612</v>
      </c>
      <c r="B615" s="5">
        <f ca="1">1-X615/'Test cases'!C619</f>
        <v>0.21669943791301405</v>
      </c>
      <c r="C615" s="5">
        <f ca="1">1-Y615/'Test cases'!D619</f>
        <v>0.16678505233302143</v>
      </c>
      <c r="D615" s="5">
        <f ca="1">1-Z615/'Test cases'!E619</f>
        <v>0.15120872881660541</v>
      </c>
      <c r="E615" s="4">
        <f ca="1">(U615^'Test cases'!$R$5+T615^'Test cases'!$R$5)^(1/'Test cases'!$R$5)</f>
        <v>504.35501760217147</v>
      </c>
      <c r="F615" s="5">
        <f ca="1">IF(B615&gt;'Test cases'!$M$3,'Test cases'!$M$3,B615)</f>
        <v>0.15</v>
      </c>
      <c r="G615" s="5">
        <f ca="1">IF(C615&gt;'Test cases'!$M$4,'Test cases'!$M$4,C615)</f>
        <v>0.1</v>
      </c>
      <c r="H615" s="5">
        <f ca="1">IF(D615&gt;'Test cases'!$O$5,'Test cases'!$O$5,D615)</f>
        <v>0.15120872881660541</v>
      </c>
      <c r="I615" s="5">
        <f ca="1">IF(AA615&gt;='Test cases'!$L$3, 'Test cases'!$L$3*'Test cases'!$M$3/AA615,0)+IF(AND(AA615&gt;='Test cases'!$J$3,AA615&lt;'Test cases'!$L$3), 'Test cases'!$J$3*'Test cases'!$K$3/ AA615,0)</f>
        <v>5.5680884967489921E-2</v>
      </c>
      <c r="J615" s="5">
        <f ca="1">IF(AB615&gt;='Test cases'!$L$4,'Test cases'!$M$4,0)+IF(AND(AB615&gt;='Test cases'!$J$4,AB615&lt;'Test cases'!$L$4),'Test cases'!$K$4,0)</f>
        <v>0.1</v>
      </c>
      <c r="K615" s="5">
        <f ca="1">IF(AC615&gt;='Test cases'!$N$5,'Test cases'!$O$5,0)+IF(AND(AC615&gt;='Test cases'!$L$5,AC615&lt;'Test cases'!$N$5),'Test cases'!$M$5,0)+IF(AND(AC615&lt;'Test cases'!$L$5,AC615&gt;='Test cases'!$J$5),'Test cases'!$K$5,0)</f>
        <v>0.08</v>
      </c>
      <c r="L615" s="5">
        <f t="shared" ca="1" si="27"/>
        <v>0.15</v>
      </c>
      <c r="M615" s="5">
        <f t="shared" ca="1" si="28"/>
        <v>0.1</v>
      </c>
      <c r="N615" s="5">
        <f t="shared" ca="1" si="29"/>
        <v>0.15120872881660541</v>
      </c>
      <c r="O615" s="4">
        <f ca="1">'Test cases'!C619*(1-F615)+'Test cases'!D619*(1-G615)+'Test cases'!E619*(1-H615)</f>
        <v>531.65221059259591</v>
      </c>
      <c r="P615" s="4">
        <f ca="1">(1-I615)*'Test cases'!C619+(1-J615)*'Test cases'!D619+(1-K615)*'Test cases'!E619</f>
        <v>565.96269504179463</v>
      </c>
      <c r="Q615" s="4">
        <f ca="1">(1-L615)*'Test cases'!C619+(1-M615)*'Test cases'!D619+(1-N615)*'Test cases'!E619</f>
        <v>531.65221059259591</v>
      </c>
      <c r="R615" s="4">
        <f ca="1">('Test cases'!C619/'Test cases'!$J$3)^(1/'Test cases'!$R$3)*('Test cases'!$J$3*(1-'Test cases'!$K$3))</f>
        <v>177.00634776513931</v>
      </c>
      <c r="S615" s="4">
        <f ca="1">('Test cases'!D619/'Test cases'!$J$4)^(1/'Test cases'!$R$4)*('Test cases'!$J$4*(1-'Test cases'!$K$4))</f>
        <v>179.93014302445883</v>
      </c>
      <c r="T615" s="4">
        <f ca="1">IF('Test cases'!E619&lt;='Test cases'!$L$5,('Test cases'!E619/'Test cases'!$J$5)^(1/'Test cases'!$P$5)*('Test cases'!$J$5*(1-'Test cases'!$K$5)),0)+IF('Test cases'!E619&gt;'Test cases'!$L$5,('Test cases'!E619/'Test cases'!$L$5)^(1/'Test cases'!$Q$5)*('Test cases'!$L$5*(1-'Test cases'!$M$5)),0)</f>
        <v>184.70013378541782</v>
      </c>
      <c r="U615" s="4">
        <f ca="1">(R615^'Test cases'!$R$4+S615^'Test cases'!$R$4)^(1/'Test cases'!$R$4)</f>
        <v>338.28325904661529</v>
      </c>
      <c r="V615" s="4">
        <f ca="1">R615^'Test cases'!$R$4/U615^('Test cases'!$R$4-1)</f>
        <v>167.63983661916777</v>
      </c>
      <c r="W615" s="4">
        <f ca="1">S615^'Test cases'!$R$4/U615^('Test cases'!$R$4-1)</f>
        <v>170.6434224274476</v>
      </c>
      <c r="X615" s="4">
        <f ca="1">V615*(U615/E615)^('Test cases'!$R$5-1)</f>
        <v>163.70981747618006</v>
      </c>
      <c r="Y615" s="4">
        <f ca="1">W615*(U615/E615)^('Test cases'!$R$5-1)</f>
        <v>166.64298953339571</v>
      </c>
      <c r="Z615" s="4">
        <f ca="1">T615^'Test cases'!$R$5/E615^('Test cases'!$R$5-1)</f>
        <v>174.0022105925959</v>
      </c>
      <c r="AA615" s="4">
        <f ca="1">EXP((LN(1-B615)*(LN('Test cases'!$L$3)-LN('Test cases'!$J$3))+LN(1-'Test cases'!$M$3)*LN('Test cases'!$J$3)-LN(1-'Test cases'!$K$3)*LN('Test cases'!$L$3))/(LN(1-'Test cases'!$M$3)-LN(1-'Test cases'!$K$3)))</f>
        <v>538.78454010772145</v>
      </c>
      <c r="AB615" s="4">
        <f ca="1">EXP((LN(1-C615)*(LN('Test cases'!$L$4)-LN('Test cases'!$J$4))+LN(1-'Test cases'!$M$4)*LN('Test cases'!$J$4)-LN(1-'Test cases'!$K$4)*LN('Test cases'!$L$4))/(LN(1-'Test cases'!$M$4)-LN(1-'Test cases'!$K$4)))</f>
        <v>538.59217427859778</v>
      </c>
      <c r="AC615" s="4">
        <f ca="1">IF(D615&lt;='Test cases'!$M$5,EXP((LN(1-D615)*(LN('Test cases'!$L$5)-LN('Test cases'!$J$5))+LN(1-'Test cases'!$M$5)*LN('Test cases'!$J$5)-LN(1-'Test cases'!$K$5)*LN('Test cases'!$L$5))/(LN(1-'Test cases'!$M$5)-LN(1-'Test cases'!$K$5))),EXP((LN(1-D615)*(LN('Test cases'!$N$5)-LN('Test cases'!$L$5))+LN(1-'Test cases'!$O$5)*LN('Test cases'!$L$5)-LN(1-'Test cases'!$M$5)*LN('Test cases'!$N$5))/(LN(1-'Test cases'!$O$5)-LN(1-'Test cases'!$M$5))))</f>
        <v>262.48856970470644</v>
      </c>
    </row>
    <row r="616" spans="1:29">
      <c r="A616" s="8">
        <f>'Test cases'!A620</f>
        <v>613</v>
      </c>
      <c r="B616" s="5">
        <f ca="1">1-X616/'Test cases'!C620</f>
        <v>0.21682780445800809</v>
      </c>
      <c r="C616" s="5">
        <f ca="1">1-Y616/'Test cases'!D620</f>
        <v>0.16689995010352932</v>
      </c>
      <c r="D616" s="5">
        <f ca="1">1-Z616/'Test cases'!E620</f>
        <v>0.15128050951487404</v>
      </c>
      <c r="E616" s="4">
        <f ca="1">(U616^'Test cases'!$R$5+T616^'Test cases'!$R$5)^(1/'Test cases'!$R$5)</f>
        <v>505.07366659256343</v>
      </c>
      <c r="F616" s="5">
        <f ca="1">IF(B616&gt;'Test cases'!$M$3,'Test cases'!$M$3,B616)</f>
        <v>0.15</v>
      </c>
      <c r="G616" s="5">
        <f ca="1">IF(C616&gt;'Test cases'!$M$4,'Test cases'!$M$4,C616)</f>
        <v>0.1</v>
      </c>
      <c r="H616" s="5">
        <f ca="1">IF(D616&gt;'Test cases'!$O$5,'Test cases'!$O$5,D616)</f>
        <v>0.15128050951487404</v>
      </c>
      <c r="I616" s="5">
        <f ca="1">IF(AA616&gt;='Test cases'!$L$3, 'Test cases'!$L$3*'Test cases'!$M$3/AA616,0)+IF(AND(AA616&gt;='Test cases'!$J$3,AA616&lt;'Test cases'!$L$3), 'Test cases'!$J$3*'Test cases'!$K$3/ AA616,0)</f>
        <v>5.5570329832748254E-2</v>
      </c>
      <c r="J616" s="5">
        <f ca="1">IF(AB616&gt;='Test cases'!$L$4,'Test cases'!$M$4,0)+IF(AND(AB616&gt;='Test cases'!$J$4,AB616&lt;'Test cases'!$L$4),'Test cases'!$K$4,0)</f>
        <v>0.1</v>
      </c>
      <c r="K616" s="5">
        <f ca="1">IF(AC616&gt;='Test cases'!$N$5,'Test cases'!$O$5,0)+IF(AND(AC616&gt;='Test cases'!$L$5,AC616&lt;'Test cases'!$N$5),'Test cases'!$M$5,0)+IF(AND(AC616&lt;'Test cases'!$L$5,AC616&gt;='Test cases'!$J$5),'Test cases'!$K$5,0)</f>
        <v>0.08</v>
      </c>
      <c r="L616" s="5">
        <f t="shared" ca="1" si="27"/>
        <v>0.15</v>
      </c>
      <c r="M616" s="5">
        <f t="shared" ca="1" si="28"/>
        <v>0.1</v>
      </c>
      <c r="N616" s="5">
        <f t="shared" ca="1" si="29"/>
        <v>0.15128050951487404</v>
      </c>
      <c r="O616" s="4">
        <f ca="1">'Test cases'!C620*(1-F616)+'Test cases'!D620*(1-G616)+'Test cases'!E620*(1-H616)</f>
        <v>532.48749554945084</v>
      </c>
      <c r="P616" s="4">
        <f ca="1">(1-I616)*'Test cases'!C620+(1-J616)*'Test cases'!D620+(1-K616)*'Test cases'!E620</f>
        <v>566.9302307351229</v>
      </c>
      <c r="Q616" s="4">
        <f ca="1">(1-L616)*'Test cases'!C620+(1-M616)*'Test cases'!D620+(1-N616)*'Test cases'!E620</f>
        <v>532.48749554945084</v>
      </c>
      <c r="R616" s="4">
        <f ca="1">('Test cases'!C620/'Test cases'!$J$3)^(1/'Test cases'!$R$3)*('Test cases'!$J$3*(1-'Test cases'!$K$3))</f>
        <v>177.78327617293951</v>
      </c>
      <c r="S616" s="4">
        <f ca="1">('Test cases'!D620/'Test cases'!$J$4)^(1/'Test cases'!$R$4)*('Test cases'!$J$4*(1-'Test cases'!$K$4))</f>
        <v>179.93014302445883</v>
      </c>
      <c r="T616" s="4">
        <f ca="1">IF('Test cases'!E620&lt;='Test cases'!$L$5,('Test cases'!E620/'Test cases'!$J$5)^(1/'Test cases'!$P$5)*('Test cases'!$J$5*(1-'Test cases'!$K$5)),0)+IF('Test cases'!E620&gt;'Test cases'!$L$5,('Test cases'!E620/'Test cases'!$L$5)^(1/'Test cases'!$Q$5)*('Test cases'!$L$5*(1-'Test cases'!$M$5)),0)</f>
        <v>184.70013378541782</v>
      </c>
      <c r="U616" s="4">
        <f ca="1">(R616^'Test cases'!$R$4+S616^'Test cases'!$R$4)^(1/'Test cases'!$R$4)</f>
        <v>339.01914354868882</v>
      </c>
      <c r="V616" s="4">
        <f ca="1">R616^'Test cases'!$R$4/U616^('Test cases'!$R$4-1)</f>
        <v>168.40684372569569</v>
      </c>
      <c r="W616" s="4">
        <f ca="1">S616^'Test cases'!$R$4/U616^('Test cases'!$R$4-1)</f>
        <v>170.61229982299312</v>
      </c>
      <c r="X616" s="4">
        <f ca="1">V616*(U616/E616)^('Test cases'!$R$5-1)</f>
        <v>164.4661610638183</v>
      </c>
      <c r="Y616" s="4">
        <f ca="1">W616*(U616/E616)^('Test cases'!$R$5-1)</f>
        <v>166.62000997929414</v>
      </c>
      <c r="Z616" s="4">
        <f ca="1">T616^'Test cases'!$R$5/E616^('Test cases'!$R$5-1)</f>
        <v>173.98749554945081</v>
      </c>
      <c r="AA616" s="4">
        <f ca="1">EXP((LN(1-B616)*(LN('Test cases'!$L$3)-LN('Test cases'!$J$3))+LN(1-'Test cases'!$M$3)*LN('Test cases'!$J$3)-LN(1-'Test cases'!$K$3)*LN('Test cases'!$L$3))/(LN(1-'Test cases'!$M$3)-LN(1-'Test cases'!$K$3)))</f>
        <v>539.85643220567397</v>
      </c>
      <c r="AB616" s="4">
        <f ca="1">EXP((LN(1-C616)*(LN('Test cases'!$L$4)-LN('Test cases'!$J$4))+LN(1-'Test cases'!$M$4)*LN('Test cases'!$J$4)-LN(1-'Test cases'!$K$4)*LN('Test cases'!$L$4))/(LN(1-'Test cases'!$M$4)-LN(1-'Test cases'!$K$4)))</f>
        <v>539.55216655793492</v>
      </c>
      <c r="AC616" s="4">
        <f ca="1">IF(D616&lt;='Test cases'!$M$5,EXP((LN(1-D616)*(LN('Test cases'!$L$5)-LN('Test cases'!$J$5))+LN(1-'Test cases'!$M$5)*LN('Test cases'!$J$5)-LN(1-'Test cases'!$K$5)*LN('Test cases'!$L$5))/(LN(1-'Test cases'!$M$5)-LN(1-'Test cases'!$K$5))),EXP((LN(1-D616)*(LN('Test cases'!$N$5)-LN('Test cases'!$L$5))+LN(1-'Test cases'!$O$5)*LN('Test cases'!$L$5)-LN(1-'Test cases'!$M$5)*LN('Test cases'!$N$5))/(LN(1-'Test cases'!$O$5)-LN(1-'Test cases'!$M$5))))</f>
        <v>262.58055782168094</v>
      </c>
    </row>
    <row r="617" spans="1:29">
      <c r="A617" s="8">
        <f>'Test cases'!A621</f>
        <v>614</v>
      </c>
      <c r="B617" s="5">
        <f ca="1">1-X617/'Test cases'!C621</f>
        <v>0.21695584910671384</v>
      </c>
      <c r="C617" s="5">
        <f ca="1">1-Y617/'Test cases'!D621</f>
        <v>0.16701461481366053</v>
      </c>
      <c r="D617" s="5">
        <f ca="1">1-Z617/'Test cases'!E621</f>
        <v>0.15135217037140747</v>
      </c>
      <c r="E617" s="4">
        <f ca="1">(U617^'Test cases'!$R$5+T617^'Test cases'!$R$5)^(1/'Test cases'!$R$5)</f>
        <v>505.79219794961261</v>
      </c>
      <c r="F617" s="5">
        <f ca="1">IF(B617&gt;'Test cases'!$M$3,'Test cases'!$M$3,B617)</f>
        <v>0.15</v>
      </c>
      <c r="G617" s="5">
        <f ca="1">IF(C617&gt;'Test cases'!$M$4,'Test cases'!$M$4,C617)</f>
        <v>0.1</v>
      </c>
      <c r="H617" s="5">
        <f ca="1">IF(D617&gt;'Test cases'!$O$5,'Test cases'!$O$5,D617)</f>
        <v>0.15135217037140747</v>
      </c>
      <c r="I617" s="5">
        <f ca="1">IF(AA617&gt;='Test cases'!$L$3, 'Test cases'!$L$3*'Test cases'!$M$3/AA617,0)+IF(AND(AA617&gt;='Test cases'!$J$3,AA617&lt;'Test cases'!$L$3), 'Test cases'!$J$3*'Test cases'!$K$3/ AA617,0)</f>
        <v>5.54602526135154E-2</v>
      </c>
      <c r="J617" s="5">
        <f ca="1">IF(AB617&gt;='Test cases'!$L$4,'Test cases'!$M$4,0)+IF(AND(AB617&gt;='Test cases'!$J$4,AB617&lt;'Test cases'!$L$4),'Test cases'!$K$4,0)</f>
        <v>0.1</v>
      </c>
      <c r="K617" s="5">
        <f ca="1">IF(AC617&gt;='Test cases'!$N$5,'Test cases'!$O$5,0)+IF(AND(AC617&gt;='Test cases'!$L$5,AC617&lt;'Test cases'!$N$5),'Test cases'!$M$5,0)+IF(AND(AC617&lt;'Test cases'!$L$5,AC617&gt;='Test cases'!$J$5),'Test cases'!$K$5,0)</f>
        <v>0.08</v>
      </c>
      <c r="L617" s="5">
        <f t="shared" ca="1" si="27"/>
        <v>0.15</v>
      </c>
      <c r="M617" s="5">
        <f t="shared" ca="1" si="28"/>
        <v>0.1</v>
      </c>
      <c r="N617" s="5">
        <f t="shared" ca="1" si="29"/>
        <v>0.15135217037140747</v>
      </c>
      <c r="O617" s="4">
        <f ca="1">'Test cases'!C621*(1-F617)+'Test cases'!D621*(1-G617)+'Test cases'!E621*(1-H617)</f>
        <v>533.32280507386145</v>
      </c>
      <c r="P617" s="4">
        <f ca="1">(1-I617)*'Test cases'!C621+(1-J617)*'Test cases'!D621+(1-K617)*'Test cases'!E621</f>
        <v>567.89788669854829</v>
      </c>
      <c r="Q617" s="4">
        <f ca="1">(1-L617)*'Test cases'!C621+(1-M617)*'Test cases'!D621+(1-N617)*'Test cases'!E621</f>
        <v>533.32280507386145</v>
      </c>
      <c r="R617" s="4">
        <f ca="1">('Test cases'!C621/'Test cases'!$J$3)^(1/'Test cases'!$R$3)*('Test cases'!$J$3*(1-'Test cases'!$K$3))</f>
        <v>178.55989955755095</v>
      </c>
      <c r="S617" s="4">
        <f ca="1">('Test cases'!D621/'Test cases'!$J$4)^(1/'Test cases'!$R$4)*('Test cases'!$J$4*(1-'Test cases'!$K$4))</f>
        <v>179.93014302445883</v>
      </c>
      <c r="T617" s="4">
        <f ca="1">IF('Test cases'!E621&lt;='Test cases'!$L$5,('Test cases'!E621/'Test cases'!$J$5)^(1/'Test cases'!$P$5)*('Test cases'!$J$5*(1-'Test cases'!$K$5)),0)+IF('Test cases'!E621&gt;'Test cases'!$L$5,('Test cases'!E621/'Test cases'!$L$5)^(1/'Test cases'!$Q$5)*('Test cases'!$L$5*(1-'Test cases'!$M$5)),0)</f>
        <v>184.70013378541782</v>
      </c>
      <c r="U617" s="4">
        <f ca="1">(R617^'Test cases'!$R$4+S617^'Test cases'!$R$4)^(1/'Test cases'!$R$4)</f>
        <v>339.75487492333053</v>
      </c>
      <c r="V617" s="4">
        <f ca="1">R617^'Test cases'!$R$4/U617^('Test cases'!$R$4-1)</f>
        <v>169.17361811118295</v>
      </c>
      <c r="W617" s="4">
        <f ca="1">S617^'Test cases'!$R$4/U617^('Test cases'!$R$4-1)</f>
        <v>170.58125681214753</v>
      </c>
      <c r="X617" s="4">
        <f ca="1">V617*(U617/E617)^('Test cases'!$R$5-1)</f>
        <v>165.22231583848338</v>
      </c>
      <c r="Y617" s="4">
        <f ca="1">W617*(U617/E617)^('Test cases'!$R$5-1)</f>
        <v>166.59707703726789</v>
      </c>
      <c r="Z617" s="4">
        <f ca="1">T617^'Test cases'!$R$5/E617^('Test cases'!$R$5-1)</f>
        <v>173.97280507386148</v>
      </c>
      <c r="AA617" s="4">
        <f ca="1">EXP((LN(1-B617)*(LN('Test cases'!$L$3)-LN('Test cases'!$J$3))+LN(1-'Test cases'!$M$3)*LN('Test cases'!$J$3)-LN(1-'Test cases'!$K$3)*LN('Test cases'!$L$3))/(LN(1-'Test cases'!$M$3)-LN(1-'Test cases'!$K$3)))</f>
        <v>540.92793642791924</v>
      </c>
      <c r="AB617" s="4">
        <f ca="1">EXP((LN(1-C617)*(LN('Test cases'!$L$4)-LN('Test cases'!$J$4))+LN(1-'Test cases'!$M$4)*LN('Test cases'!$J$4)-LN(1-'Test cases'!$K$4)*LN('Test cases'!$L$4))/(LN(1-'Test cases'!$M$4)-LN(1-'Test cases'!$K$4)))</f>
        <v>540.51204982718582</v>
      </c>
      <c r="AC617" s="4">
        <f ca="1">IF(D617&lt;='Test cases'!$M$5,EXP((LN(1-D617)*(LN('Test cases'!$L$5)-LN('Test cases'!$J$5))+LN(1-'Test cases'!$M$5)*LN('Test cases'!$J$5)-LN(1-'Test cases'!$K$5)*LN('Test cases'!$L$5))/(LN(1-'Test cases'!$M$5)-LN(1-'Test cases'!$K$5))),EXP((LN(1-D617)*(LN('Test cases'!$N$5)-LN('Test cases'!$L$5))+LN(1-'Test cases'!$O$5)*LN('Test cases'!$L$5)-LN(1-'Test cases'!$M$5)*LN('Test cases'!$N$5))/(LN(1-'Test cases'!$O$5)-LN(1-'Test cases'!$M$5))))</f>
        <v>262.67243228059147</v>
      </c>
    </row>
    <row r="618" spans="1:29">
      <c r="A618" s="8">
        <f>'Test cases'!A622</f>
        <v>615</v>
      </c>
      <c r="B618" s="5">
        <f ca="1">1-X618/'Test cases'!C622</f>
        <v>0.21707090158682707</v>
      </c>
      <c r="C618" s="5">
        <f ca="1">1-Y618/'Test cases'!D622</f>
        <v>0.16713700514676522</v>
      </c>
      <c r="D618" s="5">
        <f ca="1">1-Z618/'Test cases'!E622</f>
        <v>0.1514286877766079</v>
      </c>
      <c r="E618" s="4">
        <f ca="1">(U618^'Test cases'!$R$5+T618^'Test cases'!$R$5)^(1/'Test cases'!$R$5)</f>
        <v>506.56062073647502</v>
      </c>
      <c r="F618" s="5">
        <f ca="1">IF(B618&gt;'Test cases'!$M$3,'Test cases'!$M$3,B618)</f>
        <v>0.15</v>
      </c>
      <c r="G618" s="5">
        <f ca="1">IF(C618&gt;'Test cases'!$M$4,'Test cases'!$M$4,C618)</f>
        <v>0.1</v>
      </c>
      <c r="H618" s="5">
        <f ca="1">IF(D618&gt;'Test cases'!$O$5,'Test cases'!$O$5,D618)</f>
        <v>0.1514286877766079</v>
      </c>
      <c r="I618" s="5">
        <f ca="1">IF(AA618&gt;='Test cases'!$L$3, 'Test cases'!$L$3*'Test cases'!$M$3/AA618,0)+IF(AND(AA618&gt;='Test cases'!$J$3,AA618&lt;'Test cases'!$L$3), 'Test cases'!$J$3*'Test cases'!$K$3/ AA618,0)</f>
        <v>5.5361515165562106E-2</v>
      </c>
      <c r="J618" s="5">
        <f ca="1">IF(AB618&gt;='Test cases'!$L$4,'Test cases'!$M$4,0)+IF(AND(AB618&gt;='Test cases'!$J$4,AB618&lt;'Test cases'!$L$4),'Test cases'!$K$4,0)</f>
        <v>0.1</v>
      </c>
      <c r="K618" s="5">
        <f ca="1">IF(AC618&gt;='Test cases'!$N$5,'Test cases'!$O$5,0)+IF(AND(AC618&gt;='Test cases'!$L$5,AC618&lt;'Test cases'!$N$5),'Test cases'!$M$5,0)+IF(AND(AC618&lt;'Test cases'!$L$5,AC618&gt;='Test cases'!$J$5),'Test cases'!$K$5,0)</f>
        <v>0.08</v>
      </c>
      <c r="L618" s="5">
        <f t="shared" ca="1" si="27"/>
        <v>0.15</v>
      </c>
      <c r="M618" s="5">
        <f t="shared" ca="1" si="28"/>
        <v>0.1</v>
      </c>
      <c r="N618" s="5">
        <f t="shared" ca="1" si="29"/>
        <v>0.1514286877766079</v>
      </c>
      <c r="O618" s="4">
        <f ca="1">'Test cases'!C622*(1-F618)+'Test cases'!D622*(1-G618)+'Test cases'!E622*(1-H618)</f>
        <v>534.20711900579545</v>
      </c>
      <c r="P618" s="4">
        <f ca="1">(1-I618)*'Test cases'!C622+(1-J618)*'Test cases'!D622+(1-K618)*'Test cases'!E622</f>
        <v>568.81872030006639</v>
      </c>
      <c r="Q618" s="4">
        <f ca="1">(1-L618)*'Test cases'!C622+(1-M618)*'Test cases'!D622+(1-N618)*'Test cases'!E622</f>
        <v>534.20711900579545</v>
      </c>
      <c r="R618" s="4">
        <f ca="1">('Test cases'!C622/'Test cases'!$J$3)^(1/'Test cases'!$R$3)*('Test cases'!$J$3*(1-'Test cases'!$K$3))</f>
        <v>178.55989955755095</v>
      </c>
      <c r="S618" s="4">
        <f ca="1">('Test cases'!D622/'Test cases'!$J$4)^(1/'Test cases'!$R$4)*('Test cases'!$J$4*(1-'Test cases'!$K$4))</f>
        <v>180.75996467969517</v>
      </c>
      <c r="T618" s="4">
        <f ca="1">IF('Test cases'!E622&lt;='Test cases'!$L$5,('Test cases'!E622/'Test cases'!$J$5)^(1/'Test cases'!$P$5)*('Test cases'!$J$5*(1-'Test cases'!$K$5)),0)+IF('Test cases'!E622&gt;'Test cases'!$L$5,('Test cases'!E622/'Test cases'!$L$5)^(1/'Test cases'!$Q$5)*('Test cases'!$L$5*(1-'Test cases'!$M$5)),0)</f>
        <v>184.70013378541782</v>
      </c>
      <c r="U618" s="4">
        <f ca="1">(R618^'Test cases'!$R$4+S618^'Test cases'!$R$4)^(1/'Test cases'!$R$4)</f>
        <v>340.54165600317504</v>
      </c>
      <c r="V618" s="4">
        <f ca="1">R618^'Test cases'!$R$4/U618^('Test cases'!$R$4-1)</f>
        <v>169.14077493888095</v>
      </c>
      <c r="W618" s="4">
        <f ca="1">S618^'Test cases'!$R$4/U618^('Test cases'!$R$4-1)</f>
        <v>171.40088106429414</v>
      </c>
      <c r="X618" s="4">
        <f ca="1">V618*(U618/E618)^('Test cases'!$R$5-1)</f>
        <v>165.19803976517949</v>
      </c>
      <c r="Y618" s="4">
        <f ca="1">W618*(U618/E618)^('Test cases'!$R$5-1)</f>
        <v>167.40546196550019</v>
      </c>
      <c r="Z618" s="4">
        <f ca="1">T618^'Test cases'!$R$5/E618^('Test cases'!$R$5-1)</f>
        <v>173.95711900579539</v>
      </c>
      <c r="AA618" s="4">
        <f ca="1">EXP((LN(1-B618)*(LN('Test cases'!$L$3)-LN('Test cases'!$J$3))+LN(1-'Test cases'!$M$3)*LN('Test cases'!$J$3)-LN(1-'Test cases'!$K$3)*LN('Test cases'!$L$3))/(LN(1-'Test cases'!$M$3)-LN(1-'Test cases'!$K$3)))</f>
        <v>541.89268321654686</v>
      </c>
      <c r="AB618" s="4">
        <f ca="1">EXP((LN(1-C618)*(LN('Test cases'!$L$4)-LN('Test cases'!$J$4))+LN(1-'Test cases'!$M$4)*LN('Test cases'!$J$4)-LN(1-'Test cases'!$K$4)*LN('Test cases'!$L$4))/(LN(1-'Test cases'!$M$4)-LN(1-'Test cases'!$K$4)))</f>
        <v>541.53863637595191</v>
      </c>
      <c r="AC618" s="4">
        <f ca="1">IF(D618&lt;='Test cases'!$M$5,EXP((LN(1-D618)*(LN('Test cases'!$L$5)-LN('Test cases'!$J$5))+LN(1-'Test cases'!$M$5)*LN('Test cases'!$J$5)-LN(1-'Test cases'!$K$5)*LN('Test cases'!$L$5))/(LN(1-'Test cases'!$M$5)-LN(1-'Test cases'!$K$5))),EXP((LN(1-D618)*(LN('Test cases'!$N$5)-LN('Test cases'!$L$5))+LN(1-'Test cases'!$O$5)*LN('Test cases'!$L$5)-LN(1-'Test cases'!$M$5)*LN('Test cases'!$N$5))/(LN(1-'Test cases'!$O$5)-LN(1-'Test cases'!$M$5))))</f>
        <v>262.77057724759914</v>
      </c>
    </row>
    <row r="619" spans="1:29">
      <c r="A619" s="8">
        <f>'Test cases'!A623</f>
        <v>616</v>
      </c>
      <c r="B619" s="5">
        <f ca="1">1-X619/'Test cases'!C623</f>
        <v>0.21718570868546283</v>
      </c>
      <c r="C619" s="5">
        <f ca="1">1-Y619/'Test cases'!D623</f>
        <v>0.1672591344483767</v>
      </c>
      <c r="D619" s="5">
        <f ca="1">1-Z619/'Test cases'!E623</f>
        <v>0.15150507110940459</v>
      </c>
      <c r="E619" s="4">
        <f ca="1">(U619^'Test cases'!$R$5+T619^'Test cases'!$R$5)^(1/'Test cases'!$R$5)</f>
        <v>507.32893073136717</v>
      </c>
      <c r="F619" s="5">
        <f ca="1">IF(B619&gt;'Test cases'!$M$3,'Test cases'!$M$3,B619)</f>
        <v>0.15</v>
      </c>
      <c r="G619" s="5">
        <f ca="1">IF(C619&gt;'Test cases'!$M$4,'Test cases'!$M$4,C619)</f>
        <v>0.1</v>
      </c>
      <c r="H619" s="5">
        <f ca="1">IF(D619&gt;'Test cases'!$O$5,'Test cases'!$O$5,D619)</f>
        <v>0.15150507110940459</v>
      </c>
      <c r="I619" s="5">
        <f ca="1">IF(AA619&gt;='Test cases'!$L$3, 'Test cases'!$L$3*'Test cases'!$M$3/AA619,0)+IF(AND(AA619&gt;='Test cases'!$J$3,AA619&lt;'Test cases'!$L$3), 'Test cases'!$J$3*'Test cases'!$K$3/ AA619,0)</f>
        <v>5.5263149100329506E-2</v>
      </c>
      <c r="J619" s="5">
        <f ca="1">IF(AB619&gt;='Test cases'!$L$4,'Test cases'!$M$4,0)+IF(AND(AB619&gt;='Test cases'!$J$4,AB619&lt;'Test cases'!$L$4),'Test cases'!$K$4,0)</f>
        <v>0.1</v>
      </c>
      <c r="K619" s="5">
        <f ca="1">IF(AC619&gt;='Test cases'!$N$5,'Test cases'!$O$5,0)+IF(AND(AC619&gt;='Test cases'!$L$5,AC619&lt;'Test cases'!$N$5),'Test cases'!$M$5,0)+IF(AND(AC619&lt;'Test cases'!$L$5,AC619&gt;='Test cases'!$J$5),'Test cases'!$K$5,0)</f>
        <v>0.08</v>
      </c>
      <c r="L619" s="5">
        <f t="shared" ca="1" si="27"/>
        <v>0.15</v>
      </c>
      <c r="M619" s="5">
        <f t="shared" ca="1" si="28"/>
        <v>0.1</v>
      </c>
      <c r="N619" s="5">
        <f t="shared" ca="1" si="29"/>
        <v>0.15150507110940459</v>
      </c>
      <c r="O619" s="4">
        <f ca="1">'Test cases'!C623*(1-F619)+'Test cases'!D623*(1-G619)+'Test cases'!E623*(1-H619)</f>
        <v>535.09146042257203</v>
      </c>
      <c r="P619" s="4">
        <f ca="1">(1-I619)*'Test cases'!C623+(1-J619)*'Test cases'!D623+(1-K619)*'Test cases'!E623</f>
        <v>569.73947553983055</v>
      </c>
      <c r="Q619" s="4">
        <f ca="1">(1-L619)*'Test cases'!C623+(1-M619)*'Test cases'!D623+(1-N619)*'Test cases'!E623</f>
        <v>535.09146042257203</v>
      </c>
      <c r="R619" s="4">
        <f ca="1">('Test cases'!C623/'Test cases'!$J$3)^(1/'Test cases'!$R$3)*('Test cases'!$J$3*(1-'Test cases'!$K$3))</f>
        <v>178.55989955755095</v>
      </c>
      <c r="S619" s="4">
        <f ca="1">('Test cases'!D623/'Test cases'!$J$4)^(1/'Test cases'!$R$4)*('Test cases'!$J$4*(1-'Test cases'!$K$4))</f>
        <v>181.58946668805797</v>
      </c>
      <c r="T619" s="4">
        <f ca="1">IF('Test cases'!E623&lt;='Test cases'!$L$5,('Test cases'!E623/'Test cases'!$J$5)^(1/'Test cases'!$P$5)*('Test cases'!$J$5*(1-'Test cases'!$K$5)),0)+IF('Test cases'!E623&gt;'Test cases'!$L$5,('Test cases'!E623/'Test cases'!$L$5)^(1/'Test cases'!$Q$5)*('Test cases'!$L$5*(1-'Test cases'!$M$5)),0)</f>
        <v>184.70013378541782</v>
      </c>
      <c r="U619" s="4">
        <f ca="1">(R619^'Test cases'!$R$4+S619^'Test cases'!$R$4)^(1/'Test cases'!$R$4)</f>
        <v>341.3282845293802</v>
      </c>
      <c r="V619" s="4">
        <f ca="1">R619^'Test cases'!$R$4/U619^('Test cases'!$R$4-1)</f>
        <v>169.10802025771741</v>
      </c>
      <c r="W619" s="4">
        <f ca="1">S619^'Test cases'!$R$4/U619^('Test cases'!$R$4-1)</f>
        <v>172.22026427166284</v>
      </c>
      <c r="X619" s="4">
        <f ca="1">V619*(U619/E619)^('Test cases'!$R$5-1)</f>
        <v>165.17381546736735</v>
      </c>
      <c r="Y619" s="4">
        <f ca="1">W619*(U619/E619)^('Test cases'!$R$5-1)</f>
        <v>168.21365484142791</v>
      </c>
      <c r="Z619" s="4">
        <f ca="1">T619^'Test cases'!$R$5/E619^('Test cases'!$R$5-1)</f>
        <v>173.94146042257205</v>
      </c>
      <c r="AA619" s="4">
        <f ca="1">EXP((LN(1-B619)*(LN('Test cases'!$L$3)-LN('Test cases'!$J$3))+LN(1-'Test cases'!$M$3)*LN('Test cases'!$J$3)-LN(1-'Test cases'!$K$3)*LN('Test cases'!$L$3))/(LN(1-'Test cases'!$M$3)-LN(1-'Test cases'!$K$3)))</f>
        <v>542.85722924575657</v>
      </c>
      <c r="AB619" s="4">
        <f ca="1">EXP((LN(1-C619)*(LN('Test cases'!$L$4)-LN('Test cases'!$J$4))+LN(1-'Test cases'!$M$4)*LN('Test cases'!$J$4)-LN(1-'Test cases'!$K$4)*LN('Test cases'!$L$4))/(LN(1-'Test cases'!$M$4)-LN(1-'Test cases'!$K$4)))</f>
        <v>542.56512780265257</v>
      </c>
      <c r="AC619" s="4">
        <f ca="1">IF(D619&lt;='Test cases'!$M$5,EXP((LN(1-D619)*(LN('Test cases'!$L$5)-LN('Test cases'!$J$5))+LN(1-'Test cases'!$M$5)*LN('Test cases'!$J$5)-LN(1-'Test cases'!$K$5)*LN('Test cases'!$L$5))/(LN(1-'Test cases'!$M$5)-LN(1-'Test cases'!$K$5))),EXP((LN(1-D619)*(LN('Test cases'!$N$5)-LN('Test cases'!$L$5))+LN(1-'Test cases'!$O$5)*LN('Test cases'!$L$5)-LN(1-'Test cases'!$M$5)*LN('Test cases'!$N$5))/(LN(1-'Test cases'!$O$5)-LN(1-'Test cases'!$M$5))))</f>
        <v>262.86859565337409</v>
      </c>
    </row>
    <row r="620" spans="1:29">
      <c r="A620" s="8">
        <f>'Test cases'!A624</f>
        <v>617</v>
      </c>
      <c r="B620" s="5">
        <f ca="1">1-X620/'Test cases'!C624</f>
        <v>0.21724463209156097</v>
      </c>
      <c r="C620" s="5">
        <f ca="1">1-Y620/'Test cases'!D624</f>
        <v>0.16732181588986261</v>
      </c>
      <c r="D620" s="5">
        <f ca="1">1-Z620/'Test cases'!E624</f>
        <v>0.15237903690433086</v>
      </c>
      <c r="E620" s="4">
        <f ca="1">(U620^'Test cases'!$R$5+T620^'Test cases'!$R$5)^(1/'Test cases'!$R$5)</f>
        <v>507.97229421663593</v>
      </c>
      <c r="F620" s="5">
        <f ca="1">IF(B620&gt;'Test cases'!$M$3,'Test cases'!$M$3,B620)</f>
        <v>0.15</v>
      </c>
      <c r="G620" s="5">
        <f ca="1">IF(C620&gt;'Test cases'!$M$4,'Test cases'!$M$4,C620)</f>
        <v>0.1</v>
      </c>
      <c r="H620" s="5">
        <f ca="1">IF(D620&gt;'Test cases'!$O$5,'Test cases'!$O$5,D620)</f>
        <v>0.15237903690433086</v>
      </c>
      <c r="I620" s="5">
        <f ca="1">IF(AA620&gt;='Test cases'!$L$3, 'Test cases'!$L$3*'Test cases'!$M$3/AA620,0)+IF(AND(AA620&gt;='Test cases'!$J$3,AA620&lt;'Test cases'!$L$3), 'Test cases'!$J$3*'Test cases'!$K$3/ AA620,0)</f>
        <v>5.5212726160722217E-2</v>
      </c>
      <c r="J620" s="5">
        <f ca="1">IF(AB620&gt;='Test cases'!$L$4,'Test cases'!$M$4,0)+IF(AND(AB620&gt;='Test cases'!$J$4,AB620&lt;'Test cases'!$L$4),'Test cases'!$K$4,0)</f>
        <v>0.1</v>
      </c>
      <c r="K620" s="5">
        <f ca="1">IF(AC620&gt;='Test cases'!$N$5,'Test cases'!$O$5,0)+IF(AND(AC620&gt;='Test cases'!$L$5,AC620&lt;'Test cases'!$N$5),'Test cases'!$M$5,0)+IF(AND(AC620&lt;'Test cases'!$L$5,AC620&gt;='Test cases'!$J$5),'Test cases'!$K$5,0)</f>
        <v>0.08</v>
      </c>
      <c r="L620" s="5">
        <f t="shared" ca="1" si="27"/>
        <v>0.15</v>
      </c>
      <c r="M620" s="5">
        <f t="shared" ca="1" si="28"/>
        <v>0.1</v>
      </c>
      <c r="N620" s="5">
        <f t="shared" ca="1" si="29"/>
        <v>0.15237903690433086</v>
      </c>
      <c r="O620" s="4">
        <f ca="1">'Test cases'!C624*(1-F620)+'Test cases'!D624*(1-G620)+'Test cases'!E624*(1-H620)</f>
        <v>535.75991839770779</v>
      </c>
      <c r="P620" s="4">
        <f ca="1">(1-I620)*'Test cases'!C624+(1-J620)*'Test cases'!D624+(1-K620)*'Test cases'!E624</f>
        <v>570.6701147800876</v>
      </c>
      <c r="Q620" s="4">
        <f ca="1">(1-L620)*'Test cases'!C624+(1-M620)*'Test cases'!D624+(1-N620)*'Test cases'!E624</f>
        <v>535.75991839770779</v>
      </c>
      <c r="R620" s="4">
        <f ca="1">('Test cases'!C624/'Test cases'!$J$3)^(1/'Test cases'!$R$3)*('Test cases'!$J$3*(1-'Test cases'!$K$3))</f>
        <v>178.55989955755095</v>
      </c>
      <c r="S620" s="4">
        <f ca="1">('Test cases'!D624/'Test cases'!$J$4)^(1/'Test cases'!$R$4)*('Test cases'!$J$4*(1-'Test cases'!$K$4))</f>
        <v>181.58946668805797</v>
      </c>
      <c r="T620" s="4">
        <f ca="1">IF('Test cases'!E624&lt;='Test cases'!$L$5,('Test cases'!E624/'Test cases'!$J$5)^(1/'Test cases'!$P$5)*('Test cases'!$J$5*(1-'Test cases'!$K$5)),0)+IF('Test cases'!E624&gt;'Test cases'!$L$5,('Test cases'!E624/'Test cases'!$L$5)^(1/'Test cases'!$Q$5)*('Test cases'!$L$5*(1-'Test cases'!$M$5)),0)</f>
        <v>185.3832415345872</v>
      </c>
      <c r="U620" s="4">
        <f ca="1">(R620^'Test cases'!$R$4+S620^'Test cases'!$R$4)^(1/'Test cases'!$R$4)</f>
        <v>341.3282845293802</v>
      </c>
      <c r="V620" s="4">
        <f ca="1">R620^'Test cases'!$R$4/U620^('Test cases'!$R$4-1)</f>
        <v>169.10802025771741</v>
      </c>
      <c r="W620" s="4">
        <f ca="1">S620^'Test cases'!$R$4/U620^('Test cases'!$R$4-1)</f>
        <v>172.22026427166284</v>
      </c>
      <c r="X620" s="4">
        <f ca="1">V620*(U620/E620)^('Test cases'!$R$5-1)</f>
        <v>165.16138262868063</v>
      </c>
      <c r="Y620" s="4">
        <f ca="1">W620*(U620/E620)^('Test cases'!$R$5-1)</f>
        <v>168.20099319024774</v>
      </c>
      <c r="Z620" s="4">
        <f ca="1">T620^'Test cases'!$R$5/E620^('Test cases'!$R$5-1)</f>
        <v>174.60991839770784</v>
      </c>
      <c r="AA620" s="4">
        <f ca="1">EXP((LN(1-B620)*(LN('Test cases'!$L$3)-LN('Test cases'!$J$3))+LN(1-'Test cases'!$M$3)*LN('Test cases'!$J$3)-LN(1-'Test cases'!$K$3)*LN('Test cases'!$L$3))/(LN(1-'Test cases'!$M$3)-LN(1-'Test cases'!$K$3)))</f>
        <v>543.35299279863671</v>
      </c>
      <c r="AB620" s="4">
        <f ca="1">EXP((LN(1-C620)*(LN('Test cases'!$L$4)-LN('Test cases'!$J$4))+LN(1-'Test cases'!$M$4)*LN('Test cases'!$J$4)-LN(1-'Test cases'!$K$4)*LN('Test cases'!$L$4))/(LN(1-'Test cases'!$M$4)-LN(1-'Test cases'!$K$4)))</f>
        <v>543.09277648789077</v>
      </c>
      <c r="AC620" s="4">
        <f ca="1">IF(D620&lt;='Test cases'!$M$5,EXP((LN(1-D620)*(LN('Test cases'!$L$5)-LN('Test cases'!$J$5))+LN(1-'Test cases'!$M$5)*LN('Test cases'!$J$5)-LN(1-'Test cases'!$K$5)*LN('Test cases'!$L$5))/(LN(1-'Test cases'!$M$5)-LN(1-'Test cases'!$K$5))),EXP((LN(1-D620)*(LN('Test cases'!$N$5)-LN('Test cases'!$L$5))+LN(1-'Test cases'!$O$5)*LN('Test cases'!$L$5)-LN(1-'Test cases'!$M$5)*LN('Test cases'!$N$5))/(LN(1-'Test cases'!$O$5)-LN(1-'Test cases'!$M$5))))</f>
        <v>263.99334363822652</v>
      </c>
    </row>
    <row r="621" spans="1:29">
      <c r="A621" s="8">
        <f>'Test cases'!A625</f>
        <v>618</v>
      </c>
      <c r="B621" s="5">
        <f ca="1">1-X621/'Test cases'!C625</f>
        <v>0.21735909194212122</v>
      </c>
      <c r="C621" s="5">
        <f ca="1">1-Y621/'Test cases'!D625</f>
        <v>0.16744357579650238</v>
      </c>
      <c r="D621" s="5">
        <f ca="1">1-Z621/'Test cases'!E625</f>
        <v>0.1524551059735102</v>
      </c>
      <c r="E621" s="4">
        <f ca="1">(U621^'Test cases'!$R$5+T621^'Test cases'!$R$5)^(1/'Test cases'!$R$5)</f>
        <v>508.74043388297918</v>
      </c>
      <c r="F621" s="5">
        <f ca="1">IF(B621&gt;'Test cases'!$M$3,'Test cases'!$M$3,B621)</f>
        <v>0.15</v>
      </c>
      <c r="G621" s="5">
        <f ca="1">IF(C621&gt;'Test cases'!$M$4,'Test cases'!$M$4,C621)</f>
        <v>0.1</v>
      </c>
      <c r="H621" s="5">
        <f ca="1">IF(D621&gt;'Test cases'!$O$5,'Test cases'!$O$5,D621)</f>
        <v>0.1524551059735102</v>
      </c>
      <c r="I621" s="5">
        <f ca="1">IF(AA621&gt;='Test cases'!$L$3, 'Test cases'!$L$3*'Test cases'!$M$3/AA621,0)+IF(AND(AA621&gt;='Test cases'!$J$3,AA621&lt;'Test cases'!$L$3), 'Test cases'!$J$3*'Test cases'!$K$3/ AA621,0)</f>
        <v>5.5114899252359358E-2</v>
      </c>
      <c r="J621" s="5">
        <f ca="1">IF(AB621&gt;='Test cases'!$L$4,'Test cases'!$M$4,0)+IF(AND(AB621&gt;='Test cases'!$J$4,AB621&lt;'Test cases'!$L$4),'Test cases'!$K$4,0)</f>
        <v>0.1</v>
      </c>
      <c r="K621" s="5">
        <f ca="1">IF(AC621&gt;='Test cases'!$N$5,'Test cases'!$O$5,0)+IF(AND(AC621&gt;='Test cases'!$L$5,AC621&lt;'Test cases'!$N$5),'Test cases'!$M$5,0)+IF(AND(AC621&lt;'Test cases'!$L$5,AC621&gt;='Test cases'!$J$5),'Test cases'!$K$5,0)</f>
        <v>0.08</v>
      </c>
      <c r="L621" s="5">
        <f t="shared" ca="1" si="27"/>
        <v>0.15</v>
      </c>
      <c r="M621" s="5">
        <f t="shared" ca="1" si="28"/>
        <v>0.1</v>
      </c>
      <c r="N621" s="5">
        <f t="shared" ca="1" si="29"/>
        <v>0.1524551059735102</v>
      </c>
      <c r="O621" s="4">
        <f ca="1">'Test cases'!C625*(1-F621)+'Test cases'!D625*(1-G621)+'Test cases'!E625*(1-H621)</f>
        <v>536.64424816945689</v>
      </c>
      <c r="P621" s="4">
        <f ca="1">(1-I621)*'Test cases'!C625+(1-J621)*'Test cases'!D625+(1-K621)*'Test cases'!E625</f>
        <v>571.59075625775222</v>
      </c>
      <c r="Q621" s="4">
        <f ca="1">(1-L621)*'Test cases'!C625+(1-M621)*'Test cases'!D625+(1-N621)*'Test cases'!E625</f>
        <v>536.64424816945689</v>
      </c>
      <c r="R621" s="4">
        <f ca="1">('Test cases'!C625/'Test cases'!$J$3)^(1/'Test cases'!$R$3)*('Test cases'!$J$3*(1-'Test cases'!$K$3))</f>
        <v>178.55989955755095</v>
      </c>
      <c r="S621" s="4">
        <f ca="1">('Test cases'!D625/'Test cases'!$J$4)^(1/'Test cases'!$R$4)*('Test cases'!$J$4*(1-'Test cases'!$K$4))</f>
        <v>182.4186507541861</v>
      </c>
      <c r="T621" s="4">
        <f ca="1">IF('Test cases'!E625&lt;='Test cases'!$L$5,('Test cases'!E625/'Test cases'!$J$5)^(1/'Test cases'!$P$5)*('Test cases'!$J$5*(1-'Test cases'!$K$5)),0)+IF('Test cases'!E625&gt;'Test cases'!$L$5,('Test cases'!E625/'Test cases'!$L$5)^(1/'Test cases'!$Q$5)*('Test cases'!$L$5*(1-'Test cases'!$M$5)),0)</f>
        <v>185.3832415345872</v>
      </c>
      <c r="U621" s="4">
        <f ca="1">(R621^'Test cases'!$R$4+S621^'Test cases'!$R$4)^(1/'Test cases'!$R$4)</f>
        <v>342.11476091246698</v>
      </c>
      <c r="V621" s="4">
        <f ca="1">R621^'Test cases'!$R$4/U621^('Test cases'!$R$4-1)</f>
        <v>169.07535360912257</v>
      </c>
      <c r="W621" s="4">
        <f ca="1">S621^'Test cases'!$R$4/U621^('Test cases'!$R$4-1)</f>
        <v>173.03940730334432</v>
      </c>
      <c r="X621" s="4">
        <f ca="1">V621*(U621/E621)^('Test cases'!$R$5-1)</f>
        <v>165.13723160021243</v>
      </c>
      <c r="Y621" s="4">
        <f ca="1">W621*(U621/E621)^('Test cases'!$R$5-1)</f>
        <v>169.00895411331001</v>
      </c>
      <c r="Z621" s="4">
        <f ca="1">T621^'Test cases'!$R$5/E621^('Test cases'!$R$5-1)</f>
        <v>174.5942481694569</v>
      </c>
      <c r="AA621" s="4">
        <f ca="1">EXP((LN(1-B621)*(LN('Test cases'!$L$3)-LN('Test cases'!$J$3))+LN(1-'Test cases'!$M$3)*LN('Test cases'!$J$3)-LN(1-'Test cases'!$K$3)*LN('Test cases'!$L$3))/(LN(1-'Test cases'!$M$3)-LN(1-'Test cases'!$K$3)))</f>
        <v>544.31742427100164</v>
      </c>
      <c r="AB621" s="4">
        <f ca="1">EXP((LN(1-C621)*(LN('Test cases'!$L$4)-LN('Test cases'!$J$4))+LN(1-'Test cases'!$M$4)*LN('Test cases'!$J$4)-LN(1-'Test cases'!$K$4)*LN('Test cases'!$L$4))/(LN(1-'Test cases'!$M$4)-LN(1-'Test cases'!$K$4)))</f>
        <v>544.119324995542</v>
      </c>
      <c r="AC621" s="4">
        <f ca="1">IF(D621&lt;='Test cases'!$M$5,EXP((LN(1-D621)*(LN('Test cases'!$L$5)-LN('Test cases'!$J$5))+LN(1-'Test cases'!$M$5)*LN('Test cases'!$J$5)-LN(1-'Test cases'!$K$5)*LN('Test cases'!$L$5))/(LN(1-'Test cases'!$M$5)-LN(1-'Test cases'!$K$5))),EXP((LN(1-D621)*(LN('Test cases'!$N$5)-LN('Test cases'!$L$5))+LN(1-'Test cases'!$O$5)*LN('Test cases'!$L$5)-LN(1-'Test cases'!$M$5)*LN('Test cases'!$N$5))/(LN(1-'Test cases'!$O$5)-LN(1-'Test cases'!$M$5))))</f>
        <v>264.09152289258003</v>
      </c>
    </row>
    <row r="622" spans="1:29">
      <c r="A622" s="8">
        <f>'Test cases'!A626</f>
        <v>619</v>
      </c>
      <c r="B622" s="5">
        <f ca="1">1-X622/'Test cases'!C626</f>
        <v>0.2174733088570866</v>
      </c>
      <c r="C622" s="5">
        <f ca="1">1-Y622/'Test cases'!D626</f>
        <v>0.1675650772735251</v>
      </c>
      <c r="D622" s="5">
        <f ca="1">1-Z622/'Test cases'!E626</f>
        <v>0.15253104237669091</v>
      </c>
      <c r="E622" s="4">
        <f ca="1">(U622^'Test cases'!$R$5+T622^'Test cases'!$R$5)^(1/'Test cases'!$R$5)</f>
        <v>509.50846133775735</v>
      </c>
      <c r="F622" s="5">
        <f ca="1">IF(B622&gt;'Test cases'!$M$3,'Test cases'!$M$3,B622)</f>
        <v>0.15</v>
      </c>
      <c r="G622" s="5">
        <f ca="1">IF(C622&gt;'Test cases'!$M$4,'Test cases'!$M$4,C622)</f>
        <v>0.1</v>
      </c>
      <c r="H622" s="5">
        <f ca="1">IF(D622&gt;'Test cases'!$O$5,'Test cases'!$O$5,D622)</f>
        <v>0.15253104237669091</v>
      </c>
      <c r="I622" s="5">
        <f ca="1">IF(AA622&gt;='Test cases'!$L$3, 'Test cases'!$L$3*'Test cases'!$M$3/AA622,0)+IF(AND(AA622&gt;='Test cases'!$J$3,AA622&lt;'Test cases'!$L$3), 'Test cases'!$J$3*'Test cases'!$K$3/ AA622,0)</f>
        <v>5.5017438532528801E-2</v>
      </c>
      <c r="J622" s="5">
        <f ca="1">IF(AB622&gt;='Test cases'!$L$4,'Test cases'!$M$4,0)+IF(AND(AB622&gt;='Test cases'!$J$4,AB622&lt;'Test cases'!$L$4),'Test cases'!$K$4,0)</f>
        <v>0.1</v>
      </c>
      <c r="K622" s="5">
        <f ca="1">IF(AC622&gt;='Test cases'!$N$5,'Test cases'!$O$5,0)+IF(AND(AC622&gt;='Test cases'!$L$5,AC622&lt;'Test cases'!$N$5),'Test cases'!$M$5,0)+IF(AND(AC622&lt;'Test cases'!$L$5,AC622&gt;='Test cases'!$J$5),'Test cases'!$K$5,0)</f>
        <v>0.08</v>
      </c>
      <c r="L622" s="5">
        <f t="shared" ca="1" si="27"/>
        <v>0.15</v>
      </c>
      <c r="M622" s="5">
        <f t="shared" ca="1" si="28"/>
        <v>0.1</v>
      </c>
      <c r="N622" s="5">
        <f t="shared" ca="1" si="29"/>
        <v>0.15253104237669091</v>
      </c>
      <c r="O622" s="4">
        <f ca="1">'Test cases'!C626*(1-F622)+'Test cases'!D626*(1-G622)+'Test cases'!E626*(1-H622)</f>
        <v>537.52860527040161</v>
      </c>
      <c r="P622" s="4">
        <f ca="1">(1-I622)*'Test cases'!C626+(1-J622)*'Test cases'!D626+(1-K622)*'Test cases'!E626</f>
        <v>572.51132046963642</v>
      </c>
      <c r="Q622" s="4">
        <f ca="1">(1-L622)*'Test cases'!C626+(1-M622)*'Test cases'!D626+(1-N622)*'Test cases'!E626</f>
        <v>537.52860527040161</v>
      </c>
      <c r="R622" s="4">
        <f ca="1">('Test cases'!C626/'Test cases'!$J$3)^(1/'Test cases'!$R$3)*('Test cases'!$J$3*(1-'Test cases'!$K$3))</f>
        <v>178.55989955755095</v>
      </c>
      <c r="S622" s="4">
        <f ca="1">('Test cases'!D626/'Test cases'!$J$4)^(1/'Test cases'!$R$4)*('Test cases'!$J$4*(1-'Test cases'!$K$4))</f>
        <v>183.24751856527652</v>
      </c>
      <c r="T622" s="4">
        <f ca="1">IF('Test cases'!E626&lt;='Test cases'!$L$5,('Test cases'!E626/'Test cases'!$J$5)^(1/'Test cases'!$P$5)*('Test cases'!$J$5*(1-'Test cases'!$K$5)),0)+IF('Test cases'!E626&gt;'Test cases'!$L$5,('Test cases'!E626/'Test cases'!$L$5)^(1/'Test cases'!$Q$5)*('Test cases'!$L$5*(1-'Test cases'!$M$5)),0)</f>
        <v>185.3832415345872</v>
      </c>
      <c r="U622" s="4">
        <f ca="1">(R622^'Test cases'!$R$4+S622^'Test cases'!$R$4)^(1/'Test cases'!$R$4)</f>
        <v>342.90108556083101</v>
      </c>
      <c r="V622" s="4">
        <f ca="1">R622^'Test cases'!$R$4/U622^('Test cases'!$R$4-1)</f>
        <v>169.04277453803809</v>
      </c>
      <c r="W622" s="4">
        <f ca="1">S622^'Test cases'!$R$4/U622^('Test cases'!$R$4-1)</f>
        <v>173.85831102279283</v>
      </c>
      <c r="X622" s="4">
        <f ca="1">V622*(U622/E622)^('Test cases'!$R$5-1)</f>
        <v>165.11313183115473</v>
      </c>
      <c r="Y622" s="4">
        <f ca="1">W622*(U622/E622)^('Test cases'!$R$5-1)</f>
        <v>169.81672423620088</v>
      </c>
      <c r="Z622" s="4">
        <f ca="1">T622^'Test cases'!$R$5/E622^('Test cases'!$R$5-1)</f>
        <v>174.57860527040168</v>
      </c>
      <c r="AA622" s="4">
        <f ca="1">EXP((LN(1-B622)*(LN('Test cases'!$L$3)-LN('Test cases'!$J$3))+LN(1-'Test cases'!$M$3)*LN('Test cases'!$J$3)-LN(1-'Test cases'!$K$3)*LN('Test cases'!$L$3))/(LN(1-'Test cases'!$M$3)-LN(1-'Test cases'!$K$3)))</f>
        <v>545.28165614730756</v>
      </c>
      <c r="AB622" s="4">
        <f ca="1">EXP((LN(1-C622)*(LN('Test cases'!$L$4)-LN('Test cases'!$J$4))+LN(1-'Test cases'!$M$4)*LN('Test cases'!$J$4)-LN(1-'Test cases'!$K$4)*LN('Test cases'!$L$4))/(LN(1-'Test cases'!$M$4)-LN(1-'Test cases'!$K$4)))</f>
        <v>545.1457789868208</v>
      </c>
      <c r="AC622" s="4">
        <f ca="1">IF(D622&lt;='Test cases'!$M$5,EXP((LN(1-D622)*(LN('Test cases'!$L$5)-LN('Test cases'!$J$5))+LN(1-'Test cases'!$M$5)*LN('Test cases'!$J$5)-LN(1-'Test cases'!$K$5)*LN('Test cases'!$L$5))/(LN(1-'Test cases'!$M$5)-LN(1-'Test cases'!$K$5))),EXP((LN(1-D622)*(LN('Test cases'!$N$5)-LN('Test cases'!$L$5))+LN(1-'Test cases'!$O$5)*LN('Test cases'!$L$5)-LN(1-'Test cases'!$M$5)*LN('Test cases'!$N$5))/(LN(1-'Test cases'!$O$5)-LN(1-'Test cases'!$M$5))))</f>
        <v>264.18957613182778</v>
      </c>
    </row>
    <row r="623" spans="1:29">
      <c r="A623" s="8">
        <f>'Test cases'!A627</f>
        <v>620</v>
      </c>
      <c r="B623" s="5">
        <f ca="1">1-X623/'Test cases'!C627</f>
        <v>0.21753188809619162</v>
      </c>
      <c r="C623" s="5">
        <f ca="1">1-Y623/'Test cases'!D627</f>
        <v>0.16762739259762782</v>
      </c>
      <c r="D623" s="5">
        <f ca="1">1-Z623/'Test cases'!E627</f>
        <v>0.15339968604383447</v>
      </c>
      <c r="E623" s="4">
        <f ca="1">(U623^'Test cases'!$R$5+T623^'Test cases'!$R$5)^(1/'Test cases'!$R$5)</f>
        <v>510.15104851071379</v>
      </c>
      <c r="F623" s="5">
        <f ca="1">IF(B623&gt;'Test cases'!$M$3,'Test cases'!$M$3,B623)</f>
        <v>0.15</v>
      </c>
      <c r="G623" s="5">
        <f ca="1">IF(C623&gt;'Test cases'!$M$4,'Test cases'!$M$4,C623)</f>
        <v>0.1</v>
      </c>
      <c r="H623" s="5">
        <f ca="1">IF(D623&gt;'Test cases'!$O$5,'Test cases'!$O$5,D623)</f>
        <v>0.15339968604383447</v>
      </c>
      <c r="I623" s="5">
        <f ca="1">IF(AA623&gt;='Test cases'!$L$3, 'Test cases'!$L$3*'Test cases'!$M$3/AA623,0)+IF(AND(AA623&gt;='Test cases'!$J$3,AA623&lt;'Test cases'!$L$3), 'Test cases'!$J$3*'Test cases'!$K$3/ AA623,0)</f>
        <v>5.4967514533819081E-2</v>
      </c>
      <c r="J623" s="5">
        <f ca="1">IF(AB623&gt;='Test cases'!$L$4,'Test cases'!$M$4,0)+IF(AND(AB623&gt;='Test cases'!$J$4,AB623&lt;'Test cases'!$L$4),'Test cases'!$K$4,0)</f>
        <v>0.1</v>
      </c>
      <c r="K623" s="5">
        <f ca="1">IF(AC623&gt;='Test cases'!$N$5,'Test cases'!$O$5,0)+IF(AND(AC623&gt;='Test cases'!$L$5,AC623&lt;'Test cases'!$N$5),'Test cases'!$M$5,0)+IF(AND(AC623&lt;'Test cases'!$L$5,AC623&gt;='Test cases'!$J$5),'Test cases'!$K$5,0)</f>
        <v>0.08</v>
      </c>
      <c r="L623" s="5">
        <f t="shared" ca="1" si="27"/>
        <v>0.15</v>
      </c>
      <c r="M623" s="5">
        <f t="shared" ca="1" si="28"/>
        <v>0.1</v>
      </c>
      <c r="N623" s="5">
        <f t="shared" ca="1" si="29"/>
        <v>0.15339968604383447</v>
      </c>
      <c r="O623" s="4">
        <f ca="1">'Test cases'!C627*(1-F623)+'Test cases'!D627*(1-G623)+'Test cases'!E627*(1-H623)</f>
        <v>538.19626498892626</v>
      </c>
      <c r="P623" s="4">
        <f ca="1">(1-I623)*'Test cases'!C627+(1-J623)*'Test cases'!D627+(1-K623)*'Test cases'!E627</f>
        <v>573.44185443336414</v>
      </c>
      <c r="Q623" s="4">
        <f ca="1">(1-L623)*'Test cases'!C627+(1-M623)*'Test cases'!D627+(1-N623)*'Test cases'!E627</f>
        <v>538.19626498892626</v>
      </c>
      <c r="R623" s="4">
        <f ca="1">('Test cases'!C627/'Test cases'!$J$3)^(1/'Test cases'!$R$3)*('Test cases'!$J$3*(1-'Test cases'!$K$3))</f>
        <v>178.55989955755095</v>
      </c>
      <c r="S623" s="4">
        <f ca="1">('Test cases'!D627/'Test cases'!$J$4)^(1/'Test cases'!$R$4)*('Test cases'!$J$4*(1-'Test cases'!$K$4))</f>
        <v>183.24751856527652</v>
      </c>
      <c r="T623" s="4">
        <f ca="1">IF('Test cases'!E627&lt;='Test cases'!$L$5,('Test cases'!E627/'Test cases'!$J$5)^(1/'Test cases'!$P$5)*('Test cases'!$J$5*(1-'Test cases'!$K$5)),0)+IF('Test cases'!E627&gt;'Test cases'!$L$5,('Test cases'!E627/'Test cases'!$L$5)^(1/'Test cases'!$Q$5)*('Test cases'!$L$5*(1-'Test cases'!$M$5)),0)</f>
        <v>186.06554935853362</v>
      </c>
      <c r="U623" s="4">
        <f ca="1">(R623^'Test cases'!$R$4+S623^'Test cases'!$R$4)^(1/'Test cases'!$R$4)</f>
        <v>342.90108556083101</v>
      </c>
      <c r="V623" s="4">
        <f ca="1">R623^'Test cases'!$R$4/U623^('Test cases'!$R$4-1)</f>
        <v>169.04277453803809</v>
      </c>
      <c r="W623" s="4">
        <f ca="1">S623^'Test cases'!$R$4/U623^('Test cases'!$R$4-1)</f>
        <v>173.85831102279283</v>
      </c>
      <c r="X623" s="4">
        <f ca="1">V623*(U623/E623)^('Test cases'!$R$5-1)</f>
        <v>165.10077161170358</v>
      </c>
      <c r="Y623" s="4">
        <f ca="1">W623*(U623/E623)^('Test cases'!$R$5-1)</f>
        <v>169.80401191008391</v>
      </c>
      <c r="Z623" s="4">
        <f ca="1">T623^'Test cases'!$R$5/E623^('Test cases'!$R$5-1)</f>
        <v>175.24626498892627</v>
      </c>
      <c r="AA623" s="4">
        <f ca="1">EXP((LN(1-B623)*(LN('Test cases'!$L$3)-LN('Test cases'!$J$3))+LN(1-'Test cases'!$M$3)*LN('Test cases'!$J$3)-LN(1-'Test cases'!$K$3)*LN('Test cases'!$L$3))/(LN(1-'Test cases'!$M$3)-LN(1-'Test cases'!$K$3)))</f>
        <v>545.77690576753889</v>
      </c>
      <c r="AB623" s="4">
        <f ca="1">EXP((LN(1-C623)*(LN('Test cases'!$L$4)-LN('Test cases'!$J$4))+LN(1-'Test cases'!$M$4)*LN('Test cases'!$J$4)-LN(1-'Test cases'!$K$4)*LN('Test cases'!$L$4))/(LN(1-'Test cases'!$M$4)-LN(1-'Test cases'!$K$4)))</f>
        <v>545.67303295895226</v>
      </c>
      <c r="AC623" s="4">
        <f ca="1">IF(D623&lt;='Test cases'!$M$5,EXP((LN(1-D623)*(LN('Test cases'!$L$5)-LN('Test cases'!$J$5))+LN(1-'Test cases'!$M$5)*LN('Test cases'!$J$5)-LN(1-'Test cases'!$K$5)*LN('Test cases'!$L$5))/(LN(1-'Test cases'!$M$5)-LN(1-'Test cases'!$K$5))),EXP((LN(1-D623)*(LN('Test cases'!$N$5)-LN('Test cases'!$L$5))+LN(1-'Test cases'!$O$5)*LN('Test cases'!$L$5)-LN(1-'Test cases'!$M$5)*LN('Test cases'!$N$5))/(LN(1-'Test cases'!$O$5)-LN(1-'Test cases'!$M$5))))</f>
        <v>265.31443811995047</v>
      </c>
    </row>
    <row r="624" spans="1:29">
      <c r="A624" s="8">
        <f>'Test cases'!A628</f>
        <v>621</v>
      </c>
      <c r="B624" s="5">
        <f ca="1">1-X624/'Test cases'!C628</f>
        <v>0.21765849522735459</v>
      </c>
      <c r="C624" s="5">
        <f ca="1">1-Y624/'Test cases'!D628</f>
        <v>0.16774065217538603</v>
      </c>
      <c r="D624" s="5">
        <f ca="1">1-Z624/'Test cases'!E628</f>
        <v>0.15347039354430136</v>
      </c>
      <c r="E624" s="4">
        <f ca="1">(U624^'Test cases'!$R$5+T624^'Test cases'!$R$5)^(1/'Test cases'!$R$5)</f>
        <v>510.86893450435156</v>
      </c>
      <c r="F624" s="5">
        <f ca="1">IF(B624&gt;'Test cases'!$M$3,'Test cases'!$M$3,B624)</f>
        <v>0.15</v>
      </c>
      <c r="G624" s="5">
        <f ca="1">IF(C624&gt;'Test cases'!$M$4,'Test cases'!$M$4,C624)</f>
        <v>0.1</v>
      </c>
      <c r="H624" s="5">
        <f ca="1">IF(D624&gt;'Test cases'!$O$5,'Test cases'!$O$5,D624)</f>
        <v>0.15347039354430136</v>
      </c>
      <c r="I624" s="5">
        <f ca="1">IF(AA624&gt;='Test cases'!$L$3, 'Test cases'!$L$3*'Test cases'!$M$3/AA624,0)+IF(AND(AA624&gt;='Test cases'!$J$3,AA624&lt;'Test cases'!$L$3), 'Test cases'!$J$3*'Test cases'!$K$3/ AA624,0)</f>
        <v>5.4859755917564222E-2</v>
      </c>
      <c r="J624" s="5">
        <f ca="1">IF(AB624&gt;='Test cases'!$L$4,'Test cases'!$M$4,0)+IF(AND(AB624&gt;='Test cases'!$J$4,AB624&lt;'Test cases'!$L$4),'Test cases'!$K$4,0)</f>
        <v>0.1</v>
      </c>
      <c r="K624" s="5">
        <f ca="1">IF(AC624&gt;='Test cases'!$N$5,'Test cases'!$O$5,0)+IF(AND(AC624&gt;='Test cases'!$L$5,AC624&lt;'Test cases'!$N$5),'Test cases'!$M$5,0)+IF(AND(AC624&lt;'Test cases'!$L$5,AC624&gt;='Test cases'!$J$5),'Test cases'!$K$5,0)</f>
        <v>0.08</v>
      </c>
      <c r="L624" s="5">
        <f t="shared" ca="1" si="27"/>
        <v>0.15</v>
      </c>
      <c r="M624" s="5">
        <f t="shared" ca="1" si="28"/>
        <v>0.1</v>
      </c>
      <c r="N624" s="5">
        <f t="shared" ca="1" si="29"/>
        <v>0.15347039354430136</v>
      </c>
      <c r="O624" s="4">
        <f ca="1">'Test cases'!C628*(1-F624)+'Test cases'!D628*(1-G624)+'Test cases'!E628*(1-H624)</f>
        <v>539.03162853632955</v>
      </c>
      <c r="P624" s="4">
        <f ca="1">(1-I624)*'Test cases'!C628+(1-J624)*'Test cases'!D628+(1-K624)*'Test cases'!E628</f>
        <v>574.40973174547639</v>
      </c>
      <c r="Q624" s="4">
        <f ca="1">(1-L624)*'Test cases'!C628+(1-M624)*'Test cases'!D628+(1-N624)*'Test cases'!E628</f>
        <v>539.03162853632955</v>
      </c>
      <c r="R624" s="4">
        <f ca="1">('Test cases'!C628/'Test cases'!$J$3)^(1/'Test cases'!$R$3)*('Test cases'!$J$3*(1-'Test cases'!$K$3))</f>
        <v>179.3362194834952</v>
      </c>
      <c r="S624" s="4">
        <f ca="1">('Test cases'!D628/'Test cases'!$J$4)^(1/'Test cases'!$R$4)*('Test cases'!$J$4*(1-'Test cases'!$K$4))</f>
        <v>183.24751856527652</v>
      </c>
      <c r="T624" s="4">
        <f ca="1">IF('Test cases'!E628&lt;='Test cases'!$L$5,('Test cases'!E628/'Test cases'!$J$5)^(1/'Test cases'!$P$5)*('Test cases'!$J$5*(1-'Test cases'!$K$5)),0)+IF('Test cases'!E628&gt;'Test cases'!$L$5,('Test cases'!E628/'Test cases'!$L$5)^(1/'Test cases'!$Q$5)*('Test cases'!$L$5*(1-'Test cases'!$M$5)),0)</f>
        <v>186.06554935853362</v>
      </c>
      <c r="U624" s="4">
        <f ca="1">(R624^'Test cases'!$R$4+S624^'Test cases'!$R$4)^(1/'Test cases'!$R$4)</f>
        <v>343.63609599427087</v>
      </c>
      <c r="V624" s="4">
        <f ca="1">R624^'Test cases'!$R$4/U624^('Test cases'!$R$4-1)</f>
        <v>169.8090302795882</v>
      </c>
      <c r="W624" s="4">
        <f ca="1">S624^'Test cases'!$R$4/U624^('Test cases'!$R$4-1)</f>
        <v>173.82706571468262</v>
      </c>
      <c r="X624" s="4">
        <f ca="1">V624*(U624/E624)^('Test cases'!$R$5-1)</f>
        <v>165.85639901180082</v>
      </c>
      <c r="Y624" s="4">
        <f ca="1">W624*(U624/E624)^('Test cases'!$R$5-1)</f>
        <v>169.78090695622126</v>
      </c>
      <c r="Z624" s="4">
        <f ca="1">T624^'Test cases'!$R$5/E624^('Test cases'!$R$5-1)</f>
        <v>175.23162853632962</v>
      </c>
      <c r="AA624" s="4">
        <f ca="1">EXP((LN(1-B624)*(LN('Test cases'!$L$3)-LN('Test cases'!$J$3))+LN(1-'Test cases'!$M$3)*LN('Test cases'!$J$3)-LN(1-'Test cases'!$K$3)*LN('Test cases'!$L$3))/(LN(1-'Test cases'!$M$3)-LN(1-'Test cases'!$K$3)))</f>
        <v>546.8489514441136</v>
      </c>
      <c r="AB624" s="4">
        <f ca="1">EXP((LN(1-C624)*(LN('Test cases'!$L$4)-LN('Test cases'!$J$4))+LN(1-'Test cases'!$M$4)*LN('Test cases'!$J$4)-LN(1-'Test cases'!$K$4)*LN('Test cases'!$L$4))/(LN(1-'Test cases'!$M$4)-LN(1-'Test cases'!$K$4)))</f>
        <v>546.63273689446828</v>
      </c>
      <c r="AC624" s="4">
        <f ca="1">IF(D624&lt;='Test cases'!$M$5,EXP((LN(1-D624)*(LN('Test cases'!$L$5)-LN('Test cases'!$J$5))+LN(1-'Test cases'!$M$5)*LN('Test cases'!$J$5)-LN(1-'Test cases'!$K$5)*LN('Test cases'!$L$5))/(LN(1-'Test cases'!$M$5)-LN(1-'Test cases'!$K$5))),EXP((LN(1-D624)*(LN('Test cases'!$N$5)-LN('Test cases'!$L$5))+LN(1-'Test cases'!$O$5)*LN('Test cases'!$L$5)-LN(1-'Test cases'!$M$5)*LN('Test cases'!$N$5))/(LN(1-'Test cases'!$O$5)-LN(1-'Test cases'!$M$5))))</f>
        <v>265.40626320330011</v>
      </c>
    </row>
    <row r="625" spans="1:29">
      <c r="A625" s="8">
        <f>'Test cases'!A629</f>
        <v>622</v>
      </c>
      <c r="B625" s="5">
        <f ca="1">1-X625/'Test cases'!C629</f>
        <v>0.21778478859935169</v>
      </c>
      <c r="C625" s="5">
        <f ca="1">1-Y625/'Test cases'!D629</f>
        <v>0.1678536851470358</v>
      </c>
      <c r="D625" s="5">
        <f ca="1">1-Z625/'Test cases'!E629</f>
        <v>0.15354098445944364</v>
      </c>
      <c r="E625" s="4">
        <f ca="1">(U625^'Test cases'!$R$5+T625^'Test cases'!$R$5)^(1/'Test cases'!$R$5)</f>
        <v>511.58670447523821</v>
      </c>
      <c r="F625" s="5">
        <f ca="1">IF(B625&gt;'Test cases'!$M$3,'Test cases'!$M$3,B625)</f>
        <v>0.15</v>
      </c>
      <c r="G625" s="5">
        <f ca="1">IF(C625&gt;'Test cases'!$M$4,'Test cases'!$M$4,C625)</f>
        <v>0.1</v>
      </c>
      <c r="H625" s="5">
        <f ca="1">IF(D625&gt;'Test cases'!$O$5,'Test cases'!$O$5,D625)</f>
        <v>0.15354098445944364</v>
      </c>
      <c r="I625" s="5">
        <f ca="1">IF(AA625&gt;='Test cases'!$L$3, 'Test cases'!$L$3*'Test cases'!$M$3/AA625,0)+IF(AND(AA625&gt;='Test cases'!$J$3,AA625&lt;'Test cases'!$L$3), 'Test cases'!$J$3*'Test cases'!$K$3/ AA625,0)</f>
        <v>5.4752457491839192E-2</v>
      </c>
      <c r="J625" s="5">
        <f ca="1">IF(AB625&gt;='Test cases'!$L$4,'Test cases'!$M$4,0)+IF(AND(AB625&gt;='Test cases'!$J$4,AB625&lt;'Test cases'!$L$4),'Test cases'!$K$4,0)</f>
        <v>0.1</v>
      </c>
      <c r="K625" s="5">
        <f ca="1">IF(AC625&gt;='Test cases'!$N$5,'Test cases'!$O$5,0)+IF(AND(AC625&gt;='Test cases'!$L$5,AC625&lt;'Test cases'!$N$5),'Test cases'!$M$5,0)+IF(AND(AC625&lt;'Test cases'!$L$5,AC625&gt;='Test cases'!$J$5),'Test cases'!$K$5,0)</f>
        <v>0.08</v>
      </c>
      <c r="L625" s="5">
        <f t="shared" ca="1" si="27"/>
        <v>0.15</v>
      </c>
      <c r="M625" s="5">
        <f t="shared" ca="1" si="28"/>
        <v>0.1</v>
      </c>
      <c r="N625" s="5">
        <f t="shared" ca="1" si="29"/>
        <v>0.15354098445944364</v>
      </c>
      <c r="O625" s="4">
        <f ca="1">'Test cases'!C629*(1-F625)+'Test cases'!D629*(1-G625)+'Test cases'!E629*(1-H625)</f>
        <v>539.86701621689508</v>
      </c>
      <c r="P625" s="4">
        <f ca="1">(1-I625)*'Test cases'!C629+(1-J625)*'Test cases'!D629+(1-K625)*'Test cases'!E629</f>
        <v>575.37772655423828</v>
      </c>
      <c r="Q625" s="4">
        <f ca="1">(1-L625)*'Test cases'!C629+(1-M625)*'Test cases'!D629+(1-N625)*'Test cases'!E629</f>
        <v>539.86701621689508</v>
      </c>
      <c r="R625" s="4">
        <f ca="1">('Test cases'!C629/'Test cases'!$J$3)^(1/'Test cases'!$R$3)*('Test cases'!$J$3*(1-'Test cases'!$K$3))</f>
        <v>180.11223749992823</v>
      </c>
      <c r="S625" s="4">
        <f ca="1">('Test cases'!D629/'Test cases'!$J$4)^(1/'Test cases'!$R$4)*('Test cases'!$J$4*(1-'Test cases'!$K$4))</f>
        <v>183.24751856527652</v>
      </c>
      <c r="T625" s="4">
        <f ca="1">IF('Test cases'!E629&lt;='Test cases'!$L$5,('Test cases'!E629/'Test cases'!$J$5)^(1/'Test cases'!$P$5)*('Test cases'!$J$5*(1-'Test cases'!$K$5)),0)+IF('Test cases'!E629&gt;'Test cases'!$L$5,('Test cases'!E629/'Test cases'!$L$5)^(1/'Test cases'!$Q$5)*('Test cases'!$L$5*(1-'Test cases'!$M$5)),0)</f>
        <v>186.06554935853362</v>
      </c>
      <c r="U625" s="4">
        <f ca="1">(R625^'Test cases'!$R$4+S625^'Test cases'!$R$4)^(1/'Test cases'!$R$4)</f>
        <v>344.37095561732474</v>
      </c>
      <c r="V625" s="4">
        <f ca="1">R625^'Test cases'!$R$4/U625^('Test cases'!$R$4-1)</f>
        <v>170.57505646481681</v>
      </c>
      <c r="W625" s="4">
        <f ca="1">S625^'Test cases'!$R$4/U625^('Test cases'!$R$4-1)</f>
        <v>173.79589915250807</v>
      </c>
      <c r="X625" s="4">
        <f ca="1">V625*(U625/E625)^('Test cases'!$R$5-1)</f>
        <v>166.61184002833809</v>
      </c>
      <c r="Y625" s="4">
        <f ca="1">W625*(U625/E625)^('Test cases'!$R$5-1)</f>
        <v>169.7578482300047</v>
      </c>
      <c r="Z625" s="4">
        <f ca="1">T625^'Test cases'!$R$5/E625^('Test cases'!$R$5-1)</f>
        <v>175.21701621689516</v>
      </c>
      <c r="AA625" s="4">
        <f ca="1">EXP((LN(1-B625)*(LN('Test cases'!$L$3)-LN('Test cases'!$J$3))+LN(1-'Test cases'!$M$3)*LN('Test cases'!$J$3)-LN(1-'Test cases'!$K$3)*LN('Test cases'!$L$3))/(LN(1-'Test cases'!$M$3)-LN(1-'Test cases'!$K$3)))</f>
        <v>547.92061168161217</v>
      </c>
      <c r="AB625" s="4">
        <f ca="1">EXP((LN(1-C625)*(LN('Test cases'!$L$4)-LN('Test cases'!$J$4))+LN(1-'Test cases'!$M$4)*LN('Test cases'!$J$4)-LN(1-'Test cases'!$K$4)*LN('Test cases'!$L$4))/(LN(1-'Test cases'!$M$4)-LN(1-'Test cases'!$K$4)))</f>
        <v>547.5923340665322</v>
      </c>
      <c r="AC625" s="4">
        <f ca="1">IF(D625&lt;='Test cases'!$M$5,EXP((LN(1-D625)*(LN('Test cases'!$L$5)-LN('Test cases'!$J$5))+LN(1-'Test cases'!$M$5)*LN('Test cases'!$J$5)-LN(1-'Test cases'!$K$5)*LN('Test cases'!$L$5))/(LN(1-'Test cases'!$M$5)-LN(1-'Test cases'!$K$5))),EXP((LN(1-D625)*(LN('Test cases'!$N$5)-LN('Test cases'!$L$5))+LN(1-'Test cases'!$O$5)*LN('Test cases'!$L$5)-LN(1-'Test cases'!$M$5)*LN('Test cases'!$N$5))/(LN(1-'Test cases'!$O$5)-LN(1-'Test cases'!$M$5))))</f>
        <v>265.49797623896973</v>
      </c>
    </row>
    <row r="626" spans="1:29">
      <c r="A626" s="8">
        <f>'Test cases'!A630</f>
        <v>623</v>
      </c>
      <c r="B626" s="5">
        <f ca="1">1-X626/'Test cases'!C630</f>
        <v>0.21789820703928831</v>
      </c>
      <c r="C626" s="5">
        <f ca="1">1-Y626/'Test cases'!D630</f>
        <v>0.16797434342042838</v>
      </c>
      <c r="D626" s="5">
        <f ca="1">1-Z626/'Test cases'!E630</f>
        <v>0.15361636488318486</v>
      </c>
      <c r="E626" s="4">
        <f ca="1">(U626^'Test cases'!$R$5+T626^'Test cases'!$R$5)^(1/'Test cases'!$R$5)</f>
        <v>512.35435396862499</v>
      </c>
      <c r="F626" s="5">
        <f ca="1">IF(B626&gt;'Test cases'!$M$3,'Test cases'!$M$3,B626)</f>
        <v>0.15</v>
      </c>
      <c r="G626" s="5">
        <f ca="1">IF(C626&gt;'Test cases'!$M$4,'Test cases'!$M$4,C626)</f>
        <v>0.1</v>
      </c>
      <c r="H626" s="5">
        <f ca="1">IF(D626&gt;'Test cases'!$O$5,'Test cases'!$O$5,D626)</f>
        <v>0.15361636488318486</v>
      </c>
      <c r="I626" s="5">
        <f ca="1">IF(AA626&gt;='Test cases'!$L$3, 'Test cases'!$L$3*'Test cases'!$M$3/AA626,0)+IF(AND(AA626&gt;='Test cases'!$J$3,AA626&lt;'Test cases'!$L$3), 'Test cases'!$J$3*'Test cases'!$K$3/ AA626,0)</f>
        <v>5.465626171227185E-2</v>
      </c>
      <c r="J626" s="5">
        <f ca="1">IF(AB626&gt;='Test cases'!$L$4,'Test cases'!$M$4,0)+IF(AND(AB626&gt;='Test cases'!$J$4,AB626&lt;'Test cases'!$L$4),'Test cases'!$K$4,0)</f>
        <v>0.1</v>
      </c>
      <c r="K626" s="5">
        <f ca="1">IF(AC626&gt;='Test cases'!$N$5,'Test cases'!$O$5,0)+IF(AND(AC626&gt;='Test cases'!$L$5,AC626&lt;'Test cases'!$N$5),'Test cases'!$M$5,0)+IF(AND(AC626&lt;'Test cases'!$L$5,AC626&gt;='Test cases'!$J$5),'Test cases'!$K$5,0)</f>
        <v>0.08</v>
      </c>
      <c r="L626" s="5">
        <f t="shared" ca="1" si="27"/>
        <v>0.15</v>
      </c>
      <c r="M626" s="5">
        <f t="shared" ca="1" si="28"/>
        <v>0.1</v>
      </c>
      <c r="N626" s="5">
        <f t="shared" ca="1" si="29"/>
        <v>0.15361636488318486</v>
      </c>
      <c r="O626" s="4">
        <f ca="1">'Test cases'!C630*(1-F626)+'Test cases'!D630*(1-G626)+'Test cases'!E630*(1-H626)</f>
        <v>540.75141246918065</v>
      </c>
      <c r="P626" s="4">
        <f ca="1">(1-I626)*'Test cases'!C630+(1-J626)*'Test cases'!D630+(1-K626)*'Test cases'!E630</f>
        <v>576.29821625528609</v>
      </c>
      <c r="Q626" s="4">
        <f ca="1">(1-L626)*'Test cases'!C630+(1-M626)*'Test cases'!D630+(1-N626)*'Test cases'!E630</f>
        <v>540.75141246918065</v>
      </c>
      <c r="R626" s="4">
        <f ca="1">('Test cases'!C630/'Test cases'!$J$3)^(1/'Test cases'!$R$3)*('Test cases'!$J$3*(1-'Test cases'!$K$3))</f>
        <v>180.11223749992823</v>
      </c>
      <c r="S626" s="4">
        <f ca="1">('Test cases'!D630/'Test cases'!$J$4)^(1/'Test cases'!$R$4)*('Test cases'!$J$4*(1-'Test cases'!$K$4))</f>
        <v>184.07607179134803</v>
      </c>
      <c r="T626" s="4">
        <f ca="1">IF('Test cases'!E630&lt;='Test cases'!$L$5,('Test cases'!E630/'Test cases'!$J$5)^(1/'Test cases'!$P$5)*('Test cases'!$J$5*(1-'Test cases'!$K$5)),0)+IF('Test cases'!E630&gt;'Test cases'!$L$5,('Test cases'!E630/'Test cases'!$L$5)^(1/'Test cases'!$Q$5)*('Test cases'!$L$5*(1-'Test cases'!$M$5)),0)</f>
        <v>186.06554935853362</v>
      </c>
      <c r="U626" s="4">
        <f ca="1">(R626^'Test cases'!$R$4+S626^'Test cases'!$R$4)^(1/'Test cases'!$R$4)</f>
        <v>345.15684706504271</v>
      </c>
      <c r="V626" s="4">
        <f ca="1">R626^'Test cases'!$R$4/U626^('Test cases'!$R$4-1)</f>
        <v>170.54242145709151</v>
      </c>
      <c r="W626" s="4">
        <f ca="1">S626^'Test cases'!$R$4/U626^('Test cases'!$R$4-1)</f>
        <v>174.61442560795106</v>
      </c>
      <c r="X626" s="4">
        <f ca="1">V626*(U626/E626)^('Test cases'!$R$5-1)</f>
        <v>166.58768190063159</v>
      </c>
      <c r="Y626" s="4">
        <f ca="1">W626*(U626/E626)^('Test cases'!$R$5-1)</f>
        <v>170.56525959881219</v>
      </c>
      <c r="Z626" s="4">
        <f ca="1">T626^'Test cases'!$R$5/E626^('Test cases'!$R$5-1)</f>
        <v>175.20141246918072</v>
      </c>
      <c r="AA626" s="4">
        <f ca="1">EXP((LN(1-B626)*(LN('Test cases'!$L$3)-LN('Test cases'!$J$3))+LN(1-'Test cases'!$M$3)*LN('Test cases'!$J$3)-LN(1-'Test cases'!$K$3)*LN('Test cases'!$L$3))/(LN(1-'Test cases'!$M$3)-LN(1-'Test cases'!$K$3)))</f>
        <v>548.88495956656629</v>
      </c>
      <c r="AB626" s="4">
        <f ca="1">EXP((LN(1-C626)*(LN('Test cases'!$L$4)-LN('Test cases'!$J$4))+LN(1-'Test cases'!$M$4)*LN('Test cases'!$J$4)-LN(1-'Test cases'!$K$4)*LN('Test cases'!$L$4))/(LN(1-'Test cases'!$M$4)-LN(1-'Test cases'!$K$4)))</f>
        <v>548.61866964073158</v>
      </c>
      <c r="AC626" s="4">
        <f ca="1">IF(D626&lt;='Test cases'!$M$5,EXP((LN(1-D626)*(LN('Test cases'!$L$5)-LN('Test cases'!$J$5))+LN(1-'Test cases'!$M$5)*LN('Test cases'!$J$5)-LN(1-'Test cases'!$K$5)*LN('Test cases'!$L$5))/(LN(1-'Test cases'!$M$5)-LN(1-'Test cases'!$K$5))),EXP((LN(1-D626)*(LN('Test cases'!$N$5)-LN('Test cases'!$L$5))+LN(1-'Test cases'!$O$5)*LN('Test cases'!$L$5)-LN(1-'Test cases'!$M$5)*LN('Test cases'!$N$5))/(LN(1-'Test cases'!$O$5)-LN(1-'Test cases'!$M$5))))</f>
        <v>265.59595533383924</v>
      </c>
    </row>
    <row r="627" spans="1:29">
      <c r="A627" s="8">
        <f>'Test cases'!A631</f>
        <v>624</v>
      </c>
      <c r="B627" s="5">
        <f ca="1">1-X627/'Test cases'!C631</f>
        <v>0.2180113868660879</v>
      </c>
      <c r="C627" s="5">
        <f ca="1">1-Y627/'Test cases'!D631</f>
        <v>0.168094747849304</v>
      </c>
      <c r="D627" s="5">
        <f ca="1">1-Z627/'Test cases'!E631</f>
        <v>0.15369161485949168</v>
      </c>
      <c r="E627" s="4">
        <f ca="1">(U627^'Test cases'!$R$5+T627^'Test cases'!$R$5)^(1/'Test cases'!$R$5)</f>
        <v>513.12189226465205</v>
      </c>
      <c r="F627" s="5">
        <f ca="1">IF(B627&gt;'Test cases'!$M$3,'Test cases'!$M$3,B627)</f>
        <v>0.15</v>
      </c>
      <c r="G627" s="5">
        <f ca="1">IF(C627&gt;'Test cases'!$M$4,'Test cases'!$M$4,C627)</f>
        <v>0.1</v>
      </c>
      <c r="H627" s="5">
        <f ca="1">IF(D627&gt;'Test cases'!$O$5,'Test cases'!$O$5,D627)</f>
        <v>0.15369161485949168</v>
      </c>
      <c r="I627" s="5">
        <f ca="1">IF(AA627&gt;='Test cases'!$L$3, 'Test cases'!$L$3*'Test cases'!$M$3/AA627,0)+IF(AND(AA627&gt;='Test cases'!$J$3,AA627&lt;'Test cases'!$L$3), 'Test cases'!$J$3*'Test cases'!$K$3/ AA627,0)</f>
        <v>5.4560422917475884E-2</v>
      </c>
      <c r="J627" s="5">
        <f ca="1">IF(AB627&gt;='Test cases'!$L$4,'Test cases'!$M$4,0)+IF(AND(AB627&gt;='Test cases'!$J$4,AB627&lt;'Test cases'!$L$4),'Test cases'!$K$4,0)</f>
        <v>0.1</v>
      </c>
      <c r="K627" s="5">
        <f ca="1">IF(AC627&gt;='Test cases'!$N$5,'Test cases'!$O$5,0)+IF(AND(AC627&gt;='Test cases'!$L$5,AC627&lt;'Test cases'!$N$5),'Test cases'!$M$5,0)+IF(AND(AC627&lt;'Test cases'!$L$5,AC627&gt;='Test cases'!$J$5),'Test cases'!$K$5,0)</f>
        <v>0.08</v>
      </c>
      <c r="L627" s="5">
        <f t="shared" ca="1" si="27"/>
        <v>0.15</v>
      </c>
      <c r="M627" s="5">
        <f t="shared" ca="1" si="28"/>
        <v>0.1</v>
      </c>
      <c r="N627" s="5">
        <f t="shared" ca="1" si="29"/>
        <v>0.15369161485949168</v>
      </c>
      <c r="O627" s="4">
        <f ca="1">'Test cases'!C631*(1-F627)+'Test cases'!D631*(1-G627)+'Test cases'!E631*(1-H627)</f>
        <v>541.63583572408515</v>
      </c>
      <c r="P627" s="4">
        <f ca="1">(1-I627)*'Test cases'!C631+(1-J627)*'Test cases'!D631+(1-K627)*'Test cases'!E631</f>
        <v>577.21862991857756</v>
      </c>
      <c r="Q627" s="4">
        <f ca="1">(1-L627)*'Test cases'!C631+(1-M627)*'Test cases'!D631+(1-N627)*'Test cases'!E631</f>
        <v>541.63583572408515</v>
      </c>
      <c r="R627" s="4">
        <f ca="1">('Test cases'!C631/'Test cases'!$J$3)^(1/'Test cases'!$R$3)*('Test cases'!$J$3*(1-'Test cases'!$K$3))</f>
        <v>180.11223749992823</v>
      </c>
      <c r="S627" s="4">
        <f ca="1">('Test cases'!D631/'Test cases'!$J$4)^(1/'Test cases'!$R$4)*('Test cases'!$J$4*(1-'Test cases'!$K$4))</f>
        <v>184.90431208549845</v>
      </c>
      <c r="T627" s="4">
        <f ca="1">IF('Test cases'!E631&lt;='Test cases'!$L$5,('Test cases'!E631/'Test cases'!$J$5)^(1/'Test cases'!$P$5)*('Test cases'!$J$5*(1-'Test cases'!$K$5)),0)+IF('Test cases'!E631&gt;'Test cases'!$L$5,('Test cases'!E631/'Test cases'!$L$5)^(1/'Test cases'!$Q$5)*('Test cases'!$L$5*(1-'Test cases'!$M$5)),0)</f>
        <v>186.06554935853362</v>
      </c>
      <c r="U627" s="4">
        <f ca="1">(R627^'Test cases'!$R$4+S627^'Test cases'!$R$4)^(1/'Test cases'!$R$4)</f>
        <v>345.94258833872857</v>
      </c>
      <c r="V627" s="4">
        <f ca="1">R627^'Test cases'!$R$4/U627^('Test cases'!$R$4-1)</f>
        <v>170.50987310760993</v>
      </c>
      <c r="W627" s="4">
        <f ca="1">S627^'Test cases'!$R$4/U627^('Test cases'!$R$4-1)</f>
        <v>175.43271523111869</v>
      </c>
      <c r="X627" s="4">
        <f ca="1">V627*(U627/E627)^('Test cases'!$R$5-1)</f>
        <v>166.56357459752329</v>
      </c>
      <c r="Y627" s="4">
        <f ca="1">W627*(U627/E627)^('Test cases'!$R$5-1)</f>
        <v>171.37248194304337</v>
      </c>
      <c r="Z627" s="4">
        <f ca="1">T627^'Test cases'!$R$5/E627^('Test cases'!$R$5-1)</f>
        <v>175.18583572408522</v>
      </c>
      <c r="AA627" s="4">
        <f ca="1">EXP((LN(1-B627)*(LN('Test cases'!$L$3)-LN('Test cases'!$J$3))+LN(1-'Test cases'!$M$3)*LN('Test cases'!$J$3)-LN(1-'Test cases'!$K$3)*LN('Test cases'!$L$3))/(LN(1-'Test cases'!$M$3)-LN(1-'Test cases'!$K$3)))</f>
        <v>549.84911032261994</v>
      </c>
      <c r="AB627" s="4">
        <f ca="1">EXP((LN(1-C627)*(LN('Test cases'!$L$4)-LN('Test cases'!$J$4))+LN(1-'Test cases'!$M$4)*LN('Test cases'!$J$4)-LN(1-'Test cases'!$K$4)*LN('Test cases'!$L$4))/(LN(1-'Test cases'!$M$4)-LN(1-'Test cases'!$K$4)))</f>
        <v>549.64491233456283</v>
      </c>
      <c r="AC627" s="4">
        <f ca="1">IF(D627&lt;='Test cases'!$M$5,EXP((LN(1-D627)*(LN('Test cases'!$L$5)-LN('Test cases'!$J$5))+LN(1-'Test cases'!$M$5)*LN('Test cases'!$J$5)-LN(1-'Test cases'!$K$5)*LN('Test cases'!$L$5))/(LN(1-'Test cases'!$M$5)-LN(1-'Test cases'!$K$5))),EXP((LN(1-D627)*(LN('Test cases'!$N$5)-LN('Test cases'!$L$5))+LN(1-'Test cases'!$O$5)*LN('Test cases'!$L$5)-LN(1-'Test cases'!$M$5)*LN('Test cases'!$N$5))/(LN(1-'Test cases'!$O$5)-LN(1-'Test cases'!$M$5))))</f>
        <v>265.69380964683415</v>
      </c>
    </row>
    <row r="628" spans="1:29">
      <c r="A628" s="8">
        <f>'Test cases'!A632</f>
        <v>625</v>
      </c>
      <c r="B628" s="5">
        <f ca="1">1-X628/'Test cases'!C632</f>
        <v>0.21806943446549498</v>
      </c>
      <c r="C628" s="5">
        <f ca="1">1-Y628/'Test cases'!D632</f>
        <v>0.1681565007981457</v>
      </c>
      <c r="D628" s="5">
        <f ca="1">1-Z628/'Test cases'!E632</f>
        <v>0.15455466432039655</v>
      </c>
      <c r="E628" s="4">
        <f ca="1">(U628^'Test cases'!$R$5+T628^'Test cases'!$R$5)^(1/'Test cases'!$R$5)</f>
        <v>513.76360111578902</v>
      </c>
      <c r="F628" s="5">
        <f ca="1">IF(B628&gt;'Test cases'!$M$3,'Test cases'!$M$3,B628)</f>
        <v>0.15</v>
      </c>
      <c r="G628" s="5">
        <f ca="1">IF(C628&gt;'Test cases'!$M$4,'Test cases'!$M$4,C628)</f>
        <v>0.1</v>
      </c>
      <c r="H628" s="5">
        <f ca="1">IF(D628&gt;'Test cases'!$O$5,'Test cases'!$O$5,D628)</f>
        <v>0.15455466432039655</v>
      </c>
      <c r="I628" s="5">
        <f ca="1">IF(AA628&gt;='Test cases'!$L$3, 'Test cases'!$L$3*'Test cases'!$M$3/AA628,0)+IF(AND(AA628&gt;='Test cases'!$J$3,AA628&lt;'Test cases'!$L$3), 'Test cases'!$J$3*'Test cases'!$K$3/ AA628,0)</f>
        <v>5.451132902006349E-2</v>
      </c>
      <c r="J628" s="5">
        <f ca="1">IF(AB628&gt;='Test cases'!$L$4,'Test cases'!$M$4,0)+IF(AND(AB628&gt;='Test cases'!$J$4,AB628&lt;'Test cases'!$L$4),'Test cases'!$K$4,0)</f>
        <v>0.1</v>
      </c>
      <c r="K628" s="5">
        <f ca="1">IF(AC628&gt;='Test cases'!$N$5,'Test cases'!$O$5,0)+IF(AND(AC628&gt;='Test cases'!$L$5,AC628&lt;'Test cases'!$N$5),'Test cases'!$M$5,0)+IF(AND(AC628&lt;'Test cases'!$L$5,AC628&gt;='Test cases'!$J$5),'Test cases'!$K$5,0)</f>
        <v>0.08</v>
      </c>
      <c r="L628" s="5">
        <f t="shared" ca="1" si="27"/>
        <v>0.15</v>
      </c>
      <c r="M628" s="5">
        <f t="shared" ca="1" si="28"/>
        <v>0.1</v>
      </c>
      <c r="N628" s="5">
        <f t="shared" ca="1" si="29"/>
        <v>0.15455466432039655</v>
      </c>
      <c r="O628" s="4">
        <f ca="1">'Test cases'!C632*(1-F628)+'Test cases'!D632*(1-G628)+'Test cases'!E632*(1-H628)</f>
        <v>542.30262982135753</v>
      </c>
      <c r="P628" s="4">
        <f ca="1">(1-I628)*'Test cases'!C632+(1-J628)*'Test cases'!D632+(1-K628)*'Test cases'!E632</f>
        <v>578.14908691872643</v>
      </c>
      <c r="Q628" s="4">
        <f ca="1">(1-L628)*'Test cases'!C632+(1-M628)*'Test cases'!D632+(1-N628)*'Test cases'!E632</f>
        <v>542.30262982135753</v>
      </c>
      <c r="R628" s="4">
        <f ca="1">('Test cases'!C632/'Test cases'!$J$3)^(1/'Test cases'!$R$3)*('Test cases'!$J$3*(1-'Test cases'!$K$3))</f>
        <v>180.11223749992823</v>
      </c>
      <c r="S628" s="4">
        <f ca="1">('Test cases'!D632/'Test cases'!$J$4)^(1/'Test cases'!$R$4)*('Test cases'!$J$4*(1-'Test cases'!$K$4))</f>
        <v>184.90431208549845</v>
      </c>
      <c r="T628" s="4">
        <f ca="1">IF('Test cases'!E632&lt;='Test cases'!$L$5,('Test cases'!E632/'Test cases'!$J$5)^(1/'Test cases'!$P$5)*('Test cases'!$J$5*(1-'Test cases'!$K$5)),0)+IF('Test cases'!E632&gt;'Test cases'!$L$5,('Test cases'!E632/'Test cases'!$L$5)^(1/'Test cases'!$Q$5)*('Test cases'!$L$5*(1-'Test cases'!$M$5)),0)</f>
        <v>186.74706205160822</v>
      </c>
      <c r="U628" s="4">
        <f ca="1">(R628^'Test cases'!$R$4+S628^'Test cases'!$R$4)^(1/'Test cases'!$R$4)</f>
        <v>345.94258833872857</v>
      </c>
      <c r="V628" s="4">
        <f ca="1">R628^'Test cases'!$R$4/U628^('Test cases'!$R$4-1)</f>
        <v>170.50987310760993</v>
      </c>
      <c r="W628" s="4">
        <f ca="1">S628^'Test cases'!$R$4/U628^('Test cases'!$R$4-1)</f>
        <v>175.43271523111869</v>
      </c>
      <c r="X628" s="4">
        <f ca="1">V628*(U628/E628)^('Test cases'!$R$5-1)</f>
        <v>166.55121045884957</v>
      </c>
      <c r="Y628" s="4">
        <f ca="1">W628*(U628/E628)^('Test cases'!$R$5-1)</f>
        <v>171.35976083558199</v>
      </c>
      <c r="Z628" s="4">
        <f ca="1">T628^'Test cases'!$R$5/E628^('Test cases'!$R$5-1)</f>
        <v>175.85262982135751</v>
      </c>
      <c r="AA628" s="4">
        <f ca="1">EXP((LN(1-B628)*(LN('Test cases'!$L$3)-LN('Test cases'!$J$3))+LN(1-'Test cases'!$M$3)*LN('Test cases'!$J$3)-LN(1-'Test cases'!$K$3)*LN('Test cases'!$L$3))/(LN(1-'Test cases'!$M$3)-LN(1-'Test cases'!$K$3)))</f>
        <v>550.34431446274539</v>
      </c>
      <c r="AB628" s="4">
        <f ca="1">EXP((LN(1-C628)*(LN('Test cases'!$L$4)-LN('Test cases'!$J$4))+LN(1-'Test cases'!$M$4)*LN('Test cases'!$J$4)-LN(1-'Test cases'!$K$4)*LN('Test cases'!$L$4))/(LN(1-'Test cases'!$M$4)-LN(1-'Test cases'!$K$4)))</f>
        <v>550.17205332518461</v>
      </c>
      <c r="AC628" s="4">
        <f ca="1">IF(D628&lt;='Test cases'!$M$5,EXP((LN(1-D628)*(LN('Test cases'!$L$5)-LN('Test cases'!$J$5))+LN(1-'Test cases'!$M$5)*LN('Test cases'!$J$5)-LN(1-'Test cases'!$K$5)*LN('Test cases'!$L$5))/(LN(1-'Test cases'!$M$5)-LN(1-'Test cases'!$K$5))),EXP((LN(1-D628)*(LN('Test cases'!$N$5)-LN('Test cases'!$L$5))+LN(1-'Test cases'!$O$5)*LN('Test cases'!$L$5)-LN(1-'Test cases'!$M$5)*LN('Test cases'!$N$5))/(LN(1-'Test cases'!$O$5)-LN(1-'Test cases'!$M$5))))</f>
        <v>266.8193170623029</v>
      </c>
    </row>
    <row r="629" spans="1:29">
      <c r="A629" s="8">
        <f>'Test cases'!A633</f>
        <v>626</v>
      </c>
      <c r="B629" s="5">
        <f ca="1">1-X629/'Test cases'!C633</f>
        <v>0.21812734636359332</v>
      </c>
      <c r="C629" s="5">
        <f ca="1">1-Y629/'Test cases'!D633</f>
        <v>0.1682181093834636</v>
      </c>
      <c r="D629" s="5">
        <f ca="1">1-Z629/'Test cases'!E633</f>
        <v>0.1554128594111488</v>
      </c>
      <c r="E629" s="4">
        <f ca="1">(U629^'Test cases'!$R$5+T629^'Test cases'!$R$5)^(1/'Test cases'!$R$5)</f>
        <v>514.40465707463056</v>
      </c>
      <c r="F629" s="5">
        <f ca="1">IF(B629&gt;'Test cases'!$M$3,'Test cases'!$M$3,B629)</f>
        <v>0.15</v>
      </c>
      <c r="G629" s="5">
        <f ca="1">IF(C629&gt;'Test cases'!$M$4,'Test cases'!$M$4,C629)</f>
        <v>0.1</v>
      </c>
      <c r="H629" s="5">
        <f ca="1">IF(D629&gt;'Test cases'!$O$5,'Test cases'!$O$5,D629)</f>
        <v>0.1554128594111488</v>
      </c>
      <c r="I629" s="5">
        <f ca="1">IF(AA629&gt;='Test cases'!$L$3, 'Test cases'!$L$3*'Test cases'!$M$3/AA629,0)+IF(AND(AA629&gt;='Test cases'!$J$3,AA629&lt;'Test cases'!$L$3), 'Test cases'!$J$3*'Test cases'!$K$3/ AA629,0)</f>
        <v>5.4462390285663055E-2</v>
      </c>
      <c r="J629" s="5">
        <f ca="1">IF(AB629&gt;='Test cases'!$L$4,'Test cases'!$M$4,0)+IF(AND(AB629&gt;='Test cases'!$J$4,AB629&lt;'Test cases'!$L$4),'Test cases'!$K$4,0)</f>
        <v>0.1</v>
      </c>
      <c r="K629" s="5">
        <f ca="1">IF(AC629&gt;='Test cases'!$N$5,'Test cases'!$O$5,0)+IF(AND(AC629&gt;='Test cases'!$L$5,AC629&lt;'Test cases'!$N$5),'Test cases'!$M$5,0)+IF(AND(AC629&lt;'Test cases'!$L$5,AC629&gt;='Test cases'!$J$5),'Test cases'!$K$5,0)</f>
        <v>0.08</v>
      </c>
      <c r="L629" s="5">
        <f t="shared" ca="1" si="27"/>
        <v>0.15</v>
      </c>
      <c r="M629" s="5">
        <f t="shared" ca="1" si="28"/>
        <v>0.1</v>
      </c>
      <c r="N629" s="5">
        <f t="shared" ca="1" si="29"/>
        <v>0.1554128594111488</v>
      </c>
      <c r="O629" s="4">
        <f ca="1">'Test cases'!C633*(1-F629)+'Test cases'!D633*(1-G629)+'Test cases'!E633*(1-H629)</f>
        <v>542.96871238306994</v>
      </c>
      <c r="P629" s="4">
        <f ca="1">(1-I629)*'Test cases'!C633+(1-J629)*'Test cases'!D633+(1-K629)*'Test cases'!E633</f>
        <v>579.07951086915375</v>
      </c>
      <c r="Q629" s="4">
        <f ca="1">(1-L629)*'Test cases'!C633+(1-M629)*'Test cases'!D633+(1-N629)*'Test cases'!E633</f>
        <v>542.96871238306994</v>
      </c>
      <c r="R629" s="4">
        <f ca="1">('Test cases'!C633/'Test cases'!$J$3)^(1/'Test cases'!$R$3)*('Test cases'!$J$3*(1-'Test cases'!$K$3))</f>
        <v>180.11223749992823</v>
      </c>
      <c r="S629" s="4">
        <f ca="1">('Test cases'!D633/'Test cases'!$J$4)^(1/'Test cases'!$R$4)*('Test cases'!$J$4*(1-'Test cases'!$K$4))</f>
        <v>184.90431208549845</v>
      </c>
      <c r="T629" s="4">
        <f ca="1">IF('Test cases'!E633&lt;='Test cases'!$L$5,('Test cases'!E633/'Test cases'!$J$5)^(1/'Test cases'!$P$5)*('Test cases'!$J$5*(1-'Test cases'!$K$5)),0)+IF('Test cases'!E633&gt;'Test cases'!$L$5,('Test cases'!E633/'Test cases'!$L$5)^(1/'Test cases'!$Q$5)*('Test cases'!$L$5*(1-'Test cases'!$M$5)),0)</f>
        <v>187.42778435652852</v>
      </c>
      <c r="U629" s="4">
        <f ca="1">(R629^'Test cases'!$R$4+S629^'Test cases'!$R$4)^(1/'Test cases'!$R$4)</f>
        <v>345.94258833872857</v>
      </c>
      <c r="V629" s="4">
        <f ca="1">R629^'Test cases'!$R$4/U629^('Test cases'!$R$4-1)</f>
        <v>170.50987310760993</v>
      </c>
      <c r="W629" s="4">
        <f ca="1">S629^'Test cases'!$R$4/U629^('Test cases'!$R$4-1)</f>
        <v>175.43271523111869</v>
      </c>
      <c r="X629" s="4">
        <f ca="1">V629*(U629/E629)^('Test cases'!$R$5-1)</f>
        <v>166.53887522455463</v>
      </c>
      <c r="Y629" s="4">
        <f ca="1">W629*(U629/E629)^('Test cases'!$R$5-1)</f>
        <v>171.34706946700649</v>
      </c>
      <c r="Z629" s="4">
        <f ca="1">T629^'Test cases'!$R$5/E629^('Test cases'!$R$5-1)</f>
        <v>176.5187123830699</v>
      </c>
      <c r="AA629" s="4">
        <f ca="1">EXP((LN(1-B629)*(LN('Test cases'!$L$3)-LN('Test cases'!$J$3))+LN(1-'Test cases'!$M$3)*LN('Test cases'!$J$3)-LN(1-'Test cases'!$K$3)*LN('Test cases'!$L$3))/(LN(1-'Test cases'!$M$3)-LN(1-'Test cases'!$K$3)))</f>
        <v>550.83884204578044</v>
      </c>
      <c r="AB629" s="4">
        <f ca="1">EXP((LN(1-C629)*(LN('Test cases'!$L$4)-LN('Test cases'!$J$4))+LN(1-'Test cases'!$M$4)*LN('Test cases'!$J$4)-LN(1-'Test cases'!$K$4)*LN('Test cases'!$L$4))/(LN(1-'Test cases'!$M$4)-LN(1-'Test cases'!$K$4)))</f>
        <v>550.69850482707045</v>
      </c>
      <c r="AC629" s="4">
        <f ca="1">IF(D629&lt;='Test cases'!$M$5,EXP((LN(1-D629)*(LN('Test cases'!$L$5)-LN('Test cases'!$J$5))+LN(1-'Test cases'!$M$5)*LN('Test cases'!$J$5)-LN(1-'Test cases'!$K$5)*LN('Test cases'!$L$5))/(LN(1-'Test cases'!$M$5)-LN(1-'Test cases'!$K$5))),EXP((LN(1-D629)*(LN('Test cases'!$N$5)-LN('Test cases'!$L$5))+LN(1-'Test cases'!$O$5)*LN('Test cases'!$L$5)-LN(1-'Test cases'!$M$5)*LN('Test cases'!$N$5))/(LN(1-'Test cases'!$O$5)-LN(1-'Test cases'!$M$5))))</f>
        <v>267.94436851977099</v>
      </c>
    </row>
    <row r="630" spans="1:29">
      <c r="A630" s="8">
        <f>'Test cases'!A634</f>
        <v>627</v>
      </c>
      <c r="B630" s="5">
        <f ca="1">1-X630/'Test cases'!C634</f>
        <v>0.21825268689298194</v>
      </c>
      <c r="C630" s="5">
        <f ca="1">1-Y630/'Test cases'!D634</f>
        <v>0.16833024413567965</v>
      </c>
      <c r="D630" s="5">
        <f ca="1">1-Z630/'Test cases'!E634</f>
        <v>0.15548276276858342</v>
      </c>
      <c r="E630" s="4">
        <f ca="1">(U630^'Test cases'!$R$5+T630^'Test cases'!$R$5)^(1/'Test cases'!$R$5)</f>
        <v>515.12199729431813</v>
      </c>
      <c r="F630" s="5">
        <f ca="1">IF(B630&gt;'Test cases'!$M$3,'Test cases'!$M$3,B630)</f>
        <v>0.15</v>
      </c>
      <c r="G630" s="5">
        <f ca="1">IF(C630&gt;'Test cases'!$M$4,'Test cases'!$M$4,C630)</f>
        <v>0.1</v>
      </c>
      <c r="H630" s="5">
        <f ca="1">IF(D630&gt;'Test cases'!$O$5,'Test cases'!$O$5,D630)</f>
        <v>0.15548276276858342</v>
      </c>
      <c r="I630" s="5">
        <f ca="1">IF(AA630&gt;='Test cases'!$L$3, 'Test cases'!$L$3*'Test cases'!$M$3/AA630,0)+IF(AND(AA630&gt;='Test cases'!$J$3,AA630&lt;'Test cases'!$L$3), 'Test cases'!$J$3*'Test cases'!$K$3/ AA630,0)</f>
        <v>5.4356608668963621E-2</v>
      </c>
      <c r="J630" s="5">
        <f ca="1">IF(AB630&gt;='Test cases'!$L$4,'Test cases'!$M$4,0)+IF(AND(AB630&gt;='Test cases'!$J$4,AB630&lt;'Test cases'!$L$4),'Test cases'!$K$4,0)</f>
        <v>0.1</v>
      </c>
      <c r="K630" s="5">
        <f ca="1">IF(AC630&gt;='Test cases'!$N$5,'Test cases'!$O$5,0)+IF(AND(AC630&gt;='Test cases'!$L$5,AC630&lt;'Test cases'!$N$5),'Test cases'!$M$5,0)+IF(AND(AC630&lt;'Test cases'!$L$5,AC630&gt;='Test cases'!$J$5),'Test cases'!$K$5,0)</f>
        <v>0.08</v>
      </c>
      <c r="L630" s="5">
        <f t="shared" ca="1" si="27"/>
        <v>0.15</v>
      </c>
      <c r="M630" s="5">
        <f t="shared" ca="1" si="28"/>
        <v>0.1</v>
      </c>
      <c r="N630" s="5">
        <f t="shared" ca="1" si="29"/>
        <v>0.15548276276858342</v>
      </c>
      <c r="O630" s="4">
        <f ca="1">'Test cases'!C634*(1-F630)+'Test cases'!D634*(1-G630)+'Test cases'!E634*(1-H630)</f>
        <v>543.80410258136612</v>
      </c>
      <c r="P630" s="4">
        <f ca="1">(1-I630)*'Test cases'!C634+(1-J630)*'Test cases'!D634+(1-K630)*'Test cases'!E634</f>
        <v>580.04768574484183</v>
      </c>
      <c r="Q630" s="4">
        <f ca="1">(1-L630)*'Test cases'!C634+(1-M630)*'Test cases'!D634+(1-N630)*'Test cases'!E634</f>
        <v>543.80410258136612</v>
      </c>
      <c r="R630" s="4">
        <f ca="1">('Test cases'!C634/'Test cases'!$J$3)^(1/'Test cases'!$R$3)*('Test cases'!$J$3*(1-'Test cases'!$K$3))</f>
        <v>180.88795514086314</v>
      </c>
      <c r="S630" s="4">
        <f ca="1">('Test cases'!D634/'Test cases'!$J$4)^(1/'Test cases'!$R$4)*('Test cases'!$J$4*(1-'Test cases'!$K$4))</f>
        <v>184.90431208549845</v>
      </c>
      <c r="T630" s="4">
        <f ca="1">IF('Test cases'!E634&lt;='Test cases'!$L$5,('Test cases'!E634/'Test cases'!$J$5)^(1/'Test cases'!$P$5)*('Test cases'!$J$5*(1-'Test cases'!$K$5)),0)+IF('Test cases'!E634&gt;'Test cases'!$L$5,('Test cases'!E634/'Test cases'!$L$5)^(1/'Test cases'!$Q$5)*('Test cases'!$L$5*(1-'Test cases'!$M$5)),0)</f>
        <v>187.42778435652852</v>
      </c>
      <c r="U630" s="4">
        <f ca="1">(R630^'Test cases'!$R$4+S630^'Test cases'!$R$4)^(1/'Test cases'!$R$4)</f>
        <v>346.67701714169647</v>
      </c>
      <c r="V630" s="4">
        <f ca="1">R630^'Test cases'!$R$4/U630^('Test cases'!$R$4-1)</f>
        <v>171.27552858891397</v>
      </c>
      <c r="W630" s="4">
        <f ca="1">S630^'Test cases'!$R$4/U630^('Test cases'!$R$4-1)</f>
        <v>175.4014885527825</v>
      </c>
      <c r="X630" s="4">
        <f ca="1">V630*(U630/E630)^('Test cases'!$R$5-1)</f>
        <v>167.29392500490187</v>
      </c>
      <c r="Y630" s="4">
        <f ca="1">W630*(U630/E630)^('Test cases'!$R$5-1)</f>
        <v>171.32396970804999</v>
      </c>
      <c r="Z630" s="4">
        <f ca="1">T630^'Test cases'!$R$5/E630^('Test cases'!$R$5-1)</f>
        <v>176.50410258136606</v>
      </c>
      <c r="AA630" s="4">
        <f ca="1">EXP((LN(1-B630)*(LN('Test cases'!$L$3)-LN('Test cases'!$J$3))+LN(1-'Test cases'!$M$3)*LN('Test cases'!$J$3)-LN(1-'Test cases'!$K$3)*LN('Test cases'!$L$3))/(LN(1-'Test cases'!$M$3)-LN(1-'Test cases'!$K$3)))</f>
        <v>551.91081148389071</v>
      </c>
      <c r="AB630" s="4">
        <f ca="1">EXP((LN(1-C630)*(LN('Test cases'!$L$4)-LN('Test cases'!$J$4))+LN(1-'Test cases'!$M$4)*LN('Test cases'!$J$4)-LN(1-'Test cases'!$K$4)*LN('Test cases'!$L$4))/(LN(1-'Test cases'!$M$4)-LN(1-'Test cases'!$K$4)))</f>
        <v>551.65810097211488</v>
      </c>
      <c r="AC630" s="4">
        <f ca="1">IF(D630&lt;='Test cases'!$M$5,EXP((LN(1-D630)*(LN('Test cases'!$L$5)-LN('Test cases'!$J$5))+LN(1-'Test cases'!$M$5)*LN('Test cases'!$J$5)-LN(1-'Test cases'!$K$5)*LN('Test cases'!$L$5))/(LN(1-'Test cases'!$M$5)-LN(1-'Test cases'!$K$5))),EXP((LN(1-D630)*(LN('Test cases'!$N$5)-LN('Test cases'!$L$5))+LN(1-'Test cases'!$O$5)*LN('Test cases'!$L$5)-LN(1-'Test cases'!$M$5)*LN('Test cases'!$N$5))/(LN(1-'Test cases'!$O$5)-LN(1-'Test cases'!$M$5))))</f>
        <v>268.03626751225488</v>
      </c>
    </row>
    <row r="631" spans="1:29">
      <c r="A631" s="8">
        <f>'Test cases'!A635</f>
        <v>628</v>
      </c>
      <c r="B631" s="5">
        <f ca="1">1-X631/'Test cases'!C635</f>
        <v>0.21831036942761883</v>
      </c>
      <c r="C631" s="5">
        <f ca="1">1-Y631/'Test cases'!D635</f>
        <v>0.16839161028135707</v>
      </c>
      <c r="D631" s="5">
        <f ca="1">1-Z631/'Test cases'!E635</f>
        <v>0.15633599128252662</v>
      </c>
      <c r="E631" s="4">
        <f ca="1">(U631^'Test cases'!$R$5+T631^'Test cases'!$R$5)^(1/'Test cases'!$R$5)</f>
        <v>515.76235105519913</v>
      </c>
      <c r="F631" s="5">
        <f ca="1">IF(B631&gt;'Test cases'!$M$3,'Test cases'!$M$3,B631)</f>
        <v>0.15</v>
      </c>
      <c r="G631" s="5">
        <f ca="1">IF(C631&gt;'Test cases'!$M$4,'Test cases'!$M$4,C631)</f>
        <v>0.1</v>
      </c>
      <c r="H631" s="5">
        <f ca="1">IF(D631&gt;'Test cases'!$O$5,'Test cases'!$O$5,D631)</f>
        <v>0.15633599128252662</v>
      </c>
      <c r="I631" s="5">
        <f ca="1">IF(AA631&gt;='Test cases'!$L$3, 'Test cases'!$L$3*'Test cases'!$M$3/AA631,0)+IF(AND(AA631&gt;='Test cases'!$J$3,AA631&lt;'Test cases'!$L$3), 'Test cases'!$J$3*'Test cases'!$K$3/ AA631,0)</f>
        <v>5.4307990644010318E-2</v>
      </c>
      <c r="J631" s="5">
        <f ca="1">IF(AB631&gt;='Test cases'!$L$4,'Test cases'!$M$4,0)+IF(AND(AB631&gt;='Test cases'!$J$4,AB631&lt;'Test cases'!$L$4),'Test cases'!$K$4,0)</f>
        <v>0.1</v>
      </c>
      <c r="K631" s="5">
        <f ca="1">IF(AC631&gt;='Test cases'!$N$5,'Test cases'!$O$5,0)+IF(AND(AC631&gt;='Test cases'!$L$5,AC631&lt;'Test cases'!$N$5),'Test cases'!$M$5,0)+IF(AND(AC631&lt;'Test cases'!$L$5,AC631&gt;='Test cases'!$J$5),'Test cases'!$K$5,0)</f>
        <v>0.08</v>
      </c>
      <c r="L631" s="5">
        <f t="shared" ca="1" si="27"/>
        <v>0.15</v>
      </c>
      <c r="M631" s="5">
        <f t="shared" ca="1" si="28"/>
        <v>0.1</v>
      </c>
      <c r="N631" s="5">
        <f t="shared" ca="1" si="29"/>
        <v>0.15633599128252662</v>
      </c>
      <c r="O631" s="4">
        <f ca="1">'Test cases'!C635*(1-F631)+'Test cases'!D635*(1-G631)+'Test cases'!E635*(1-H631)</f>
        <v>544.46944183066944</v>
      </c>
      <c r="P631" s="4">
        <f ca="1">(1-I631)*'Test cases'!C635+(1-J631)*'Test cases'!D635+(1-K631)*'Test cases'!E635</f>
        <v>580.97809000218183</v>
      </c>
      <c r="Q631" s="4">
        <f ca="1">(1-L631)*'Test cases'!C635+(1-M631)*'Test cases'!D635+(1-N631)*'Test cases'!E635</f>
        <v>544.46944183066944</v>
      </c>
      <c r="R631" s="4">
        <f ca="1">('Test cases'!C635/'Test cases'!$J$3)^(1/'Test cases'!$R$3)*('Test cases'!$J$3*(1-'Test cases'!$K$3))</f>
        <v>180.88795514086314</v>
      </c>
      <c r="S631" s="4">
        <f ca="1">('Test cases'!D635/'Test cases'!$J$4)^(1/'Test cases'!$R$4)*('Test cases'!$J$4*(1-'Test cases'!$K$4))</f>
        <v>184.90431208549845</v>
      </c>
      <c r="T631" s="4">
        <f ca="1">IF('Test cases'!E635&lt;='Test cases'!$L$5,('Test cases'!E635/'Test cases'!$J$5)^(1/'Test cases'!$P$5)*('Test cases'!$J$5*(1-'Test cases'!$K$5)),0)+IF('Test cases'!E635&gt;'Test cases'!$L$5,('Test cases'!E635/'Test cases'!$L$5)^(1/'Test cases'!$Q$5)*('Test cases'!$L$5*(1-'Test cases'!$M$5)),0)</f>
        <v>188.10772096517883</v>
      </c>
      <c r="U631" s="4">
        <f ca="1">(R631^'Test cases'!$R$4+S631^'Test cases'!$R$4)^(1/'Test cases'!$R$4)</f>
        <v>346.67701714169647</v>
      </c>
      <c r="V631" s="4">
        <f ca="1">R631^'Test cases'!$R$4/U631^('Test cases'!$R$4-1)</f>
        <v>171.27552858891397</v>
      </c>
      <c r="W631" s="4">
        <f ca="1">S631^'Test cases'!$R$4/U631^('Test cases'!$R$4-1)</f>
        <v>175.4014885527825</v>
      </c>
      <c r="X631" s="4">
        <f ca="1">V631*(U631/E631)^('Test cases'!$R$5-1)</f>
        <v>167.28158094248957</v>
      </c>
      <c r="Y631" s="4">
        <f ca="1">W631*(U631/E631)^('Test cases'!$R$5-1)</f>
        <v>171.31132828204045</v>
      </c>
      <c r="Z631" s="4">
        <f ca="1">T631^'Test cases'!$R$5/E631^('Test cases'!$R$5-1)</f>
        <v>177.1694418306694</v>
      </c>
      <c r="AA631" s="4">
        <f ca="1">EXP((LN(1-B631)*(LN('Test cases'!$L$3)-LN('Test cases'!$J$3))+LN(1-'Test cases'!$M$3)*LN('Test cases'!$J$3)-LN(1-'Test cases'!$K$3)*LN('Test cases'!$L$3))/(LN(1-'Test cases'!$M$3)-LN(1-'Test cases'!$K$3)))</f>
        <v>552.40489740543785</v>
      </c>
      <c r="AB631" s="4">
        <f ca="1">EXP((LN(1-C631)*(LN('Test cases'!$L$4)-LN('Test cases'!$J$4))+LN(1-'Test cases'!$M$4)*LN('Test cases'!$J$4)-LN(1-'Test cases'!$K$4)*LN('Test cases'!$L$4))/(LN(1-'Test cases'!$M$4)-LN(1-'Test cases'!$K$4)))</f>
        <v>552.18400601789165</v>
      </c>
      <c r="AC631" s="4">
        <f ca="1">IF(D631&lt;='Test cases'!$M$5,EXP((LN(1-D631)*(LN('Test cases'!$L$5)-LN('Test cases'!$J$5))+LN(1-'Test cases'!$M$5)*LN('Test cases'!$J$5)-LN(1-'Test cases'!$K$5)*LN('Test cases'!$L$5))/(LN(1-'Test cases'!$M$5)-LN(1-'Test cases'!$K$5))),EXP((LN(1-D631)*(LN('Test cases'!$N$5)-LN('Test cases'!$L$5))+LN(1-'Test cases'!$O$5)*LN('Test cases'!$L$5)-LN(1-'Test cases'!$M$5)*LN('Test cases'!$N$5))/(LN(1-'Test cases'!$O$5)-LN(1-'Test cases'!$M$5))))</f>
        <v>269.1611306856675</v>
      </c>
    </row>
    <row r="632" spans="1:29">
      <c r="A632" s="8">
        <f>'Test cases'!A636</f>
        <v>629</v>
      </c>
      <c r="B632" s="5">
        <f ca="1">1-X632/'Test cases'!C636</f>
        <v>0.21836791811184741</v>
      </c>
      <c r="C632" s="5">
        <f ca="1">1-Y632/'Test cases'!D636</f>
        <v>0.16845283402892908</v>
      </c>
      <c r="D632" s="5">
        <f ca="1">1-Z632/'Test cases'!E636</f>
        <v>0.15718446624727966</v>
      </c>
      <c r="E632" s="4">
        <f ca="1">(U632^'Test cases'!$R$5+T632^'Test cases'!$R$5)^(1/'Test cases'!$R$5)</f>
        <v>516.40205933592904</v>
      </c>
      <c r="F632" s="5">
        <f ca="1">IF(B632&gt;'Test cases'!$M$3,'Test cases'!$M$3,B632)</f>
        <v>0.15</v>
      </c>
      <c r="G632" s="5">
        <f ca="1">IF(C632&gt;'Test cases'!$M$4,'Test cases'!$M$4,C632)</f>
        <v>0.1</v>
      </c>
      <c r="H632" s="5">
        <f ca="1">IF(D632&gt;'Test cases'!$O$5,'Test cases'!$O$5,D632)</f>
        <v>0.15718446624727966</v>
      </c>
      <c r="I632" s="5">
        <f ca="1">IF(AA632&gt;='Test cases'!$L$3, 'Test cases'!$L$3*'Test cases'!$M$3/AA632,0)+IF(AND(AA632&gt;='Test cases'!$J$3,AA632&lt;'Test cases'!$L$3), 'Test cases'!$J$3*'Test cases'!$K$3/ AA632,0)</f>
        <v>5.4259525199146841E-2</v>
      </c>
      <c r="J632" s="5">
        <f ca="1">IF(AB632&gt;='Test cases'!$L$4,'Test cases'!$M$4,0)+IF(AND(AB632&gt;='Test cases'!$J$4,AB632&lt;'Test cases'!$L$4),'Test cases'!$K$4,0)</f>
        <v>0.1</v>
      </c>
      <c r="K632" s="5">
        <f ca="1">IF(AC632&gt;='Test cases'!$N$5,'Test cases'!$O$5,0)+IF(AND(AC632&gt;='Test cases'!$L$5,AC632&lt;'Test cases'!$N$5),'Test cases'!$M$5,0)+IF(AND(AC632&lt;'Test cases'!$L$5,AC632&gt;='Test cases'!$J$5),'Test cases'!$K$5,0)</f>
        <v>0.08</v>
      </c>
      <c r="L632" s="5">
        <f t="shared" ca="1" si="27"/>
        <v>0.15</v>
      </c>
      <c r="M632" s="5">
        <f t="shared" ca="1" si="28"/>
        <v>0.1</v>
      </c>
      <c r="N632" s="5">
        <f t="shared" ca="1" si="29"/>
        <v>0.15718446624727966</v>
      </c>
      <c r="O632" s="4">
        <f ca="1">'Test cases'!C636*(1-F632)+'Test cases'!D636*(1-G632)+'Test cases'!E636*(1-H632)</f>
        <v>545.13407762182396</v>
      </c>
      <c r="P632" s="4">
        <f ca="1">(1-I632)*'Test cases'!C636+(1-J632)*'Test cases'!D636+(1-K632)*'Test cases'!E636</f>
        <v>581.90846160738261</v>
      </c>
      <c r="Q632" s="4">
        <f ca="1">(1-L632)*'Test cases'!C636+(1-M632)*'Test cases'!D636+(1-N632)*'Test cases'!E636</f>
        <v>545.13407762182396</v>
      </c>
      <c r="R632" s="4">
        <f ca="1">('Test cases'!C636/'Test cases'!$J$3)^(1/'Test cases'!$R$3)*('Test cases'!$J$3*(1-'Test cases'!$K$3))</f>
        <v>180.88795514086314</v>
      </c>
      <c r="S632" s="4">
        <f ca="1">('Test cases'!D636/'Test cases'!$J$4)^(1/'Test cases'!$R$4)*('Test cases'!$J$4*(1-'Test cases'!$K$4))</f>
        <v>184.90431208549845</v>
      </c>
      <c r="T632" s="4">
        <f ca="1">IF('Test cases'!E636&lt;='Test cases'!$L$5,('Test cases'!E636/'Test cases'!$J$5)^(1/'Test cases'!$P$5)*('Test cases'!$J$5*(1-'Test cases'!$K$5)),0)+IF('Test cases'!E636&gt;'Test cases'!$L$5,('Test cases'!E636/'Test cases'!$L$5)^(1/'Test cases'!$Q$5)*('Test cases'!$L$5*(1-'Test cases'!$M$5)),0)</f>
        <v>188.78687651939421</v>
      </c>
      <c r="U632" s="4">
        <f ca="1">(R632^'Test cases'!$R$4+S632^'Test cases'!$R$4)^(1/'Test cases'!$R$4)</f>
        <v>346.67701714169647</v>
      </c>
      <c r="V632" s="4">
        <f ca="1">R632^'Test cases'!$R$4/U632^('Test cases'!$R$4-1)</f>
        <v>171.27552858891397</v>
      </c>
      <c r="W632" s="4">
        <f ca="1">S632^'Test cases'!$R$4/U632^('Test cases'!$R$4-1)</f>
        <v>175.4014885527825</v>
      </c>
      <c r="X632" s="4">
        <f ca="1">V632*(U632/E632)^('Test cases'!$R$5-1)</f>
        <v>167.26926552406465</v>
      </c>
      <c r="Y632" s="4">
        <f ca="1">W632*(U632/E632)^('Test cases'!$R$5-1)</f>
        <v>171.29871619004061</v>
      </c>
      <c r="Z632" s="4">
        <f ca="1">T632^'Test cases'!$R$5/E632^('Test cases'!$R$5-1)</f>
        <v>177.83407762182398</v>
      </c>
      <c r="AA632" s="4">
        <f ca="1">EXP((LN(1-B632)*(LN('Test cases'!$L$3)-LN('Test cases'!$J$3))+LN(1-'Test cases'!$M$3)*LN('Test cases'!$J$3)-LN(1-'Test cases'!$K$3)*LN('Test cases'!$L$3))/(LN(1-'Test cases'!$M$3)-LN(1-'Test cases'!$K$3)))</f>
        <v>552.89831398067065</v>
      </c>
      <c r="AB632" s="4">
        <f ca="1">EXP((LN(1-C632)*(LN('Test cases'!$L$4)-LN('Test cases'!$J$4))+LN(1-'Test cases'!$M$4)*LN('Test cases'!$J$4)-LN(1-'Test cases'!$K$4)*LN('Test cases'!$L$4))/(LN(1-'Test cases'!$M$4)-LN(1-'Test cases'!$K$4)))</f>
        <v>552.70922905792111</v>
      </c>
      <c r="AC632" s="4">
        <f ca="1">IF(D632&lt;='Test cases'!$M$5,EXP((LN(1-D632)*(LN('Test cases'!$L$5)-LN('Test cases'!$J$5))+LN(1-'Test cases'!$M$5)*LN('Test cases'!$J$5)-LN(1-'Test cases'!$K$5)*LN('Test cases'!$L$5))/(LN(1-'Test cases'!$M$5)-LN(1-'Test cases'!$K$5))),EXP((LN(1-D632)*(LN('Test cases'!$N$5)-LN('Test cases'!$L$5))+LN(1-'Test cases'!$O$5)*LN('Test cases'!$L$5)-LN(1-'Test cases'!$M$5)*LN('Test cases'!$N$5))/(LN(1-'Test cases'!$O$5)-LN(1-'Test cases'!$M$5))))</f>
        <v>270.285544026455</v>
      </c>
    </row>
    <row r="633" spans="1:29">
      <c r="A633" s="8">
        <f>'Test cases'!A637</f>
        <v>630</v>
      </c>
      <c r="B633" s="5">
        <f ca="1">1-X633/'Test cases'!C637</f>
        <v>0.21842533368945261</v>
      </c>
      <c r="C633" s="5">
        <f ca="1">1-Y633/'Test cases'!D637</f>
        <v>0.16851391616967837</v>
      </c>
      <c r="D633" s="5">
        <f ca="1">1-Z633/'Test cases'!E637</f>
        <v>0.15802823648758668</v>
      </c>
      <c r="E633" s="4">
        <f ca="1">(U633^'Test cases'!$R$5+T633^'Test cases'!$R$5)^(1/'Test cases'!$R$5)</f>
        <v>517.04112572413533</v>
      </c>
      <c r="F633" s="5">
        <f ca="1">IF(B633&gt;'Test cases'!$M$3,'Test cases'!$M$3,B633)</f>
        <v>0.15</v>
      </c>
      <c r="G633" s="5">
        <f ca="1">IF(C633&gt;'Test cases'!$M$4,'Test cases'!$M$4,C633)</f>
        <v>0.1</v>
      </c>
      <c r="H633" s="5">
        <f ca="1">IF(D633&gt;'Test cases'!$O$5,'Test cases'!$O$5,D633)</f>
        <v>0.15802823648758668</v>
      </c>
      <c r="I633" s="5">
        <f ca="1">IF(AA633&gt;='Test cases'!$L$3, 'Test cases'!$L$3*'Test cases'!$M$3/AA633,0)+IF(AND(AA633&gt;='Test cases'!$J$3,AA633&lt;'Test cases'!$L$3), 'Test cases'!$J$3*'Test cases'!$K$3/ AA633,0)</f>
        <v>5.4211211402122594E-2</v>
      </c>
      <c r="J633" s="5">
        <f ca="1">IF(AB633&gt;='Test cases'!$L$4,'Test cases'!$M$4,0)+IF(AND(AB633&gt;='Test cases'!$J$4,AB633&lt;'Test cases'!$L$4),'Test cases'!$K$4,0)</f>
        <v>0.1</v>
      </c>
      <c r="K633" s="5">
        <f ca="1">IF(AC633&gt;='Test cases'!$N$5,'Test cases'!$O$5,0)+IF(AND(AC633&gt;='Test cases'!$L$5,AC633&lt;'Test cases'!$N$5),'Test cases'!$M$5,0)+IF(AND(AC633&lt;'Test cases'!$L$5,AC633&gt;='Test cases'!$J$5),'Test cases'!$K$5,0)</f>
        <v>0.08</v>
      </c>
      <c r="L633" s="5">
        <f t="shared" ca="1" si="27"/>
        <v>0.15</v>
      </c>
      <c r="M633" s="5">
        <f t="shared" ca="1" si="28"/>
        <v>0.1</v>
      </c>
      <c r="N633" s="5">
        <f t="shared" ca="1" si="29"/>
        <v>0.15802823648758668</v>
      </c>
      <c r="O633" s="4">
        <f ca="1">'Test cases'!C637*(1-F633)+'Test cases'!D637*(1-G633)+'Test cases'!E637*(1-H633)</f>
        <v>545.79801386463168</v>
      </c>
      <c r="P633" s="4">
        <f ca="1">(1-I633)*'Test cases'!C637+(1-J633)*'Test cases'!D637+(1-K633)*'Test cases'!E637</f>
        <v>582.8388007599458</v>
      </c>
      <c r="Q633" s="4">
        <f ca="1">(1-L633)*'Test cases'!C637+(1-M633)*'Test cases'!D637+(1-N633)*'Test cases'!E637</f>
        <v>545.79801386463168</v>
      </c>
      <c r="R633" s="4">
        <f ca="1">('Test cases'!C637/'Test cases'!$J$3)^(1/'Test cases'!$R$3)*('Test cases'!$J$3*(1-'Test cases'!$K$3))</f>
        <v>180.88795514086314</v>
      </c>
      <c r="S633" s="4">
        <f ca="1">('Test cases'!D637/'Test cases'!$J$4)^(1/'Test cases'!$R$4)*('Test cases'!$J$4*(1-'Test cases'!$K$4))</f>
        <v>184.90431208549845</v>
      </c>
      <c r="T633" s="4">
        <f ca="1">IF('Test cases'!E637&lt;='Test cases'!$L$5,('Test cases'!E637/'Test cases'!$J$5)^(1/'Test cases'!$P$5)*('Test cases'!$J$5*(1-'Test cases'!$K$5)),0)+IF('Test cases'!E637&gt;'Test cases'!$L$5,('Test cases'!E637/'Test cases'!$L$5)^(1/'Test cases'!$Q$5)*('Test cases'!$L$5*(1-'Test cases'!$M$5)),0)</f>
        <v>189.46525561172913</v>
      </c>
      <c r="U633" s="4">
        <f ca="1">(R633^'Test cases'!$R$4+S633^'Test cases'!$R$4)^(1/'Test cases'!$R$4)</f>
        <v>346.67701714169647</v>
      </c>
      <c r="V633" s="4">
        <f ca="1">R633^'Test cases'!$R$4/U633^('Test cases'!$R$4-1)</f>
        <v>171.27552858891397</v>
      </c>
      <c r="W633" s="4">
        <f ca="1">S633^'Test cases'!$R$4/U633^('Test cases'!$R$4-1)</f>
        <v>175.4014885527825</v>
      </c>
      <c r="X633" s="4">
        <f ca="1">V633*(U633/E633)^('Test cases'!$R$5-1)</f>
        <v>167.25697859045715</v>
      </c>
      <c r="Y633" s="4">
        <f ca="1">W633*(U633/E633)^('Test cases'!$R$5-1)</f>
        <v>171.28613326904625</v>
      </c>
      <c r="Z633" s="4">
        <f ca="1">T633^'Test cases'!$R$5/E633^('Test cases'!$R$5-1)</f>
        <v>178.49801386463162</v>
      </c>
      <c r="AA633" s="4">
        <f ca="1">EXP((LN(1-B633)*(LN('Test cases'!$L$3)-LN('Test cases'!$J$3))+LN(1-'Test cases'!$M$3)*LN('Test cases'!$J$3)-LN(1-'Test cases'!$K$3)*LN('Test cases'!$L$3))/(LN(1-'Test cases'!$M$3)-LN(1-'Test cases'!$K$3)))</f>
        <v>553.39106476461018</v>
      </c>
      <c r="AB633" s="4">
        <f ca="1">EXP((LN(1-C633)*(LN('Test cases'!$L$4)-LN('Test cases'!$J$4))+LN(1-'Test cases'!$M$4)*LN('Test cases'!$J$4)-LN(1-'Test cases'!$K$4)*LN('Test cases'!$L$4))/(LN(1-'Test cases'!$M$4)-LN(1-'Test cases'!$K$4)))</f>
        <v>553.23377372754885</v>
      </c>
      <c r="AC633" s="4">
        <f ca="1">IF(D633&lt;='Test cases'!$M$5,EXP((LN(1-D633)*(LN('Test cases'!$L$5)-LN('Test cases'!$J$5))+LN(1-'Test cases'!$M$5)*LN('Test cases'!$J$5)-LN(1-'Test cases'!$K$5)*LN('Test cases'!$L$5))/(LN(1-'Test cases'!$M$5)-LN(1-'Test cases'!$K$5))),EXP((LN(1-D633)*(LN('Test cases'!$N$5)-LN('Test cases'!$L$5))+LN(1-'Test cases'!$O$5)*LN('Test cases'!$L$5)-LN(1-'Test cases'!$M$5)*LN('Test cases'!$N$5))/(LN(1-'Test cases'!$O$5)-LN(1-'Test cases'!$M$5))))</f>
        <v>271.40951090912688</v>
      </c>
    </row>
    <row r="634" spans="1:29">
      <c r="A634" s="8">
        <f>'Test cases'!A638</f>
        <v>631</v>
      </c>
      <c r="B634" s="5">
        <f ca="1">1-X634/'Test cases'!C638</f>
        <v>0.21848261689711579</v>
      </c>
      <c r="C634" s="5">
        <f ca="1">1-Y634/'Test cases'!D638</f>
        <v>0.16857485748733136</v>
      </c>
      <c r="D634" s="5">
        <f ca="1">1-Z634/'Test cases'!E638</f>
        <v>0.15886735009833208</v>
      </c>
      <c r="E634" s="4">
        <f ca="1">(U634^'Test cases'!$R$5+T634^'Test cases'!$R$5)^(1/'Test cases'!$R$5)</f>
        <v>517.67955377068222</v>
      </c>
      <c r="F634" s="5">
        <f ca="1">IF(B634&gt;'Test cases'!$M$3,'Test cases'!$M$3,B634)</f>
        <v>0.15</v>
      </c>
      <c r="G634" s="5">
        <f ca="1">IF(C634&gt;'Test cases'!$M$4,'Test cases'!$M$4,C634)</f>
        <v>0.1</v>
      </c>
      <c r="H634" s="5">
        <f ca="1">IF(D634&gt;'Test cases'!$O$5,'Test cases'!$O$5,D634)</f>
        <v>0.15886735009833208</v>
      </c>
      <c r="I634" s="5">
        <f ca="1">IF(AA634&gt;='Test cases'!$L$3, 'Test cases'!$L$3*'Test cases'!$M$3/AA634,0)+IF(AND(AA634&gt;='Test cases'!$J$3,AA634&lt;'Test cases'!$L$3), 'Test cases'!$J$3*'Test cases'!$K$3/ AA634,0)</f>
        <v>5.416304832977311E-2</v>
      </c>
      <c r="J634" s="5">
        <f ca="1">IF(AB634&gt;='Test cases'!$L$4,'Test cases'!$M$4,0)+IF(AND(AB634&gt;='Test cases'!$J$4,AB634&lt;'Test cases'!$L$4),'Test cases'!$K$4,0)</f>
        <v>0.1</v>
      </c>
      <c r="K634" s="5">
        <f ca="1">IF(AC634&gt;='Test cases'!$N$5,'Test cases'!$O$5,0)+IF(AND(AC634&gt;='Test cases'!$L$5,AC634&lt;'Test cases'!$N$5),'Test cases'!$M$5,0)+IF(AND(AC634&lt;'Test cases'!$L$5,AC634&gt;='Test cases'!$J$5),'Test cases'!$K$5,0)</f>
        <v>0.08</v>
      </c>
      <c r="L634" s="5">
        <f t="shared" ca="1" si="27"/>
        <v>0.15</v>
      </c>
      <c r="M634" s="5">
        <f t="shared" ca="1" si="28"/>
        <v>0.1</v>
      </c>
      <c r="N634" s="5">
        <f t="shared" ca="1" si="29"/>
        <v>0.15886735009833208</v>
      </c>
      <c r="O634" s="4">
        <f ca="1">'Test cases'!C638*(1-F634)+'Test cases'!D638*(1-G634)+'Test cases'!E638*(1-H634)</f>
        <v>546.46125442905532</v>
      </c>
      <c r="P634" s="4">
        <f ca="1">(1-I634)*'Test cases'!C638+(1-J634)*'Test cases'!D638+(1-K634)*'Test cases'!E638</f>
        <v>583.76910765742855</v>
      </c>
      <c r="Q634" s="4">
        <f ca="1">(1-L634)*'Test cases'!C638+(1-M634)*'Test cases'!D638+(1-N634)*'Test cases'!E638</f>
        <v>546.46125442905532</v>
      </c>
      <c r="R634" s="4">
        <f ca="1">('Test cases'!C638/'Test cases'!$J$3)^(1/'Test cases'!$R$3)*('Test cases'!$J$3*(1-'Test cases'!$K$3))</f>
        <v>180.88795514086314</v>
      </c>
      <c r="S634" s="4">
        <f ca="1">('Test cases'!D638/'Test cases'!$J$4)^(1/'Test cases'!$R$4)*('Test cases'!$J$4*(1-'Test cases'!$K$4))</f>
        <v>184.90431208549845</v>
      </c>
      <c r="T634" s="4">
        <f ca="1">IF('Test cases'!E638&lt;='Test cases'!$L$5,('Test cases'!E638/'Test cases'!$J$5)^(1/'Test cases'!$P$5)*('Test cases'!$J$5*(1-'Test cases'!$K$5)),0)+IF('Test cases'!E638&gt;'Test cases'!$L$5,('Test cases'!E638/'Test cases'!$L$5)^(1/'Test cases'!$Q$5)*('Test cases'!$L$5*(1-'Test cases'!$M$5)),0)</f>
        <v>190.1428627862104</v>
      </c>
      <c r="U634" s="4">
        <f ca="1">(R634^'Test cases'!$R$4+S634^'Test cases'!$R$4)^(1/'Test cases'!$R$4)</f>
        <v>346.67701714169647</v>
      </c>
      <c r="V634" s="4">
        <f ca="1">R634^'Test cases'!$R$4/U634^('Test cases'!$R$4-1)</f>
        <v>171.27552858891397</v>
      </c>
      <c r="W634" s="4">
        <f ca="1">S634^'Test cases'!$R$4/U634^('Test cases'!$R$4-1)</f>
        <v>175.4014885527825</v>
      </c>
      <c r="X634" s="4">
        <f ca="1">V634*(U634/E634)^('Test cases'!$R$5-1)</f>
        <v>167.24471998401722</v>
      </c>
      <c r="Y634" s="4">
        <f ca="1">W634*(U634/E634)^('Test cases'!$R$5-1)</f>
        <v>171.27357935760975</v>
      </c>
      <c r="Z634" s="4">
        <f ca="1">T634^'Test cases'!$R$5/E634^('Test cases'!$R$5-1)</f>
        <v>179.16125442905528</v>
      </c>
      <c r="AA634" s="4">
        <f ca="1">EXP((LN(1-B634)*(LN('Test cases'!$L$3)-LN('Test cases'!$J$3))+LN(1-'Test cases'!$M$3)*LN('Test cases'!$J$3)-LN(1-'Test cases'!$K$3)*LN('Test cases'!$L$3))/(LN(1-'Test cases'!$M$3)-LN(1-'Test cases'!$K$3)))</f>
        <v>553.88315327719795</v>
      </c>
      <c r="AB634" s="4">
        <f ca="1">EXP((LN(1-C634)*(LN('Test cases'!$L$4)-LN('Test cases'!$J$4))+LN(1-'Test cases'!$M$4)*LN('Test cases'!$J$4)-LN(1-'Test cases'!$K$4)*LN('Test cases'!$L$4))/(LN(1-'Test cases'!$M$4)-LN(1-'Test cases'!$K$4)))</f>
        <v>553.75764362606981</v>
      </c>
      <c r="AC634" s="4">
        <f ca="1">IF(D634&lt;='Test cases'!$M$5,EXP((LN(1-D634)*(LN('Test cases'!$L$5)-LN('Test cases'!$J$5))+LN(1-'Test cases'!$M$5)*LN('Test cases'!$J$5)-LN(1-'Test cases'!$K$5)*LN('Test cases'!$L$5))/(LN(1-'Test cases'!$M$5)-LN(1-'Test cases'!$K$5))),EXP((LN(1-D634)*(LN('Test cases'!$N$5)-LN('Test cases'!$L$5))+LN(1-'Test cases'!$O$5)*LN('Test cases'!$L$5)-LN(1-'Test cases'!$M$5)*LN('Test cases'!$N$5))/(LN(1-'Test cases'!$O$5)-LN(1-'Test cases'!$M$5))))</f>
        <v>272.53303466901957</v>
      </c>
    </row>
    <row r="635" spans="1:29">
      <c r="A635" s="8">
        <f>'Test cases'!A639</f>
        <v>632</v>
      </c>
      <c r="B635" s="5">
        <f ca="1">1-X635/'Test cases'!C639</f>
        <v>0.21860727525207513</v>
      </c>
      <c r="C635" s="5">
        <f ca="1">1-Y635/'Test cases'!D639</f>
        <v>0.16868637780474038</v>
      </c>
      <c r="D635" s="5">
        <f ca="1">1-Z635/'Test cases'!E639</f>
        <v>0.15893649607336768</v>
      </c>
      <c r="E635" s="4">
        <f ca="1">(U635^'Test cases'!$R$5+T635^'Test cases'!$R$5)^(1/'Test cases'!$R$5)</f>
        <v>518.39656832940022</v>
      </c>
      <c r="F635" s="5">
        <f ca="1">IF(B635&gt;'Test cases'!$M$3,'Test cases'!$M$3,B635)</f>
        <v>0.15</v>
      </c>
      <c r="G635" s="5">
        <f ca="1">IF(C635&gt;'Test cases'!$M$4,'Test cases'!$M$4,C635)</f>
        <v>0.1</v>
      </c>
      <c r="H635" s="5">
        <f ca="1">IF(D635&gt;'Test cases'!$O$5,'Test cases'!$O$5,D635)</f>
        <v>0.15893649607336768</v>
      </c>
      <c r="I635" s="5">
        <f ca="1">IF(AA635&gt;='Test cases'!$L$3, 'Test cases'!$L$3*'Test cases'!$M$3/AA635,0)+IF(AND(AA635&gt;='Test cases'!$J$3,AA635&lt;'Test cases'!$L$3), 'Test cases'!$J$3*'Test cases'!$K$3/ AA635,0)</f>
        <v>5.4058372651993501E-2</v>
      </c>
      <c r="J635" s="5">
        <f ca="1">IF(AB635&gt;='Test cases'!$L$4,'Test cases'!$M$4,0)+IF(AND(AB635&gt;='Test cases'!$J$4,AB635&lt;'Test cases'!$L$4),'Test cases'!$K$4,0)</f>
        <v>0.1</v>
      </c>
      <c r="K635" s="5">
        <f ca="1">IF(AC635&gt;='Test cases'!$N$5,'Test cases'!$O$5,0)+IF(AND(AC635&gt;='Test cases'!$L$5,AC635&lt;'Test cases'!$N$5),'Test cases'!$M$5,0)+IF(AND(AC635&lt;'Test cases'!$L$5,AC635&gt;='Test cases'!$J$5),'Test cases'!$K$5,0)</f>
        <v>0.08</v>
      </c>
      <c r="L635" s="5">
        <f t="shared" ca="1" si="27"/>
        <v>0.15</v>
      </c>
      <c r="M635" s="5">
        <f t="shared" ca="1" si="28"/>
        <v>0.1</v>
      </c>
      <c r="N635" s="5">
        <f t="shared" ca="1" si="29"/>
        <v>0.15893649607336768</v>
      </c>
      <c r="O635" s="4">
        <f ca="1">'Test cases'!C639*(1-F635)+'Test cases'!D639*(1-G635)+'Test cases'!E639*(1-H635)</f>
        <v>547.29652633637261</v>
      </c>
      <c r="P635" s="4">
        <f ca="1">(1-I635)*'Test cases'!C639+(1-J635)*'Test cases'!D639+(1-K635)*'Test cases'!E639</f>
        <v>584.73744987982138</v>
      </c>
      <c r="Q635" s="4">
        <f ca="1">(1-L635)*'Test cases'!C639+(1-M635)*'Test cases'!D639+(1-N635)*'Test cases'!E639</f>
        <v>547.29652633637261</v>
      </c>
      <c r="R635" s="4">
        <f ca="1">('Test cases'!C639/'Test cases'!$J$3)^(1/'Test cases'!$R$3)*('Test cases'!$J$3*(1-'Test cases'!$K$3))</f>
        <v>181.66337392538793</v>
      </c>
      <c r="S635" s="4">
        <f ca="1">('Test cases'!D639/'Test cases'!$J$4)^(1/'Test cases'!$R$4)*('Test cases'!$J$4*(1-'Test cases'!$K$4))</f>
        <v>184.90431208549845</v>
      </c>
      <c r="T635" s="4">
        <f ca="1">IF('Test cases'!E639&lt;='Test cases'!$L$5,('Test cases'!E639/'Test cases'!$J$5)^(1/'Test cases'!$P$5)*('Test cases'!$J$5*(1-'Test cases'!$K$5)),0)+IF('Test cases'!E639&gt;'Test cases'!$L$5,('Test cases'!E639/'Test cases'!$L$5)^(1/'Test cases'!$Q$5)*('Test cases'!$L$5*(1-'Test cases'!$M$5)),0)</f>
        <v>190.1428627862104</v>
      </c>
      <c r="U635" s="4">
        <f ca="1">(R635^'Test cases'!$R$4+S635^'Test cases'!$R$4)^(1/'Test cases'!$R$4)</f>
        <v>347.41129668938873</v>
      </c>
      <c r="V635" s="4">
        <f ca="1">R635^'Test cases'!$R$4/U635^('Test cases'!$R$4-1)</f>
        <v>172.04095686682567</v>
      </c>
      <c r="W635" s="4">
        <f ca="1">S635^'Test cases'!$R$4/U635^('Test cases'!$R$4-1)</f>
        <v>175.3703398225631</v>
      </c>
      <c r="X635" s="4">
        <f ca="1">V635*(U635/E635)^('Test cases'!$R$5-1)</f>
        <v>167.99943582080385</v>
      </c>
      <c r="Y635" s="4">
        <f ca="1">W635*(U635/E635)^('Test cases'!$R$5-1)</f>
        <v>171.25060617222348</v>
      </c>
      <c r="Z635" s="4">
        <f ca="1">T635^'Test cases'!$R$5/E635^('Test cases'!$R$5-1)</f>
        <v>179.14652633637269</v>
      </c>
      <c r="AA635" s="4">
        <f ca="1">EXP((LN(1-B635)*(LN('Test cases'!$L$3)-LN('Test cases'!$J$3))+LN(1-'Test cases'!$M$3)*LN('Test cases'!$J$3)-LN(1-'Test cases'!$K$3)*LN('Test cases'!$L$3))/(LN(1-'Test cases'!$M$3)-LN(1-'Test cases'!$K$3)))</f>
        <v>554.95566233797263</v>
      </c>
      <c r="AB635" s="4">
        <f ca="1">EXP((LN(1-C635)*(LN('Test cases'!$L$4)-LN('Test cases'!$J$4))+LN(1-'Test cases'!$M$4)*LN('Test cases'!$J$4)-LN(1-'Test cases'!$K$4)*LN('Test cases'!$L$4))/(LN(1-'Test cases'!$M$4)-LN(1-'Test cases'!$K$4)))</f>
        <v>554.71769030305154</v>
      </c>
      <c r="AC635" s="4">
        <f ca="1">IF(D635&lt;='Test cases'!$M$5,EXP((LN(1-D635)*(LN('Test cases'!$L$5)-LN('Test cases'!$J$5))+LN(1-'Test cases'!$M$5)*LN('Test cases'!$J$5)-LN(1-'Test cases'!$K$5)*LN('Test cases'!$L$5))/(LN(1-'Test cases'!$M$5)-LN(1-'Test cases'!$K$5))),EXP((LN(1-D635)*(LN('Test cases'!$N$5)-LN('Test cases'!$L$5))+LN(1-'Test cases'!$O$5)*LN('Test cases'!$L$5)-LN(1-'Test cases'!$M$5)*LN('Test cases'!$N$5))/(LN(1-'Test cases'!$O$5)-LN(1-'Test cases'!$M$5))))</f>
        <v>272.62587431715224</v>
      </c>
    </row>
    <row r="636" spans="1:29">
      <c r="A636" s="8">
        <f>'Test cases'!A640</f>
        <v>633</v>
      </c>
      <c r="B636" s="5">
        <f ca="1">1-X636/'Test cases'!C640</f>
        <v>0.21873162886363895</v>
      </c>
      <c r="C636" s="5">
        <f ca="1">1-Y636/'Test cases'!D640</f>
        <v>0.16879767799228673</v>
      </c>
      <c r="D636" s="5">
        <f ca="1">1-Z636/'Test cases'!E640</f>
        <v>0.15900552981099803</v>
      </c>
      <c r="E636" s="4">
        <f ca="1">(U636^'Test cases'!$R$5+T636^'Test cases'!$R$5)^(1/'Test cases'!$R$5)</f>
        <v>519.11346864930022</v>
      </c>
      <c r="F636" s="5">
        <f ca="1">IF(B636&gt;'Test cases'!$M$3,'Test cases'!$M$3,B636)</f>
        <v>0.15</v>
      </c>
      <c r="G636" s="5">
        <f ca="1">IF(C636&gt;'Test cases'!$M$4,'Test cases'!$M$4,C636)</f>
        <v>0.1</v>
      </c>
      <c r="H636" s="5">
        <f ca="1">IF(D636&gt;'Test cases'!$O$5,'Test cases'!$O$5,D636)</f>
        <v>0.15900552981099803</v>
      </c>
      <c r="I636" s="5">
        <f ca="1">IF(AA636&gt;='Test cases'!$L$3, 'Test cases'!$L$3*'Test cases'!$M$3/AA636,0)+IF(AND(AA636&gt;='Test cases'!$J$3,AA636&lt;'Test cases'!$L$3), 'Test cases'!$J$3*'Test cases'!$K$3/ AA636,0)</f>
        <v>5.3954137831758897E-2</v>
      </c>
      <c r="J636" s="5">
        <f ca="1">IF(AB636&gt;='Test cases'!$L$4,'Test cases'!$M$4,0)+IF(AND(AB636&gt;='Test cases'!$J$4,AB636&lt;'Test cases'!$L$4),'Test cases'!$K$4,0)</f>
        <v>0.1</v>
      </c>
      <c r="K636" s="5">
        <f ca="1">IF(AC636&gt;='Test cases'!$N$5,'Test cases'!$O$5,0)+IF(AND(AC636&gt;='Test cases'!$L$5,AC636&lt;'Test cases'!$N$5),'Test cases'!$M$5,0)+IF(AND(AC636&lt;'Test cases'!$L$5,AC636&gt;='Test cases'!$J$5),'Test cases'!$K$5,0)</f>
        <v>0.08</v>
      </c>
      <c r="L636" s="5">
        <f t="shared" ca="1" si="27"/>
        <v>0.15</v>
      </c>
      <c r="M636" s="5">
        <f t="shared" ca="1" si="28"/>
        <v>0.1</v>
      </c>
      <c r="N636" s="5">
        <f t="shared" ca="1" si="29"/>
        <v>0.15900552981099803</v>
      </c>
      <c r="O636" s="4">
        <f ca="1">'Test cases'!C640*(1-F636)+'Test cases'!D640*(1-G636)+'Test cases'!E640*(1-H636)</f>
        <v>548.13182215025745</v>
      </c>
      <c r="P636" s="4">
        <f ca="1">(1-I636)*'Test cases'!C640+(1-J636)*'Test cases'!D640+(1-K636)*'Test cases'!E640</f>
        <v>585.70590622834004</v>
      </c>
      <c r="Q636" s="4">
        <f ca="1">(1-L636)*'Test cases'!C640+(1-M636)*'Test cases'!D640+(1-N636)*'Test cases'!E640</f>
        <v>548.13182215025745</v>
      </c>
      <c r="R636" s="4">
        <f ca="1">('Test cases'!C640/'Test cases'!$J$3)^(1/'Test cases'!$R$3)*('Test cases'!$J$3*(1-'Test cases'!$K$3))</f>
        <v>182.4384953578797</v>
      </c>
      <c r="S636" s="4">
        <f ca="1">('Test cases'!D640/'Test cases'!$J$4)^(1/'Test cases'!$R$4)*('Test cases'!$J$4*(1-'Test cases'!$K$4))</f>
        <v>184.90431208549845</v>
      </c>
      <c r="T636" s="4">
        <f ca="1">IF('Test cases'!E640&lt;='Test cases'!$L$5,('Test cases'!E640/'Test cases'!$J$5)^(1/'Test cases'!$P$5)*('Test cases'!$J$5*(1-'Test cases'!$K$5)),0)+IF('Test cases'!E640&gt;'Test cases'!$L$5,('Test cases'!E640/'Test cases'!$L$5)^(1/'Test cases'!$Q$5)*('Test cases'!$L$5*(1-'Test cases'!$M$5)),0)</f>
        <v>190.1428627862104</v>
      </c>
      <c r="U636" s="4">
        <f ca="1">(R636^'Test cases'!$R$4+S636^'Test cases'!$R$4)^(1/'Test cases'!$R$4)</f>
        <v>348.14542740133464</v>
      </c>
      <c r="V636" s="4">
        <f ca="1">R636^'Test cases'!$R$4/U636^('Test cases'!$R$4-1)</f>
        <v>172.80615873715587</v>
      </c>
      <c r="W636" s="4">
        <f ca="1">S636^'Test cases'!$R$4/U636^('Test cases'!$R$4-1)</f>
        <v>175.33926866417892</v>
      </c>
      <c r="X636" s="4">
        <f ca="1">V636*(U636/E636)^('Test cases'!$R$5-1)</f>
        <v>168.75396816545398</v>
      </c>
      <c r="Y636" s="4">
        <f ca="1">W636*(U636/E636)^('Test cases'!$R$5-1)</f>
        <v>171.22767833358893</v>
      </c>
      <c r="Z636" s="4">
        <f ca="1">T636^'Test cases'!$R$5/E636^('Test cases'!$R$5-1)</f>
        <v>179.13182215025742</v>
      </c>
      <c r="AA636" s="4">
        <f ca="1">EXP((LN(1-B636)*(LN('Test cases'!$L$3)-LN('Test cases'!$J$3))+LN(1-'Test cases'!$M$3)*LN('Test cases'!$J$3)-LN(1-'Test cases'!$K$3)*LN('Test cases'!$L$3))/(LN(1-'Test cases'!$M$3)-LN(1-'Test cases'!$K$3)))</f>
        <v>556.02778963027322</v>
      </c>
      <c r="AB636" s="4">
        <f ca="1">EXP((LN(1-C636)*(LN('Test cases'!$L$4)-LN('Test cases'!$J$4))+LN(1-'Test cases'!$M$4)*LN('Test cases'!$J$4)-LN(1-'Test cases'!$K$4)*LN('Test cases'!$L$4))/(LN(1-'Test cases'!$M$4)-LN(1-'Test cases'!$K$4)))</f>
        <v>555.67763019669724</v>
      </c>
      <c r="AC636" s="4">
        <f ca="1">IF(D636&lt;='Test cases'!$M$5,EXP((LN(1-D636)*(LN('Test cases'!$L$5)-LN('Test cases'!$J$5))+LN(1-'Test cases'!$M$5)*LN('Test cases'!$J$5)-LN(1-'Test cases'!$K$5)*LN('Test cases'!$L$5))/(LN(1-'Test cases'!$M$5)-LN(1-'Test cases'!$K$5))),EXP((LN(1-D636)*(LN('Test cases'!$N$5)-LN('Test cases'!$L$5))+LN(1-'Test cases'!$O$5)*LN('Test cases'!$L$5)-LN(1-'Test cases'!$M$5)*LN('Test cases'!$N$5))/(LN(1-'Test cases'!$O$5)-LN(1-'Test cases'!$M$5))))</f>
        <v>272.71860243592789</v>
      </c>
    </row>
    <row r="637" spans="1:29">
      <c r="A637" s="8">
        <f>'Test cases'!A641</f>
        <v>634</v>
      </c>
      <c r="B637" s="5">
        <f ca="1">1-X637/'Test cases'!C641</f>
        <v>0.21878859516004512</v>
      </c>
      <c r="C637" s="5">
        <f ca="1">1-Y637/'Test cases'!D641</f>
        <v>0.16885828522995094</v>
      </c>
      <c r="D637" s="5">
        <f ca="1">1-Z637/'Test cases'!E641</f>
        <v>0.15983971741353031</v>
      </c>
      <c r="E637" s="4">
        <f ca="1">(U637^'Test cases'!$R$5+T637^'Test cases'!$R$5)^(1/'Test cases'!$R$5)</f>
        <v>519.75115716156495</v>
      </c>
      <c r="F637" s="5">
        <f ca="1">IF(B637&gt;'Test cases'!$M$3,'Test cases'!$M$3,B637)</f>
        <v>0.15</v>
      </c>
      <c r="G637" s="5">
        <f ca="1">IF(C637&gt;'Test cases'!$M$4,'Test cases'!$M$4,C637)</f>
        <v>0.1</v>
      </c>
      <c r="H637" s="5">
        <f ca="1">IF(D637&gt;'Test cases'!$O$5,'Test cases'!$O$5,D637)</f>
        <v>0.15983971741353031</v>
      </c>
      <c r="I637" s="5">
        <f ca="1">IF(AA637&gt;='Test cases'!$L$3, 'Test cases'!$L$3*'Test cases'!$M$3/AA637,0)+IF(AND(AA637&gt;='Test cases'!$J$3,AA637&lt;'Test cases'!$L$3), 'Test cases'!$J$3*'Test cases'!$K$3/ AA637,0)</f>
        <v>5.3906449555359781E-2</v>
      </c>
      <c r="J637" s="5">
        <f ca="1">IF(AB637&gt;='Test cases'!$L$4,'Test cases'!$M$4,0)+IF(AND(AB637&gt;='Test cases'!$J$4,AB637&lt;'Test cases'!$L$4),'Test cases'!$K$4,0)</f>
        <v>0.1</v>
      </c>
      <c r="K637" s="5">
        <f ca="1">IF(AC637&gt;='Test cases'!$N$5,'Test cases'!$O$5,0)+IF(AND(AC637&gt;='Test cases'!$L$5,AC637&lt;'Test cases'!$N$5),'Test cases'!$M$5,0)+IF(AND(AC637&lt;'Test cases'!$L$5,AC637&gt;='Test cases'!$J$5),'Test cases'!$K$5,0)</f>
        <v>0.08</v>
      </c>
      <c r="L637" s="5">
        <f t="shared" ca="1" si="27"/>
        <v>0.15</v>
      </c>
      <c r="M637" s="5">
        <f t="shared" ca="1" si="28"/>
        <v>0.1</v>
      </c>
      <c r="N637" s="5">
        <f t="shared" ca="1" si="29"/>
        <v>0.15983971741353031</v>
      </c>
      <c r="O637" s="4">
        <f ca="1">'Test cases'!C641*(1-F637)+'Test cases'!D641*(1-G637)+'Test cases'!E641*(1-H637)</f>
        <v>548.79430047350456</v>
      </c>
      <c r="P637" s="4">
        <f ca="1">(1-I637)*'Test cases'!C641+(1-J637)*'Test cases'!D641+(1-K637)*'Test cases'!E641</f>
        <v>586.63620689604227</v>
      </c>
      <c r="Q637" s="4">
        <f ca="1">(1-L637)*'Test cases'!C641+(1-M637)*'Test cases'!D641+(1-N637)*'Test cases'!E641</f>
        <v>548.79430047350456</v>
      </c>
      <c r="R637" s="4">
        <f ca="1">('Test cases'!C641/'Test cases'!$J$3)^(1/'Test cases'!$R$3)*('Test cases'!$J$3*(1-'Test cases'!$K$3))</f>
        <v>182.4384953578797</v>
      </c>
      <c r="S637" s="4">
        <f ca="1">('Test cases'!D641/'Test cases'!$J$4)^(1/'Test cases'!$R$4)*('Test cases'!$J$4*(1-'Test cases'!$K$4))</f>
        <v>184.90431208549845</v>
      </c>
      <c r="T637" s="4">
        <f ca="1">IF('Test cases'!E641&lt;='Test cases'!$L$5,('Test cases'!E641/'Test cases'!$J$5)^(1/'Test cases'!$P$5)*('Test cases'!$J$5*(1-'Test cases'!$K$5)),0)+IF('Test cases'!E641&gt;'Test cases'!$L$5,('Test cases'!E641/'Test cases'!$L$5)^(1/'Test cases'!$Q$5)*('Test cases'!$L$5*(1-'Test cases'!$M$5)),0)</f>
        <v>190.81970253907531</v>
      </c>
      <c r="U637" s="4">
        <f ca="1">(R637^'Test cases'!$R$4+S637^'Test cases'!$R$4)^(1/'Test cases'!$R$4)</f>
        <v>348.14542740133464</v>
      </c>
      <c r="V637" s="4">
        <f ca="1">R637^'Test cases'!$R$4/U637^('Test cases'!$R$4-1)</f>
        <v>172.80615873715587</v>
      </c>
      <c r="W637" s="4">
        <f ca="1">S637^'Test cases'!$R$4/U637^('Test cases'!$R$4-1)</f>
        <v>175.33926866417892</v>
      </c>
      <c r="X637" s="4">
        <f ca="1">V637*(U637/E637)^('Test cases'!$R$5-1)</f>
        <v>168.74166344543025</v>
      </c>
      <c r="Y637" s="4">
        <f ca="1">W637*(U637/E637)^('Test cases'!$R$5-1)</f>
        <v>171.21519324263011</v>
      </c>
      <c r="Z637" s="4">
        <f ca="1">T637^'Test cases'!$R$5/E637^('Test cases'!$R$5-1)</f>
        <v>179.79430047350451</v>
      </c>
      <c r="AA637" s="4">
        <f ca="1">EXP((LN(1-B637)*(LN('Test cases'!$L$3)-LN('Test cases'!$J$3))+LN(1-'Test cases'!$M$3)*LN('Test cases'!$J$3)-LN(1-'Test cases'!$K$3)*LN('Test cases'!$L$3))/(LN(1-'Test cases'!$M$3)-LN(1-'Test cases'!$K$3)))</f>
        <v>556.51967895216683</v>
      </c>
      <c r="AB637" s="4">
        <f ca="1">EXP((LN(1-C637)*(LN('Test cases'!$L$4)-LN('Test cases'!$J$4))+LN(1-'Test cases'!$M$4)*LN('Test cases'!$J$4)-LN(1-'Test cases'!$K$4)*LN('Test cases'!$L$4))/(LN(1-'Test cases'!$M$4)-LN(1-'Test cases'!$K$4)))</f>
        <v>556.20110697631458</v>
      </c>
      <c r="AC637" s="4">
        <f ca="1">IF(D637&lt;='Test cases'!$M$5,EXP((LN(1-D637)*(LN('Test cases'!$L$5)-LN('Test cases'!$J$5))+LN(1-'Test cases'!$M$5)*LN('Test cases'!$J$5)-LN(1-'Test cases'!$K$5)*LN('Test cases'!$L$5))/(LN(1-'Test cases'!$M$5)-LN(1-'Test cases'!$K$5))),EXP((LN(1-D637)*(LN('Test cases'!$N$5)-LN('Test cases'!$L$5))+LN(1-'Test cases'!$O$5)*LN('Test cases'!$L$5)-LN(1-'Test cases'!$M$5)*LN('Test cases'!$N$5))/(LN(1-'Test cases'!$O$5)-LN(1-'Test cases'!$M$5))))</f>
        <v>273.8422084574226</v>
      </c>
    </row>
    <row r="638" spans="1:29">
      <c r="A638" s="8">
        <f>'Test cases'!A642</f>
        <v>635</v>
      </c>
      <c r="B638" s="5">
        <f ca="1">1-X638/'Test cases'!C642</f>
        <v>0.218900180899122</v>
      </c>
      <c r="C638" s="5">
        <f ca="1">1-Y638/'Test cases'!D642</f>
        <v>0.16897700285484307</v>
      </c>
      <c r="D638" s="5">
        <f ca="1">1-Z638/'Test cases'!E642</f>
        <v>0.15991327377708375</v>
      </c>
      <c r="E638" s="4">
        <f ca="1">(U638^'Test cases'!$R$5+T638^'Test cases'!$R$5)^(1/'Test cases'!$R$5)</f>
        <v>520.51788074654132</v>
      </c>
      <c r="F638" s="5">
        <f ca="1">IF(B638&gt;'Test cases'!$M$3,'Test cases'!$M$3,B638)</f>
        <v>0.15</v>
      </c>
      <c r="G638" s="5">
        <f ca="1">IF(C638&gt;'Test cases'!$M$4,'Test cases'!$M$4,C638)</f>
        <v>0.1</v>
      </c>
      <c r="H638" s="5">
        <f ca="1">IF(D638&gt;'Test cases'!$O$5,'Test cases'!$O$5,D638)</f>
        <v>0.15991327377708375</v>
      </c>
      <c r="I638" s="5">
        <f ca="1">IF(AA638&gt;='Test cases'!$L$3, 'Test cases'!$L$3*'Test cases'!$M$3/AA638,0)+IF(AND(AA638&gt;='Test cases'!$J$3,AA638&lt;'Test cases'!$L$3), 'Test cases'!$J$3*'Test cases'!$K$3/ AA638,0)</f>
        <v>5.3813149681818079E-2</v>
      </c>
      <c r="J638" s="5">
        <f ca="1">IF(AB638&gt;='Test cases'!$L$4,'Test cases'!$M$4,0)+IF(AND(AB638&gt;='Test cases'!$J$4,AB638&lt;'Test cases'!$L$4),'Test cases'!$K$4,0)</f>
        <v>0.1</v>
      </c>
      <c r="K638" s="5">
        <f ca="1">IF(AC638&gt;='Test cases'!$N$5,'Test cases'!$O$5,0)+IF(AND(AC638&gt;='Test cases'!$L$5,AC638&lt;'Test cases'!$N$5),'Test cases'!$M$5,0)+IF(AND(AC638&lt;'Test cases'!$L$5,AC638&gt;='Test cases'!$J$5),'Test cases'!$K$5,0)</f>
        <v>0.08</v>
      </c>
      <c r="L638" s="5">
        <f t="shared" ca="1" si="27"/>
        <v>0.15</v>
      </c>
      <c r="M638" s="5">
        <f t="shared" ca="1" si="28"/>
        <v>0.1</v>
      </c>
      <c r="N638" s="5">
        <f t="shared" ca="1" si="29"/>
        <v>0.15991327377708375</v>
      </c>
      <c r="O638" s="4">
        <f ca="1">'Test cases'!C642*(1-F638)+'Test cases'!D642*(1-G638)+'Test cases'!E642*(1-H638)</f>
        <v>549.6785594117041</v>
      </c>
      <c r="P638" s="4">
        <f ca="1">(1-I638)*'Test cases'!C642+(1-J638)*'Test cases'!D642+(1-K638)*'Test cases'!E642</f>
        <v>587.55635966872728</v>
      </c>
      <c r="Q638" s="4">
        <f ca="1">(1-L638)*'Test cases'!C642+(1-M638)*'Test cases'!D642+(1-N638)*'Test cases'!E642</f>
        <v>549.6785594117041</v>
      </c>
      <c r="R638" s="4">
        <f ca="1">('Test cases'!C642/'Test cases'!$J$3)^(1/'Test cases'!$R$3)*('Test cases'!$J$3*(1-'Test cases'!$K$3))</f>
        <v>182.4384953578797</v>
      </c>
      <c r="S638" s="4">
        <f ca="1">('Test cases'!D642/'Test cases'!$J$4)^(1/'Test cases'!$R$4)*('Test cases'!$J$4*(1-'Test cases'!$K$4))</f>
        <v>185.73224108415755</v>
      </c>
      <c r="T638" s="4">
        <f ca="1">IF('Test cases'!E642&lt;='Test cases'!$L$5,('Test cases'!E642/'Test cases'!$J$5)^(1/'Test cases'!$P$5)*('Test cases'!$J$5*(1-'Test cases'!$K$5)),0)+IF('Test cases'!E642&gt;'Test cases'!$L$5,('Test cases'!E642/'Test cases'!$L$5)^(1/'Test cases'!$Q$5)*('Test cases'!$L$5*(1-'Test cases'!$M$5)),0)</f>
        <v>190.81970253907531</v>
      </c>
      <c r="U638" s="4">
        <f ca="1">(R638^'Test cases'!$R$4+S638^'Test cases'!$R$4)^(1/'Test cases'!$R$4)</f>
        <v>348.93060095581978</v>
      </c>
      <c r="V638" s="4">
        <f ca="1">R638^'Test cases'!$R$4/U638^('Test cases'!$R$4-1)</f>
        <v>172.77348471262849</v>
      </c>
      <c r="W638" s="4">
        <f ca="1">S638^'Test cases'!$R$4/U638^('Test cases'!$R$4-1)</f>
        <v>176.15711624319113</v>
      </c>
      <c r="X638" s="4">
        <f ca="1">V638*(U638/E638)^('Test cases'!$R$5-1)</f>
        <v>168.71756092578966</v>
      </c>
      <c r="Y638" s="4">
        <f ca="1">W638*(U638/E638)^('Test cases'!$R$5-1)</f>
        <v>172.02176040904749</v>
      </c>
      <c r="Z638" s="4">
        <f ca="1">T638^'Test cases'!$R$5/E638^('Test cases'!$R$5-1)</f>
        <v>179.77855941170407</v>
      </c>
      <c r="AA638" s="4">
        <f ca="1">EXP((LN(1-B638)*(LN('Test cases'!$L$3)-LN('Test cases'!$J$3))+LN(1-'Test cases'!$M$3)*LN('Test cases'!$J$3)-LN(1-'Test cases'!$K$3)*LN('Test cases'!$L$3))/(LN(1-'Test cases'!$M$3)-LN(1-'Test cases'!$K$3)))</f>
        <v>557.48455865121275</v>
      </c>
      <c r="AB638" s="4">
        <f ca="1">EXP((LN(1-C638)*(LN('Test cases'!$L$4)-LN('Test cases'!$J$4))+LN(1-'Test cases'!$M$4)*LN('Test cases'!$J$4)-LN(1-'Test cases'!$K$4)*LN('Test cases'!$L$4))/(LN(1-'Test cases'!$M$4)-LN(1-'Test cases'!$K$4)))</f>
        <v>557.22803510853612</v>
      </c>
      <c r="AC638" s="4">
        <f ca="1">IF(D638&lt;='Test cases'!$M$5,EXP((LN(1-D638)*(LN('Test cases'!$L$5)-LN('Test cases'!$J$5))+LN(1-'Test cases'!$M$5)*LN('Test cases'!$J$5)-LN(1-'Test cases'!$K$5)*LN('Test cases'!$L$5))/(LN(1-'Test cases'!$M$5)-LN(1-'Test cases'!$K$5))),EXP((LN(1-D638)*(LN('Test cases'!$N$5)-LN('Test cases'!$L$5))+LN(1-'Test cases'!$O$5)*LN('Test cases'!$L$5)-LN(1-'Test cases'!$M$5)*LN('Test cases'!$N$5))/(LN(1-'Test cases'!$O$5)-LN(1-'Test cases'!$M$5))))</f>
        <v>273.94156040423769</v>
      </c>
    </row>
    <row r="639" spans="1:29">
      <c r="A639" s="8">
        <f>'Test cases'!A643</f>
        <v>636</v>
      </c>
      <c r="B639" s="5">
        <f ca="1">1-X639/'Test cases'!C643</f>
        <v>0.21895692019776591</v>
      </c>
      <c r="C639" s="5">
        <f ca="1">1-Y639/'Test cases'!D643</f>
        <v>0.16903736858642038</v>
      </c>
      <c r="D639" s="5">
        <f ca="1">1-Z639/'Test cases'!E643</f>
        <v>0.16074273268815165</v>
      </c>
      <c r="E639" s="4">
        <f ca="1">(U639^'Test cases'!$R$5+T639^'Test cases'!$R$5)^(1/'Test cases'!$R$5)</f>
        <v>521.15488241194112</v>
      </c>
      <c r="F639" s="5">
        <f ca="1">IF(B639&gt;'Test cases'!$M$3,'Test cases'!$M$3,B639)</f>
        <v>0.15</v>
      </c>
      <c r="G639" s="5">
        <f ca="1">IF(C639&gt;'Test cases'!$M$4,'Test cases'!$M$4,C639)</f>
        <v>0.1</v>
      </c>
      <c r="H639" s="5">
        <f ca="1">IF(D639&gt;'Test cases'!$O$5,'Test cases'!$O$5,D639)</f>
        <v>0.16074273268815165</v>
      </c>
      <c r="I639" s="5">
        <f ca="1">IF(AA639&gt;='Test cases'!$L$3, 'Test cases'!$L$3*'Test cases'!$M$3/AA639,0)+IF(AND(AA639&gt;='Test cases'!$J$3,AA639&lt;'Test cases'!$L$3), 'Test cases'!$J$3*'Test cases'!$K$3/ AA639,0)</f>
        <v>5.3765765255344461E-2</v>
      </c>
      <c r="J639" s="5">
        <f ca="1">IF(AB639&gt;='Test cases'!$L$4,'Test cases'!$M$4,0)+IF(AND(AB639&gt;='Test cases'!$J$4,AB639&lt;'Test cases'!$L$4),'Test cases'!$K$4,0)</f>
        <v>0.1</v>
      </c>
      <c r="K639" s="5">
        <f ca="1">IF(AC639&gt;='Test cases'!$N$5,'Test cases'!$O$5,0)+IF(AND(AC639&gt;='Test cases'!$L$5,AC639&lt;'Test cases'!$N$5),'Test cases'!$M$5,0)+IF(AND(AC639&lt;'Test cases'!$L$5,AC639&gt;='Test cases'!$J$5),'Test cases'!$K$5,0)</f>
        <v>0.08</v>
      </c>
      <c r="L639" s="5">
        <f t="shared" ca="1" si="27"/>
        <v>0.15</v>
      </c>
      <c r="M639" s="5">
        <f t="shared" ca="1" si="28"/>
        <v>0.1</v>
      </c>
      <c r="N639" s="5">
        <f t="shared" ca="1" si="29"/>
        <v>0.16074273268815165</v>
      </c>
      <c r="O639" s="4">
        <f ca="1">'Test cases'!C643*(1-F639)+'Test cases'!D643*(1-G639)+'Test cases'!E643*(1-H639)</f>
        <v>550.34031247204734</v>
      </c>
      <c r="P639" s="4">
        <f ca="1">(1-I639)*'Test cases'!C643+(1-J639)*'Test cases'!D643+(1-K639)*'Test cases'!E643</f>
        <v>588.48659470484563</v>
      </c>
      <c r="Q639" s="4">
        <f ca="1">(1-L639)*'Test cases'!C643+(1-M639)*'Test cases'!D643+(1-N639)*'Test cases'!E643</f>
        <v>550.34031247204734</v>
      </c>
      <c r="R639" s="4">
        <f ca="1">('Test cases'!C643/'Test cases'!$J$3)^(1/'Test cases'!$R$3)*('Test cases'!$J$3*(1-'Test cases'!$K$3))</f>
        <v>182.4384953578797</v>
      </c>
      <c r="S639" s="4">
        <f ca="1">('Test cases'!D643/'Test cases'!$J$4)^(1/'Test cases'!$R$4)*('Test cases'!$J$4*(1-'Test cases'!$K$4))</f>
        <v>185.73224108415755</v>
      </c>
      <c r="T639" s="4">
        <f ca="1">IF('Test cases'!E643&lt;='Test cases'!$L$5,('Test cases'!E643/'Test cases'!$J$5)^(1/'Test cases'!$P$5)*('Test cases'!$J$5*(1-'Test cases'!$K$5)),0)+IF('Test cases'!E643&gt;'Test cases'!$L$5,('Test cases'!E643/'Test cases'!$L$5)^(1/'Test cases'!$Q$5)*('Test cases'!$L$5*(1-'Test cases'!$M$5)),0)</f>
        <v>191.49577931949489</v>
      </c>
      <c r="U639" s="4">
        <f ca="1">(R639^'Test cases'!$R$4+S639^'Test cases'!$R$4)^(1/'Test cases'!$R$4)</f>
        <v>348.93060095581978</v>
      </c>
      <c r="V639" s="4">
        <f ca="1">R639^'Test cases'!$R$4/U639^('Test cases'!$R$4-1)</f>
        <v>172.77348471262849</v>
      </c>
      <c r="W639" s="4">
        <f ca="1">S639^'Test cases'!$R$4/U639^('Test cases'!$R$4-1)</f>
        <v>176.15711624319113</v>
      </c>
      <c r="X639" s="4">
        <f ca="1">V639*(U639/E639)^('Test cases'!$R$5-1)</f>
        <v>168.70530523728257</v>
      </c>
      <c r="Y639" s="4">
        <f ca="1">W639*(U639/E639)^('Test cases'!$R$5-1)</f>
        <v>172.00926470261098</v>
      </c>
      <c r="Z639" s="4">
        <f ca="1">T639^'Test cases'!$R$5/E639^('Test cases'!$R$5-1)</f>
        <v>180.4403124720474</v>
      </c>
      <c r="AA639" s="4">
        <f ca="1">EXP((LN(1-B639)*(LN('Test cases'!$L$3)-LN('Test cases'!$J$3))+LN(1-'Test cases'!$M$3)*LN('Test cases'!$J$3)-LN(1-'Test cases'!$K$3)*LN('Test cases'!$L$3))/(LN(1-'Test cases'!$M$3)-LN(1-'Test cases'!$K$3)))</f>
        <v>557.97587661077546</v>
      </c>
      <c r="AB639" s="4">
        <f ca="1">EXP((LN(1-C639)*(LN('Test cases'!$L$4)-LN('Test cases'!$J$4))+LN(1-'Test cases'!$M$4)*LN('Test cases'!$J$4)-LN(1-'Test cases'!$K$4)*LN('Test cases'!$L$4))/(LN(1-'Test cases'!$M$4)-LN(1-'Test cases'!$K$4)))</f>
        <v>557.75099251641541</v>
      </c>
      <c r="AC639" s="4">
        <f ca="1">IF(D639&lt;='Test cases'!$M$5,EXP((LN(1-D639)*(LN('Test cases'!$L$5)-LN('Test cases'!$J$5))+LN(1-'Test cases'!$M$5)*LN('Test cases'!$J$5)-LN(1-'Test cases'!$K$5)*LN('Test cases'!$L$5))/(LN(1-'Test cases'!$M$5)-LN(1-'Test cases'!$K$5))),EXP((LN(1-D639)*(LN('Test cases'!$N$5)-LN('Test cases'!$L$5))+LN(1-'Test cases'!$O$5)*LN('Test cases'!$L$5)-LN(1-'Test cases'!$M$5)*LN('Test cases'!$N$5))/(LN(1-'Test cases'!$O$5)-LN(1-'Test cases'!$M$5))))</f>
        <v>275.06500662359497</v>
      </c>
    </row>
    <row r="640" spans="1:29">
      <c r="A640" s="8">
        <f>'Test cases'!A644</f>
        <v>637</v>
      </c>
      <c r="B640" s="5">
        <f ca="1">1-X640/'Test cases'!C644</f>
        <v>0.21906817801377532</v>
      </c>
      <c r="C640" s="5">
        <f ca="1">1-Y640/'Test cases'!D644</f>
        <v>0.16915573732938305</v>
      </c>
      <c r="D640" s="5">
        <f ca="1">1-Z640/'Test cases'!E644</f>
        <v>0.16081599647328382</v>
      </c>
      <c r="E640" s="4">
        <f ca="1">(U640^'Test cases'!$R$5+T640^'Test cases'!$R$5)^(1/'Test cases'!$R$5)</f>
        <v>521.92144094275682</v>
      </c>
      <c r="F640" s="5">
        <f ca="1">IF(B640&gt;'Test cases'!$M$3,'Test cases'!$M$3,B640)</f>
        <v>0.15</v>
      </c>
      <c r="G640" s="5">
        <f ca="1">IF(C640&gt;'Test cases'!$M$4,'Test cases'!$M$4,C640)</f>
        <v>0.1</v>
      </c>
      <c r="H640" s="5">
        <f ca="1">IF(D640&gt;'Test cases'!$O$5,'Test cases'!$O$5,D640)</f>
        <v>0.16081599647328382</v>
      </c>
      <c r="I640" s="5">
        <f ca="1">IF(AA640&gt;='Test cases'!$L$3, 'Test cases'!$L$3*'Test cases'!$M$3/AA640,0)+IF(AND(AA640&gt;='Test cases'!$J$3,AA640&lt;'Test cases'!$L$3), 'Test cases'!$J$3*'Test cases'!$K$3/ AA640,0)</f>
        <v>5.3672962147570245E-2</v>
      </c>
      <c r="J640" s="5">
        <f ca="1">IF(AB640&gt;='Test cases'!$L$4,'Test cases'!$M$4,0)+IF(AND(AB640&gt;='Test cases'!$J$4,AB640&lt;'Test cases'!$L$4),'Test cases'!$K$4,0)</f>
        <v>0.1</v>
      </c>
      <c r="K640" s="5">
        <f ca="1">IF(AC640&gt;='Test cases'!$N$5,'Test cases'!$O$5,0)+IF(AND(AC640&gt;='Test cases'!$L$5,AC640&lt;'Test cases'!$N$5),'Test cases'!$M$5,0)+IF(AND(AC640&lt;'Test cases'!$L$5,AC640&gt;='Test cases'!$J$5),'Test cases'!$K$5,0)</f>
        <v>0.08</v>
      </c>
      <c r="L640" s="5">
        <f t="shared" ca="1" si="27"/>
        <v>0.15</v>
      </c>
      <c r="M640" s="5">
        <f t="shared" ca="1" si="28"/>
        <v>0.1</v>
      </c>
      <c r="N640" s="5">
        <f t="shared" ca="1" si="29"/>
        <v>0.16081599647328382</v>
      </c>
      <c r="O640" s="4">
        <f ca="1">'Test cases'!C644*(1-F640)+'Test cases'!D644*(1-G640)+'Test cases'!E644*(1-H640)</f>
        <v>551.22456075824402</v>
      </c>
      <c r="P640" s="4">
        <f ca="1">(1-I640)*'Test cases'!C644+(1-J640)*'Test cases'!D644+(1-K640)*'Test cases'!E644</f>
        <v>589.40664017612494</v>
      </c>
      <c r="Q640" s="4">
        <f ca="1">(1-L640)*'Test cases'!C644+(1-M640)*'Test cases'!D644+(1-N640)*'Test cases'!E644</f>
        <v>551.22456075824402</v>
      </c>
      <c r="R640" s="4">
        <f ca="1">('Test cases'!C644/'Test cases'!$J$3)^(1/'Test cases'!$R$3)*('Test cases'!$J$3*(1-'Test cases'!$K$3))</f>
        <v>182.4384953578797</v>
      </c>
      <c r="S640" s="4">
        <f ca="1">('Test cases'!D644/'Test cases'!$J$4)^(1/'Test cases'!$R$4)*('Test cases'!$J$4*(1-'Test cases'!$K$4))</f>
        <v>186.55986040733518</v>
      </c>
      <c r="T640" s="4">
        <f ca="1">IF('Test cases'!E644&lt;='Test cases'!$L$5,('Test cases'!E644/'Test cases'!$J$5)^(1/'Test cases'!$P$5)*('Test cases'!$J$5*(1-'Test cases'!$K$5)),0)+IF('Test cases'!E644&gt;'Test cases'!$L$5,('Test cases'!E644/'Test cases'!$L$5)^(1/'Test cases'!$Q$5)*('Test cases'!$L$5*(1-'Test cases'!$M$5)),0)</f>
        <v>191.49577931949489</v>
      </c>
      <c r="U640" s="4">
        <f ca="1">(R640^'Test cases'!$R$4+S640^'Test cases'!$R$4)^(1/'Test cases'!$R$4)</f>
        <v>349.71562623137601</v>
      </c>
      <c r="V640" s="4">
        <f ca="1">R640^'Test cases'!$R$4/U640^('Test cases'!$R$4-1)</f>
        <v>172.74089643463287</v>
      </c>
      <c r="W640" s="4">
        <f ca="1">S640^'Test cases'!$R$4/U640^('Test cases'!$R$4-1)</f>
        <v>176.97472979674322</v>
      </c>
      <c r="X640" s="4">
        <f ca="1">V640*(U640/E640)^('Test cases'!$R$5-1)</f>
        <v>168.68127354902452</v>
      </c>
      <c r="Y640" s="4">
        <f ca="1">W640*(U640/E640)^('Test cases'!$R$5-1)</f>
        <v>172.81560663548834</v>
      </c>
      <c r="Z640" s="4">
        <f ca="1">T640^'Test cases'!$R$5/E640^('Test cases'!$R$5-1)</f>
        <v>180.42456075824398</v>
      </c>
      <c r="AA640" s="4">
        <f ca="1">EXP((LN(1-B640)*(LN('Test cases'!$L$3)-LN('Test cases'!$J$3))+LN(1-'Test cases'!$M$3)*LN('Test cases'!$J$3)-LN(1-'Test cases'!$K$3)*LN('Test cases'!$L$3))/(LN(1-'Test cases'!$M$3)-LN(1-'Test cases'!$K$3)))</f>
        <v>558.94064347551739</v>
      </c>
      <c r="AB640" s="4">
        <f ca="1">EXP((LN(1-C640)*(LN('Test cases'!$L$4)-LN('Test cases'!$J$4))+LN(1-'Test cases'!$M$4)*LN('Test cases'!$J$4)-LN(1-'Test cases'!$K$4)*LN('Test cases'!$L$4))/(LN(1-'Test cases'!$M$4)-LN(1-'Test cases'!$K$4)))</f>
        <v>558.77797444259454</v>
      </c>
      <c r="AC640" s="4">
        <f ca="1">IF(D640&lt;='Test cases'!$M$5,EXP((LN(1-D640)*(LN('Test cases'!$L$5)-LN('Test cases'!$J$5))+LN(1-'Test cases'!$M$5)*LN('Test cases'!$J$5)-LN(1-'Test cases'!$K$5)*LN('Test cases'!$L$5))/(LN(1-'Test cases'!$M$5)-LN(1-'Test cases'!$K$5))),EXP((LN(1-D640)*(LN('Test cases'!$N$5)-LN('Test cases'!$L$5))+LN(1-'Test cases'!$O$5)*LN('Test cases'!$L$5)-LN(1-'Test cases'!$M$5)*LN('Test cases'!$N$5))/(LN(1-'Test cases'!$O$5)-LN(1-'Test cases'!$M$5))))</f>
        <v>275.16451214750737</v>
      </c>
    </row>
    <row r="641" spans="1:29">
      <c r="A641" s="8">
        <f>'Test cases'!A645</f>
        <v>638</v>
      </c>
      <c r="B641" s="5">
        <f ca="1">1-X641/'Test cases'!C645</f>
        <v>0.21917920560278559</v>
      </c>
      <c r="C641" s="5">
        <f ca="1">1-Y641/'Test cases'!D645</f>
        <v>0.16927386113062926</v>
      </c>
      <c r="D641" s="5">
        <f ca="1">1-Z641/'Test cases'!E645</f>
        <v>0.1608891359496013</v>
      </c>
      <c r="E641" s="4">
        <f ca="1">(U641^'Test cases'!$R$5+T641^'Test cases'!$R$5)^(1/'Test cases'!$R$5)</f>
        <v>522.6878903843326</v>
      </c>
      <c r="F641" s="5">
        <f ca="1">IF(B641&gt;'Test cases'!$M$3,'Test cases'!$M$3,B641)</f>
        <v>0.15</v>
      </c>
      <c r="G641" s="5">
        <f ca="1">IF(C641&gt;'Test cases'!$M$4,'Test cases'!$M$4,C641)</f>
        <v>0.1</v>
      </c>
      <c r="H641" s="5">
        <f ca="1">IF(D641&gt;'Test cases'!$O$5,'Test cases'!$O$5,D641)</f>
        <v>0.1608891359496013</v>
      </c>
      <c r="I641" s="5">
        <f ca="1">IF(AA641&gt;='Test cases'!$L$3, 'Test cases'!$L$3*'Test cases'!$M$3/AA641,0)+IF(AND(AA641&gt;='Test cases'!$J$3,AA641&lt;'Test cases'!$L$3), 'Test cases'!$J$3*'Test cases'!$K$3/ AA641,0)</f>
        <v>5.3580497618290944E-2</v>
      </c>
      <c r="J641" s="5">
        <f ca="1">IF(AB641&gt;='Test cases'!$L$4,'Test cases'!$M$4,0)+IF(AND(AB641&gt;='Test cases'!$J$4,AB641&lt;'Test cases'!$L$4),'Test cases'!$K$4,0)</f>
        <v>0.1</v>
      </c>
      <c r="K641" s="5">
        <f ca="1">IF(AC641&gt;='Test cases'!$N$5,'Test cases'!$O$5,0)+IF(AND(AC641&gt;='Test cases'!$L$5,AC641&lt;'Test cases'!$N$5),'Test cases'!$M$5,0)+IF(AND(AC641&lt;'Test cases'!$L$5,AC641&gt;='Test cases'!$J$5),'Test cases'!$K$5,0)</f>
        <v>0.08</v>
      </c>
      <c r="L641" s="5">
        <f t="shared" ca="1" si="27"/>
        <v>0.15</v>
      </c>
      <c r="M641" s="5">
        <f t="shared" ca="1" si="28"/>
        <v>0.1</v>
      </c>
      <c r="N641" s="5">
        <f t="shared" ca="1" si="29"/>
        <v>0.1608891359496013</v>
      </c>
      <c r="O641" s="4">
        <f ca="1">'Test cases'!C645*(1-F641)+'Test cases'!D645*(1-G641)+'Test cases'!E645*(1-H641)</f>
        <v>552.10883577083564</v>
      </c>
      <c r="P641" s="4">
        <f ca="1">(1-I641)*'Test cases'!C645+(1-J641)*'Test cases'!D645+(1-K641)*'Test cases'!E645</f>
        <v>590.32661251444915</v>
      </c>
      <c r="Q641" s="4">
        <f ca="1">(1-L641)*'Test cases'!C645+(1-M641)*'Test cases'!D645+(1-N641)*'Test cases'!E645</f>
        <v>552.10883577083564</v>
      </c>
      <c r="R641" s="4">
        <f ca="1">('Test cases'!C645/'Test cases'!$J$3)^(1/'Test cases'!$R$3)*('Test cases'!$J$3*(1-'Test cases'!$K$3))</f>
        <v>182.4384953578797</v>
      </c>
      <c r="S641" s="4">
        <f ca="1">('Test cases'!D645/'Test cases'!$J$4)^(1/'Test cases'!$R$4)*('Test cases'!$J$4*(1-'Test cases'!$K$4))</f>
        <v>187.38717165886354</v>
      </c>
      <c r="T641" s="4">
        <f ca="1">IF('Test cases'!E645&lt;='Test cases'!$L$5,('Test cases'!E645/'Test cases'!$J$5)^(1/'Test cases'!$P$5)*('Test cases'!$J$5*(1-'Test cases'!$K$5)),0)+IF('Test cases'!E645&gt;'Test cases'!$L$5,('Test cases'!E645/'Test cases'!$L$5)^(1/'Test cases'!$Q$5)*('Test cases'!$L$5*(1-'Test cases'!$M$5)),0)</f>
        <v>191.49577931949489</v>
      </c>
      <c r="U641" s="4">
        <f ca="1">(R641^'Test cases'!$R$4+S641^'Test cases'!$R$4)^(1/'Test cases'!$R$4)</f>
        <v>350.50050361665939</v>
      </c>
      <c r="V641" s="4">
        <f ca="1">R641^'Test cases'!$R$4/U641^('Test cases'!$R$4-1)</f>
        <v>172.70839347034675</v>
      </c>
      <c r="W641" s="4">
        <f ca="1">S641^'Test cases'!$R$4/U641^('Test cases'!$R$4-1)</f>
        <v>177.79211014631281</v>
      </c>
      <c r="X641" s="4">
        <f ca="1">V641*(U641/E641)^('Test cases'!$R$5-1)</f>
        <v>168.65729158979832</v>
      </c>
      <c r="Y641" s="4">
        <f ca="1">W641*(U641/E641)^('Test cases'!$R$5-1)</f>
        <v>173.62176302369849</v>
      </c>
      <c r="Z641" s="4">
        <f ca="1">T641^'Test cases'!$R$5/E641^('Test cases'!$R$5-1)</f>
        <v>180.40883577083571</v>
      </c>
      <c r="AA641" s="4">
        <f ca="1">EXP((LN(1-B641)*(LN('Test cases'!$L$3)-LN('Test cases'!$J$3))+LN(1-'Test cases'!$M$3)*LN('Test cases'!$J$3)-LN(1-'Test cases'!$K$3)*LN('Test cases'!$L$3))/(LN(1-'Test cases'!$M$3)-LN(1-'Test cases'!$K$3)))</f>
        <v>559.90521427630051</v>
      </c>
      <c r="AB641" s="4">
        <f ca="1">EXP((LN(1-C641)*(LN('Test cases'!$L$4)-LN('Test cases'!$J$4))+LN(1-'Test cases'!$M$4)*LN('Test cases'!$J$4)-LN(1-'Test cases'!$K$4)*LN('Test cases'!$L$4))/(LN(1-'Test cases'!$M$4)-LN(1-'Test cases'!$K$4)))</f>
        <v>559.80486259991892</v>
      </c>
      <c r="AC641" s="4">
        <f ca="1">IF(D641&lt;='Test cases'!$M$5,EXP((LN(1-D641)*(LN('Test cases'!$L$5)-LN('Test cases'!$J$5))+LN(1-'Test cases'!$M$5)*LN('Test cases'!$J$5)-LN(1-'Test cases'!$K$5)*LN('Test cases'!$L$5))/(LN(1-'Test cases'!$M$5)-LN(1-'Test cases'!$K$5))),EXP((LN(1-D641)*(LN('Test cases'!$N$5)-LN('Test cases'!$L$5))+LN(1-'Test cases'!$O$5)*LN('Test cases'!$L$5)-LN(1-'Test cases'!$M$5)*LN('Test cases'!$N$5))/(LN(1-'Test cases'!$O$5)-LN(1-'Test cases'!$M$5))))</f>
        <v>275.26389341247256</v>
      </c>
    </row>
    <row r="642" spans="1:29">
      <c r="A642" s="8">
        <f>'Test cases'!A646</f>
        <v>639</v>
      </c>
      <c r="B642" s="5">
        <f ca="1">1-X642/'Test cases'!C646</f>
        <v>0.21923562386848572</v>
      </c>
      <c r="C642" s="5">
        <f ca="1">1-Y642/'Test cases'!D646</f>
        <v>0.16933388531077798</v>
      </c>
      <c r="D642" s="5">
        <f ca="1">1-Z642/'Test cases'!E646</f>
        <v>0.16171374834965946</v>
      </c>
      <c r="E642" s="4">
        <f ca="1">(U642^'Test cases'!$R$5+T642^'Test cases'!$R$5)^(1/'Test cases'!$R$5)</f>
        <v>523.32415357092816</v>
      </c>
      <c r="F642" s="5">
        <f ca="1">IF(B642&gt;'Test cases'!$M$3,'Test cases'!$M$3,B642)</f>
        <v>0.15</v>
      </c>
      <c r="G642" s="5">
        <f ca="1">IF(C642&gt;'Test cases'!$M$4,'Test cases'!$M$4,C642)</f>
        <v>0.1</v>
      </c>
      <c r="H642" s="5">
        <f ca="1">IF(D642&gt;'Test cases'!$O$5,'Test cases'!$O$5,D642)</f>
        <v>0.16171374834965946</v>
      </c>
      <c r="I642" s="5">
        <f ca="1">IF(AA642&gt;='Test cases'!$L$3, 'Test cases'!$L$3*'Test cases'!$M$3/AA642,0)+IF(AND(AA642&gt;='Test cases'!$J$3,AA642&lt;'Test cases'!$L$3), 'Test cases'!$J$3*'Test cases'!$K$3/ AA642,0)</f>
        <v>5.353356812934465E-2</v>
      </c>
      <c r="J642" s="5">
        <f ca="1">IF(AB642&gt;='Test cases'!$L$4,'Test cases'!$M$4,0)+IF(AND(AB642&gt;='Test cases'!$J$4,AB642&lt;'Test cases'!$L$4),'Test cases'!$K$4,0)</f>
        <v>0.1</v>
      </c>
      <c r="K642" s="5">
        <f ca="1">IF(AC642&gt;='Test cases'!$N$5,'Test cases'!$O$5,0)+IF(AND(AC642&gt;='Test cases'!$L$5,AC642&lt;'Test cases'!$N$5),'Test cases'!$M$5,0)+IF(AND(AC642&lt;'Test cases'!$L$5,AC642&gt;='Test cases'!$J$5),'Test cases'!$K$5,0)</f>
        <v>0.08</v>
      </c>
      <c r="L642" s="5">
        <f t="shared" ca="1" si="27"/>
        <v>0.15</v>
      </c>
      <c r="M642" s="5">
        <f t="shared" ca="1" si="28"/>
        <v>0.1</v>
      </c>
      <c r="N642" s="5">
        <f t="shared" ca="1" si="29"/>
        <v>0.16171374834965946</v>
      </c>
      <c r="O642" s="4">
        <f ca="1">'Test cases'!C646*(1-F642)+'Test cases'!D646*(1-G642)+'Test cases'!E646*(1-H642)</f>
        <v>552.76983035647356</v>
      </c>
      <c r="P642" s="4">
        <f ca="1">(1-I642)*'Test cases'!C646+(1-J642)*'Test cases'!D646+(1-K642)*'Test cases'!E646</f>
        <v>591.25674928406158</v>
      </c>
      <c r="Q642" s="4">
        <f ca="1">(1-L642)*'Test cases'!C646+(1-M642)*'Test cases'!D646+(1-N642)*'Test cases'!E646</f>
        <v>552.76983035647356</v>
      </c>
      <c r="R642" s="4">
        <f ca="1">('Test cases'!C646/'Test cases'!$J$3)^(1/'Test cases'!$R$3)*('Test cases'!$J$3*(1-'Test cases'!$K$3))</f>
        <v>182.4384953578797</v>
      </c>
      <c r="S642" s="4">
        <f ca="1">('Test cases'!D646/'Test cases'!$J$4)^(1/'Test cases'!$R$4)*('Test cases'!$J$4*(1-'Test cases'!$K$4))</f>
        <v>187.38717165886354</v>
      </c>
      <c r="T642" s="4">
        <f ca="1">IF('Test cases'!E646&lt;='Test cases'!$L$5,('Test cases'!E646/'Test cases'!$J$5)^(1/'Test cases'!$P$5)*('Test cases'!$J$5*(1-'Test cases'!$K$5)),0)+IF('Test cases'!E646&gt;'Test cases'!$L$5,('Test cases'!E646/'Test cases'!$L$5)^(1/'Test cases'!$Q$5)*('Test cases'!$L$5*(1-'Test cases'!$M$5)),0)</f>
        <v>192.17109753028353</v>
      </c>
      <c r="U642" s="4">
        <f ca="1">(R642^'Test cases'!$R$4+S642^'Test cases'!$R$4)^(1/'Test cases'!$R$4)</f>
        <v>350.50050361665939</v>
      </c>
      <c r="V642" s="4">
        <f ca="1">R642^'Test cases'!$R$4/U642^('Test cases'!$R$4-1)</f>
        <v>172.70839347034675</v>
      </c>
      <c r="W642" s="4">
        <f ca="1">S642^'Test cases'!$R$4/U642^('Test cases'!$R$4-1)</f>
        <v>177.79211014631281</v>
      </c>
      <c r="X642" s="4">
        <f ca="1">V642*(U642/E642)^('Test cases'!$R$5-1)</f>
        <v>168.64510524440709</v>
      </c>
      <c r="Y642" s="4">
        <f ca="1">W642*(U642/E642)^('Test cases'!$R$5-1)</f>
        <v>173.60921797004741</v>
      </c>
      <c r="Z642" s="4">
        <f ca="1">T642^'Test cases'!$R$5/E642^('Test cases'!$R$5-1)</f>
        <v>181.06983035647355</v>
      </c>
      <c r="AA642" s="4">
        <f ca="1">EXP((LN(1-B642)*(LN('Test cases'!$L$3)-LN('Test cases'!$J$3))+LN(1-'Test cases'!$M$3)*LN('Test cases'!$J$3)-LN(1-'Test cases'!$K$3)*LN('Test cases'!$L$3))/(LN(1-'Test cases'!$M$3)-LN(1-'Test cases'!$K$3)))</f>
        <v>560.39604771936308</v>
      </c>
      <c r="AB642" s="4">
        <f ca="1">EXP((LN(1-C642)*(LN('Test cases'!$L$4)-LN('Test cases'!$J$4))+LN(1-'Test cases'!$M$4)*LN('Test cases'!$J$4)-LN(1-'Test cases'!$K$4)*LN('Test cases'!$L$4))/(LN(1-'Test cases'!$M$4)-LN(1-'Test cases'!$K$4)))</f>
        <v>560.32745103987509</v>
      </c>
      <c r="AC642" s="4">
        <f ca="1">IF(D642&lt;='Test cases'!$M$5,EXP((LN(1-D642)*(LN('Test cases'!$L$5)-LN('Test cases'!$J$5))+LN(1-'Test cases'!$M$5)*LN('Test cases'!$J$5)-LN(1-'Test cases'!$K$5)*LN('Test cases'!$L$5))/(LN(1-'Test cases'!$M$5)-LN(1-'Test cases'!$K$5))),EXP((LN(1-D642)*(LN('Test cases'!$N$5)-LN('Test cases'!$L$5))+LN(1-'Test cases'!$O$5)*LN('Test cases'!$L$5)-LN(1-'Test cases'!$M$5)*LN('Test cases'!$N$5))/(LN(1-'Test cases'!$O$5)-LN(1-'Test cases'!$M$5))))</f>
        <v>276.3874583996402</v>
      </c>
    </row>
    <row r="643" spans="1:29">
      <c r="A643" s="8">
        <f>'Test cases'!A647</f>
        <v>640</v>
      </c>
      <c r="B643" s="5">
        <f ca="1">1-X643/'Test cases'!C647</f>
        <v>0.21935874567089864</v>
      </c>
      <c r="C643" s="5">
        <f ca="1">1-Y643/'Test cases'!D647</f>
        <v>0.16944399154114698</v>
      </c>
      <c r="D643" s="5">
        <f ca="1">1-Z643/'Test cases'!E647</f>
        <v>0.16178185201205697</v>
      </c>
      <c r="E643" s="4">
        <f ca="1">(U643^'Test cases'!$R$5+T643^'Test cases'!$R$5)^(1/'Test cases'!$R$5)</f>
        <v>524.04047792271126</v>
      </c>
      <c r="F643" s="5">
        <f ca="1">IF(B643&gt;'Test cases'!$M$3,'Test cases'!$M$3,B643)</f>
        <v>0.15</v>
      </c>
      <c r="G643" s="5">
        <f ca="1">IF(C643&gt;'Test cases'!$M$4,'Test cases'!$M$4,C643)</f>
        <v>0.1</v>
      </c>
      <c r="H643" s="5">
        <f ca="1">IF(D643&gt;'Test cases'!$O$5,'Test cases'!$O$5,D643)</f>
        <v>0.16178185201205697</v>
      </c>
      <c r="I643" s="5">
        <f ca="1">IF(AA643&gt;='Test cases'!$L$3, 'Test cases'!$L$3*'Test cases'!$M$3/AA643,0)+IF(AND(AA643&gt;='Test cases'!$J$3,AA643&lt;'Test cases'!$L$3), 'Test cases'!$J$3*'Test cases'!$K$3/ AA643,0)</f>
        <v>5.3431284652474126E-2</v>
      </c>
      <c r="J643" s="5">
        <f ca="1">IF(AB643&gt;='Test cases'!$L$4,'Test cases'!$M$4,0)+IF(AND(AB643&gt;='Test cases'!$J$4,AB643&lt;'Test cases'!$L$4),'Test cases'!$K$4,0)</f>
        <v>0.1</v>
      </c>
      <c r="K643" s="5">
        <f ca="1">IF(AC643&gt;='Test cases'!$N$5,'Test cases'!$O$5,0)+IF(AND(AC643&gt;='Test cases'!$L$5,AC643&lt;'Test cases'!$N$5),'Test cases'!$M$5,0)+IF(AND(AC643&lt;'Test cases'!$L$5,AC643&gt;='Test cases'!$J$5),'Test cases'!$K$5,0)</f>
        <v>0.08</v>
      </c>
      <c r="L643" s="5">
        <f t="shared" ca="1" si="27"/>
        <v>0.15</v>
      </c>
      <c r="M643" s="5">
        <f t="shared" ca="1" si="28"/>
        <v>0.1</v>
      </c>
      <c r="N643" s="5">
        <f t="shared" ca="1" si="29"/>
        <v>0.16178185201205697</v>
      </c>
      <c r="O643" s="4">
        <f ca="1">'Test cases'!C647*(1-F643)+'Test cases'!D647*(1-G643)+'Test cases'!E647*(1-H643)</f>
        <v>553.60511996539572</v>
      </c>
      <c r="P643" s="4">
        <f ca="1">(1-I643)*'Test cases'!C647+(1-J643)*'Test cases'!D647+(1-K643)*'Test cases'!E647</f>
        <v>592.2254112304131</v>
      </c>
      <c r="Q643" s="4">
        <f ca="1">(1-L643)*'Test cases'!C647+(1-M643)*'Test cases'!D647+(1-N643)*'Test cases'!E647</f>
        <v>553.60511996539572</v>
      </c>
      <c r="R643" s="4">
        <f ca="1">('Test cases'!C647/'Test cases'!$J$3)^(1/'Test cases'!$R$3)*('Test cases'!$J$3*(1-'Test cases'!$K$3))</f>
        <v>183.21332092821427</v>
      </c>
      <c r="S643" s="4">
        <f ca="1">('Test cases'!D647/'Test cases'!$J$4)^(1/'Test cases'!$R$4)*('Test cases'!$J$4*(1-'Test cases'!$K$4))</f>
        <v>187.38717165886354</v>
      </c>
      <c r="T643" s="4">
        <f ca="1">IF('Test cases'!E647&lt;='Test cases'!$L$5,('Test cases'!E647/'Test cases'!$J$5)^(1/'Test cases'!$P$5)*('Test cases'!$J$5*(1-'Test cases'!$K$5)),0)+IF('Test cases'!E647&gt;'Test cases'!$L$5,('Test cases'!E647/'Test cases'!$L$5)^(1/'Test cases'!$Q$5)*('Test cases'!$L$5*(1-'Test cases'!$M$5)),0)</f>
        <v>192.17109753028353</v>
      </c>
      <c r="U643" s="4">
        <f ca="1">(R643^'Test cases'!$R$4+S643^'Test cases'!$R$4)^(1/'Test cases'!$R$4)</f>
        <v>351.23407113060051</v>
      </c>
      <c r="V643" s="4">
        <f ca="1">R643^'Test cases'!$R$4/U643^('Test cases'!$R$4-1)</f>
        <v>173.47315997368335</v>
      </c>
      <c r="W643" s="4">
        <f ca="1">S643^'Test cases'!$R$4/U643^('Test cases'!$R$4-1)</f>
        <v>177.76091115691713</v>
      </c>
      <c r="X643" s="4">
        <f ca="1">V643*(U643/E643)^('Test cases'!$R$5-1)</f>
        <v>169.39915218941499</v>
      </c>
      <c r="Y643" s="4">
        <f ca="1">W643*(U643/E643)^('Test cases'!$R$5-1)</f>
        <v>173.58620576790028</v>
      </c>
      <c r="Z643" s="4">
        <f ca="1">T643^'Test cases'!$R$5/E643^('Test cases'!$R$5-1)</f>
        <v>181.0551199653957</v>
      </c>
      <c r="AA643" s="4">
        <f ca="1">EXP((LN(1-B643)*(LN('Test cases'!$L$3)-LN('Test cases'!$J$3))+LN(1-'Test cases'!$M$3)*LN('Test cases'!$J$3)-LN(1-'Test cases'!$K$3)*LN('Test cases'!$L$3))/(LN(1-'Test cases'!$M$3)-LN(1-'Test cases'!$K$3)))</f>
        <v>561.46881354481627</v>
      </c>
      <c r="AB643" s="4">
        <f ca="1">EXP((LN(1-C643)*(LN('Test cases'!$L$4)-LN('Test cases'!$J$4))+LN(1-'Test cases'!$M$4)*LN('Test cases'!$J$4)-LN(1-'Test cases'!$K$4)*LN('Test cases'!$L$4))/(LN(1-'Test cases'!$M$4)-LN(1-'Test cases'!$K$4)))</f>
        <v>561.28743570538438</v>
      </c>
      <c r="AC643" s="4">
        <f ca="1">IF(D643&lt;='Test cases'!$M$5,EXP((LN(1-D643)*(LN('Test cases'!$L$5)-LN('Test cases'!$J$5))+LN(1-'Test cases'!$M$5)*LN('Test cases'!$J$5)-LN(1-'Test cases'!$K$5)*LN('Test cases'!$L$5))/(LN(1-'Test cases'!$M$5)-LN(1-'Test cases'!$K$5))),EXP((LN(1-D643)*(LN('Test cases'!$N$5)-LN('Test cases'!$L$5))+LN(1-'Test cases'!$O$5)*LN('Test cases'!$L$5)-LN(1-'Test cases'!$M$5)*LN('Test cases'!$N$5))/(LN(1-'Test cases'!$O$5)-LN(1-'Test cases'!$M$5))))</f>
        <v>276.48050645453003</v>
      </c>
    </row>
    <row r="644" spans="1:29">
      <c r="A644" s="8">
        <f>'Test cases'!A648</f>
        <v>641</v>
      </c>
      <c r="B644" s="5">
        <f ca="1">1-X644/'Test cases'!C648</f>
        <v>0.21948156966456311</v>
      </c>
      <c r="C644" s="5">
        <f ca="1">1-Y644/'Test cases'!D648</f>
        <v>0.16955388298624463</v>
      </c>
      <c r="D644" s="5">
        <f ca="1">1-Z644/'Test cases'!E648</f>
        <v>0.16184984641974165</v>
      </c>
      <c r="E644" s="4">
        <f ca="1">(U644^'Test cases'!$R$5+T644^'Test cases'!$R$5)^(1/'Test cases'!$R$5)</f>
        <v>524.75668944233587</v>
      </c>
      <c r="F644" s="5">
        <f ca="1">IF(B644&gt;'Test cases'!$M$3,'Test cases'!$M$3,B644)</f>
        <v>0.15</v>
      </c>
      <c r="G644" s="5">
        <f ca="1">IF(C644&gt;'Test cases'!$M$4,'Test cases'!$M$4,C644)</f>
        <v>0.1</v>
      </c>
      <c r="H644" s="5">
        <f ca="1">IF(D644&gt;'Test cases'!$O$5,'Test cases'!$O$5,D644)</f>
        <v>0.16184984641974165</v>
      </c>
      <c r="I644" s="5">
        <f ca="1">IF(AA644&gt;='Test cases'!$L$3, 'Test cases'!$L$3*'Test cases'!$M$3/AA644,0)+IF(AND(AA644&gt;='Test cases'!$J$3,AA644&lt;'Test cases'!$L$3), 'Test cases'!$J$3*'Test cases'!$K$3/ AA644,0)</f>
        <v>5.3329427270400721E-2</v>
      </c>
      <c r="J644" s="5">
        <f ca="1">IF(AB644&gt;='Test cases'!$L$4,'Test cases'!$M$4,0)+IF(AND(AB644&gt;='Test cases'!$J$4,AB644&lt;'Test cases'!$L$4),'Test cases'!$K$4,0)</f>
        <v>0.1</v>
      </c>
      <c r="K644" s="5">
        <f ca="1">IF(AC644&gt;='Test cases'!$N$5,'Test cases'!$O$5,0)+IF(AND(AC644&gt;='Test cases'!$L$5,AC644&lt;'Test cases'!$N$5),'Test cases'!$M$5,0)+IF(AND(AC644&lt;'Test cases'!$L$5,AC644&gt;='Test cases'!$J$5),'Test cases'!$K$5,0)</f>
        <v>0.08</v>
      </c>
      <c r="L644" s="5">
        <f t="shared" ref="L644:L707" ca="1" si="30">IF(F644&lt;0,0,F644)</f>
        <v>0.15</v>
      </c>
      <c r="M644" s="5">
        <f t="shared" ref="M644:M707" ca="1" si="31">IF(G644&lt;0,0,G644)</f>
        <v>0.1</v>
      </c>
      <c r="N644" s="5">
        <f t="shared" ref="N644:N707" ca="1" si="32">IF(H644&lt;0,0,H644)</f>
        <v>0.16184984641974165</v>
      </c>
      <c r="O644" s="4">
        <f ca="1">'Test cases'!C648*(1-F644)+'Test cases'!D648*(1-G644)+'Test cases'!E648*(1-H644)</f>
        <v>554.4404331733358</v>
      </c>
      <c r="P644" s="4">
        <f ca="1">(1-I644)*'Test cases'!C648+(1-J644)*'Test cases'!D648+(1-K644)*'Test cases'!E648</f>
        <v>593.19418485505264</v>
      </c>
      <c r="Q644" s="4">
        <f ca="1">(1-L644)*'Test cases'!C648+(1-M644)*'Test cases'!D648+(1-N644)*'Test cases'!E648</f>
        <v>554.4404331733358</v>
      </c>
      <c r="R644" s="4">
        <f ca="1">('Test cases'!C648/'Test cases'!$J$3)^(1/'Test cases'!$R$3)*('Test cases'!$J$3*(1-'Test cases'!$K$3))</f>
        <v>183.98785211197247</v>
      </c>
      <c r="S644" s="4">
        <f ca="1">('Test cases'!D648/'Test cases'!$J$4)^(1/'Test cases'!$R$4)*('Test cases'!$J$4*(1-'Test cases'!$K$4))</f>
        <v>187.38717165886354</v>
      </c>
      <c r="T644" s="4">
        <f ca="1">IF('Test cases'!E648&lt;='Test cases'!$L$5,('Test cases'!E648/'Test cases'!$J$5)^(1/'Test cases'!$P$5)*('Test cases'!$J$5*(1-'Test cases'!$K$5)),0)+IF('Test cases'!E648&gt;'Test cases'!$L$5,('Test cases'!E648/'Test cases'!$L$5)^(1/'Test cases'!$Q$5)*('Test cases'!$L$5*(1-'Test cases'!$M$5)),0)</f>
        <v>192.17109753028353</v>
      </c>
      <c r="U644" s="4">
        <f ca="1">(R644^'Test cases'!$R$4+S644^'Test cases'!$R$4)^(1/'Test cases'!$R$4)</f>
        <v>351.96749166497443</v>
      </c>
      <c r="V644" s="4">
        <f ca="1">R644^'Test cases'!$R$4/U644^('Test cases'!$R$4-1)</f>
        <v>174.23770271732928</v>
      </c>
      <c r="W644" s="4">
        <f ca="1">S644^'Test cases'!$R$4/U644^('Test cases'!$R$4-1)</f>
        <v>177.72978894764518</v>
      </c>
      <c r="X644" s="4">
        <f ca="1">V644*(U644/E644)^('Test cases'!$R$5-1)</f>
        <v>170.15301781312525</v>
      </c>
      <c r="Y644" s="4">
        <f ca="1">W644*(U644/E644)^('Test cases'!$R$5-1)</f>
        <v>173.56323845587488</v>
      </c>
      <c r="Z644" s="4">
        <f ca="1">T644^'Test cases'!$R$5/E644^('Test cases'!$R$5-1)</f>
        <v>181.0404331733358</v>
      </c>
      <c r="AA644" s="4">
        <f ca="1">EXP((LN(1-B644)*(LN('Test cases'!$L$3)-LN('Test cases'!$J$3))+LN(1-'Test cases'!$M$3)*LN('Test cases'!$J$3)-LN(1-'Test cases'!$K$3)*LN('Test cases'!$L$3))/(LN(1-'Test cases'!$M$3)-LN(1-'Test cases'!$K$3)))</f>
        <v>562.5411997749095</v>
      </c>
      <c r="AB644" s="4">
        <f ca="1">EXP((LN(1-C644)*(LN('Test cases'!$L$4)-LN('Test cases'!$J$4))+LN(1-'Test cases'!$M$4)*LN('Test cases'!$J$4)-LN(1-'Test cases'!$K$4)*LN('Test cases'!$L$4))/(LN(1-'Test cases'!$M$4)-LN(1-'Test cases'!$K$4)))</f>
        <v>562.24731483505514</v>
      </c>
      <c r="AC644" s="4">
        <f ca="1">IF(D644&lt;='Test cases'!$M$5,EXP((LN(1-D644)*(LN('Test cases'!$L$5)-LN('Test cases'!$J$5))+LN(1-'Test cases'!$M$5)*LN('Test cases'!$J$5)-LN(1-'Test cases'!$K$5)*LN('Test cases'!$L$5))/(LN(1-'Test cases'!$M$5)-LN(1-'Test cases'!$K$5))),EXP((LN(1-D644)*(LN('Test cases'!$N$5)-LN('Test cases'!$L$5))+LN(1-'Test cases'!$O$5)*LN('Test cases'!$L$5)-LN(1-'Test cases'!$M$5)*LN('Test cases'!$N$5))/(LN(1-'Test cases'!$O$5)-LN(1-'Test cases'!$M$5))))</f>
        <v>276.57344403381808</v>
      </c>
    </row>
    <row r="645" spans="1:29">
      <c r="A645" s="8">
        <f>'Test cases'!A649</f>
        <v>642</v>
      </c>
      <c r="B645" s="5">
        <f ca="1">1-X645/'Test cases'!C649</f>
        <v>0.21960409753081389</v>
      </c>
      <c r="C645" s="5">
        <f ca="1">1-Y645/'Test cases'!D649</f>
        <v>0.16966356049461984</v>
      </c>
      <c r="D645" s="5">
        <f ca="1">1-Z645/'Test cases'!E649</f>
        <v>0.16191773192173731</v>
      </c>
      <c r="E645" s="4">
        <f ca="1">(U645^'Test cases'!$R$5+T645^'Test cases'!$R$5)^(1/'Test cases'!$R$5)</f>
        <v>525.47278840228068</v>
      </c>
      <c r="F645" s="5">
        <f ca="1">IF(B645&gt;'Test cases'!$M$3,'Test cases'!$M$3,B645)</f>
        <v>0.15</v>
      </c>
      <c r="G645" s="5">
        <f ca="1">IF(C645&gt;'Test cases'!$M$4,'Test cases'!$M$4,C645)</f>
        <v>0.1</v>
      </c>
      <c r="H645" s="5">
        <f ca="1">IF(D645&gt;'Test cases'!$O$5,'Test cases'!$O$5,D645)</f>
        <v>0.16191773192173731</v>
      </c>
      <c r="I645" s="5">
        <f ca="1">IF(AA645&gt;='Test cases'!$L$3, 'Test cases'!$L$3*'Test cases'!$M$3/AA645,0)+IF(AND(AA645&gt;='Test cases'!$J$3,AA645&lt;'Test cases'!$L$3), 'Test cases'!$J$3*'Test cases'!$K$3/ AA645,0)</f>
        <v>5.3227993011099609E-2</v>
      </c>
      <c r="J645" s="5">
        <f ca="1">IF(AB645&gt;='Test cases'!$L$4,'Test cases'!$M$4,0)+IF(AND(AB645&gt;='Test cases'!$J$4,AB645&lt;'Test cases'!$L$4),'Test cases'!$K$4,0)</f>
        <v>0.1</v>
      </c>
      <c r="K645" s="5">
        <f ca="1">IF(AC645&gt;='Test cases'!$N$5,'Test cases'!$O$5,0)+IF(AND(AC645&gt;='Test cases'!$L$5,AC645&lt;'Test cases'!$N$5),'Test cases'!$M$5,0)+IF(AND(AC645&lt;'Test cases'!$L$5,AC645&gt;='Test cases'!$J$5),'Test cases'!$K$5,0)</f>
        <v>0.08</v>
      </c>
      <c r="L645" s="5">
        <f t="shared" ca="1" si="30"/>
        <v>0.15</v>
      </c>
      <c r="M645" s="5">
        <f t="shared" ca="1" si="31"/>
        <v>0.1</v>
      </c>
      <c r="N645" s="5">
        <f t="shared" ca="1" si="32"/>
        <v>0.16191773192173731</v>
      </c>
      <c r="O645" s="4">
        <f ca="1">'Test cases'!C649*(1-F645)+'Test cases'!D649*(1-G645)+'Test cases'!E649*(1-H645)</f>
        <v>555.27576990490479</v>
      </c>
      <c r="P645" s="4">
        <f ca="1">(1-I645)*'Test cases'!C649+(1-J645)*'Test cases'!D649+(1-K645)*'Test cases'!E649</f>
        <v>594.16306953056915</v>
      </c>
      <c r="Q645" s="4">
        <f ca="1">(1-L645)*'Test cases'!C649+(1-M645)*'Test cases'!D649+(1-N645)*'Test cases'!E649</f>
        <v>555.27576990490479</v>
      </c>
      <c r="R645" s="4">
        <f ca="1">('Test cases'!C649/'Test cases'!$J$3)^(1/'Test cases'!$R$3)*('Test cases'!$J$3*(1-'Test cases'!$K$3))</f>
        <v>184.76209037064189</v>
      </c>
      <c r="S645" s="4">
        <f ca="1">('Test cases'!D649/'Test cases'!$J$4)^(1/'Test cases'!$R$4)*('Test cases'!$J$4*(1-'Test cases'!$K$4))</f>
        <v>187.38717165886354</v>
      </c>
      <c r="T645" s="4">
        <f ca="1">IF('Test cases'!E649&lt;='Test cases'!$L$5,('Test cases'!E649/'Test cases'!$J$5)^(1/'Test cases'!$P$5)*('Test cases'!$J$5*(1-'Test cases'!$K$5)),0)+IF('Test cases'!E649&gt;'Test cases'!$L$5,('Test cases'!E649/'Test cases'!$L$5)^(1/'Test cases'!$Q$5)*('Test cases'!$L$5*(1-'Test cases'!$M$5)),0)</f>
        <v>192.17109753028353</v>
      </c>
      <c r="U645" s="4">
        <f ca="1">(R645^'Test cases'!$R$4+S645^'Test cases'!$R$4)^(1/'Test cases'!$R$4)</f>
        <v>352.70076562713263</v>
      </c>
      <c r="V645" s="4">
        <f ca="1">R645^'Test cases'!$R$4/U645^('Test cases'!$R$4-1)</f>
        <v>175.00202247406301</v>
      </c>
      <c r="W645" s="4">
        <f ca="1">S645^'Test cases'!$R$4/U645^('Test cases'!$R$4-1)</f>
        <v>177.69874315306961</v>
      </c>
      <c r="X645" s="4">
        <f ca="1">V645*(U645/E645)^('Test cases'!$R$5-1)</f>
        <v>170.90670264075175</v>
      </c>
      <c r="Y645" s="4">
        <f ca="1">W645*(U645/E645)^('Test cases'!$R$5-1)</f>
        <v>173.54031585662446</v>
      </c>
      <c r="Z645" s="4">
        <f ca="1">T645^'Test cases'!$R$5/E645^('Test cases'!$R$5-1)</f>
        <v>181.02576990490473</v>
      </c>
      <c r="AA645" s="4">
        <f ca="1">EXP((LN(1-B645)*(LN('Test cases'!$L$3)-LN('Test cases'!$J$3))+LN(1-'Test cases'!$M$3)*LN('Test cases'!$J$3)-LN(1-'Test cases'!$K$3)*LN('Test cases'!$L$3))/(LN(1-'Test cases'!$M$3)-LN(1-'Test cases'!$K$3)))</f>
        <v>563.61320994658047</v>
      </c>
      <c r="AB645" s="4">
        <f ca="1">EXP((LN(1-C645)*(LN('Test cases'!$L$4)-LN('Test cases'!$J$4))+LN(1-'Test cases'!$M$4)*LN('Test cases'!$J$4)-LN(1-'Test cases'!$K$4)*LN('Test cases'!$L$4))/(LN(1-'Test cases'!$M$4)-LN(1-'Test cases'!$K$4)))</f>
        <v>563.2070889866668</v>
      </c>
      <c r="AC645" s="4">
        <f ca="1">IF(D645&lt;='Test cases'!$M$5,EXP((LN(1-D645)*(LN('Test cases'!$L$5)-LN('Test cases'!$J$5))+LN(1-'Test cases'!$M$5)*LN('Test cases'!$J$5)-LN(1-'Test cases'!$K$5)*LN('Test cases'!$L$5))/(LN(1-'Test cases'!$M$5)-LN(1-'Test cases'!$K$5))),EXP((LN(1-D645)*(LN('Test cases'!$N$5)-LN('Test cases'!$L$5))+LN(1-'Test cases'!$O$5)*LN('Test cases'!$L$5)-LN(1-'Test cases'!$M$5)*LN('Test cases'!$N$5))/(LN(1-'Test cases'!$O$5)-LN(1-'Test cases'!$M$5))))</f>
        <v>276.66627144727522</v>
      </c>
    </row>
    <row r="646" spans="1:29">
      <c r="A646" s="8">
        <f>'Test cases'!A650</f>
        <v>643</v>
      </c>
      <c r="B646" s="5">
        <f ca="1">1-X646/'Test cases'!C650</f>
        <v>0.21972633093402871</v>
      </c>
      <c r="C646" s="5">
        <f ca="1">1-Y646/'Test cases'!D650</f>
        <v>0.1697730249096091</v>
      </c>
      <c r="D646" s="5">
        <f ca="1">1-Z646/'Test cases'!E650</f>
        <v>0.16198550886535235</v>
      </c>
      <c r="E646" s="4">
        <f ca="1">(U646^'Test cases'!$R$5+T646^'Test cases'!$R$5)^(1/'Test cases'!$R$5)</f>
        <v>526.18877507348952</v>
      </c>
      <c r="F646" s="5">
        <f ca="1">IF(B646&gt;'Test cases'!$M$3,'Test cases'!$M$3,B646)</f>
        <v>0.15</v>
      </c>
      <c r="G646" s="5">
        <f ca="1">IF(C646&gt;'Test cases'!$M$4,'Test cases'!$M$4,C646)</f>
        <v>0.1</v>
      </c>
      <c r="H646" s="5">
        <f ca="1">IF(D646&gt;'Test cases'!$O$5,'Test cases'!$O$5,D646)</f>
        <v>0.16198550886535235</v>
      </c>
      <c r="I646" s="5">
        <f ca="1">IF(AA646&gt;='Test cases'!$L$3, 'Test cases'!$L$3*'Test cases'!$M$3/AA646,0)+IF(AND(AA646&gt;='Test cases'!$J$3,AA646&lt;'Test cases'!$L$3), 'Test cases'!$J$3*'Test cases'!$K$3/ AA646,0)</f>
        <v>5.3126978933903057E-2</v>
      </c>
      <c r="J646" s="5">
        <f ca="1">IF(AB646&gt;='Test cases'!$L$4,'Test cases'!$M$4,0)+IF(AND(AB646&gt;='Test cases'!$J$4,AB646&lt;'Test cases'!$L$4),'Test cases'!$K$4,0)</f>
        <v>0.1</v>
      </c>
      <c r="K646" s="5">
        <f ca="1">IF(AC646&gt;='Test cases'!$N$5,'Test cases'!$O$5,0)+IF(AND(AC646&gt;='Test cases'!$L$5,AC646&lt;'Test cases'!$N$5),'Test cases'!$M$5,0)+IF(AND(AC646&lt;'Test cases'!$L$5,AC646&gt;='Test cases'!$J$5),'Test cases'!$K$5,0)</f>
        <v>0.08</v>
      </c>
      <c r="L646" s="5">
        <f t="shared" ca="1" si="30"/>
        <v>0.15</v>
      </c>
      <c r="M646" s="5">
        <f t="shared" ca="1" si="31"/>
        <v>0.1</v>
      </c>
      <c r="N646" s="5">
        <f t="shared" ca="1" si="32"/>
        <v>0.16198550886535235</v>
      </c>
      <c r="O646" s="4">
        <f ca="1">'Test cases'!C650*(1-F646)+'Test cases'!D650*(1-G646)+'Test cases'!E650*(1-H646)</f>
        <v>556.11113008508391</v>
      </c>
      <c r="P646" s="4">
        <f ca="1">(1-I646)*'Test cases'!C650+(1-J646)*'Test cases'!D650+(1-K646)*'Test cases'!E650</f>
        <v>595.13206463454128</v>
      </c>
      <c r="Q646" s="4">
        <f ca="1">(1-L646)*'Test cases'!C650+(1-M646)*'Test cases'!D650+(1-N646)*'Test cases'!E650</f>
        <v>556.11113008508391</v>
      </c>
      <c r="R646" s="4">
        <f ca="1">('Test cases'!C650/'Test cases'!$J$3)^(1/'Test cases'!$R$3)*('Test cases'!$J$3*(1-'Test cases'!$K$3))</f>
        <v>185.53603715181541</v>
      </c>
      <c r="S646" s="4">
        <f ca="1">('Test cases'!D650/'Test cases'!$J$4)^(1/'Test cases'!$R$4)*('Test cases'!$J$4*(1-'Test cases'!$K$4))</f>
        <v>187.38717165886354</v>
      </c>
      <c r="T646" s="4">
        <f ca="1">IF('Test cases'!E650&lt;='Test cases'!$L$5,('Test cases'!E650/'Test cases'!$J$5)^(1/'Test cases'!$P$5)*('Test cases'!$J$5*(1-'Test cases'!$K$5)),0)+IF('Test cases'!E650&gt;'Test cases'!$L$5,('Test cases'!E650/'Test cases'!$L$5)^(1/'Test cases'!$Q$5)*('Test cases'!$L$5*(1-'Test cases'!$M$5)),0)</f>
        <v>192.17109753028353</v>
      </c>
      <c r="U646" s="4">
        <f ca="1">(R646^'Test cases'!$R$4+S646^'Test cases'!$R$4)^(1/'Test cases'!$R$4)</f>
        <v>353.43389342207888</v>
      </c>
      <c r="V646" s="4">
        <f ca="1">R646^'Test cases'!$R$4/U646^('Test cases'!$R$4-1)</f>
        <v>175.76612001172805</v>
      </c>
      <c r="W646" s="4">
        <f ca="1">S646^'Test cases'!$R$4/U646^('Test cases'!$R$4-1)</f>
        <v>177.6677734103508</v>
      </c>
      <c r="X646" s="4">
        <f ca="1">V646*(U646/E646)^('Test cases'!$R$5-1)</f>
        <v>171.66020719451367</v>
      </c>
      <c r="Y646" s="4">
        <f ca="1">W646*(U646/E646)^('Test cases'!$R$5-1)</f>
        <v>173.5174377938917</v>
      </c>
      <c r="Z646" s="4">
        <f ca="1">T646^'Test cases'!$R$5/E646^('Test cases'!$R$5-1)</f>
        <v>181.01113008508389</v>
      </c>
      <c r="AA646" s="4">
        <f ca="1">EXP((LN(1-B646)*(LN('Test cases'!$L$3)-LN('Test cases'!$J$3))+LN(1-'Test cases'!$M$3)*LN('Test cases'!$J$3)-LN(1-'Test cases'!$K$3)*LN('Test cases'!$L$3))/(LN(1-'Test cases'!$M$3)-LN(1-'Test cases'!$K$3)))</f>
        <v>564.68484754843564</v>
      </c>
      <c r="AB646" s="4">
        <f ca="1">EXP((LN(1-C646)*(LN('Test cases'!$L$4)-LN('Test cases'!$J$4))+LN(1-'Test cases'!$M$4)*LN('Test cases'!$J$4)-LN(1-'Test cases'!$K$4)*LN('Test cases'!$L$4))/(LN(1-'Test cases'!$M$4)-LN(1-'Test cases'!$K$4)))</f>
        <v>564.16675871358507</v>
      </c>
      <c r="AC646" s="4">
        <f ca="1">IF(D646&lt;='Test cases'!$M$5,EXP((LN(1-D646)*(LN('Test cases'!$L$5)-LN('Test cases'!$J$5))+LN(1-'Test cases'!$M$5)*LN('Test cases'!$J$5)-LN(1-'Test cases'!$K$5)*LN('Test cases'!$L$5))/(LN(1-'Test cases'!$M$5)-LN(1-'Test cases'!$K$5))),EXP((LN(1-D646)*(LN('Test cases'!$N$5)-LN('Test cases'!$L$5))+LN(1-'Test cases'!$O$5)*LN('Test cases'!$L$5)-LN(1-'Test cases'!$M$5)*LN('Test cases'!$N$5))/(LN(1-'Test cases'!$O$5)-LN(1-'Test cases'!$M$5))))</f>
        <v>276.75898900324512</v>
      </c>
    </row>
    <row r="647" spans="1:29">
      <c r="A647" s="8">
        <f>'Test cases'!A651</f>
        <v>644</v>
      </c>
      <c r="B647" s="5">
        <f ca="1">1-X647/'Test cases'!C651</f>
        <v>0.21983617514292431</v>
      </c>
      <c r="C647" s="5">
        <f ca="1">1-Y647/'Test cases'!D651</f>
        <v>0.16988990137090554</v>
      </c>
      <c r="D647" s="5">
        <f ca="1">1-Z647/'Test cases'!E651</f>
        <v>0.1620579008095604</v>
      </c>
      <c r="E647" s="4">
        <f ca="1">(U647^'Test cases'!$R$5+T647^'Test cases'!$R$5)^(1/'Test cases'!$R$5)</f>
        <v>526.95465560580135</v>
      </c>
      <c r="F647" s="5">
        <f ca="1">IF(B647&gt;'Test cases'!$M$3,'Test cases'!$M$3,B647)</f>
        <v>0.15</v>
      </c>
      <c r="G647" s="5">
        <f ca="1">IF(C647&gt;'Test cases'!$M$4,'Test cases'!$M$4,C647)</f>
        <v>0.1</v>
      </c>
      <c r="H647" s="5">
        <f ca="1">IF(D647&gt;'Test cases'!$O$5,'Test cases'!$O$5,D647)</f>
        <v>0.1620579008095604</v>
      </c>
      <c r="I647" s="5">
        <f ca="1">IF(AA647&gt;='Test cases'!$L$3, 'Test cases'!$L$3*'Test cases'!$M$3/AA647,0)+IF(AND(AA647&gt;='Test cases'!$J$3,AA647&lt;'Test cases'!$L$3), 'Test cases'!$J$3*'Test cases'!$K$3/ AA647,0)</f>
        <v>5.303635341248563E-2</v>
      </c>
      <c r="J647" s="5">
        <f ca="1">IF(AB647&gt;='Test cases'!$L$4,'Test cases'!$M$4,0)+IF(AND(AB647&gt;='Test cases'!$J$4,AB647&lt;'Test cases'!$L$4),'Test cases'!$K$4,0)</f>
        <v>0.1</v>
      </c>
      <c r="K647" s="5">
        <f ca="1">IF(AC647&gt;='Test cases'!$N$5,'Test cases'!$O$5,0)+IF(AND(AC647&gt;='Test cases'!$L$5,AC647&lt;'Test cases'!$N$5),'Test cases'!$M$5,0)+IF(AND(AC647&lt;'Test cases'!$L$5,AC647&gt;='Test cases'!$J$5),'Test cases'!$K$5,0)</f>
        <v>0.08</v>
      </c>
      <c r="L647" s="5">
        <f t="shared" ca="1" si="30"/>
        <v>0.15</v>
      </c>
      <c r="M647" s="5">
        <f t="shared" ca="1" si="31"/>
        <v>0.1</v>
      </c>
      <c r="N647" s="5">
        <f t="shared" ca="1" si="32"/>
        <v>0.1620579008095604</v>
      </c>
      <c r="O647" s="4">
        <f ca="1">'Test cases'!C651*(1-F647)+'Test cases'!D651*(1-G647)+'Test cases'!E651*(1-H647)</f>
        <v>556.99549342513501</v>
      </c>
      <c r="P647" s="4">
        <f ca="1">(1-I647)*'Test cases'!C651+(1-J647)*'Test cases'!D651+(1-K647)*'Test cases'!E651</f>
        <v>596.05200224925318</v>
      </c>
      <c r="Q647" s="4">
        <f ca="1">(1-L647)*'Test cases'!C651+(1-M647)*'Test cases'!D651+(1-N647)*'Test cases'!E651</f>
        <v>556.99549342513501</v>
      </c>
      <c r="R647" s="4">
        <f ca="1">('Test cases'!C651/'Test cases'!$J$3)^(1/'Test cases'!$R$3)*('Test cases'!$J$3*(1-'Test cases'!$K$3))</f>
        <v>185.53603715181541</v>
      </c>
      <c r="S647" s="4">
        <f ca="1">('Test cases'!D651/'Test cases'!$J$4)^(1/'Test cases'!$R$4)*('Test cases'!$J$4*(1-'Test cases'!$K$4))</f>
        <v>188.21417642663582</v>
      </c>
      <c r="T647" s="4">
        <f ca="1">IF('Test cases'!E651&lt;='Test cases'!$L$5,('Test cases'!E651/'Test cases'!$J$5)^(1/'Test cases'!$P$5)*('Test cases'!$J$5*(1-'Test cases'!$K$5)),0)+IF('Test cases'!E651&gt;'Test cases'!$L$5,('Test cases'!E651/'Test cases'!$L$5)^(1/'Test cases'!$Q$5)*('Test cases'!$L$5*(1-'Test cases'!$M$5)),0)</f>
        <v>192.17109753028353</v>
      </c>
      <c r="U647" s="4">
        <f ca="1">(R647^'Test cases'!$R$4+S647^'Test cases'!$R$4)^(1/'Test cases'!$R$4)</f>
        <v>354.21807517420154</v>
      </c>
      <c r="V647" s="4">
        <f ca="1">R647^'Test cases'!$R$4/U647^('Test cases'!$R$4-1)</f>
        <v>175.733424304463</v>
      </c>
      <c r="W647" s="4">
        <f ca="1">S647^'Test cases'!$R$4/U647^('Test cases'!$R$4-1)</f>
        <v>178.48465086973869</v>
      </c>
      <c r="X647" s="4">
        <f ca="1">V647*(U647/E647)^('Test cases'!$R$5-1)</f>
        <v>171.63604146855664</v>
      </c>
      <c r="Y647" s="4">
        <f ca="1">W647*(U647/E647)^('Test cases'!$R$5-1)</f>
        <v>174.32312071210984</v>
      </c>
      <c r="Z647" s="4">
        <f ca="1">T647^'Test cases'!$R$5/E647^('Test cases'!$R$5-1)</f>
        <v>180.99549342513495</v>
      </c>
      <c r="AA647" s="4">
        <f ca="1">EXP((LN(1-B647)*(LN('Test cases'!$L$3)-LN('Test cases'!$J$3))+LN(1-'Test cases'!$M$3)*LN('Test cases'!$J$3)-LN(1-'Test cases'!$K$3)*LN('Test cases'!$L$3))/(LN(1-'Test cases'!$M$3)-LN(1-'Test cases'!$K$3)))</f>
        <v>565.64974908206091</v>
      </c>
      <c r="AB647" s="4">
        <f ca="1">EXP((LN(1-C647)*(LN('Test cases'!$L$4)-LN('Test cases'!$J$4))+LN(1-'Test cases'!$M$4)*LN('Test cases'!$J$4)-LN(1-'Test cases'!$K$4)*LN('Test cases'!$L$4))/(LN(1-'Test cases'!$M$4)-LN(1-'Test cases'!$K$4)))</f>
        <v>565.19335470266492</v>
      </c>
      <c r="AC647" s="4">
        <f ca="1">IF(D647&lt;='Test cases'!$M$5,EXP((LN(1-D647)*(LN('Test cases'!$L$5)-LN('Test cases'!$J$5))+LN(1-'Test cases'!$M$5)*LN('Test cases'!$J$5)-LN(1-'Test cases'!$K$5)*LN('Test cases'!$L$5))/(LN(1-'Test cases'!$M$5)-LN(1-'Test cases'!$K$5))),EXP((LN(1-D647)*(LN('Test cases'!$N$5)-LN('Test cases'!$L$5))+LN(1-'Test cases'!$O$5)*LN('Test cases'!$L$5)-LN(1-'Test cases'!$M$5)*LN('Test cases'!$N$5))/(LN(1-'Test cases'!$O$5)-LN(1-'Test cases'!$M$5))))</f>
        <v>276.85806239588754</v>
      </c>
    </row>
    <row r="648" spans="1:29">
      <c r="A648" s="8">
        <f>'Test cases'!A652</f>
        <v>645</v>
      </c>
      <c r="B648" s="5">
        <f ca="1">1-X648/'Test cases'!C652</f>
        <v>0.2199579031683343</v>
      </c>
      <c r="C648" s="5">
        <f ca="1">1-Y648/'Test cases'!D652</f>
        <v>0.16999893024002322</v>
      </c>
      <c r="D648" s="5">
        <f ca="1">1-Z648/'Test cases'!E652</f>
        <v>0.16212545592747007</v>
      </c>
      <c r="E648" s="4">
        <f ca="1">(U648^'Test cases'!$R$5+T648^'Test cases'!$R$5)^(1/'Test cases'!$R$5)</f>
        <v>527.67042956905982</v>
      </c>
      <c r="F648" s="5">
        <f ca="1">IF(B648&gt;'Test cases'!$M$3,'Test cases'!$M$3,B648)</f>
        <v>0.15</v>
      </c>
      <c r="G648" s="5">
        <f ca="1">IF(C648&gt;'Test cases'!$M$4,'Test cases'!$M$4,C648)</f>
        <v>0.1</v>
      </c>
      <c r="H648" s="5">
        <f ca="1">IF(D648&gt;'Test cases'!$O$5,'Test cases'!$O$5,D648)</f>
        <v>0.16212545592747007</v>
      </c>
      <c r="I648" s="5">
        <f ca="1">IF(AA648&gt;='Test cases'!$L$3, 'Test cases'!$L$3*'Test cases'!$M$3/AA648,0)+IF(AND(AA648&gt;='Test cases'!$J$3,AA648&lt;'Test cases'!$L$3), 'Test cases'!$J$3*'Test cases'!$K$3/ AA648,0)</f>
        <v>5.2936089011597146E-2</v>
      </c>
      <c r="J648" s="5">
        <f ca="1">IF(AB648&gt;='Test cases'!$L$4,'Test cases'!$M$4,0)+IF(AND(AB648&gt;='Test cases'!$J$4,AB648&lt;'Test cases'!$L$4),'Test cases'!$K$4,0)</f>
        <v>0.1</v>
      </c>
      <c r="K648" s="5">
        <f ca="1">IF(AC648&gt;='Test cases'!$N$5,'Test cases'!$O$5,0)+IF(AND(AC648&gt;='Test cases'!$L$5,AC648&lt;'Test cases'!$N$5),'Test cases'!$M$5,0)+IF(AND(AC648&lt;'Test cases'!$L$5,AC648&gt;='Test cases'!$J$5),'Test cases'!$K$5,0)</f>
        <v>0.08</v>
      </c>
      <c r="L648" s="5">
        <f t="shared" ca="1" si="30"/>
        <v>0.15</v>
      </c>
      <c r="M648" s="5">
        <f t="shared" ca="1" si="31"/>
        <v>0.1</v>
      </c>
      <c r="N648" s="5">
        <f t="shared" ca="1" si="32"/>
        <v>0.16212545592747007</v>
      </c>
      <c r="O648" s="4">
        <f ca="1">'Test cases'!C652*(1-F648)+'Test cases'!D652*(1-G648)+'Test cases'!E652*(1-H648)</f>
        <v>557.83090151966644</v>
      </c>
      <c r="P648" s="4">
        <f ca="1">(1-I648)*'Test cases'!C652+(1-J648)*'Test cases'!D652+(1-K648)*'Test cases'!E652</f>
        <v>597.02112432843705</v>
      </c>
      <c r="Q648" s="4">
        <f ca="1">(1-L648)*'Test cases'!C652+(1-M648)*'Test cases'!D652+(1-N648)*'Test cases'!E652</f>
        <v>557.83090151966644</v>
      </c>
      <c r="R648" s="4">
        <f ca="1">('Test cases'!C652/'Test cases'!$J$3)^(1/'Test cases'!$R$3)*('Test cases'!$J$3*(1-'Test cases'!$K$3))</f>
        <v>186.30969388938584</v>
      </c>
      <c r="S648" s="4">
        <f ca="1">('Test cases'!D652/'Test cases'!$J$4)^(1/'Test cases'!$R$4)*('Test cases'!$J$4*(1-'Test cases'!$K$4))</f>
        <v>188.21417642663582</v>
      </c>
      <c r="T648" s="4">
        <f ca="1">IF('Test cases'!E652&lt;='Test cases'!$L$5,('Test cases'!E652/'Test cases'!$J$5)^(1/'Test cases'!$P$5)*('Test cases'!$J$5*(1-'Test cases'!$K$5)),0)+IF('Test cases'!E652&gt;'Test cases'!$L$5,('Test cases'!E652/'Test cases'!$L$5)^(1/'Test cases'!$Q$5)*('Test cases'!$L$5*(1-'Test cases'!$M$5)),0)</f>
        <v>192.17109753028353</v>
      </c>
      <c r="U648" s="4">
        <f ca="1">(R648^'Test cases'!$R$4+S648^'Test cases'!$R$4)^(1/'Test cases'!$R$4)</f>
        <v>354.95092100940974</v>
      </c>
      <c r="V648" s="4">
        <f ca="1">R648^'Test cases'!$R$4/U648^('Test cases'!$R$4-1)</f>
        <v>176.49723185527299</v>
      </c>
      <c r="W648" s="4">
        <f ca="1">S648^'Test cases'!$R$4/U648^('Test cases'!$R$4-1)</f>
        <v>178.45368915413687</v>
      </c>
      <c r="X648" s="4">
        <f ca="1">V648*(U648/E648)^('Test cases'!$R$5-1)</f>
        <v>172.38930339979811</v>
      </c>
      <c r="Y648" s="4">
        <f ca="1">W648*(U648/E648)^('Test cases'!$R$5-1)</f>
        <v>174.30022464959512</v>
      </c>
      <c r="Z648" s="4">
        <f ca="1">T648^'Test cases'!$R$5/E648^('Test cases'!$R$5-1)</f>
        <v>180.98090151966647</v>
      </c>
      <c r="AA648" s="4">
        <f ca="1">EXP((LN(1-B648)*(LN('Test cases'!$L$3)-LN('Test cases'!$J$3))+LN(1-'Test cases'!$M$3)*LN('Test cases'!$J$3)-LN(1-'Test cases'!$K$3)*LN('Test cases'!$L$3))/(LN(1-'Test cases'!$M$3)-LN(1-'Test cases'!$K$3)))</f>
        <v>566.7211265537137</v>
      </c>
      <c r="AB648" s="4">
        <f ca="1">EXP((LN(1-C648)*(LN('Test cases'!$L$4)-LN('Test cases'!$J$4))+LN(1-'Test cases'!$M$4)*LN('Test cases'!$J$4)-LN(1-'Test cases'!$K$4)*LN('Test cases'!$L$4))/(LN(1-'Test cases'!$M$4)-LN(1-'Test cases'!$K$4)))</f>
        <v>566.15283530600345</v>
      </c>
      <c r="AC648" s="4">
        <f ca="1">IF(D648&lt;='Test cases'!$M$5,EXP((LN(1-D648)*(LN('Test cases'!$L$5)-LN('Test cases'!$J$5))+LN(1-'Test cases'!$M$5)*LN('Test cases'!$J$5)-LN(1-'Test cases'!$K$5)*LN('Test cases'!$L$5))/(LN(1-'Test cases'!$M$5)-LN(1-'Test cases'!$K$5))),EXP((LN(1-D648)*(LN('Test cases'!$N$5)-LN('Test cases'!$L$5))+LN(1-'Test cases'!$O$5)*LN('Test cases'!$L$5)-LN(1-'Test cases'!$M$5)*LN('Test cases'!$N$5))/(LN(1-'Test cases'!$O$5)-LN(1-'Test cases'!$M$5))))</f>
        <v>276.95055597174439</v>
      </c>
    </row>
    <row r="649" spans="1:29">
      <c r="A649" s="8">
        <f>'Test cases'!A653</f>
        <v>646</v>
      </c>
      <c r="B649" s="5">
        <f ca="1">1-X649/'Test cases'!C653</f>
        <v>0.22007934084207259</v>
      </c>
      <c r="C649" s="5">
        <f ca="1">1-Y649/'Test cases'!D653</f>
        <v>0.17010774854867583</v>
      </c>
      <c r="D649" s="5">
        <f ca="1">1-Z649/'Test cases'!E653</f>
        <v>0.16219290352898719</v>
      </c>
      <c r="E649" s="4">
        <f ca="1">(U649^'Test cases'!$R$5+T649^'Test cases'!$R$5)^(1/'Test cases'!$R$5)</f>
        <v>528.38609197557662</v>
      </c>
      <c r="F649" s="5">
        <f ca="1">IF(B649&gt;'Test cases'!$M$3,'Test cases'!$M$3,B649)</f>
        <v>0.15</v>
      </c>
      <c r="G649" s="5">
        <f ca="1">IF(C649&gt;'Test cases'!$M$4,'Test cases'!$M$4,C649)</f>
        <v>0.1</v>
      </c>
      <c r="H649" s="5">
        <f ca="1">IF(D649&gt;'Test cases'!$O$5,'Test cases'!$O$5,D649)</f>
        <v>0.16219290352898719</v>
      </c>
      <c r="I649" s="5">
        <f ca="1">IF(AA649&gt;='Test cases'!$L$3, 'Test cases'!$L$3*'Test cases'!$M$3/AA649,0)+IF(AND(AA649&gt;='Test cases'!$J$3,AA649&lt;'Test cases'!$L$3), 'Test cases'!$J$3*'Test cases'!$K$3/ AA649,0)</f>
        <v>5.2836237089497369E-2</v>
      </c>
      <c r="J649" s="5">
        <f ca="1">IF(AB649&gt;='Test cases'!$L$4,'Test cases'!$M$4,0)+IF(AND(AB649&gt;='Test cases'!$J$4,AB649&lt;'Test cases'!$L$4),'Test cases'!$K$4,0)</f>
        <v>0.1</v>
      </c>
      <c r="K649" s="5">
        <f ca="1">IF(AC649&gt;='Test cases'!$N$5,'Test cases'!$O$5,0)+IF(AND(AC649&gt;='Test cases'!$L$5,AC649&lt;'Test cases'!$N$5),'Test cases'!$M$5,0)+IF(AND(AC649&lt;'Test cases'!$L$5,AC649&gt;='Test cases'!$J$5),'Test cases'!$K$5,0)</f>
        <v>0.08</v>
      </c>
      <c r="L649" s="5">
        <f t="shared" ca="1" si="30"/>
        <v>0.15</v>
      </c>
      <c r="M649" s="5">
        <f t="shared" ca="1" si="31"/>
        <v>0.1</v>
      </c>
      <c r="N649" s="5">
        <f t="shared" ca="1" si="32"/>
        <v>0.16219290352898719</v>
      </c>
      <c r="O649" s="4">
        <f ca="1">'Test cases'!C653*(1-F649)+'Test cases'!D653*(1-G649)+'Test cases'!E653*(1-H649)</f>
        <v>558.66633283773876</v>
      </c>
      <c r="P649" s="4">
        <f ca="1">(1-I649)*'Test cases'!C653+(1-J649)*'Test cases'!D653+(1-K649)*'Test cases'!E653</f>
        <v>597.99035536613155</v>
      </c>
      <c r="Q649" s="4">
        <f ca="1">(1-L649)*'Test cases'!C653+(1-M649)*'Test cases'!D653+(1-N649)*'Test cases'!E653</f>
        <v>558.66633283773876</v>
      </c>
      <c r="R649" s="4">
        <f ca="1">('Test cases'!C653/'Test cases'!$J$3)^(1/'Test cases'!$R$3)*('Test cases'!$J$3*(1-'Test cases'!$K$3))</f>
        <v>187.0830620037369</v>
      </c>
      <c r="S649" s="4">
        <f ca="1">('Test cases'!D653/'Test cases'!$J$4)^(1/'Test cases'!$R$4)*('Test cases'!$J$4*(1-'Test cases'!$K$4))</f>
        <v>188.21417642663582</v>
      </c>
      <c r="T649" s="4">
        <f ca="1">IF('Test cases'!E653&lt;='Test cases'!$L$5,('Test cases'!E653/'Test cases'!$J$5)^(1/'Test cases'!$P$5)*('Test cases'!$J$5*(1-'Test cases'!$K$5)),0)+IF('Test cases'!E653&gt;'Test cases'!$L$5,('Test cases'!E653/'Test cases'!$L$5)^(1/'Test cases'!$Q$5)*('Test cases'!$L$5*(1-'Test cases'!$M$5)),0)</f>
        <v>192.17109753028353</v>
      </c>
      <c r="U649" s="4">
        <f ca="1">(R649^'Test cases'!$R$4+S649^'Test cases'!$R$4)^(1/'Test cases'!$R$4)</f>
        <v>355.68362181217282</v>
      </c>
      <c r="V649" s="4">
        <f ca="1">R649^'Test cases'!$R$4/U649^('Test cases'!$R$4-1)</f>
        <v>177.26081905350674</v>
      </c>
      <c r="W649" s="4">
        <f ca="1">S649^'Test cases'!$R$4/U649^('Test cases'!$R$4-1)</f>
        <v>178.42280275866608</v>
      </c>
      <c r="X649" s="4">
        <f ca="1">V649*(U649/E649)^('Test cases'!$R$5-1)</f>
        <v>173.14238633305987</v>
      </c>
      <c r="Y649" s="4">
        <f ca="1">W649*(U649/E649)^('Test cases'!$R$5-1)</f>
        <v>174.27737280477808</v>
      </c>
      <c r="Z649" s="4">
        <f ca="1">T649^'Test cases'!$R$5/E649^('Test cases'!$R$5-1)</f>
        <v>180.96633283773878</v>
      </c>
      <c r="AA649" s="4">
        <f ca="1">EXP((LN(1-B649)*(LN('Test cases'!$L$3)-LN('Test cases'!$J$3))+LN(1-'Test cases'!$M$3)*LN('Test cases'!$J$3)-LN(1-'Test cases'!$K$3)*LN('Test cases'!$L$3))/(LN(1-'Test cases'!$M$3)-LN(1-'Test cases'!$K$3)))</f>
        <v>567.79213760404809</v>
      </c>
      <c r="AB649" s="4">
        <f ca="1">EXP((LN(1-C649)*(LN('Test cases'!$L$4)-LN('Test cases'!$J$4))+LN(1-'Test cases'!$M$4)*LN('Test cases'!$J$4)-LN(1-'Test cases'!$K$4)*LN('Test cases'!$L$4))/(LN(1-'Test cases'!$M$4)-LN(1-'Test cases'!$K$4)))</f>
        <v>567.11221303762784</v>
      </c>
      <c r="AC649" s="4">
        <f ca="1">IF(D649&lt;='Test cases'!$M$5,EXP((LN(1-D649)*(LN('Test cases'!$L$5)-LN('Test cases'!$J$5))+LN(1-'Test cases'!$M$5)*LN('Test cases'!$J$5)-LN(1-'Test cases'!$K$5)*LN('Test cases'!$L$5))/(LN(1-'Test cases'!$M$5)-LN(1-'Test cases'!$K$5))),EXP((LN(1-D649)*(LN('Test cases'!$N$5)-LN('Test cases'!$L$5))+LN(1-'Test cases'!$O$5)*LN('Test cases'!$L$5)-LN(1-'Test cases'!$M$5)*LN('Test cases'!$N$5))/(LN(1-'Test cases'!$O$5)-LN(1-'Test cases'!$M$5))))</f>
        <v>277.0429406112446</v>
      </c>
    </row>
    <row r="650" spans="1:29">
      <c r="A650" s="8">
        <f>'Test cases'!A654</f>
        <v>647</v>
      </c>
      <c r="B650" s="5">
        <f ca="1">1-X650/'Test cases'!C654</f>
        <v>0.22013500031523214</v>
      </c>
      <c r="C650" s="5">
        <f ca="1">1-Y650/'Test cases'!D654</f>
        <v>0.17016697427241134</v>
      </c>
      <c r="D650" s="5">
        <f ca="1">1-Z650/'Test cases'!E654</f>
        <v>0.16301196840010368</v>
      </c>
      <c r="E650" s="4">
        <f ca="1">(U650^'Test cases'!$R$5+T650^'Test cases'!$R$5)^(1/'Test cases'!$R$5)</f>
        <v>529.02136818998929</v>
      </c>
      <c r="F650" s="5">
        <f ca="1">IF(B650&gt;'Test cases'!$M$3,'Test cases'!$M$3,B650)</f>
        <v>0.15</v>
      </c>
      <c r="G650" s="5">
        <f ca="1">IF(C650&gt;'Test cases'!$M$4,'Test cases'!$M$4,C650)</f>
        <v>0.1</v>
      </c>
      <c r="H650" s="5">
        <f ca="1">IF(D650&gt;'Test cases'!$O$5,'Test cases'!$O$5,D650)</f>
        <v>0.16301196840010368</v>
      </c>
      <c r="I650" s="5">
        <f ca="1">IF(AA650&gt;='Test cases'!$L$3, 'Test cases'!$L$3*'Test cases'!$M$3/AA650,0)+IF(AND(AA650&gt;='Test cases'!$J$3,AA650&lt;'Test cases'!$L$3), 'Test cases'!$J$3*'Test cases'!$K$3/ AA650,0)</f>
        <v>5.2790528963362331E-2</v>
      </c>
      <c r="J650" s="5">
        <f ca="1">IF(AB650&gt;='Test cases'!$L$4,'Test cases'!$M$4,0)+IF(AND(AB650&gt;='Test cases'!$J$4,AB650&lt;'Test cases'!$L$4),'Test cases'!$K$4,0)</f>
        <v>0.1</v>
      </c>
      <c r="K650" s="5">
        <f ca="1">IF(AC650&gt;='Test cases'!$N$5,'Test cases'!$O$5,0)+IF(AND(AC650&gt;='Test cases'!$L$5,AC650&lt;'Test cases'!$N$5),'Test cases'!$M$5,0)+IF(AND(AC650&lt;'Test cases'!$L$5,AC650&gt;='Test cases'!$J$5),'Test cases'!$K$5,0)</f>
        <v>0.08</v>
      </c>
      <c r="L650" s="5">
        <f t="shared" ca="1" si="30"/>
        <v>0.15</v>
      </c>
      <c r="M650" s="5">
        <f t="shared" ca="1" si="31"/>
        <v>0.1</v>
      </c>
      <c r="N650" s="5">
        <f t="shared" ca="1" si="32"/>
        <v>0.16301196840010368</v>
      </c>
      <c r="O650" s="4">
        <f ca="1">'Test cases'!C654*(1-F650)+'Test cases'!D654*(1-G650)+'Test cases'!E654*(1-H650)</f>
        <v>559.32640285717753</v>
      </c>
      <c r="P650" s="4">
        <f ca="1">(1-I650)*'Test cases'!C654+(1-J650)*'Test cases'!D654+(1-K650)*'Test cases'!E654</f>
        <v>598.92050257013352</v>
      </c>
      <c r="Q650" s="4">
        <f ca="1">(1-L650)*'Test cases'!C654+(1-M650)*'Test cases'!D654+(1-N650)*'Test cases'!E654</f>
        <v>559.32640285717753</v>
      </c>
      <c r="R650" s="4">
        <f ca="1">('Test cases'!C654/'Test cases'!$J$3)^(1/'Test cases'!$R$3)*('Test cases'!$J$3*(1-'Test cases'!$K$3))</f>
        <v>187.0830620037369</v>
      </c>
      <c r="S650" s="4">
        <f ca="1">('Test cases'!D654/'Test cases'!$J$4)^(1/'Test cases'!$R$4)*('Test cases'!$J$4*(1-'Test cases'!$K$4))</f>
        <v>188.21417642663582</v>
      </c>
      <c r="T650" s="4">
        <f ca="1">IF('Test cases'!E654&lt;='Test cases'!$L$5,('Test cases'!E654/'Test cases'!$J$5)^(1/'Test cases'!$P$5)*('Test cases'!$J$5*(1-'Test cases'!$K$5)),0)+IF('Test cases'!E654&gt;'Test cases'!$L$5,('Test cases'!E654/'Test cases'!$L$5)^(1/'Test cases'!$Q$5)*('Test cases'!$L$5*(1-'Test cases'!$M$5)),0)</f>
        <v>192.84566152859361</v>
      </c>
      <c r="U650" s="4">
        <f ca="1">(R650^'Test cases'!$R$4+S650^'Test cases'!$R$4)^(1/'Test cases'!$R$4)</f>
        <v>355.68362181217282</v>
      </c>
      <c r="V650" s="4">
        <f ca="1">R650^'Test cases'!$R$4/U650^('Test cases'!$R$4-1)</f>
        <v>177.26081905350674</v>
      </c>
      <c r="W650" s="4">
        <f ca="1">S650^'Test cases'!$R$4/U650^('Test cases'!$R$4-1)</f>
        <v>178.42280275866608</v>
      </c>
      <c r="X650" s="4">
        <f ca="1">V650*(U650/E650)^('Test cases'!$R$5-1)</f>
        <v>173.13002993001845</v>
      </c>
      <c r="Y650" s="4">
        <f ca="1">W650*(U650/E650)^('Test cases'!$R$5-1)</f>
        <v>174.26493540279361</v>
      </c>
      <c r="Z650" s="4">
        <f ca="1">T650^'Test cases'!$R$5/E650^('Test cases'!$R$5-1)</f>
        <v>181.62640285717751</v>
      </c>
      <c r="AA650" s="4">
        <f ca="1">EXP((LN(1-B650)*(LN('Test cases'!$L$3)-LN('Test cases'!$J$3))+LN(1-'Test cases'!$M$3)*LN('Test cases'!$J$3)-LN(1-'Test cases'!$K$3)*LN('Test cases'!$L$3))/(LN(1-'Test cases'!$M$3)-LN(1-'Test cases'!$K$3)))</f>
        <v>568.28375447460644</v>
      </c>
      <c r="AB650" s="4">
        <f ca="1">EXP((LN(1-C650)*(LN('Test cases'!$L$4)-LN('Test cases'!$J$4))+LN(1-'Test cases'!$M$4)*LN('Test cases'!$J$4)-LN(1-'Test cases'!$K$4)*LN('Test cases'!$L$4))/(LN(1-'Test cases'!$M$4)-LN(1-'Test cases'!$K$4)))</f>
        <v>567.63510233164197</v>
      </c>
      <c r="AC650" s="4">
        <f ca="1">IF(D650&lt;='Test cases'!$M$5,EXP((LN(1-D650)*(LN('Test cases'!$L$5)-LN('Test cases'!$J$5))+LN(1-'Test cases'!$M$5)*LN('Test cases'!$J$5)-LN(1-'Test cases'!$K$5)*LN('Test cases'!$L$5))/(LN(1-'Test cases'!$M$5)-LN(1-'Test cases'!$K$5))),EXP((LN(1-D650)*(LN('Test cases'!$N$5)-LN('Test cases'!$L$5))+LN(1-'Test cases'!$O$5)*LN('Test cases'!$L$5)-LN(1-'Test cases'!$M$5)*LN('Test cases'!$N$5))/(LN(1-'Test cases'!$O$5)-LN(1-'Test cases'!$M$5))))</f>
        <v>278.16789286365622</v>
      </c>
    </row>
    <row r="651" spans="1:29">
      <c r="A651" s="8">
        <f>'Test cases'!A655</f>
        <v>648</v>
      </c>
      <c r="B651" s="5">
        <f ca="1">1-X651/'Test cases'!C655</f>
        <v>0.2202441044428004</v>
      </c>
      <c r="C651" s="5">
        <f ca="1">1-Y651/'Test cases'!D655</f>
        <v>0.17028306899179968</v>
      </c>
      <c r="D651" s="5">
        <f ca="1">1-Z651/'Test cases'!E655</f>
        <v>0.16308385076190901</v>
      </c>
      <c r="E651" s="4">
        <f ca="1">(U651^'Test cases'!$R$5+T651^'Test cases'!$R$5)^(1/'Test cases'!$R$5)</f>
        <v>529.7868856410945</v>
      </c>
      <c r="F651" s="5">
        <f ca="1">IF(B651&gt;'Test cases'!$M$3,'Test cases'!$M$3,B651)</f>
        <v>0.15</v>
      </c>
      <c r="G651" s="5">
        <f ca="1">IF(C651&gt;'Test cases'!$M$4,'Test cases'!$M$4,C651)</f>
        <v>0.1</v>
      </c>
      <c r="H651" s="5">
        <f ca="1">IF(D651&gt;'Test cases'!$O$5,'Test cases'!$O$5,D651)</f>
        <v>0.16308385076190901</v>
      </c>
      <c r="I651" s="5">
        <f ca="1">IF(AA651&gt;='Test cases'!$L$3, 'Test cases'!$L$3*'Test cases'!$M$3/AA651,0)+IF(AND(AA651&gt;='Test cases'!$J$3,AA651&lt;'Test cases'!$L$3), 'Test cases'!$J$3*'Test cases'!$K$3/ AA651,0)</f>
        <v>5.2701036788356893E-2</v>
      </c>
      <c r="J651" s="5">
        <f ca="1">IF(AB651&gt;='Test cases'!$L$4,'Test cases'!$M$4,0)+IF(AND(AB651&gt;='Test cases'!$J$4,AB651&lt;'Test cases'!$L$4),'Test cases'!$K$4,0)</f>
        <v>0.1</v>
      </c>
      <c r="K651" s="5">
        <f ca="1">IF(AC651&gt;='Test cases'!$N$5,'Test cases'!$O$5,0)+IF(AND(AC651&gt;='Test cases'!$L$5,AC651&lt;'Test cases'!$N$5),'Test cases'!$M$5,0)+IF(AND(AC651&lt;'Test cases'!$L$5,AC651&gt;='Test cases'!$J$5),'Test cases'!$K$5,0)</f>
        <v>0.08</v>
      </c>
      <c r="L651" s="5">
        <f t="shared" ca="1" si="30"/>
        <v>0.15</v>
      </c>
      <c r="M651" s="5">
        <f t="shared" ca="1" si="31"/>
        <v>0.1</v>
      </c>
      <c r="N651" s="5">
        <f t="shared" ca="1" si="32"/>
        <v>0.16308385076190901</v>
      </c>
      <c r="O651" s="4">
        <f ca="1">'Test cases'!C655*(1-F651)+'Test cases'!D655*(1-G651)+'Test cases'!E655*(1-H651)</f>
        <v>560.21080438466583</v>
      </c>
      <c r="P651" s="4">
        <f ca="1">(1-I651)*'Test cases'!C655+(1-J651)*'Test cases'!D655+(1-K651)*'Test cases'!E655</f>
        <v>599.84036983298472</v>
      </c>
      <c r="Q651" s="4">
        <f ca="1">(1-L651)*'Test cases'!C655+(1-M651)*'Test cases'!D655+(1-N651)*'Test cases'!E655</f>
        <v>560.21080438466583</v>
      </c>
      <c r="R651" s="4">
        <f ca="1">('Test cases'!C655/'Test cases'!$J$3)^(1/'Test cases'!$R$3)*('Test cases'!$J$3*(1-'Test cases'!$K$3))</f>
        <v>187.0830620037369</v>
      </c>
      <c r="S651" s="4">
        <f ca="1">('Test cases'!D655/'Test cases'!$J$4)^(1/'Test cases'!$R$4)*('Test cases'!$J$4*(1-'Test cases'!$K$4))</f>
        <v>189.04087628283963</v>
      </c>
      <c r="T651" s="4">
        <f ca="1">IF('Test cases'!E655&lt;='Test cases'!$L$5,('Test cases'!E655/'Test cases'!$J$5)^(1/'Test cases'!$P$5)*('Test cases'!$J$5*(1-'Test cases'!$K$5)),0)+IF('Test cases'!E655&gt;'Test cases'!$L$5,('Test cases'!E655/'Test cases'!$L$5)^(1/'Test cases'!$Q$5)*('Test cases'!$L$5*(1-'Test cases'!$M$5)),0)</f>
        <v>192.84566152859361</v>
      </c>
      <c r="U651" s="4">
        <f ca="1">(R651^'Test cases'!$R$4+S651^'Test cases'!$R$4)^(1/'Test cases'!$R$4)</f>
        <v>356.46738650925886</v>
      </c>
      <c r="V651" s="4">
        <f ca="1">R651^'Test cases'!$R$4/U651^('Test cases'!$R$4-1)</f>
        <v>177.22807102290332</v>
      </c>
      <c r="W651" s="4">
        <f ca="1">S651^'Test cases'!$R$4/U651^('Test cases'!$R$4-1)</f>
        <v>179.23931548635565</v>
      </c>
      <c r="X651" s="4">
        <f ca="1">V651*(U651/E651)^('Test cases'!$R$5-1)</f>
        <v>173.1058088136983</v>
      </c>
      <c r="Y651" s="4">
        <f ca="1">W651*(U651/E651)^('Test cases'!$R$5-1)</f>
        <v>175.07027244273027</v>
      </c>
      <c r="Z651" s="4">
        <f ca="1">T651^'Test cases'!$R$5/E651^('Test cases'!$R$5-1)</f>
        <v>181.61080438466576</v>
      </c>
      <c r="AA651" s="4">
        <f ca="1">EXP((LN(1-B651)*(LN('Test cases'!$L$3)-LN('Test cases'!$J$3))+LN(1-'Test cases'!$M$3)*LN('Test cases'!$J$3)-LN(1-'Test cases'!$K$3)*LN('Test cases'!$L$3))/(LN(1-'Test cases'!$M$3)-LN(1-'Test cases'!$K$3)))</f>
        <v>569.24876298881134</v>
      </c>
      <c r="AB651" s="4">
        <f ca="1">EXP((LN(1-C651)*(LN('Test cases'!$L$4)-LN('Test cases'!$J$4))+LN(1-'Test cases'!$M$4)*LN('Test cases'!$J$4)-LN(1-'Test cases'!$K$4)*LN('Test cases'!$L$4))/(LN(1-'Test cases'!$M$4)-LN(1-'Test cases'!$K$4)))</f>
        <v>568.66158165556101</v>
      </c>
      <c r="AC651" s="4">
        <f ca="1">IF(D651&lt;='Test cases'!$M$5,EXP((LN(1-D651)*(LN('Test cases'!$L$5)-LN('Test cases'!$J$5))+LN(1-'Test cases'!$M$5)*LN('Test cases'!$J$5)-LN(1-'Test cases'!$K$5)*LN('Test cases'!$L$5))/(LN(1-'Test cases'!$M$5)-LN(1-'Test cases'!$K$5))),EXP((LN(1-D651)*(LN('Test cases'!$N$5)-LN('Test cases'!$L$5))+LN(1-'Test cases'!$O$5)*LN('Test cases'!$L$5)-LN(1-'Test cases'!$M$5)*LN('Test cases'!$N$5))/(LN(1-'Test cases'!$O$5)-LN(1-'Test cases'!$M$5))))</f>
        <v>278.2668907943783</v>
      </c>
    </row>
    <row r="652" spans="1:29">
      <c r="A652" s="8">
        <f>'Test cases'!A656</f>
        <v>649</v>
      </c>
      <c r="B652" s="5">
        <f ca="1">1-X652/'Test cases'!C656</f>
        <v>0.22035298702695694</v>
      </c>
      <c r="C652" s="5">
        <f ca="1">1-Y652/'Test cases'!D656</f>
        <v>0.17039892797289991</v>
      </c>
      <c r="D652" s="5">
        <f ca="1">1-Z652/'Test cases'!E656</f>
        <v>0.16315561314805338</v>
      </c>
      <c r="E652" s="4">
        <f ca="1">(U652^'Test cases'!$R$5+T652^'Test cases'!$R$5)^(1/'Test cases'!$R$5)</f>
        <v>530.55229609663309</v>
      </c>
      <c r="F652" s="5">
        <f ca="1">IF(B652&gt;'Test cases'!$M$3,'Test cases'!$M$3,B652)</f>
        <v>0.15</v>
      </c>
      <c r="G652" s="5">
        <f ca="1">IF(C652&gt;'Test cases'!$M$4,'Test cases'!$M$4,C652)</f>
        <v>0.1</v>
      </c>
      <c r="H652" s="5">
        <f ca="1">IF(D652&gt;'Test cases'!$O$5,'Test cases'!$O$5,D652)</f>
        <v>0.16315561314805338</v>
      </c>
      <c r="I652" s="5">
        <f ca="1">IF(AA652&gt;='Test cases'!$L$3, 'Test cases'!$L$3*'Test cases'!$M$3/AA652,0)+IF(AND(AA652&gt;='Test cases'!$J$3,AA652&lt;'Test cases'!$L$3), 'Test cases'!$J$3*'Test cases'!$K$3/ AA652,0)</f>
        <v>5.2611865128827741E-2</v>
      </c>
      <c r="J652" s="5">
        <f ca="1">IF(AB652&gt;='Test cases'!$L$4,'Test cases'!$M$4,0)+IF(AND(AB652&gt;='Test cases'!$J$4,AB652&lt;'Test cases'!$L$4),'Test cases'!$K$4,0)</f>
        <v>0.1</v>
      </c>
      <c r="K652" s="5">
        <f ca="1">IF(AC652&gt;='Test cases'!$N$5,'Test cases'!$O$5,0)+IF(AND(AC652&gt;='Test cases'!$L$5,AC652&lt;'Test cases'!$N$5),'Test cases'!$M$5,0)+IF(AND(AC652&lt;'Test cases'!$L$5,AC652&gt;='Test cases'!$J$5),'Test cases'!$K$5,0)</f>
        <v>0.08</v>
      </c>
      <c r="L652" s="5">
        <f t="shared" ca="1" si="30"/>
        <v>0.15</v>
      </c>
      <c r="M652" s="5">
        <f t="shared" ca="1" si="31"/>
        <v>0.1</v>
      </c>
      <c r="N652" s="5">
        <f t="shared" ca="1" si="32"/>
        <v>0.16315561314805338</v>
      </c>
      <c r="O652" s="4">
        <f ca="1">'Test cases'!C656*(1-F652)+'Test cases'!D656*(1-G652)+'Test cases'!E656*(1-H652)</f>
        <v>561.09523194687245</v>
      </c>
      <c r="P652" s="4">
        <f ca="1">(1-I652)*'Test cases'!C656+(1-J652)*'Test cases'!D656+(1-K652)*'Test cases'!E656</f>
        <v>600.76016594140026</v>
      </c>
      <c r="Q652" s="4">
        <f ca="1">(1-L652)*'Test cases'!C656+(1-M652)*'Test cases'!D656+(1-N652)*'Test cases'!E656</f>
        <v>561.09523194687245</v>
      </c>
      <c r="R652" s="4">
        <f ca="1">('Test cases'!C656/'Test cases'!$J$3)^(1/'Test cases'!$R$3)*('Test cases'!$J$3*(1-'Test cases'!$K$3))</f>
        <v>187.0830620037369</v>
      </c>
      <c r="S652" s="4">
        <f ca="1">('Test cases'!D656/'Test cases'!$J$4)^(1/'Test cases'!$R$4)*('Test cases'!$J$4*(1-'Test cases'!$K$4))</f>
        <v>189.86727278418581</v>
      </c>
      <c r="T652" s="4">
        <f ca="1">IF('Test cases'!E656&lt;='Test cases'!$L$5,('Test cases'!E656/'Test cases'!$J$5)^(1/'Test cases'!$P$5)*('Test cases'!$J$5*(1-'Test cases'!$K$5)),0)+IF('Test cases'!E656&gt;'Test cases'!$L$5,('Test cases'!E656/'Test cases'!$L$5)^(1/'Test cases'!$Q$5)*('Test cases'!$L$5*(1-'Test cases'!$M$5)),0)</f>
        <v>192.84566152859361</v>
      </c>
      <c r="U652" s="4">
        <f ca="1">(R652^'Test cases'!$R$4+S652^'Test cases'!$R$4)^(1/'Test cases'!$R$4)</f>
        <v>357.25100658226029</v>
      </c>
      <c r="V652" s="4">
        <f ca="1">R652^'Test cases'!$R$4/U652^('Test cases'!$R$4-1)</f>
        <v>177.19540696775783</v>
      </c>
      <c r="W652" s="4">
        <f ca="1">S652^'Test cases'!$R$4/U652^('Test cases'!$R$4-1)</f>
        <v>180.05559961450251</v>
      </c>
      <c r="X652" s="4">
        <f ca="1">V652*(U652/E652)^('Test cases'!$R$5-1)</f>
        <v>173.08163688001557</v>
      </c>
      <c r="Y652" s="4">
        <f ca="1">W652*(U652/E652)^('Test cases'!$R$5-1)</f>
        <v>175.87542726974522</v>
      </c>
      <c r="Z652" s="4">
        <f ca="1">T652^'Test cases'!$R$5/E652^('Test cases'!$R$5-1)</f>
        <v>181.59523194687242</v>
      </c>
      <c r="AA652" s="4">
        <f ca="1">EXP((LN(1-B652)*(LN('Test cases'!$L$3)-LN('Test cases'!$J$3))+LN(1-'Test cases'!$M$3)*LN('Test cases'!$J$3)-LN(1-'Test cases'!$K$3)*LN('Test cases'!$L$3))/(LN(1-'Test cases'!$M$3)-LN(1-'Test cases'!$K$3)))</f>
        <v>570.2135806541105</v>
      </c>
      <c r="AB652" s="4">
        <f ca="1">EXP((LN(1-C652)*(LN('Test cases'!$L$4)-LN('Test cases'!$J$4))+LN(1-'Test cases'!$M$4)*LN('Test cases'!$J$4)-LN(1-'Test cases'!$K$4)*LN('Test cases'!$L$4))/(LN(1-'Test cases'!$M$4)-LN(1-'Test cases'!$K$4)))</f>
        <v>569.6879708047353</v>
      </c>
      <c r="AC652" s="4">
        <f ca="1">IF(D652&lt;='Test cases'!$M$5,EXP((LN(1-D652)*(LN('Test cases'!$L$5)-LN('Test cases'!$J$5))+LN(1-'Test cases'!$M$5)*LN('Test cases'!$J$5)-LN(1-'Test cases'!$K$5)*LN('Test cases'!$L$5))/(LN(1-'Test cases'!$M$5)-LN(1-'Test cases'!$K$5))),EXP((LN(1-D652)*(LN('Test cases'!$N$5)-LN('Test cases'!$L$5))+LN(1-'Test cases'!$O$5)*LN('Test cases'!$L$5)-LN(1-'Test cases'!$M$5)*LN('Test cases'!$N$5))/(LN(1-'Test cases'!$O$5)-LN(1-'Test cases'!$M$5))))</f>
        <v>278.36576712302394</v>
      </c>
    </row>
    <row r="653" spans="1:29">
      <c r="A653" s="8">
        <f>'Test cases'!A657</f>
        <v>650</v>
      </c>
      <c r="B653" s="5">
        <f ca="1">1-X653/'Test cases'!C657</f>
        <v>0.22040833643359148</v>
      </c>
      <c r="C653" s="5">
        <f ca="1">1-Y653/'Test cases'!D657</f>
        <v>0.17045782376332319</v>
      </c>
      <c r="D653" s="5">
        <f ca="1">1-Z653/'Test cases'!E657</f>
        <v>0.16396993993096232</v>
      </c>
      <c r="E653" s="4">
        <f ca="1">(U653^'Test cases'!$R$5+T653^'Test cases'!$R$5)^(1/'Test cases'!$R$5)</f>
        <v>531.18684376896886</v>
      </c>
      <c r="F653" s="5">
        <f ca="1">IF(B653&gt;'Test cases'!$M$3,'Test cases'!$M$3,B653)</f>
        <v>0.15</v>
      </c>
      <c r="G653" s="5">
        <f ca="1">IF(C653&gt;'Test cases'!$M$4,'Test cases'!$M$4,C653)</f>
        <v>0.1</v>
      </c>
      <c r="H653" s="5">
        <f ca="1">IF(D653&gt;'Test cases'!$O$5,'Test cases'!$O$5,D653)</f>
        <v>0.16396993993096232</v>
      </c>
      <c r="I653" s="5">
        <f ca="1">IF(AA653&gt;='Test cases'!$L$3, 'Test cases'!$L$3*'Test cases'!$M$3/AA653,0)+IF(AND(AA653&gt;='Test cases'!$J$3,AA653&lt;'Test cases'!$L$3), 'Test cases'!$J$3*'Test cases'!$K$3/ AA653,0)</f>
        <v>5.2566588673519273E-2</v>
      </c>
      <c r="J653" s="5">
        <f ca="1">IF(AB653&gt;='Test cases'!$L$4,'Test cases'!$M$4,0)+IF(AND(AB653&gt;='Test cases'!$J$4,AB653&lt;'Test cases'!$L$4),'Test cases'!$K$4,0)</f>
        <v>0.1</v>
      </c>
      <c r="K653" s="5">
        <f ca="1">IF(AC653&gt;='Test cases'!$N$5,'Test cases'!$O$5,0)+IF(AND(AC653&gt;='Test cases'!$L$5,AC653&lt;'Test cases'!$N$5),'Test cases'!$M$5,0)+IF(AND(AC653&lt;'Test cases'!$L$5,AC653&gt;='Test cases'!$J$5),'Test cases'!$K$5,0)</f>
        <v>0.08</v>
      </c>
      <c r="L653" s="5">
        <f t="shared" ca="1" si="30"/>
        <v>0.15</v>
      </c>
      <c r="M653" s="5">
        <f t="shared" ca="1" si="31"/>
        <v>0.1</v>
      </c>
      <c r="N653" s="5">
        <f t="shared" ca="1" si="32"/>
        <v>0.16396993993096232</v>
      </c>
      <c r="O653" s="4">
        <f ca="1">'Test cases'!C657*(1-F653)+'Test cases'!D657*(1-G653)+'Test cases'!E657*(1-H653)</f>
        <v>561.75455309505026</v>
      </c>
      <c r="P653" s="4">
        <f ca="1">(1-I653)*'Test cases'!C657+(1-J653)*'Test cases'!D657+(1-K653)*'Test cases'!E657</f>
        <v>601.69021731447879</v>
      </c>
      <c r="Q653" s="4">
        <f ca="1">(1-L653)*'Test cases'!C657+(1-M653)*'Test cases'!D657+(1-N653)*'Test cases'!E657</f>
        <v>561.75455309505026</v>
      </c>
      <c r="R653" s="4">
        <f ca="1">('Test cases'!C657/'Test cases'!$J$3)^(1/'Test cases'!$R$3)*('Test cases'!$J$3*(1-'Test cases'!$K$3))</f>
        <v>187.0830620037369</v>
      </c>
      <c r="S653" s="4">
        <f ca="1">('Test cases'!D657/'Test cases'!$J$4)^(1/'Test cases'!$R$4)*('Test cases'!$J$4*(1-'Test cases'!$K$4))</f>
        <v>189.86727278418581</v>
      </c>
      <c r="T653" s="4">
        <f ca="1">IF('Test cases'!E657&lt;='Test cases'!$L$5,('Test cases'!E657/'Test cases'!$J$5)^(1/'Test cases'!$P$5)*('Test cases'!$J$5*(1-'Test cases'!$K$5)),0)+IF('Test cases'!E657&gt;'Test cases'!$L$5,('Test cases'!E657/'Test cases'!$L$5)^(1/'Test cases'!$Q$5)*('Test cases'!$L$5*(1-'Test cases'!$M$5)),0)</f>
        <v>193.51947562659785</v>
      </c>
      <c r="U653" s="4">
        <f ca="1">(R653^'Test cases'!$R$4+S653^'Test cases'!$R$4)^(1/'Test cases'!$R$4)</f>
        <v>357.25100658226029</v>
      </c>
      <c r="V653" s="4">
        <f ca="1">R653^'Test cases'!$R$4/U653^('Test cases'!$R$4-1)</f>
        <v>177.19540696775783</v>
      </c>
      <c r="W653" s="4">
        <f ca="1">S653^'Test cases'!$R$4/U653^('Test cases'!$R$4-1)</f>
        <v>180.05559961450251</v>
      </c>
      <c r="X653" s="4">
        <f ca="1">V653*(U653/E653)^('Test cases'!$R$5-1)</f>
        <v>173.06934931174268</v>
      </c>
      <c r="Y653" s="4">
        <f ca="1">W653*(U653/E653)^('Test cases'!$R$5-1)</f>
        <v>175.86294136217549</v>
      </c>
      <c r="Z653" s="4">
        <f ca="1">T653^'Test cases'!$R$5/E653^('Test cases'!$R$5-1)</f>
        <v>182.25455309505023</v>
      </c>
      <c r="AA653" s="4">
        <f ca="1">EXP((LN(1-B653)*(LN('Test cases'!$L$3)-LN('Test cases'!$J$3))+LN(1-'Test cases'!$M$3)*LN('Test cases'!$J$3)-LN(1-'Test cases'!$K$3)*LN('Test cases'!$L$3))/(LN(1-'Test cases'!$M$3)-LN(1-'Test cases'!$K$3)))</f>
        <v>570.70471485840733</v>
      </c>
      <c r="AB653" s="4">
        <f ca="1">EXP((LN(1-C653)*(LN('Test cases'!$L$4)-LN('Test cases'!$J$4))+LN(1-'Test cases'!$M$4)*LN('Test cases'!$J$4)-LN(1-'Test cases'!$K$4)*LN('Test cases'!$L$4))/(LN(1-'Test cases'!$M$4)-LN(1-'Test cases'!$K$4)))</f>
        <v>570.2104908504831</v>
      </c>
      <c r="AC653" s="4">
        <f ca="1">IF(D653&lt;='Test cases'!$M$5,EXP((LN(1-D653)*(LN('Test cases'!$L$5)-LN('Test cases'!$J$5))+LN(1-'Test cases'!$M$5)*LN('Test cases'!$J$5)-LN(1-'Test cases'!$K$5)*LN('Test cases'!$L$5))/(LN(1-'Test cases'!$M$5)-LN(1-'Test cases'!$K$5))),EXP((LN(1-D653)*(LN('Test cases'!$N$5)-LN('Test cases'!$L$5))+LN(1-'Test cases'!$O$5)*LN('Test cases'!$L$5)-LN(1-'Test cases'!$M$5)*LN('Test cases'!$N$5))/(LN(1-'Test cases'!$O$5)-LN(1-'Test cases'!$M$5))))</f>
        <v>279.49083182262922</v>
      </c>
    </row>
    <row r="654" spans="1:29">
      <c r="A654" s="8">
        <f>'Test cases'!A658</f>
        <v>651</v>
      </c>
      <c r="B654" s="5">
        <f ca="1">1-X654/'Test cases'!C658</f>
        <v>0.22052889092971961</v>
      </c>
      <c r="C654" s="5">
        <f ca="1">1-Y654/'Test cases'!D658</f>
        <v>0.17056580836151169</v>
      </c>
      <c r="D654" s="5">
        <f ca="1">1-Z654/'Test cases'!E658</f>
        <v>0.16403675531489803</v>
      </c>
      <c r="E654" s="4">
        <f ca="1">(U654^'Test cases'!$R$5+T654^'Test cases'!$R$5)^(1/'Test cases'!$R$5)</f>
        <v>531.9020932913844</v>
      </c>
      <c r="F654" s="5">
        <f ca="1">IF(B654&gt;'Test cases'!$M$3,'Test cases'!$M$3,B654)</f>
        <v>0.15</v>
      </c>
      <c r="G654" s="5">
        <f ca="1">IF(C654&gt;'Test cases'!$M$4,'Test cases'!$M$4,C654)</f>
        <v>0.1</v>
      </c>
      <c r="H654" s="5">
        <f ca="1">IF(D654&gt;'Test cases'!$O$5,'Test cases'!$O$5,D654)</f>
        <v>0.16403675531489803</v>
      </c>
      <c r="I654" s="5">
        <f ca="1">IF(AA654&gt;='Test cases'!$L$3, 'Test cases'!$L$3*'Test cases'!$M$3/AA654,0)+IF(AND(AA654&gt;='Test cases'!$J$3,AA654&lt;'Test cases'!$L$3), 'Test cases'!$J$3*'Test cases'!$K$3/ AA654,0)</f>
        <v>5.2468097407821192E-2</v>
      </c>
      <c r="J654" s="5">
        <f ca="1">IF(AB654&gt;='Test cases'!$L$4,'Test cases'!$M$4,0)+IF(AND(AB654&gt;='Test cases'!$J$4,AB654&lt;'Test cases'!$L$4),'Test cases'!$K$4,0)</f>
        <v>0.1</v>
      </c>
      <c r="K654" s="5">
        <f ca="1">IF(AC654&gt;='Test cases'!$N$5,'Test cases'!$O$5,0)+IF(AND(AC654&gt;='Test cases'!$L$5,AC654&lt;'Test cases'!$N$5),'Test cases'!$M$5,0)+IF(AND(AC654&lt;'Test cases'!$L$5,AC654&gt;='Test cases'!$J$5),'Test cases'!$K$5,0)</f>
        <v>0.08</v>
      </c>
      <c r="L654" s="5">
        <f t="shared" ca="1" si="30"/>
        <v>0.15</v>
      </c>
      <c r="M654" s="5">
        <f t="shared" ca="1" si="31"/>
        <v>0.1</v>
      </c>
      <c r="N654" s="5">
        <f t="shared" ca="1" si="32"/>
        <v>0.16403675531489803</v>
      </c>
      <c r="O654" s="4">
        <f ca="1">'Test cases'!C658*(1-F654)+'Test cases'!D658*(1-G654)+'Test cases'!E658*(1-H654)</f>
        <v>562.5899873413523</v>
      </c>
      <c r="P654" s="4">
        <f ca="1">(1-I654)*'Test cases'!C658+(1-J654)*'Test cases'!D658+(1-K654)*'Test cases'!E658</f>
        <v>602.65961427805587</v>
      </c>
      <c r="Q654" s="4">
        <f ca="1">(1-L654)*'Test cases'!C658+(1-M654)*'Test cases'!D658+(1-N654)*'Test cases'!E658</f>
        <v>562.5899873413523</v>
      </c>
      <c r="R654" s="4">
        <f ca="1">('Test cases'!C658/'Test cases'!$J$3)^(1/'Test cases'!$R$3)*('Test cases'!$J$3*(1-'Test cases'!$K$3))</f>
        <v>187.85614290193081</v>
      </c>
      <c r="S654" s="4">
        <f ca="1">('Test cases'!D658/'Test cases'!$J$4)^(1/'Test cases'!$R$4)*('Test cases'!$J$4*(1-'Test cases'!$K$4))</f>
        <v>189.86727278418581</v>
      </c>
      <c r="T654" s="4">
        <f ca="1">IF('Test cases'!E658&lt;='Test cases'!$L$5,('Test cases'!E658/'Test cases'!$J$5)^(1/'Test cases'!$P$5)*('Test cases'!$J$5*(1-'Test cases'!$K$5)),0)+IF('Test cases'!E658&gt;'Test cases'!$L$5,('Test cases'!E658/'Test cases'!$L$5)^(1/'Test cases'!$Q$5)*('Test cases'!$L$5*(1-'Test cases'!$M$5)),0)</f>
        <v>193.51947562659785</v>
      </c>
      <c r="U654" s="4">
        <f ca="1">(R654^'Test cases'!$R$4+S654^'Test cases'!$R$4)^(1/'Test cases'!$R$4)</f>
        <v>357.98329272467322</v>
      </c>
      <c r="V654" s="4">
        <f ca="1">R654^'Test cases'!$R$4/U654^('Test cases'!$R$4-1)</f>
        <v>177.95863883928973</v>
      </c>
      <c r="W654" s="4">
        <f ca="1">S654^'Test cases'!$R$4/U654^('Test cases'!$R$4-1)</f>
        <v>180.02465388538354</v>
      </c>
      <c r="X654" s="4">
        <f ca="1">V654*(U654/E654)^('Test cases'!$R$5-1)</f>
        <v>173.82205732267252</v>
      </c>
      <c r="Y654" s="4">
        <f ca="1">W654*(U654/E654)^('Test cases'!$R$5-1)</f>
        <v>175.84004862735952</v>
      </c>
      <c r="Z654" s="4">
        <f ca="1">T654^'Test cases'!$R$5/E654^('Test cases'!$R$5-1)</f>
        <v>182.23998734135222</v>
      </c>
      <c r="AA654" s="4">
        <f ca="1">EXP((LN(1-B654)*(LN('Test cases'!$L$3)-LN('Test cases'!$J$3))+LN(1-'Test cases'!$M$3)*LN('Test cases'!$J$3)-LN(1-'Test cases'!$K$3)*LN('Test cases'!$L$3))/(LN(1-'Test cases'!$M$3)-LN(1-'Test cases'!$K$3)))</f>
        <v>571.77602166165127</v>
      </c>
      <c r="AB654" s="4">
        <f ca="1">EXP((LN(1-C654)*(LN('Test cases'!$L$4)-LN('Test cases'!$J$4))+LN(1-'Test cases'!$M$4)*LN('Test cases'!$J$4)-LN(1-'Test cases'!$K$4)*LN('Test cases'!$L$4))/(LN(1-'Test cases'!$M$4)-LN(1-'Test cases'!$K$4)))</f>
        <v>571.16986576316083</v>
      </c>
      <c r="AC654" s="4">
        <f ca="1">IF(D654&lt;='Test cases'!$M$5,EXP((LN(1-D654)*(LN('Test cases'!$L$5)-LN('Test cases'!$J$5))+LN(1-'Test cases'!$M$5)*LN('Test cases'!$J$5)-LN(1-'Test cases'!$K$5)*LN('Test cases'!$L$5))/(LN(1-'Test cases'!$M$5)-LN(1-'Test cases'!$K$5))),EXP((LN(1-D654)*(LN('Test cases'!$N$5)-LN('Test cases'!$L$5))+LN(1-'Test cases'!$O$5)*LN('Test cases'!$L$5)-LN(1-'Test cases'!$M$5)*LN('Test cases'!$N$5))/(LN(1-'Test cases'!$O$5)-LN(1-'Test cases'!$M$5))))</f>
        <v>279.5833935621842</v>
      </c>
    </row>
    <row r="655" spans="1:29">
      <c r="A655" s="8">
        <f>'Test cases'!A659</f>
        <v>652</v>
      </c>
      <c r="B655" s="5">
        <f ca="1">1-X655/'Test cases'!C659</f>
        <v>0.22058402954895195</v>
      </c>
      <c r="C655" s="5">
        <f ca="1">1-Y655/'Test cases'!D659</f>
        <v>0.17062448129440011</v>
      </c>
      <c r="D655" s="5">
        <f ca="1">1-Z655/'Test cases'!E659</f>
        <v>0.16484656236431439</v>
      </c>
      <c r="E655" s="4">
        <f ca="1">(U655^'Test cases'!$R$5+T655^'Test cases'!$R$5)^(1/'Test cases'!$R$5)</f>
        <v>532.53597421838583</v>
      </c>
      <c r="F655" s="5">
        <f ca="1">IF(B655&gt;'Test cases'!$M$3,'Test cases'!$M$3,B655)</f>
        <v>0.15</v>
      </c>
      <c r="G655" s="5">
        <f ca="1">IF(C655&gt;'Test cases'!$M$4,'Test cases'!$M$4,C655)</f>
        <v>0.1</v>
      </c>
      <c r="H655" s="5">
        <f ca="1">IF(D655&gt;'Test cases'!$O$5,'Test cases'!$O$5,D655)</f>
        <v>0.16484656236431439</v>
      </c>
      <c r="I655" s="5">
        <f ca="1">IF(AA655&gt;='Test cases'!$L$3, 'Test cases'!$L$3*'Test cases'!$M$3/AA655,0)+IF(AND(AA655&gt;='Test cases'!$J$3,AA655&lt;'Test cases'!$L$3), 'Test cases'!$J$3*'Test cases'!$K$3/ AA655,0)</f>
        <v>5.2423106416256103E-2</v>
      </c>
      <c r="J655" s="5">
        <f ca="1">IF(AB655&gt;='Test cases'!$L$4,'Test cases'!$M$4,0)+IF(AND(AB655&gt;='Test cases'!$J$4,AB655&lt;'Test cases'!$L$4),'Test cases'!$K$4,0)</f>
        <v>0.1</v>
      </c>
      <c r="K655" s="5">
        <f ca="1">IF(AC655&gt;='Test cases'!$N$5,'Test cases'!$O$5,0)+IF(AND(AC655&gt;='Test cases'!$L$5,AC655&lt;'Test cases'!$N$5),'Test cases'!$M$5,0)+IF(AND(AC655&lt;'Test cases'!$L$5,AC655&gt;='Test cases'!$J$5),'Test cases'!$K$5,0)</f>
        <v>0.08</v>
      </c>
      <c r="L655" s="5">
        <f t="shared" ca="1" si="30"/>
        <v>0.15</v>
      </c>
      <c r="M655" s="5">
        <f t="shared" ca="1" si="31"/>
        <v>0.1</v>
      </c>
      <c r="N655" s="5">
        <f t="shared" ca="1" si="32"/>
        <v>0.16484656236431439</v>
      </c>
      <c r="O655" s="4">
        <f ca="1">'Test cases'!C659*(1-F655)+'Test cases'!D659*(1-G655)+'Test cases'!E659*(1-H655)</f>
        <v>563.24860284221518</v>
      </c>
      <c r="P655" s="4">
        <f ca="1">(1-I655)*'Test cases'!C659+(1-J655)*'Test cases'!D659+(1-K655)*'Test cases'!E659</f>
        <v>603.58964726917498</v>
      </c>
      <c r="Q655" s="4">
        <f ca="1">(1-L655)*'Test cases'!C659+(1-M655)*'Test cases'!D659+(1-N655)*'Test cases'!E659</f>
        <v>563.24860284221518</v>
      </c>
      <c r="R655" s="4">
        <f ca="1">('Test cases'!C659/'Test cases'!$J$3)^(1/'Test cases'!$R$3)*('Test cases'!$J$3*(1-'Test cases'!$K$3))</f>
        <v>187.85614290193081</v>
      </c>
      <c r="S655" s="4">
        <f ca="1">('Test cases'!D659/'Test cases'!$J$4)^(1/'Test cases'!$R$4)*('Test cases'!$J$4*(1-'Test cases'!$K$4))</f>
        <v>189.86727278418581</v>
      </c>
      <c r="T655" s="4">
        <f ca="1">IF('Test cases'!E659&lt;='Test cases'!$L$5,('Test cases'!E659/'Test cases'!$J$5)^(1/'Test cases'!$P$5)*('Test cases'!$J$5*(1-'Test cases'!$K$5)),0)+IF('Test cases'!E659&gt;'Test cases'!$L$5,('Test cases'!E659/'Test cases'!$L$5)^(1/'Test cases'!$Q$5)*('Test cases'!$L$5*(1-'Test cases'!$M$5)),0)</f>
        <v>194.19254409215731</v>
      </c>
      <c r="U655" s="4">
        <f ca="1">(R655^'Test cases'!$R$4+S655^'Test cases'!$R$4)^(1/'Test cases'!$R$4)</f>
        <v>357.98329272467322</v>
      </c>
      <c r="V655" s="4">
        <f ca="1">R655^'Test cases'!$R$4/U655^('Test cases'!$R$4-1)</f>
        <v>177.95863883928973</v>
      </c>
      <c r="W655" s="4">
        <f ca="1">S655^'Test cases'!$R$4/U655^('Test cases'!$R$4-1)</f>
        <v>180.02465388538354</v>
      </c>
      <c r="X655" s="4">
        <f ca="1">V655*(U655/E655)^('Test cases'!$R$5-1)</f>
        <v>173.80976141058372</v>
      </c>
      <c r="Y655" s="4">
        <f ca="1">W655*(U655/E655)^('Test cases'!$R$5-1)</f>
        <v>175.82760996558719</v>
      </c>
      <c r="Z655" s="4">
        <f ca="1">T655^'Test cases'!$R$5/E655^('Test cases'!$R$5-1)</f>
        <v>182.89860284221515</v>
      </c>
      <c r="AA655" s="4">
        <f ca="1">EXP((LN(1-B655)*(LN('Test cases'!$L$3)-LN('Test cases'!$J$3))+LN(1-'Test cases'!$M$3)*LN('Test cases'!$J$3)-LN(1-'Test cases'!$K$3)*LN('Test cases'!$L$3))/(LN(1-'Test cases'!$M$3)-LN(1-'Test cases'!$K$3)))</f>
        <v>572.26673600359504</v>
      </c>
      <c r="AB655" s="4">
        <f ca="1">EXP((LN(1-C655)*(LN('Test cases'!$L$4)-LN('Test cases'!$J$4))+LN(1-'Test cases'!$M$4)*LN('Test cases'!$J$4)-LN(1-'Test cases'!$K$4)*LN('Test cases'!$L$4))/(LN(1-'Test cases'!$M$4)-LN(1-'Test cases'!$K$4)))</f>
        <v>571.69186676703362</v>
      </c>
      <c r="AC655" s="4">
        <f ca="1">IF(D655&lt;='Test cases'!$M$5,EXP((LN(1-D655)*(LN('Test cases'!$L$5)-LN('Test cases'!$J$5))+LN(1-'Test cases'!$M$5)*LN('Test cases'!$J$5)-LN(1-'Test cases'!$K$5)*LN('Test cases'!$L$5))/(LN(1-'Test cases'!$M$5)-LN(1-'Test cases'!$K$5))),EXP((LN(1-D655)*(LN('Test cases'!$N$5)-LN('Test cases'!$L$5))+LN(1-'Test cases'!$O$5)*LN('Test cases'!$L$5)-LN(1-'Test cases'!$M$5)*LN('Test cases'!$N$5))/(LN(1-'Test cases'!$O$5)-LN(1-'Test cases'!$M$5))))</f>
        <v>280.70827954120216</v>
      </c>
    </row>
    <row r="656" spans="1:29">
      <c r="A656" s="8">
        <f>'Test cases'!A660</f>
        <v>653</v>
      </c>
      <c r="B656" s="5">
        <f ca="1">1-X656/'Test cases'!C660</f>
        <v>0.22070421220662639</v>
      </c>
      <c r="C656" s="5">
        <f ca="1">1-Y656/'Test cases'!D660</f>
        <v>0.17073216821143922</v>
      </c>
      <c r="D656" s="5">
        <f ca="1">1-Z656/'Test cases'!E660</f>
        <v>0.16491312373717426</v>
      </c>
      <c r="E656" s="4">
        <f ca="1">(U656^'Test cases'!$R$5+T656^'Test cases'!$R$5)^(1/'Test cases'!$R$5)</f>
        <v>533.25106270644949</v>
      </c>
      <c r="F656" s="5">
        <f ca="1">IF(B656&gt;'Test cases'!$M$3,'Test cases'!$M$3,B656)</f>
        <v>0.15</v>
      </c>
      <c r="G656" s="5">
        <f ca="1">IF(C656&gt;'Test cases'!$M$4,'Test cases'!$M$4,C656)</f>
        <v>0.1</v>
      </c>
      <c r="H656" s="5">
        <f ca="1">IF(D656&gt;'Test cases'!$O$5,'Test cases'!$O$5,D656)</f>
        <v>0.16491312373717426</v>
      </c>
      <c r="I656" s="5">
        <f ca="1">IF(AA656&gt;='Test cases'!$L$3, 'Test cases'!$L$3*'Test cases'!$M$3/AA656,0)+IF(AND(AA656&gt;='Test cases'!$J$3,AA656&lt;'Test cases'!$L$3), 'Test cases'!$J$3*'Test cases'!$K$3/ AA656,0)</f>
        <v>5.2325164629587896E-2</v>
      </c>
      <c r="J656" s="5">
        <f ca="1">IF(AB656&gt;='Test cases'!$L$4,'Test cases'!$M$4,0)+IF(AND(AB656&gt;='Test cases'!$J$4,AB656&lt;'Test cases'!$L$4),'Test cases'!$K$4,0)</f>
        <v>0.1</v>
      </c>
      <c r="K656" s="5">
        <f ca="1">IF(AC656&gt;='Test cases'!$N$5,'Test cases'!$O$5,0)+IF(AND(AC656&gt;='Test cases'!$L$5,AC656&lt;'Test cases'!$N$5),'Test cases'!$M$5,0)+IF(AND(AC656&lt;'Test cases'!$L$5,AC656&gt;='Test cases'!$J$5),'Test cases'!$K$5,0)</f>
        <v>0.08</v>
      </c>
      <c r="L656" s="5">
        <f t="shared" ca="1" si="30"/>
        <v>0.15</v>
      </c>
      <c r="M656" s="5">
        <f t="shared" ca="1" si="31"/>
        <v>0.1</v>
      </c>
      <c r="N656" s="5">
        <f t="shared" ca="1" si="32"/>
        <v>0.16491312373717426</v>
      </c>
      <c r="O656" s="4">
        <f ca="1">'Test cases'!C660*(1-F656)+'Test cases'!D660*(1-G656)+'Test cases'!E660*(1-H656)</f>
        <v>564.0840259015589</v>
      </c>
      <c r="P656" s="4">
        <f ca="1">(1-I656)*'Test cases'!C660+(1-J656)*'Test cases'!D660+(1-K656)*'Test cases'!E660</f>
        <v>604.55916312297234</v>
      </c>
      <c r="Q656" s="4">
        <f ca="1">(1-L656)*'Test cases'!C660+(1-M656)*'Test cases'!D660+(1-N656)*'Test cases'!E660</f>
        <v>564.0840259015589</v>
      </c>
      <c r="R656" s="4">
        <f ca="1">('Test cases'!C660/'Test cases'!$J$3)^(1/'Test cases'!$R$3)*('Test cases'!$J$3*(1-'Test cases'!$K$3))</f>
        <v>188.62893797789238</v>
      </c>
      <c r="S656" s="4">
        <f ca="1">('Test cases'!D660/'Test cases'!$J$4)^(1/'Test cases'!$R$4)*('Test cases'!$J$4*(1-'Test cases'!$K$4))</f>
        <v>189.86727278418581</v>
      </c>
      <c r="T656" s="4">
        <f ca="1">IF('Test cases'!E660&lt;='Test cases'!$L$5,('Test cases'!E660/'Test cases'!$J$5)^(1/'Test cases'!$P$5)*('Test cases'!$J$5*(1-'Test cases'!$K$5)),0)+IF('Test cases'!E660&gt;'Test cases'!$L$5,('Test cases'!E660/'Test cases'!$L$5)^(1/'Test cases'!$Q$5)*('Test cases'!$L$5*(1-'Test cases'!$M$5)),0)</f>
        <v>194.19254409215731</v>
      </c>
      <c r="U656" s="4">
        <f ca="1">(R656^'Test cases'!$R$4+S656^'Test cases'!$R$4)^(1/'Test cases'!$R$4)</f>
        <v>358.71543527781728</v>
      </c>
      <c r="V656" s="4">
        <f ca="1">R656^'Test cases'!$R$4/U656^('Test cases'!$R$4-1)</f>
        <v>178.72165253390403</v>
      </c>
      <c r="W656" s="4">
        <f ca="1">S656^'Test cases'!$R$4/U656^('Test cases'!$R$4-1)</f>
        <v>179.9937827439135</v>
      </c>
      <c r="X656" s="4">
        <f ca="1">V656*(U656/E656)^('Test cases'!$R$5-1)</f>
        <v>174.56225646571568</v>
      </c>
      <c r="Y656" s="4">
        <f ca="1">W656*(U656/E656)^('Test cases'!$R$5-1)</f>
        <v>175.8047803391749</v>
      </c>
      <c r="Z656" s="4">
        <f ca="1">T656^'Test cases'!$R$5/E656^('Test cases'!$R$5-1)</f>
        <v>182.88402590155883</v>
      </c>
      <c r="AA656" s="4">
        <f ca="1">EXP((LN(1-B656)*(LN('Test cases'!$L$3)-LN('Test cases'!$J$3))+LN(1-'Test cases'!$M$3)*LN('Test cases'!$J$3)-LN(1-'Test cases'!$K$3)*LN('Test cases'!$L$3))/(LN(1-'Test cases'!$M$3)-LN(1-'Test cases'!$K$3)))</f>
        <v>573.33789988758372</v>
      </c>
      <c r="AB656" s="4">
        <f ca="1">EXP((LN(1-C656)*(LN('Test cases'!$L$4)-LN('Test cases'!$J$4))+LN(1-'Test cases'!$M$4)*LN('Test cases'!$J$4)-LN(1-'Test cases'!$K$4)*LN('Test cases'!$L$4))/(LN(1-'Test cases'!$M$4)-LN(1-'Test cases'!$K$4)))</f>
        <v>572.65127303023087</v>
      </c>
      <c r="AC656" s="4">
        <f ca="1">IF(D656&lt;='Test cases'!$M$5,EXP((LN(1-D656)*(LN('Test cases'!$L$5)-LN('Test cases'!$J$5))+LN(1-'Test cases'!$M$5)*LN('Test cases'!$J$5)-LN(1-'Test cases'!$K$5)*LN('Test cases'!$L$5))/(LN(1-'Test cases'!$M$5)-LN(1-'Test cases'!$K$5))),EXP((LN(1-D656)*(LN('Test cases'!$N$5)-LN('Test cases'!$L$5))+LN(1-'Test cases'!$O$5)*LN('Test cases'!$L$5)-LN(1-'Test cases'!$M$5)*LN('Test cases'!$N$5))/(LN(1-'Test cases'!$O$5)-LN(1-'Test cases'!$M$5))))</f>
        <v>280.80098820906085</v>
      </c>
    </row>
    <row r="657" spans="1:29">
      <c r="A657" s="8">
        <f>'Test cases'!A661</f>
        <v>654</v>
      </c>
      <c r="B657" s="5">
        <f ca="1">1-X657/'Test cases'!C661</f>
        <v>0.2208241117357499</v>
      </c>
      <c r="C657" s="5">
        <f ca="1">1-Y657/'Test cases'!D661</f>
        <v>0.17083964953969399</v>
      </c>
      <c r="D657" s="5">
        <f ca="1">1-Z657/'Test cases'!E661</f>
        <v>0.16497958038655181</v>
      </c>
      <c r="E657" s="4">
        <f ca="1">(U657^'Test cases'!$R$5+T657^'Test cases'!$R$5)^(1/'Test cases'!$R$5)</f>
        <v>533.96604105238646</v>
      </c>
      <c r="F657" s="5">
        <f ca="1">IF(B657&gt;'Test cases'!$M$3,'Test cases'!$M$3,B657)</f>
        <v>0.15</v>
      </c>
      <c r="G657" s="5">
        <f ca="1">IF(C657&gt;'Test cases'!$M$4,'Test cases'!$M$4,C657)</f>
        <v>0.1</v>
      </c>
      <c r="H657" s="5">
        <f ca="1">IF(D657&gt;'Test cases'!$O$5,'Test cases'!$O$5,D657)</f>
        <v>0.16497958038655181</v>
      </c>
      <c r="I657" s="5">
        <f ca="1">IF(AA657&gt;='Test cases'!$L$3, 'Test cases'!$L$3*'Test cases'!$M$3/AA657,0)+IF(AND(AA657&gt;='Test cases'!$J$3,AA657&lt;'Test cases'!$L$3), 'Test cases'!$J$3*'Test cases'!$K$3/ AA657,0)</f>
        <v>5.2227620903982745E-2</v>
      </c>
      <c r="J657" s="5">
        <f ca="1">IF(AB657&gt;='Test cases'!$L$4,'Test cases'!$M$4,0)+IF(AND(AB657&gt;='Test cases'!$J$4,AB657&lt;'Test cases'!$L$4),'Test cases'!$K$4,0)</f>
        <v>0.1</v>
      </c>
      <c r="K657" s="5">
        <f ca="1">IF(AC657&gt;='Test cases'!$N$5,'Test cases'!$O$5,0)+IF(AND(AC657&gt;='Test cases'!$L$5,AC657&lt;'Test cases'!$N$5),'Test cases'!$M$5,0)+IF(AND(AC657&lt;'Test cases'!$L$5,AC657&gt;='Test cases'!$J$5),'Test cases'!$K$5,0)</f>
        <v>0.08</v>
      </c>
      <c r="L657" s="5">
        <f t="shared" ca="1" si="30"/>
        <v>0.15</v>
      </c>
      <c r="M657" s="5">
        <f t="shared" ca="1" si="31"/>
        <v>0.1</v>
      </c>
      <c r="N657" s="5">
        <f t="shared" ca="1" si="32"/>
        <v>0.16497958038655181</v>
      </c>
      <c r="O657" s="4">
        <f ca="1">'Test cases'!C661*(1-F657)+'Test cases'!D661*(1-G657)+'Test cases'!E661*(1-H657)</f>
        <v>564.91947189534517</v>
      </c>
      <c r="P657" s="4">
        <f ca="1">(1-I657)*'Test cases'!C661+(1-J657)*'Test cases'!D661+(1-K657)*'Test cases'!E661</f>
        <v>605.52878529660393</v>
      </c>
      <c r="Q657" s="4">
        <f ca="1">(1-L657)*'Test cases'!C661+(1-M657)*'Test cases'!D661+(1-N657)*'Test cases'!E661</f>
        <v>564.91947189534517</v>
      </c>
      <c r="R657" s="4">
        <f ca="1">('Test cases'!C661/'Test cases'!$J$3)^(1/'Test cases'!$R$3)*('Test cases'!$J$3*(1-'Test cases'!$K$3))</f>
        <v>189.40144861258975</v>
      </c>
      <c r="S657" s="4">
        <f ca="1">('Test cases'!D661/'Test cases'!$J$4)^(1/'Test cases'!$R$4)*('Test cases'!$J$4*(1-'Test cases'!$K$4))</f>
        <v>189.86727278418581</v>
      </c>
      <c r="T657" s="4">
        <f ca="1">IF('Test cases'!E661&lt;='Test cases'!$L$5,('Test cases'!E661/'Test cases'!$J$5)^(1/'Test cases'!$P$5)*('Test cases'!$J$5*(1-'Test cases'!$K$5)),0)+IF('Test cases'!E661&gt;'Test cases'!$L$5,('Test cases'!E661/'Test cases'!$L$5)^(1/'Test cases'!$Q$5)*('Test cases'!$L$5*(1-'Test cases'!$M$5)),0)</f>
        <v>194.19254409215731</v>
      </c>
      <c r="U657" s="4">
        <f ca="1">(R657^'Test cases'!$R$4+S657^'Test cases'!$R$4)^(1/'Test cases'!$R$4)</f>
        <v>359.44743463069727</v>
      </c>
      <c r="V657" s="4">
        <f ca="1">R657^'Test cases'!$R$4/U657^('Test cases'!$R$4-1)</f>
        <v>179.48444878826623</v>
      </c>
      <c r="W657" s="4">
        <f ca="1">S657^'Test cases'!$R$4/U657^('Test cases'!$R$4-1)</f>
        <v>179.96298584243121</v>
      </c>
      <c r="X657" s="4">
        <f ca="1">V657*(U657/E657)^('Test cases'!$R$5-1)</f>
        <v>175.31457485945629</v>
      </c>
      <c r="Y657" s="4">
        <f ca="1">W657*(U657/E657)^('Test cases'!$R$5-1)</f>
        <v>175.78199429758487</v>
      </c>
      <c r="Z657" s="4">
        <f ca="1">T657^'Test cases'!$R$5/E657^('Test cases'!$R$5-1)</f>
        <v>182.86947189534516</v>
      </c>
      <c r="AA657" s="4">
        <f ca="1">EXP((LN(1-B657)*(LN('Test cases'!$L$3)-LN('Test cases'!$J$3))+LN(1-'Test cases'!$M$3)*LN('Test cases'!$J$3)-LN(1-'Test cases'!$K$3)*LN('Test cases'!$L$3))/(LN(1-'Test cases'!$M$3)-LN(1-'Test cases'!$K$3)))</f>
        <v>574.40870330190126</v>
      </c>
      <c r="AB657" s="4">
        <f ca="1">EXP((LN(1-C657)*(LN('Test cases'!$L$4)-LN('Test cases'!$J$4))+LN(1-'Test cases'!$M$4)*LN('Test cases'!$J$4)-LN(1-'Test cases'!$K$4)*LN('Test cases'!$L$4))/(LN(1-'Test cases'!$M$4)-LN(1-'Test cases'!$K$4)))</f>
        <v>573.61057766270233</v>
      </c>
      <c r="AC657" s="4">
        <f ca="1">IF(D657&lt;='Test cases'!$M$5,EXP((LN(1-D657)*(LN('Test cases'!$L$5)-LN('Test cases'!$J$5))+LN(1-'Test cases'!$M$5)*LN('Test cases'!$J$5)-LN(1-'Test cases'!$K$5)*LN('Test cases'!$L$5))/(LN(1-'Test cases'!$M$5)-LN(1-'Test cases'!$K$5))),EXP((LN(1-D657)*(LN('Test cases'!$N$5)-LN('Test cases'!$L$5))+LN(1-'Test cases'!$O$5)*LN('Test cases'!$L$5)-LN(1-'Test cases'!$M$5)*LN('Test cases'!$N$5))/(LN(1-'Test cases'!$O$5)-LN(1-'Test cases'!$M$5))))</f>
        <v>280.8935889372496</v>
      </c>
    </row>
    <row r="658" spans="1:29">
      <c r="A658" s="8">
        <f>'Test cases'!A662</f>
        <v>655</v>
      </c>
      <c r="B658" s="5">
        <f ca="1">1-X658/'Test cases'!C662</f>
        <v>0.2209437296855824</v>
      </c>
      <c r="C658" s="5">
        <f ca="1">1-Y658/'Test cases'!D662</f>
        <v>0.17094692607335038</v>
      </c>
      <c r="D658" s="5">
        <f ca="1">1-Z658/'Test cases'!E662</f>
        <v>0.16504593264037448</v>
      </c>
      <c r="E658" s="4">
        <f ca="1">(U658^'Test cases'!$R$5+T658^'Test cases'!$R$5)^(1/'Test cases'!$R$5)</f>
        <v>534.68090951526631</v>
      </c>
      <c r="F658" s="5">
        <f ca="1">IF(B658&gt;'Test cases'!$M$3,'Test cases'!$M$3,B658)</f>
        <v>0.15</v>
      </c>
      <c r="G658" s="5">
        <f ca="1">IF(C658&gt;'Test cases'!$M$4,'Test cases'!$M$4,C658)</f>
        <v>0.1</v>
      </c>
      <c r="H658" s="5">
        <f ca="1">IF(D658&gt;'Test cases'!$O$5,'Test cases'!$O$5,D658)</f>
        <v>0.16504593264037448</v>
      </c>
      <c r="I658" s="5">
        <f ca="1">IF(AA658&gt;='Test cases'!$L$3, 'Test cases'!$L$3*'Test cases'!$M$3/AA658,0)+IF(AND(AA658&gt;='Test cases'!$J$3,AA658&lt;'Test cases'!$L$3), 'Test cases'!$J$3*'Test cases'!$K$3/ AA658,0)</f>
        <v>5.2130472539000362E-2</v>
      </c>
      <c r="J658" s="5">
        <f ca="1">IF(AB658&gt;='Test cases'!$L$4,'Test cases'!$M$4,0)+IF(AND(AB658&gt;='Test cases'!$J$4,AB658&lt;'Test cases'!$L$4),'Test cases'!$K$4,0)</f>
        <v>0.1</v>
      </c>
      <c r="K658" s="5">
        <f ca="1">IF(AC658&gt;='Test cases'!$N$5,'Test cases'!$O$5,0)+IF(AND(AC658&gt;='Test cases'!$L$5,AC658&lt;'Test cases'!$N$5),'Test cases'!$M$5,0)+IF(AND(AC658&lt;'Test cases'!$L$5,AC658&gt;='Test cases'!$J$5),'Test cases'!$K$5,0)</f>
        <v>0.08</v>
      </c>
      <c r="L658" s="5">
        <f t="shared" ca="1" si="30"/>
        <v>0.15</v>
      </c>
      <c r="M658" s="5">
        <f t="shared" ca="1" si="31"/>
        <v>0.1</v>
      </c>
      <c r="N658" s="5">
        <f t="shared" ca="1" si="32"/>
        <v>0.16504593264037448</v>
      </c>
      <c r="O658" s="4">
        <f ca="1">'Test cases'!C662*(1-F658)+'Test cases'!D662*(1-G658)+'Test cases'!E662*(1-H658)</f>
        <v>565.754940751758</v>
      </c>
      <c r="P658" s="4">
        <f ca="1">(1-I658)*'Test cases'!C662+(1-J658)*'Test cases'!D662+(1-K658)*'Test cases'!E662</f>
        <v>606.49851320618598</v>
      </c>
      <c r="Q658" s="4">
        <f ca="1">(1-L658)*'Test cases'!C662+(1-M658)*'Test cases'!D662+(1-N658)*'Test cases'!E662</f>
        <v>565.754940751758</v>
      </c>
      <c r="R658" s="4">
        <f ca="1">('Test cases'!C662/'Test cases'!$J$3)^(1/'Test cases'!$R$3)*('Test cases'!$J$3*(1-'Test cases'!$K$3))</f>
        <v>190.17367617421195</v>
      </c>
      <c r="S658" s="4">
        <f ca="1">('Test cases'!D662/'Test cases'!$J$4)^(1/'Test cases'!$R$4)*('Test cases'!$J$4*(1-'Test cases'!$K$4))</f>
        <v>189.86727278418581</v>
      </c>
      <c r="T658" s="4">
        <f ca="1">IF('Test cases'!E662&lt;='Test cases'!$L$5,('Test cases'!E662/'Test cases'!$J$5)^(1/'Test cases'!$P$5)*('Test cases'!$J$5*(1-'Test cases'!$K$5)),0)+IF('Test cases'!E662&gt;'Test cases'!$L$5,('Test cases'!E662/'Test cases'!$L$5)^(1/'Test cases'!$Q$5)*('Test cases'!$L$5*(1-'Test cases'!$M$5)),0)</f>
        <v>194.19254409215731</v>
      </c>
      <c r="U658" s="4">
        <f ca="1">(R658^'Test cases'!$R$4+S658^'Test cases'!$R$4)^(1/'Test cases'!$R$4)</f>
        <v>360.17929117013028</v>
      </c>
      <c r="V658" s="4">
        <f ca="1">R658^'Test cases'!$R$4/U658^('Test cases'!$R$4-1)</f>
        <v>180.24702833444397</v>
      </c>
      <c r="W658" s="4">
        <f ca="1">S658^'Test cases'!$R$4/U658^('Test cases'!$R$4-1)</f>
        <v>179.93226283568617</v>
      </c>
      <c r="X658" s="4">
        <f ca="1">V658*(U658/E658)^('Test cases'!$R$5-1)</f>
        <v>176.06671709105836</v>
      </c>
      <c r="Y658" s="4">
        <f ca="1">W658*(U658/E658)^('Test cases'!$R$5-1)</f>
        <v>175.75925167244972</v>
      </c>
      <c r="Z658" s="4">
        <f ca="1">T658^'Test cases'!$R$5/E658^('Test cases'!$R$5-1)</f>
        <v>182.85494075175799</v>
      </c>
      <c r="AA658" s="4">
        <f ca="1">EXP((LN(1-B658)*(LN('Test cases'!$L$3)-LN('Test cases'!$J$3))+LN(1-'Test cases'!$M$3)*LN('Test cases'!$J$3)-LN(1-'Test cases'!$K$3)*LN('Test cases'!$L$3))/(LN(1-'Test cases'!$M$3)-LN(1-'Test cases'!$K$3)))</f>
        <v>575.47914950427707</v>
      </c>
      <c r="AB658" s="4">
        <f ca="1">EXP((LN(1-C658)*(LN('Test cases'!$L$4)-LN('Test cases'!$J$4))+LN(1-'Test cases'!$M$4)*LN('Test cases'!$J$4)-LN(1-'Test cases'!$K$4)*LN('Test cases'!$L$4))/(LN(1-'Test cases'!$M$4)-LN(1-'Test cases'!$K$4)))</f>
        <v>574.56978118868449</v>
      </c>
      <c r="AC658" s="4">
        <f ca="1">IF(D658&lt;='Test cases'!$M$5,EXP((LN(1-D658)*(LN('Test cases'!$L$5)-LN('Test cases'!$J$5))+LN(1-'Test cases'!$M$5)*LN('Test cases'!$J$5)-LN(1-'Test cases'!$K$5)*LN('Test cases'!$L$5))/(LN(1-'Test cases'!$M$5)-LN(1-'Test cases'!$K$5))),EXP((LN(1-D658)*(LN('Test cases'!$N$5)-LN('Test cases'!$L$5))+LN(1-'Test cases'!$O$5)*LN('Test cases'!$L$5)-LN(1-'Test cases'!$M$5)*LN('Test cases'!$N$5))/(LN(1-'Test cases'!$O$5)-LN(1-'Test cases'!$M$5))))</f>
        <v>280.98608202233459</v>
      </c>
    </row>
    <row r="659" spans="1:29">
      <c r="A659" s="8">
        <f>'Test cases'!A663</f>
        <v>656</v>
      </c>
      <c r="B659" s="5">
        <f ca="1">1-X659/'Test cases'!C663</f>
        <v>0.2210513825382836</v>
      </c>
      <c r="C659" s="5">
        <f ca="1">1-Y659/'Test cases'!D663</f>
        <v>0.17106148766774343</v>
      </c>
      <c r="D659" s="5">
        <f ca="1">1-Z659/'Test cases'!E663</f>
        <v>0.16511681530439881</v>
      </c>
      <c r="E659" s="4">
        <f ca="1">(U659^'Test cases'!$R$5+T659^'Test cases'!$R$5)^(1/'Test cases'!$R$5)</f>
        <v>535.4457081214556</v>
      </c>
      <c r="F659" s="5">
        <f ca="1">IF(B659&gt;'Test cases'!$M$3,'Test cases'!$M$3,B659)</f>
        <v>0.15</v>
      </c>
      <c r="G659" s="5">
        <f ca="1">IF(C659&gt;'Test cases'!$M$4,'Test cases'!$M$4,C659)</f>
        <v>0.1</v>
      </c>
      <c r="H659" s="5">
        <f ca="1">IF(D659&gt;'Test cases'!$O$5,'Test cases'!$O$5,D659)</f>
        <v>0.16511681530439881</v>
      </c>
      <c r="I659" s="5">
        <f ca="1">IF(AA659&gt;='Test cases'!$L$3, 'Test cases'!$L$3*'Test cases'!$M$3/AA659,0)+IF(AND(AA659&gt;='Test cases'!$J$3,AA659&lt;'Test cases'!$L$3), 'Test cases'!$J$3*'Test cases'!$K$3/ AA659,0)</f>
        <v>5.2043183477395664E-2</v>
      </c>
      <c r="J659" s="5">
        <f ca="1">IF(AB659&gt;='Test cases'!$L$4,'Test cases'!$M$4,0)+IF(AND(AB659&gt;='Test cases'!$J$4,AB659&lt;'Test cases'!$L$4),'Test cases'!$K$4,0)</f>
        <v>0.1</v>
      </c>
      <c r="K659" s="5">
        <f ca="1">IF(AC659&gt;='Test cases'!$N$5,'Test cases'!$O$5,0)+IF(AND(AC659&gt;='Test cases'!$L$5,AC659&lt;'Test cases'!$N$5),'Test cases'!$M$5,0)+IF(AND(AC659&lt;'Test cases'!$L$5,AC659&gt;='Test cases'!$J$5),'Test cases'!$K$5,0)</f>
        <v>0.08</v>
      </c>
      <c r="L659" s="5">
        <f t="shared" ca="1" si="30"/>
        <v>0.15</v>
      </c>
      <c r="M659" s="5">
        <f t="shared" ca="1" si="31"/>
        <v>0.1</v>
      </c>
      <c r="N659" s="5">
        <f t="shared" ca="1" si="32"/>
        <v>0.16511681530439881</v>
      </c>
      <c r="O659" s="4">
        <f ca="1">'Test cases'!C663*(1-F659)+'Test cases'!D663*(1-G659)+'Test cases'!E663*(1-H659)</f>
        <v>566.63941744833664</v>
      </c>
      <c r="P659" s="4">
        <f ca="1">(1-I659)*'Test cases'!C663+(1-J659)*'Test cases'!D663+(1-K659)*'Test cases'!E663</f>
        <v>607.41824053410858</v>
      </c>
      <c r="Q659" s="4">
        <f ca="1">(1-L659)*'Test cases'!C663+(1-M659)*'Test cases'!D663+(1-N659)*'Test cases'!E663</f>
        <v>566.63941744833664</v>
      </c>
      <c r="R659" s="4">
        <f ca="1">('Test cases'!C663/'Test cases'!$J$3)^(1/'Test cases'!$R$3)*('Test cases'!$J$3*(1-'Test cases'!$K$3))</f>
        <v>190.17367617421195</v>
      </c>
      <c r="S659" s="4">
        <f ca="1">('Test cases'!D663/'Test cases'!$J$4)^(1/'Test cases'!$R$4)*('Test cases'!$J$4*(1-'Test cases'!$K$4))</f>
        <v>190.69336747213336</v>
      </c>
      <c r="T659" s="4">
        <f ca="1">IF('Test cases'!E663&lt;='Test cases'!$L$5,('Test cases'!E663/'Test cases'!$J$5)^(1/'Test cases'!$P$5)*('Test cases'!$J$5*(1-'Test cases'!$K$5)),0)+IF('Test cases'!E663&gt;'Test cases'!$L$5,('Test cases'!E663/'Test cases'!$L$5)^(1/'Test cases'!$Q$5)*('Test cases'!$L$5*(1-'Test cases'!$M$5)),0)</f>
        <v>194.19254409215731</v>
      </c>
      <c r="U659" s="4">
        <f ca="1">(R659^'Test cases'!$R$4+S659^'Test cases'!$R$4)^(1/'Test cases'!$R$4)</f>
        <v>360.96223094810284</v>
      </c>
      <c r="V659" s="4">
        <f ca="1">R659^'Test cases'!$R$4/U659^('Test cases'!$R$4-1)</f>
        <v>180.21417833713267</v>
      </c>
      <c r="W659" s="4">
        <f ca="1">S659^'Test cases'!$R$4/U659^('Test cases'!$R$4-1)</f>
        <v>180.74805261097001</v>
      </c>
      <c r="X659" s="4">
        <f ca="1">V659*(U659/E659)^('Test cases'!$R$5-1)</f>
        <v>176.0423875463479</v>
      </c>
      <c r="Y659" s="4">
        <f ca="1">W659*(U659/E659)^('Test cases'!$R$5-1)</f>
        <v>176.56390312677064</v>
      </c>
      <c r="Z659" s="4">
        <f ca="1">T659^'Test cases'!$R$5/E659^('Test cases'!$R$5-1)</f>
        <v>182.83941744833666</v>
      </c>
      <c r="AA659" s="4">
        <f ca="1">EXP((LN(1-B659)*(LN('Test cases'!$L$3)-LN('Test cases'!$J$3))+LN(1-'Test cases'!$M$3)*LN('Test cases'!$J$3)-LN(1-'Test cases'!$K$3)*LN('Test cases'!$L$3))/(LN(1-'Test cases'!$M$3)-LN(1-'Test cases'!$K$3)))</f>
        <v>576.44436783983713</v>
      </c>
      <c r="AB659" s="4">
        <f ca="1">EXP((LN(1-C659)*(LN('Test cases'!$L$4)-LN('Test cases'!$J$4))+LN(1-'Test cases'!$M$4)*LN('Test cases'!$J$4)-LN(1-'Test cases'!$K$4)*LN('Test cases'!$L$4))/(LN(1-'Test cases'!$M$4)-LN(1-'Test cases'!$K$4)))</f>
        <v>575.59603200444553</v>
      </c>
      <c r="AC659" s="4">
        <f ca="1">IF(D659&lt;='Test cases'!$M$5,EXP((LN(1-D659)*(LN('Test cases'!$L$5)-LN('Test cases'!$J$5))+LN(1-'Test cases'!$M$5)*LN('Test cases'!$J$5)-LN(1-'Test cases'!$K$5)*LN('Test cases'!$L$5))/(LN(1-'Test cases'!$M$5)-LN(1-'Test cases'!$K$5))),EXP((LN(1-D659)*(LN('Test cases'!$N$5)-LN('Test cases'!$L$5))+LN(1-'Test cases'!$O$5)*LN('Test cases'!$L$5)-LN(1-'Test cases'!$M$5)*LN('Test cases'!$N$5))/(LN(1-'Test cases'!$O$5)-LN(1-'Test cases'!$M$5))))</f>
        <v>281.08493213712467</v>
      </c>
    </row>
    <row r="660" spans="1:29">
      <c r="A660" s="8">
        <f>'Test cases'!A664</f>
        <v>657</v>
      </c>
      <c r="B660" s="5">
        <f ca="1">1-X660/'Test cases'!C664</f>
        <v>0.22110604921056842</v>
      </c>
      <c r="C660" s="5">
        <f ca="1">1-Y660/'Test cases'!D664</f>
        <v>0.17111966263459244</v>
      </c>
      <c r="D660" s="5">
        <f ca="1">1-Z660/'Test cases'!E664</f>
        <v>0.16592169629675779</v>
      </c>
      <c r="E660" s="4">
        <f ca="1">(U660^'Test cases'!$R$5+T660^'Test cases'!$R$5)^(1/'Test cases'!$R$5)</f>
        <v>536.07877155195695</v>
      </c>
      <c r="F660" s="5">
        <f ca="1">IF(B660&gt;'Test cases'!$M$3,'Test cases'!$M$3,B660)</f>
        <v>0.15</v>
      </c>
      <c r="G660" s="5">
        <f ca="1">IF(C660&gt;'Test cases'!$M$4,'Test cases'!$M$4,C660)</f>
        <v>0.1</v>
      </c>
      <c r="H660" s="5">
        <f ca="1">IF(D660&gt;'Test cases'!$O$5,'Test cases'!$O$5,D660)</f>
        <v>0.16592169629675779</v>
      </c>
      <c r="I660" s="5">
        <f ca="1">IF(AA660&gt;='Test cases'!$L$3, 'Test cases'!$L$3*'Test cases'!$M$3/AA660,0)+IF(AND(AA660&gt;='Test cases'!$J$3,AA660&lt;'Test cases'!$L$3), 'Test cases'!$J$3*'Test cases'!$K$3/ AA660,0)</f>
        <v>5.1998909002841154E-2</v>
      </c>
      <c r="J660" s="5">
        <f ca="1">IF(AB660&gt;='Test cases'!$L$4,'Test cases'!$M$4,0)+IF(AND(AB660&gt;='Test cases'!$J$4,AB660&lt;'Test cases'!$L$4),'Test cases'!$K$4,0)</f>
        <v>0.1</v>
      </c>
      <c r="K660" s="5">
        <f ca="1">IF(AC660&gt;='Test cases'!$N$5,'Test cases'!$O$5,0)+IF(AND(AC660&gt;='Test cases'!$L$5,AC660&lt;'Test cases'!$N$5),'Test cases'!$M$5,0)+IF(AND(AC660&lt;'Test cases'!$L$5,AC660&gt;='Test cases'!$J$5),'Test cases'!$K$5,0)</f>
        <v>0.08</v>
      </c>
      <c r="L660" s="5">
        <f t="shared" ca="1" si="30"/>
        <v>0.15</v>
      </c>
      <c r="M660" s="5">
        <f t="shared" ca="1" si="31"/>
        <v>0.1</v>
      </c>
      <c r="N660" s="5">
        <f t="shared" ca="1" si="32"/>
        <v>0.16592169629675779</v>
      </c>
      <c r="O660" s="4">
        <f ca="1">'Test cases'!C664*(1-F660)+'Test cases'!D664*(1-G660)+'Test cases'!E664*(1-H660)</f>
        <v>567.29722681471333</v>
      </c>
      <c r="P660" s="4">
        <f ca="1">(1-I660)*'Test cases'!C664+(1-J660)*'Test cases'!D664+(1-K660)*'Test cases'!E664</f>
        <v>608.34824656535784</v>
      </c>
      <c r="Q660" s="4">
        <f ca="1">(1-L660)*'Test cases'!C664+(1-M660)*'Test cases'!D664+(1-N660)*'Test cases'!E664</f>
        <v>567.29722681471333</v>
      </c>
      <c r="R660" s="4">
        <f ca="1">('Test cases'!C664/'Test cases'!$J$3)^(1/'Test cases'!$R$3)*('Test cases'!$J$3*(1-'Test cases'!$K$3))</f>
        <v>190.17367617421195</v>
      </c>
      <c r="S660" s="4">
        <f ca="1">('Test cases'!D664/'Test cases'!$J$4)^(1/'Test cases'!$R$4)*('Test cases'!$J$4*(1-'Test cases'!$K$4))</f>
        <v>190.69336747213336</v>
      </c>
      <c r="T660" s="4">
        <f ca="1">IF('Test cases'!E664&lt;='Test cases'!$L$5,('Test cases'!E664/'Test cases'!$J$5)^(1/'Test cases'!$P$5)*('Test cases'!$J$5*(1-'Test cases'!$K$5)),0)+IF('Test cases'!E664&gt;'Test cases'!$L$5,('Test cases'!E664/'Test cases'!$L$5)^(1/'Test cases'!$Q$5)*('Test cases'!$L$5*(1-'Test cases'!$M$5)),0)</f>
        <v>194.8648711494769</v>
      </c>
      <c r="U660" s="4">
        <f ca="1">(R660^'Test cases'!$R$4+S660^'Test cases'!$R$4)^(1/'Test cases'!$R$4)</f>
        <v>360.96223094810284</v>
      </c>
      <c r="V660" s="4">
        <f ca="1">R660^'Test cases'!$R$4/U660^('Test cases'!$R$4-1)</f>
        <v>180.21417833713267</v>
      </c>
      <c r="W660" s="4">
        <f ca="1">S660^'Test cases'!$R$4/U660^('Test cases'!$R$4-1)</f>
        <v>180.74805261097001</v>
      </c>
      <c r="X660" s="4">
        <f ca="1">V660*(U660/E660)^('Test cases'!$R$5-1)</f>
        <v>176.03003287841153</v>
      </c>
      <c r="Y660" s="4">
        <f ca="1">W660*(U660/E660)^('Test cases'!$R$5-1)</f>
        <v>176.55151185883182</v>
      </c>
      <c r="Z660" s="4">
        <f ca="1">T660^'Test cases'!$R$5/E660^('Test cases'!$R$5-1)</f>
        <v>183.49722681471329</v>
      </c>
      <c r="AA660" s="4">
        <f ca="1">EXP((LN(1-B660)*(LN('Test cases'!$L$3)-LN('Test cases'!$J$3))+LN(1-'Test cases'!$M$3)*LN('Test cases'!$J$3)-LN(1-'Test cases'!$K$3)*LN('Test cases'!$L$3))/(LN(1-'Test cases'!$M$3)-LN(1-'Test cases'!$K$3)))</f>
        <v>576.93518143545737</v>
      </c>
      <c r="AB660" s="4">
        <f ca="1">EXP((LN(1-C660)*(LN('Test cases'!$L$4)-LN('Test cases'!$J$4))+LN(1-'Test cases'!$M$4)*LN('Test cases'!$J$4)-LN(1-'Test cases'!$K$4)*LN('Test cases'!$L$4))/(LN(1-'Test cases'!$M$4)-LN(1-'Test cases'!$K$4)))</f>
        <v>576.11792337884185</v>
      </c>
      <c r="AC660" s="4">
        <f ca="1">IF(D660&lt;='Test cases'!$M$5,EXP((LN(1-D660)*(LN('Test cases'!$L$5)-LN('Test cases'!$J$5))+LN(1-'Test cases'!$M$5)*LN('Test cases'!$J$5)-LN(1-'Test cases'!$K$5)*LN('Test cases'!$L$5))/(LN(1-'Test cases'!$M$5)-LN(1-'Test cases'!$K$5))),EXP((LN(1-D660)*(LN('Test cases'!$N$5)-LN('Test cases'!$L$5))+LN(1-'Test cases'!$O$5)*LN('Test cases'!$L$5)-LN(1-'Test cases'!$M$5)*LN('Test cases'!$N$5))/(LN(1-'Test cases'!$O$5)-LN(1-'Test cases'!$M$5))))</f>
        <v>282.21042070185575</v>
      </c>
    </row>
    <row r="661" spans="1:29">
      <c r="A661" s="8">
        <f>'Test cases'!A665</f>
        <v>658</v>
      </c>
      <c r="B661" s="5">
        <f ca="1">1-X661/'Test cases'!C665</f>
        <v>0.22116059504589025</v>
      </c>
      <c r="C661" s="5">
        <f ca="1">1-Y661/'Test cases'!D665</f>
        <v>0.17117770900963181</v>
      </c>
      <c r="D661" s="5">
        <f ca="1">1-Z661/'Test cases'!E665</f>
        <v>0.16672229638016001</v>
      </c>
      <c r="E661" s="4">
        <f ca="1">(U661^'Test cases'!$R$5+T661^'Test cases'!$R$5)^(1/'Test cases'!$R$5)</f>
        <v>536.71122600056196</v>
      </c>
      <c r="F661" s="5">
        <f ca="1">IF(B661&gt;'Test cases'!$M$3,'Test cases'!$M$3,B661)</f>
        <v>0.15</v>
      </c>
      <c r="G661" s="5">
        <f ca="1">IF(C661&gt;'Test cases'!$M$4,'Test cases'!$M$4,C661)</f>
        <v>0.1</v>
      </c>
      <c r="H661" s="5">
        <f ca="1">IF(D661&gt;'Test cases'!$O$5,'Test cases'!$O$5,D661)</f>
        <v>0.16672229638016001</v>
      </c>
      <c r="I661" s="5">
        <f ca="1">IF(AA661&gt;='Test cases'!$L$3, 'Test cases'!$L$3*'Test cases'!$M$3/AA661,0)+IF(AND(AA661&gt;='Test cases'!$J$3,AA661&lt;'Test cases'!$L$3), 'Test cases'!$J$3*'Test cases'!$K$3/ AA661,0)</f>
        <v>5.195476684139614E-2</v>
      </c>
      <c r="J661" s="5">
        <f ca="1">IF(AB661&gt;='Test cases'!$L$4,'Test cases'!$M$4,0)+IF(AND(AB661&gt;='Test cases'!$J$4,AB661&lt;'Test cases'!$L$4),'Test cases'!$K$4,0)</f>
        <v>0.1</v>
      </c>
      <c r="K661" s="5">
        <f ca="1">IF(AC661&gt;='Test cases'!$N$5,'Test cases'!$O$5,0)+IF(AND(AC661&gt;='Test cases'!$L$5,AC661&lt;'Test cases'!$N$5),'Test cases'!$M$5,0)+IF(AND(AC661&lt;'Test cases'!$L$5,AC661&gt;='Test cases'!$J$5),'Test cases'!$K$5,0)</f>
        <v>0.08</v>
      </c>
      <c r="L661" s="5">
        <f t="shared" ca="1" si="30"/>
        <v>0.15</v>
      </c>
      <c r="M661" s="5">
        <f t="shared" ca="1" si="31"/>
        <v>0.1</v>
      </c>
      <c r="N661" s="5">
        <f t="shared" ca="1" si="32"/>
        <v>0.16672229638016001</v>
      </c>
      <c r="O661" s="4">
        <f ca="1">'Test cases'!C665*(1-F661)+'Test cases'!D665*(1-G661)+'Test cases'!E665*(1-H661)</f>
        <v>567.95437249998463</v>
      </c>
      <c r="P661" s="4">
        <f ca="1">(1-I661)*'Test cases'!C665+(1-J661)*'Test cases'!D665+(1-K661)*'Test cases'!E665</f>
        <v>609.27822269384455</v>
      </c>
      <c r="Q661" s="4">
        <f ca="1">(1-L661)*'Test cases'!C665+(1-M661)*'Test cases'!D665+(1-N661)*'Test cases'!E665</f>
        <v>567.95437249998463</v>
      </c>
      <c r="R661" s="4">
        <f ca="1">('Test cases'!C665/'Test cases'!$J$3)^(1/'Test cases'!$R$3)*('Test cases'!$J$3*(1-'Test cases'!$K$3))</f>
        <v>190.17367617421195</v>
      </c>
      <c r="S661" s="4">
        <f ca="1">('Test cases'!D665/'Test cases'!$J$4)^(1/'Test cases'!$R$4)*('Test cases'!$J$4*(1-'Test cases'!$K$4))</f>
        <v>190.69336747213336</v>
      </c>
      <c r="T661" s="4">
        <f ca="1">IF('Test cases'!E665&lt;='Test cases'!$L$5,('Test cases'!E665/'Test cases'!$J$5)^(1/'Test cases'!$P$5)*('Test cases'!$J$5*(1-'Test cases'!$K$5)),0)+IF('Test cases'!E665&gt;'Test cases'!$L$5,('Test cases'!E665/'Test cases'!$L$5)^(1/'Test cases'!$Q$5)*('Test cases'!$L$5*(1-'Test cases'!$M$5)),0)</f>
        <v>195.53646097974845</v>
      </c>
      <c r="U661" s="4">
        <f ca="1">(R661^'Test cases'!$R$4+S661^'Test cases'!$R$4)^(1/'Test cases'!$R$4)</f>
        <v>360.96223094810284</v>
      </c>
      <c r="V661" s="4">
        <f ca="1">R661^'Test cases'!$R$4/U661^('Test cases'!$R$4-1)</f>
        <v>180.21417833713267</v>
      </c>
      <c r="W661" s="4">
        <f ca="1">S661^'Test cases'!$R$4/U661^('Test cases'!$R$4-1)</f>
        <v>180.74805261097001</v>
      </c>
      <c r="X661" s="4">
        <f ca="1">V661*(U661/E661)^('Test cases'!$R$5-1)</f>
        <v>176.01770551962881</v>
      </c>
      <c r="Y661" s="4">
        <f ca="1">W661*(U661/E661)^('Test cases'!$R$5-1)</f>
        <v>176.53914798094843</v>
      </c>
      <c r="Z661" s="4">
        <f ca="1">T661^'Test cases'!$R$5/E661^('Test cases'!$R$5-1)</f>
        <v>184.15437249998465</v>
      </c>
      <c r="AA661" s="4">
        <f ca="1">EXP((LN(1-B661)*(LN('Test cases'!$L$3)-LN('Test cases'!$J$3))+LN(1-'Test cases'!$M$3)*LN('Test cases'!$J$3)-LN(1-'Test cases'!$K$3)*LN('Test cases'!$L$3))/(LN(1-'Test cases'!$M$3)-LN(1-'Test cases'!$K$3)))</f>
        <v>577.42536101801579</v>
      </c>
      <c r="AB661" s="4">
        <f ca="1">EXP((LN(1-C661)*(LN('Test cases'!$L$4)-LN('Test cases'!$J$4))+LN(1-'Test cases'!$M$4)*LN('Test cases'!$J$4)-LN(1-'Test cases'!$K$4)*LN('Test cases'!$L$4))/(LN(1-'Test cases'!$M$4)-LN(1-'Test cases'!$K$4)))</f>
        <v>576.63916933567953</v>
      </c>
      <c r="AC661" s="4">
        <f ca="1">IF(D661&lt;='Test cases'!$M$5,EXP((LN(1-D661)*(LN('Test cases'!$L$5)-LN('Test cases'!$J$5))+LN(1-'Test cases'!$M$5)*LN('Test cases'!$J$5)-LN(1-'Test cases'!$K$5)*LN('Test cases'!$L$5))/(LN(1-'Test cases'!$M$5)-LN(1-'Test cases'!$K$5))),EXP((LN(1-D661)*(LN('Test cases'!$N$5)-LN('Test cases'!$L$5))+LN(1-'Test cases'!$O$5)*LN('Test cases'!$L$5)-LN(1-'Test cases'!$M$5)*LN('Test cases'!$N$5))/(LN(1-'Test cases'!$O$5)-LN(1-'Test cases'!$M$5))))</f>
        <v>283.33547819618775</v>
      </c>
    </row>
    <row r="662" spans="1:29">
      <c r="A662" s="8">
        <f>'Test cases'!A666</f>
        <v>659</v>
      </c>
      <c r="B662" s="5">
        <f ca="1">1-X662/'Test cases'!C666</f>
        <v>0.22126785225322443</v>
      </c>
      <c r="C662" s="5">
        <f ca="1">1-Y662/'Test cases'!D666</f>
        <v>0.1712918495676754</v>
      </c>
      <c r="D662" s="5">
        <f ca="1">1-Z662/'Test cases'!E666</f>
        <v>0.16679274974381209</v>
      </c>
      <c r="E662" s="4">
        <f ca="1">(U662^'Test cases'!$R$5+T662^'Test cases'!$R$5)^(1/'Test cases'!$R$5)</f>
        <v>537.47581188990614</v>
      </c>
      <c r="F662" s="5">
        <f ca="1">IF(B662&gt;'Test cases'!$M$3,'Test cases'!$M$3,B662)</f>
        <v>0.15</v>
      </c>
      <c r="G662" s="5">
        <f ca="1">IF(C662&gt;'Test cases'!$M$4,'Test cases'!$M$4,C662)</f>
        <v>0.1</v>
      </c>
      <c r="H662" s="5">
        <f ca="1">IF(D662&gt;'Test cases'!$O$5,'Test cases'!$O$5,D662)</f>
        <v>0.16679274974381209</v>
      </c>
      <c r="I662" s="5">
        <f ca="1">IF(AA662&gt;='Test cases'!$L$3, 'Test cases'!$L$3*'Test cases'!$M$3/AA662,0)+IF(AND(AA662&gt;='Test cases'!$J$3,AA662&lt;'Test cases'!$L$3), 'Test cases'!$J$3*'Test cases'!$K$3/ AA662,0)</f>
        <v>5.1868067349793469E-2</v>
      </c>
      <c r="J662" s="5">
        <f ca="1">IF(AB662&gt;='Test cases'!$L$4,'Test cases'!$M$4,0)+IF(AND(AB662&gt;='Test cases'!$J$4,AB662&lt;'Test cases'!$L$4),'Test cases'!$K$4,0)</f>
        <v>0.1</v>
      </c>
      <c r="K662" s="5">
        <f ca="1">IF(AC662&gt;='Test cases'!$N$5,'Test cases'!$O$5,0)+IF(AND(AC662&gt;='Test cases'!$L$5,AC662&lt;'Test cases'!$N$5),'Test cases'!$M$5,0)+IF(AND(AC662&lt;'Test cases'!$L$5,AC662&gt;='Test cases'!$J$5),'Test cases'!$K$5,0)</f>
        <v>0.08</v>
      </c>
      <c r="L662" s="5">
        <f t="shared" ca="1" si="30"/>
        <v>0.15</v>
      </c>
      <c r="M662" s="5">
        <f t="shared" ca="1" si="31"/>
        <v>0.1</v>
      </c>
      <c r="N662" s="5">
        <f t="shared" ca="1" si="32"/>
        <v>0.16679274974381209</v>
      </c>
      <c r="O662" s="4">
        <f ca="1">'Test cases'!C666*(1-F662)+'Test cases'!D666*(1-G662)+'Test cases'!E666*(1-H662)</f>
        <v>568.83880230661748</v>
      </c>
      <c r="P662" s="4">
        <f ca="1">(1-I662)*'Test cases'!C666+(1-J662)*'Test cases'!D666+(1-K662)*'Test cases'!E666</f>
        <v>610.19781677894673</v>
      </c>
      <c r="Q662" s="4">
        <f ca="1">(1-L662)*'Test cases'!C666+(1-M662)*'Test cases'!D666+(1-N662)*'Test cases'!E666</f>
        <v>568.83880230661748</v>
      </c>
      <c r="R662" s="4">
        <f ca="1">('Test cases'!C666/'Test cases'!$J$3)^(1/'Test cases'!$R$3)*('Test cases'!$J$3*(1-'Test cases'!$K$3))</f>
        <v>190.17367617421195</v>
      </c>
      <c r="S662" s="4">
        <f ca="1">('Test cases'!D666/'Test cases'!$J$4)^(1/'Test cases'!$R$4)*('Test cases'!$J$4*(1-'Test cases'!$K$4))</f>
        <v>191.51916187310962</v>
      </c>
      <c r="T662" s="4">
        <f ca="1">IF('Test cases'!E666&lt;='Test cases'!$L$5,('Test cases'!E666/'Test cases'!$J$5)^(1/'Test cases'!$P$5)*('Test cases'!$J$5*(1-'Test cases'!$K$5)),0)+IF('Test cases'!E666&gt;'Test cases'!$L$5,('Test cases'!E666/'Test cases'!$L$5)^(1/'Test cases'!$Q$5)*('Test cases'!$L$5*(1-'Test cases'!$M$5)),0)</f>
        <v>195.53646097974845</v>
      </c>
      <c r="U662" s="4">
        <f ca="1">(R662^'Test cases'!$R$4+S662^'Test cases'!$R$4)^(1/'Test cases'!$R$4)</f>
        <v>361.74502820304247</v>
      </c>
      <c r="V662" s="4">
        <f ca="1">R662^'Test cases'!$R$4/U662^('Test cases'!$R$4-1)</f>
        <v>180.18141144178293</v>
      </c>
      <c r="W662" s="4">
        <f ca="1">S662^'Test cases'!$R$4/U662^('Test cases'!$R$4-1)</f>
        <v>181.5636167612596</v>
      </c>
      <c r="X662" s="4">
        <f ca="1">V662*(U662/E662)^('Test cases'!$R$5-1)</f>
        <v>175.99346539077129</v>
      </c>
      <c r="Y662" s="4">
        <f ca="1">W662*(U662/E662)^('Test cases'!$R$5-1)</f>
        <v>177.34354419251747</v>
      </c>
      <c r="Z662" s="4">
        <f ca="1">T662^'Test cases'!$R$5/E662^('Test cases'!$R$5-1)</f>
        <v>184.13880230661752</v>
      </c>
      <c r="AA662" s="4">
        <f ca="1">EXP((LN(1-B662)*(LN('Test cases'!$L$3)-LN('Test cases'!$J$3))+LN(1-'Test cases'!$M$3)*LN('Test cases'!$J$3)-LN(1-'Test cases'!$K$3)*LN('Test cases'!$L$3))/(LN(1-'Test cases'!$M$3)-LN(1-'Test cases'!$K$3)))</f>
        <v>578.39054996367543</v>
      </c>
      <c r="AB662" s="4">
        <f ca="1">EXP((LN(1-C662)*(LN('Test cases'!$L$4)-LN('Test cases'!$J$4))+LN(1-'Test cases'!$M$4)*LN('Test cases'!$J$4)-LN(1-'Test cases'!$K$4)*LN('Test cases'!$L$4))/(LN(1-'Test cases'!$M$4)-LN(1-'Test cases'!$K$4)))</f>
        <v>577.6656134479266</v>
      </c>
      <c r="AC662" s="4">
        <f ca="1">IF(D662&lt;='Test cases'!$M$5,EXP((LN(1-D662)*(LN('Test cases'!$L$5)-LN('Test cases'!$J$5))+LN(1-'Test cases'!$M$5)*LN('Test cases'!$J$5)-LN(1-'Test cases'!$K$5)*LN('Test cases'!$L$5))/(LN(1-'Test cases'!$M$5)-LN(1-'Test cases'!$K$5))),EXP((LN(1-D662)*(LN('Test cases'!$N$5)-LN('Test cases'!$L$5))+LN(1-'Test cases'!$O$5)*LN('Test cases'!$L$5)-LN(1-'Test cases'!$M$5)*LN('Test cases'!$N$5))/(LN(1-'Test cases'!$O$5)-LN(1-'Test cases'!$M$5))))</f>
        <v>283.43475035525478</v>
      </c>
    </row>
    <row r="663" spans="1:29">
      <c r="A663" s="8">
        <f>'Test cases'!A667</f>
        <v>660</v>
      </c>
      <c r="B663" s="5">
        <f ca="1">1-X663/'Test cases'!C667</f>
        <v>0.22138661219960409</v>
      </c>
      <c r="C663" s="5">
        <f ca="1">1-Y663/'Test cases'!D667</f>
        <v>0.1713983153224824</v>
      </c>
      <c r="D663" s="5">
        <f ca="1">1-Z663/'Test cases'!E667</f>
        <v>0.16685848847830798</v>
      </c>
      <c r="E663" s="4">
        <f ca="1">(U663^'Test cases'!$R$5+T663^'Test cases'!$R$5)^(1/'Test cases'!$R$5)</f>
        <v>538.19027359797292</v>
      </c>
      <c r="F663" s="5">
        <f ca="1">IF(B663&gt;'Test cases'!$M$3,'Test cases'!$M$3,B663)</f>
        <v>0.15</v>
      </c>
      <c r="G663" s="5">
        <f ca="1">IF(C663&gt;'Test cases'!$M$4,'Test cases'!$M$4,C663)</f>
        <v>0.1</v>
      </c>
      <c r="H663" s="5">
        <f ca="1">IF(D663&gt;'Test cases'!$O$5,'Test cases'!$O$5,D663)</f>
        <v>0.16685848847830798</v>
      </c>
      <c r="I663" s="5">
        <f ca="1">IF(AA663&gt;='Test cases'!$L$3, 'Test cases'!$L$3*'Test cases'!$M$3/AA663,0)+IF(AND(AA663&gt;='Test cases'!$J$3,AA663&lt;'Test cases'!$L$3), 'Test cases'!$J$3*'Test cases'!$K$3/ AA663,0)</f>
        <v>5.1772224700874225E-2</v>
      </c>
      <c r="J663" s="5">
        <f ca="1">IF(AB663&gt;='Test cases'!$L$4,'Test cases'!$M$4,0)+IF(AND(AB663&gt;='Test cases'!$J$4,AB663&lt;'Test cases'!$L$4),'Test cases'!$K$4,0)</f>
        <v>0.1</v>
      </c>
      <c r="K663" s="5">
        <f ca="1">IF(AC663&gt;='Test cases'!$N$5,'Test cases'!$O$5,0)+IF(AND(AC663&gt;='Test cases'!$L$5,AC663&lt;'Test cases'!$N$5),'Test cases'!$M$5,0)+IF(AND(AC663&lt;'Test cases'!$L$5,AC663&gt;='Test cases'!$J$5),'Test cases'!$K$5,0)</f>
        <v>0.08</v>
      </c>
      <c r="L663" s="5">
        <f t="shared" ca="1" si="30"/>
        <v>0.15</v>
      </c>
      <c r="M663" s="5">
        <f t="shared" ca="1" si="31"/>
        <v>0.1</v>
      </c>
      <c r="N663" s="5">
        <f t="shared" ca="1" si="32"/>
        <v>0.16685848847830798</v>
      </c>
      <c r="O663" s="4">
        <f ca="1">'Test cases'!C667*(1-F663)+'Test cases'!D667*(1-G663)+'Test cases'!E667*(1-H663)</f>
        <v>569.67427404629393</v>
      </c>
      <c r="P663" s="4">
        <f ca="1">(1-I663)*'Test cases'!C667+(1-J663)*'Test cases'!D667+(1-K663)*'Test cases'!E667</f>
        <v>611.16770499290158</v>
      </c>
      <c r="Q663" s="4">
        <f ca="1">(1-L663)*'Test cases'!C667+(1-M663)*'Test cases'!D667+(1-N663)*'Test cases'!E667</f>
        <v>569.67427404629393</v>
      </c>
      <c r="R663" s="4">
        <f ca="1">('Test cases'!C667/'Test cases'!$J$3)^(1/'Test cases'!$R$3)*('Test cases'!$J$3*(1-'Test cases'!$K$3))</f>
        <v>190.94562201834307</v>
      </c>
      <c r="S663" s="4">
        <f ca="1">('Test cases'!D667/'Test cases'!$J$4)^(1/'Test cases'!$R$4)*('Test cases'!$J$4*(1-'Test cases'!$K$4))</f>
        <v>191.51916187310962</v>
      </c>
      <c r="T663" s="4">
        <f ca="1">IF('Test cases'!E667&lt;='Test cases'!$L$5,('Test cases'!E667/'Test cases'!$J$5)^(1/'Test cases'!$P$5)*('Test cases'!$J$5*(1-'Test cases'!$K$5)),0)+IF('Test cases'!E667&gt;'Test cases'!$L$5,('Test cases'!E667/'Test cases'!$L$5)^(1/'Test cases'!$Q$5)*('Test cases'!$L$5*(1-'Test cases'!$M$5)),0)</f>
        <v>195.53646097974845</v>
      </c>
      <c r="U663" s="4">
        <f ca="1">(R663^'Test cases'!$R$4+S663^'Test cases'!$R$4)^(1/'Test cases'!$R$4)</f>
        <v>362.47647623355942</v>
      </c>
      <c r="V663" s="4">
        <f ca="1">R663^'Test cases'!$R$4/U663^('Test cases'!$R$4-1)</f>
        <v>180.9436419086372</v>
      </c>
      <c r="W663" s="4">
        <f ca="1">S663^'Test cases'!$R$4/U663^('Test cases'!$R$4-1)</f>
        <v>181.53283432492222</v>
      </c>
      <c r="X663" s="4">
        <f ca="1">V663*(U663/E663)^('Test cases'!$R$5-1)</f>
        <v>176.74523903068987</v>
      </c>
      <c r="Y663" s="4">
        <f ca="1">W663*(U663/E663)^('Test cases'!$R$5-1)</f>
        <v>177.32076052098876</v>
      </c>
      <c r="Z663" s="4">
        <f ca="1">T663^'Test cases'!$R$5/E663^('Test cases'!$R$5-1)</f>
        <v>184.12427404629395</v>
      </c>
      <c r="AA663" s="4">
        <f ca="1">EXP((LN(1-B663)*(LN('Test cases'!$L$3)-LN('Test cases'!$J$3))+LN(1-'Test cases'!$M$3)*LN('Test cases'!$J$3)-LN(1-'Test cases'!$K$3)*LN('Test cases'!$L$3))/(LN(1-'Test cases'!$M$3)-LN(1-'Test cases'!$K$3)))</f>
        <v>579.46128784945608</v>
      </c>
      <c r="AB663" s="4">
        <f ca="1">EXP((LN(1-C663)*(LN('Test cases'!$L$4)-LN('Test cases'!$J$4))+LN(1-'Test cases'!$M$4)*LN('Test cases'!$J$4)-LN(1-'Test cases'!$K$4)*LN('Test cases'!$L$4))/(LN(1-'Test cases'!$M$4)-LN(1-'Test cases'!$K$4)))</f>
        <v>578.62481419729556</v>
      </c>
      <c r="AC663" s="4">
        <f ca="1">IF(D663&lt;='Test cases'!$M$5,EXP((LN(1-D663)*(LN('Test cases'!$L$5)-LN('Test cases'!$J$5))+LN(1-'Test cases'!$M$5)*LN('Test cases'!$J$5)-LN(1-'Test cases'!$K$5)*LN('Test cases'!$L$5))/(LN(1-'Test cases'!$M$5)-LN(1-'Test cases'!$K$5))),EXP((LN(1-D663)*(LN('Test cases'!$N$5)-LN('Test cases'!$L$5))+LN(1-'Test cases'!$O$5)*LN('Test cases'!$L$5)-LN(1-'Test cases'!$M$5)*LN('Test cases'!$N$5))/(LN(1-'Test cases'!$O$5)-LN(1-'Test cases'!$M$5))))</f>
        <v>283.52741831904598</v>
      </c>
    </row>
    <row r="664" spans="1:29">
      <c r="A664" s="8">
        <f>'Test cases'!A668</f>
        <v>661</v>
      </c>
      <c r="B664" s="5">
        <f ca="1">1-X664/'Test cases'!C668</f>
        <v>0.22144086375132299</v>
      </c>
      <c r="C664" s="5">
        <f ca="1">1-Y664/'Test cases'!D668</f>
        <v>0.17145604991561314</v>
      </c>
      <c r="D664" s="5">
        <f ca="1">1-Z664/'Test cases'!E668</f>
        <v>0.16765455025298903</v>
      </c>
      <c r="E664" s="4">
        <f ca="1">(U664^'Test cases'!$R$5+T664^'Test cases'!$R$5)^(1/'Test cases'!$R$5)</f>
        <v>538.82201909034529</v>
      </c>
      <c r="F664" s="5">
        <f ca="1">IF(B664&gt;'Test cases'!$M$3,'Test cases'!$M$3,B664)</f>
        <v>0.15</v>
      </c>
      <c r="G664" s="5">
        <f ca="1">IF(C664&gt;'Test cases'!$M$4,'Test cases'!$M$4,C664)</f>
        <v>0.1</v>
      </c>
      <c r="H664" s="5">
        <f ca="1">IF(D664&gt;'Test cases'!$O$5,'Test cases'!$O$5,D664)</f>
        <v>0.16765455025298903</v>
      </c>
      <c r="I664" s="5">
        <f ca="1">IF(AA664&gt;='Test cases'!$L$3, 'Test cases'!$L$3*'Test cases'!$M$3/AA664,0)+IF(AND(AA664&gt;='Test cases'!$J$3,AA664&lt;'Test cases'!$L$3), 'Test cases'!$J$3*'Test cases'!$K$3/ AA664,0)</f>
        <v>5.1728496251814679E-2</v>
      </c>
      <c r="J664" s="5">
        <f ca="1">IF(AB664&gt;='Test cases'!$L$4,'Test cases'!$M$4,0)+IF(AND(AB664&gt;='Test cases'!$J$4,AB664&lt;'Test cases'!$L$4),'Test cases'!$K$4,0)</f>
        <v>0.1</v>
      </c>
      <c r="K664" s="5">
        <f ca="1">IF(AC664&gt;='Test cases'!$N$5,'Test cases'!$O$5,0)+IF(AND(AC664&gt;='Test cases'!$L$5,AC664&lt;'Test cases'!$N$5),'Test cases'!$M$5,0)+IF(AND(AC664&lt;'Test cases'!$L$5,AC664&gt;='Test cases'!$J$5),'Test cases'!$K$5,0)</f>
        <v>0.08</v>
      </c>
      <c r="L664" s="5">
        <f t="shared" ca="1" si="30"/>
        <v>0.15</v>
      </c>
      <c r="M664" s="5">
        <f t="shared" ca="1" si="31"/>
        <v>0.1</v>
      </c>
      <c r="N664" s="5">
        <f t="shared" ca="1" si="32"/>
        <v>0.16765455025298903</v>
      </c>
      <c r="O664" s="4">
        <f ca="1">'Test cases'!C668*(1-F664)+'Test cases'!D668*(1-G664)+'Test cases'!E668*(1-H664)</f>
        <v>570.33068984383635</v>
      </c>
      <c r="P664" s="4">
        <f ca="1">(1-I664)*'Test cases'!C668+(1-J664)*'Test cases'!D668+(1-K664)*'Test cases'!E668</f>
        <v>612.09763135083813</v>
      </c>
      <c r="Q664" s="4">
        <f ca="1">(1-L664)*'Test cases'!C668+(1-M664)*'Test cases'!D668+(1-N664)*'Test cases'!E668</f>
        <v>570.33068984383635</v>
      </c>
      <c r="R664" s="4">
        <f ca="1">('Test cases'!C668/'Test cases'!$J$3)^(1/'Test cases'!$R$3)*('Test cases'!$J$3*(1-'Test cases'!$K$3))</f>
        <v>190.94562201834307</v>
      </c>
      <c r="S664" s="4">
        <f ca="1">('Test cases'!D668/'Test cases'!$J$4)^(1/'Test cases'!$R$4)*('Test cases'!$J$4*(1-'Test cases'!$K$4))</f>
        <v>191.51916187310962</v>
      </c>
      <c r="T664" s="4">
        <f ca="1">IF('Test cases'!E668&lt;='Test cases'!$L$5,('Test cases'!E668/'Test cases'!$J$5)^(1/'Test cases'!$P$5)*('Test cases'!$J$5*(1-'Test cases'!$K$5)),0)+IF('Test cases'!E668&gt;'Test cases'!$L$5,('Test cases'!E668/'Test cases'!$L$5)^(1/'Test cases'!$Q$5)*('Test cases'!$L$5*(1-'Test cases'!$M$5)),0)</f>
        <v>196.20731772178127</v>
      </c>
      <c r="U664" s="4">
        <f ca="1">(R664^'Test cases'!$R$4+S664^'Test cases'!$R$4)^(1/'Test cases'!$R$4)</f>
        <v>362.47647623355942</v>
      </c>
      <c r="V664" s="4">
        <f ca="1">R664^'Test cases'!$R$4/U664^('Test cases'!$R$4-1)</f>
        <v>180.9436419086372</v>
      </c>
      <c r="W664" s="4">
        <f ca="1">S664^'Test cases'!$R$4/U664^('Test cases'!$R$4-1)</f>
        <v>181.53283432492222</v>
      </c>
      <c r="X664" s="4">
        <f ca="1">V664*(U664/E664)^('Test cases'!$R$5-1)</f>
        <v>176.73292392844968</v>
      </c>
      <c r="Y664" s="4">
        <f ca="1">W664*(U664/E664)^('Test cases'!$R$5-1)</f>
        <v>177.30840531805879</v>
      </c>
      <c r="Z664" s="4">
        <f ca="1">T664^'Test cases'!$R$5/E664^('Test cases'!$R$5-1)</f>
        <v>184.78068984383643</v>
      </c>
      <c r="AA664" s="4">
        <f ca="1">EXP((LN(1-B664)*(LN('Test cases'!$L$3)-LN('Test cases'!$J$3))+LN(1-'Test cases'!$M$3)*LN('Test cases'!$J$3)-LN(1-'Test cases'!$K$3)*LN('Test cases'!$L$3))/(LN(1-'Test cases'!$M$3)-LN(1-'Test cases'!$K$3)))</f>
        <v>579.95113281390957</v>
      </c>
      <c r="AB664" s="4">
        <f ca="1">EXP((LN(1-C664)*(LN('Test cases'!$L$4)-LN('Test cases'!$J$4))+LN(1-'Test cases'!$M$4)*LN('Test cases'!$J$4)-LN(1-'Test cases'!$K$4)*LN('Test cases'!$L$4))/(LN(1-'Test cases'!$M$4)-LN(1-'Test cases'!$K$4)))</f>
        <v>579.14569017989527</v>
      </c>
      <c r="AC664" s="4">
        <f ca="1">IF(D664&lt;='Test cases'!$M$5,EXP((LN(1-D664)*(LN('Test cases'!$L$5)-LN('Test cases'!$J$5))+LN(1-'Test cases'!$M$5)*LN('Test cases'!$J$5)-LN(1-'Test cases'!$K$5)*LN('Test cases'!$L$5))/(LN(1-'Test cases'!$M$5)-LN(1-'Test cases'!$K$5))),EXP((LN(1-D664)*(LN('Test cases'!$N$5)-LN('Test cases'!$L$5))+LN(1-'Test cases'!$O$5)*LN('Test cases'!$L$5)-LN(1-'Test cases'!$M$5)*LN('Test cases'!$N$5))/(LN(1-'Test cases'!$O$5)-LN(1-'Test cases'!$M$5))))</f>
        <v>284.65256991071493</v>
      </c>
    </row>
    <row r="665" spans="1:29">
      <c r="A665" s="8">
        <f>'Test cases'!A669</f>
        <v>662</v>
      </c>
      <c r="B665" s="5">
        <f ca="1">1-X665/'Test cases'!C669</f>
        <v>0.2215592628874935</v>
      </c>
      <c r="C665" s="5">
        <f ca="1">1-Y665/'Test cases'!D669</f>
        <v>0.17156222619658834</v>
      </c>
      <c r="D665" s="5">
        <f ca="1">1-Z665/'Test cases'!E669</f>
        <v>0.16772004250496964</v>
      </c>
      <c r="E665" s="4">
        <f ca="1">(U665^'Test cases'!$R$5+T665^'Test cases'!$R$5)^(1/'Test cases'!$R$5)</f>
        <v>539.53632221947839</v>
      </c>
      <c r="F665" s="5">
        <f ca="1">IF(B665&gt;'Test cases'!$M$3,'Test cases'!$M$3,B665)</f>
        <v>0.15</v>
      </c>
      <c r="G665" s="5">
        <f ca="1">IF(C665&gt;'Test cases'!$M$4,'Test cases'!$M$4,C665)</f>
        <v>0.1</v>
      </c>
      <c r="H665" s="5">
        <f ca="1">IF(D665&gt;'Test cases'!$O$5,'Test cases'!$O$5,D665)</f>
        <v>0.16772004250496964</v>
      </c>
      <c r="I665" s="5">
        <f ca="1">IF(AA665&gt;='Test cases'!$L$3, 'Test cases'!$L$3*'Test cases'!$M$3/AA665,0)+IF(AND(AA665&gt;='Test cases'!$J$3,AA665&lt;'Test cases'!$L$3), 'Test cases'!$J$3*'Test cases'!$K$3/ AA665,0)</f>
        <v>5.1633180501098663E-2</v>
      </c>
      <c r="J665" s="5">
        <f ca="1">IF(AB665&gt;='Test cases'!$L$4,'Test cases'!$M$4,0)+IF(AND(AB665&gt;='Test cases'!$J$4,AB665&lt;'Test cases'!$L$4),'Test cases'!$K$4,0)</f>
        <v>0.1</v>
      </c>
      <c r="K665" s="5">
        <f ca="1">IF(AC665&gt;='Test cases'!$N$5,'Test cases'!$O$5,0)+IF(AND(AC665&gt;='Test cases'!$L$5,AC665&lt;'Test cases'!$N$5),'Test cases'!$M$5,0)+IF(AND(AC665&lt;'Test cases'!$L$5,AC665&gt;='Test cases'!$J$5),'Test cases'!$K$5,0)</f>
        <v>0.08</v>
      </c>
      <c r="L665" s="5">
        <f t="shared" ca="1" si="30"/>
        <v>0.15</v>
      </c>
      <c r="M665" s="5">
        <f t="shared" ca="1" si="31"/>
        <v>0.1</v>
      </c>
      <c r="N665" s="5">
        <f t="shared" ca="1" si="32"/>
        <v>0.16772004250496964</v>
      </c>
      <c r="O665" s="4">
        <f ca="1">'Test cases'!C669*(1-F665)+'Test cases'!D669*(1-G665)+'Test cases'!E669*(1-H665)</f>
        <v>571.16615056389674</v>
      </c>
      <c r="P665" s="4">
        <f ca="1">(1-I665)*'Test cases'!C669+(1-J665)*'Test cases'!D669+(1-K665)*'Test cases'!E669</f>
        <v>613.06763484574947</v>
      </c>
      <c r="Q665" s="4">
        <f ca="1">(1-L665)*'Test cases'!C669+(1-M665)*'Test cases'!D669+(1-N665)*'Test cases'!E669</f>
        <v>571.16615056389674</v>
      </c>
      <c r="R665" s="4">
        <f ca="1">('Test cases'!C669/'Test cases'!$J$3)^(1/'Test cases'!$R$3)*('Test cases'!$J$3*(1-'Test cases'!$K$3))</f>
        <v>191.71728748813337</v>
      </c>
      <c r="S665" s="4">
        <f ca="1">('Test cases'!D669/'Test cases'!$J$4)^(1/'Test cases'!$R$4)*('Test cases'!$J$4*(1-'Test cases'!$K$4))</f>
        <v>191.51916187310962</v>
      </c>
      <c r="T665" s="4">
        <f ca="1">IF('Test cases'!E669&lt;='Test cases'!$L$5,('Test cases'!E669/'Test cases'!$J$5)^(1/'Test cases'!$P$5)*('Test cases'!$J$5*(1-'Test cases'!$K$5)),0)+IF('Test cases'!E669&gt;'Test cases'!$L$5,('Test cases'!E669/'Test cases'!$L$5)^(1/'Test cases'!$Q$5)*('Test cases'!$L$5*(1-'Test cases'!$M$5)),0)</f>
        <v>196.20731772178127</v>
      </c>
      <c r="U665" s="4">
        <f ca="1">(R665^'Test cases'!$R$4+S665^'Test cases'!$R$4)^(1/'Test cases'!$R$4)</f>
        <v>363.20778285188715</v>
      </c>
      <c r="V665" s="4">
        <f ca="1">R665^'Test cases'!$R$4/U665^('Test cases'!$R$4-1)</f>
        <v>181.70565777457031</v>
      </c>
      <c r="W665" s="4">
        <f ca="1">S665^'Test cases'!$R$4/U665^('Test cases'!$R$4-1)</f>
        <v>181.50212507731683</v>
      </c>
      <c r="X665" s="4">
        <f ca="1">V665*(U665/E665)^('Test cases'!$R$5-1)</f>
        <v>177.48448806165149</v>
      </c>
      <c r="Y665" s="4">
        <f ca="1">W665*(U665/E665)^('Test cases'!$R$5-1)</f>
        <v>177.28568359393009</v>
      </c>
      <c r="Z665" s="4">
        <f ca="1">T665^'Test cases'!$R$5/E665^('Test cases'!$R$5-1)</f>
        <v>184.76615056389673</v>
      </c>
      <c r="AA665" s="4">
        <f ca="1">EXP((LN(1-B665)*(LN('Test cases'!$L$3)-LN('Test cases'!$J$3))+LN(1-'Test cases'!$M$3)*LN('Test cases'!$J$3)-LN(1-'Test cases'!$K$3)*LN('Test cases'!$L$3))/(LN(1-'Test cases'!$M$3)-LN(1-'Test cases'!$K$3)))</f>
        <v>581.02173270851779</v>
      </c>
      <c r="AB665" s="4">
        <f ca="1">EXP((LN(1-C665)*(LN('Test cases'!$L$4)-LN('Test cases'!$J$4))+LN(1-'Test cases'!$M$4)*LN('Test cases'!$J$4)-LN(1-'Test cases'!$K$4)*LN('Test cases'!$L$4))/(LN(1-'Test cases'!$M$4)-LN(1-'Test cases'!$K$4)))</f>
        <v>580.10492177381104</v>
      </c>
      <c r="AC665" s="4">
        <f ca="1">IF(D665&lt;='Test cases'!$M$5,EXP((LN(1-D665)*(LN('Test cases'!$L$5)-LN('Test cases'!$J$5))+LN(1-'Test cases'!$M$5)*LN('Test cases'!$J$5)-LN(1-'Test cases'!$K$5)*LN('Test cases'!$L$5))/(LN(1-'Test cases'!$M$5)-LN(1-'Test cases'!$K$5))),EXP((LN(1-D665)*(LN('Test cases'!$N$5)-LN('Test cases'!$L$5))+LN(1-'Test cases'!$O$5)*LN('Test cases'!$L$5)-LN(1-'Test cases'!$M$5)*LN('Test cases'!$N$5))/(LN(1-'Test cases'!$O$5)-LN(1-'Test cases'!$M$5))))</f>
        <v>284.74538303872185</v>
      </c>
    </row>
    <row r="666" spans="1:29">
      <c r="A666" s="8">
        <f>'Test cases'!A670</f>
        <v>663</v>
      </c>
      <c r="B666" s="5">
        <f ca="1">1-X666/'Test cases'!C670</f>
        <v>0.22161331137473117</v>
      </c>
      <c r="C666" s="5">
        <f ca="1">1-Y666/'Test cases'!D670</f>
        <v>0.17161974606458863</v>
      </c>
      <c r="D666" s="5">
        <f ca="1">1-Z666/'Test cases'!E670</f>
        <v>0.16851176498043452</v>
      </c>
      <c r="E666" s="4">
        <f ca="1">(U666^'Test cases'!$R$5+T666^'Test cases'!$R$5)^(1/'Test cases'!$R$5)</f>
        <v>540.16741575810215</v>
      </c>
      <c r="F666" s="5">
        <f ca="1">IF(B666&gt;'Test cases'!$M$3,'Test cases'!$M$3,B666)</f>
        <v>0.15</v>
      </c>
      <c r="G666" s="5">
        <f ca="1">IF(C666&gt;'Test cases'!$M$4,'Test cases'!$M$4,C666)</f>
        <v>0.1</v>
      </c>
      <c r="H666" s="5">
        <f ca="1">IF(D666&gt;'Test cases'!$O$5,'Test cases'!$O$5,D666)</f>
        <v>0.16851176498043452</v>
      </c>
      <c r="I666" s="5">
        <f ca="1">IF(AA666&gt;='Test cases'!$L$3, 'Test cases'!$L$3*'Test cases'!$M$3/AA666,0)+IF(AND(AA666&gt;='Test cases'!$J$3,AA666&lt;'Test cases'!$L$3), 'Test cases'!$J$3*'Test cases'!$K$3/ AA666,0)</f>
        <v>5.1589723034261473E-2</v>
      </c>
      <c r="J666" s="5">
        <f ca="1">IF(AB666&gt;='Test cases'!$L$4,'Test cases'!$M$4,0)+IF(AND(AB666&gt;='Test cases'!$J$4,AB666&lt;'Test cases'!$L$4),'Test cases'!$K$4,0)</f>
        <v>0.1</v>
      </c>
      <c r="K666" s="5">
        <f ca="1">IF(AC666&gt;='Test cases'!$N$5,'Test cases'!$O$5,0)+IF(AND(AC666&gt;='Test cases'!$L$5,AC666&lt;'Test cases'!$N$5),'Test cases'!$M$5,0)+IF(AND(AC666&lt;'Test cases'!$L$5,AC666&gt;='Test cases'!$J$5),'Test cases'!$K$5,0)</f>
        <v>0.08</v>
      </c>
      <c r="L666" s="5">
        <f t="shared" ca="1" si="30"/>
        <v>0.15</v>
      </c>
      <c r="M666" s="5">
        <f t="shared" ca="1" si="31"/>
        <v>0.1</v>
      </c>
      <c r="N666" s="5">
        <f t="shared" ca="1" si="32"/>
        <v>0.16851176498043452</v>
      </c>
      <c r="O666" s="4">
        <f ca="1">'Test cases'!C670*(1-F666)+'Test cases'!D670*(1-G666)+'Test cases'!E670*(1-H666)</f>
        <v>571.82187640936309</v>
      </c>
      <c r="P666" s="4">
        <f ca="1">(1-I666)*'Test cases'!C670+(1-J666)*'Test cases'!D670+(1-K666)*'Test cases'!E670</f>
        <v>613.99754314818836</v>
      </c>
      <c r="Q666" s="4">
        <f ca="1">(1-L666)*'Test cases'!C670+(1-M666)*'Test cases'!D670+(1-N666)*'Test cases'!E670</f>
        <v>571.82187640936309</v>
      </c>
      <c r="R666" s="4">
        <f ca="1">('Test cases'!C670/'Test cases'!$J$3)^(1/'Test cases'!$R$3)*('Test cases'!$J$3*(1-'Test cases'!$K$3))</f>
        <v>191.71728748813337</v>
      </c>
      <c r="S666" s="4">
        <f ca="1">('Test cases'!D670/'Test cases'!$J$4)^(1/'Test cases'!$R$4)*('Test cases'!$J$4*(1-'Test cases'!$K$4))</f>
        <v>191.51916187310962</v>
      </c>
      <c r="T666" s="4">
        <f ca="1">IF('Test cases'!E670&lt;='Test cases'!$L$5,('Test cases'!E670/'Test cases'!$J$5)^(1/'Test cases'!$P$5)*('Test cases'!$J$5*(1-'Test cases'!$K$5)),0)+IF('Test cases'!E670&gt;'Test cases'!$L$5,('Test cases'!E670/'Test cases'!$L$5)^(1/'Test cases'!$Q$5)*('Test cases'!$L$5*(1-'Test cases'!$M$5)),0)</f>
        <v>196.8774454726202</v>
      </c>
      <c r="U666" s="4">
        <f ca="1">(R666^'Test cases'!$R$4+S666^'Test cases'!$R$4)^(1/'Test cases'!$R$4)</f>
        <v>363.20778285188715</v>
      </c>
      <c r="V666" s="4">
        <f ca="1">R666^'Test cases'!$R$4/U666^('Test cases'!$R$4-1)</f>
        <v>181.70565777457031</v>
      </c>
      <c r="W666" s="4">
        <f ca="1">S666^'Test cases'!$R$4/U666^('Test cases'!$R$4-1)</f>
        <v>181.50212507731683</v>
      </c>
      <c r="X666" s="4">
        <f ca="1">V666*(U666/E666)^('Test cases'!$R$5-1)</f>
        <v>177.47216500656128</v>
      </c>
      <c r="Y666" s="4">
        <f ca="1">W666*(U666/E666)^('Test cases'!$R$5-1)</f>
        <v>177.27337434217804</v>
      </c>
      <c r="Z666" s="4">
        <f ca="1">T666^'Test cases'!$R$5/E666^('Test cases'!$R$5-1)</f>
        <v>185.42187640936311</v>
      </c>
      <c r="AA666" s="4">
        <f ca="1">EXP((LN(1-B666)*(LN('Test cases'!$L$3)-LN('Test cases'!$J$3))+LN(1-'Test cases'!$M$3)*LN('Test cases'!$J$3)-LN(1-'Test cases'!$K$3)*LN('Test cases'!$L$3))/(LN(1-'Test cases'!$M$3)-LN(1-'Test cases'!$K$3)))</f>
        <v>581.51116609167627</v>
      </c>
      <c r="AB666" s="4">
        <f ca="1">EXP((LN(1-C666)*(LN('Test cases'!$L$4)-LN('Test cases'!$J$4))+LN(1-'Test cases'!$M$4)*LN('Test cases'!$J$4)-LN(1-'Test cases'!$K$4)*LN('Test cases'!$L$4))/(LN(1-'Test cases'!$M$4)-LN(1-'Test cases'!$K$4)))</f>
        <v>580.62529000785389</v>
      </c>
      <c r="AC666" s="4">
        <f ca="1">IF(D666&lt;='Test cases'!$M$5,EXP((LN(1-D666)*(LN('Test cases'!$L$5)-LN('Test cases'!$J$5))+LN(1-'Test cases'!$M$5)*LN('Test cases'!$J$5)-LN(1-'Test cases'!$K$5)*LN('Test cases'!$L$5))/(LN(1-'Test cases'!$M$5)-LN(1-'Test cases'!$K$5))),EXP((LN(1-D666)*(LN('Test cases'!$N$5)-LN('Test cases'!$L$5))+LN(1-'Test cases'!$O$5)*LN('Test cases'!$L$5)-LN(1-'Test cases'!$M$5)*LN('Test cases'!$N$5))/(LN(1-'Test cases'!$O$5)-LN(1-'Test cases'!$M$5))))</f>
        <v>285.87035962186718</v>
      </c>
    </row>
    <row r="667" spans="1:29">
      <c r="A667" s="8">
        <f>'Test cases'!A671</f>
        <v>664</v>
      </c>
      <c r="B667" s="5">
        <f ca="1">1-X667/'Test cases'!C671</f>
        <v>0.22173135199904204</v>
      </c>
      <c r="C667" s="5">
        <f ca="1">1-Y667/'Test cases'!D671</f>
        <v>0.17172563447351774</v>
      </c>
      <c r="D667" s="5">
        <f ca="1">1-Z667/'Test cases'!E671</f>
        <v>0.1685770125123911</v>
      </c>
      <c r="E667" s="4">
        <f ca="1">(U667^'Test cases'!$R$5+T667^'Test cases'!$R$5)^(1/'Test cases'!$R$5)</f>
        <v>540.88156082462376</v>
      </c>
      <c r="F667" s="5">
        <f ca="1">IF(B667&gt;'Test cases'!$M$3,'Test cases'!$M$3,B667)</f>
        <v>0.15</v>
      </c>
      <c r="G667" s="5">
        <f ca="1">IF(C667&gt;'Test cases'!$M$4,'Test cases'!$M$4,C667)</f>
        <v>0.1</v>
      </c>
      <c r="H667" s="5">
        <f ca="1">IF(D667&gt;'Test cases'!$O$5,'Test cases'!$O$5,D667)</f>
        <v>0.1685770125123911</v>
      </c>
      <c r="I667" s="5">
        <f ca="1">IF(AA667&gt;='Test cases'!$L$3, 'Test cases'!$L$3*'Test cases'!$M$3/AA667,0)+IF(AND(AA667&gt;='Test cases'!$J$3,AA667&lt;'Test cases'!$L$3), 'Test cases'!$J$3*'Test cases'!$K$3/ AA667,0)</f>
        <v>5.1494929609128472E-2</v>
      </c>
      <c r="J667" s="5">
        <f ca="1">IF(AB667&gt;='Test cases'!$L$4,'Test cases'!$M$4,0)+IF(AND(AB667&gt;='Test cases'!$J$4,AB667&lt;'Test cases'!$L$4),'Test cases'!$K$4,0)</f>
        <v>0.1</v>
      </c>
      <c r="K667" s="5">
        <f ca="1">IF(AC667&gt;='Test cases'!$N$5,'Test cases'!$O$5,0)+IF(AND(AC667&gt;='Test cases'!$L$5,AC667&lt;'Test cases'!$N$5),'Test cases'!$M$5,0)+IF(AND(AC667&lt;'Test cases'!$L$5,AC667&gt;='Test cases'!$J$5),'Test cases'!$K$5,0)</f>
        <v>0.08</v>
      </c>
      <c r="L667" s="5">
        <f t="shared" ca="1" si="30"/>
        <v>0.15</v>
      </c>
      <c r="M667" s="5">
        <f t="shared" ca="1" si="31"/>
        <v>0.1</v>
      </c>
      <c r="N667" s="5">
        <f t="shared" ca="1" si="32"/>
        <v>0.1685770125123911</v>
      </c>
      <c r="O667" s="4">
        <f ca="1">'Test cases'!C671*(1-F667)+'Test cases'!D671*(1-G667)+'Test cases'!E671*(1-H667)</f>
        <v>572.65732620973677</v>
      </c>
      <c r="P667" s="4">
        <f ca="1">(1-I667)*'Test cases'!C671+(1-J667)*'Test cases'!D671+(1-K667)*'Test cases'!E671</f>
        <v>614.96766111950956</v>
      </c>
      <c r="Q667" s="4">
        <f ca="1">(1-L667)*'Test cases'!C671+(1-M667)*'Test cases'!D671+(1-N667)*'Test cases'!E671</f>
        <v>572.65732620973677</v>
      </c>
      <c r="R667" s="4">
        <f ca="1">('Test cases'!C671/'Test cases'!$J$3)^(1/'Test cases'!$R$3)*('Test cases'!$J$3*(1-'Test cases'!$K$3))</f>
        <v>192.48867391446743</v>
      </c>
      <c r="S667" s="4">
        <f ca="1">('Test cases'!D671/'Test cases'!$J$4)^(1/'Test cases'!$R$4)*('Test cases'!$J$4*(1-'Test cases'!$K$4))</f>
        <v>191.51916187310962</v>
      </c>
      <c r="T667" s="4">
        <f ca="1">IF('Test cases'!E671&lt;='Test cases'!$L$5,('Test cases'!E671/'Test cases'!$J$5)^(1/'Test cases'!$P$5)*('Test cases'!$J$5*(1-'Test cases'!$K$5)),0)+IF('Test cases'!E671&gt;'Test cases'!$L$5,('Test cases'!E671/'Test cases'!$L$5)^(1/'Test cases'!$Q$5)*('Test cases'!$L$5*(1-'Test cases'!$M$5)),0)</f>
        <v>196.8774454726202</v>
      </c>
      <c r="U667" s="4">
        <f ca="1">(R667^'Test cases'!$R$4+S667^'Test cases'!$R$4)^(1/'Test cases'!$R$4)</f>
        <v>363.93894843547861</v>
      </c>
      <c r="V667" s="4">
        <f ca="1">R667^'Test cases'!$R$4/U667^('Test cases'!$R$4-1)</f>
        <v>182.46745975354312</v>
      </c>
      <c r="W667" s="4">
        <f ca="1">S667^'Test cases'!$R$4/U667^('Test cases'!$R$4-1)</f>
        <v>181.47148868193528</v>
      </c>
      <c r="X667" s="4">
        <f ca="1">V667*(U667/E667)^('Test cases'!$R$5-1)</f>
        <v>178.22352039221937</v>
      </c>
      <c r="Y667" s="4">
        <f ca="1">W667*(U667/E667)^('Test cases'!$R$5-1)</f>
        <v>177.2507142226672</v>
      </c>
      <c r="Z667" s="4">
        <f ca="1">T667^'Test cases'!$R$5/E667^('Test cases'!$R$5-1)</f>
        <v>185.40732620973679</v>
      </c>
      <c r="AA667" s="4">
        <f ca="1">EXP((LN(1-B667)*(LN('Test cases'!$L$3)-LN('Test cases'!$J$3))+LN(1-'Test cases'!$M$3)*LN('Test cases'!$J$3)-LN(1-'Test cases'!$K$3)*LN('Test cases'!$L$3))/(LN(1-'Test cases'!$M$3)-LN(1-'Test cases'!$K$3)))</f>
        <v>582.5816294480752</v>
      </c>
      <c r="AB667" s="4">
        <f ca="1">EXP((LN(1-C667)*(LN('Test cases'!$L$4)-LN('Test cases'!$J$4))+LN(1-'Test cases'!$M$4)*LN('Test cases'!$J$4)-LN(1-'Test cases'!$K$4)*LN('Test cases'!$L$4))/(LN(1-'Test cases'!$M$4)-LN(1-'Test cases'!$K$4)))</f>
        <v>581.58455224036697</v>
      </c>
      <c r="AC667" s="4">
        <f ca="1">IF(D667&lt;='Test cases'!$M$5,EXP((LN(1-D667)*(LN('Test cases'!$L$5)-LN('Test cases'!$J$5))+LN(1-'Test cases'!$M$5)*LN('Test cases'!$J$5)-LN(1-'Test cases'!$K$5)*LN('Test cases'!$L$5))/(LN(1-'Test cases'!$M$5)-LN(1-'Test cases'!$K$5))),EXP((LN(1-D667)*(LN('Test cases'!$N$5)-LN('Test cases'!$L$5))+LN(1-'Test cases'!$O$5)*LN('Test cases'!$L$5)-LN(1-'Test cases'!$M$5)*LN('Test cases'!$N$5))/(LN(1-'Test cases'!$O$5)-LN(1-'Test cases'!$M$5))))</f>
        <v>285.96331721194326</v>
      </c>
    </row>
    <row r="668" spans="1:29">
      <c r="A668" s="8">
        <f>'Test cases'!A672</f>
        <v>665</v>
      </c>
      <c r="B668" s="5">
        <f ca="1">1-X668/'Test cases'!C672</f>
        <v>0.22184911967946797</v>
      </c>
      <c r="C668" s="5">
        <f ca="1">1-Y668/'Test cases'!D672</f>
        <v>0.17183132388588951</v>
      </c>
      <c r="D668" s="5">
        <f ca="1">1-Z668/'Test cases'!E672</f>
        <v>0.16864215897940182</v>
      </c>
      <c r="E668" s="4">
        <f ca="1">(U668^'Test cases'!$R$5+T668^'Test cases'!$R$5)^(1/'Test cases'!$R$5)</f>
        <v>541.5955977097351</v>
      </c>
      <c r="F668" s="5">
        <f ca="1">IF(B668&gt;'Test cases'!$M$3,'Test cases'!$M$3,B668)</f>
        <v>0.15</v>
      </c>
      <c r="G668" s="5">
        <f ca="1">IF(C668&gt;'Test cases'!$M$4,'Test cases'!$M$4,C668)</f>
        <v>0.1</v>
      </c>
      <c r="H668" s="5">
        <f ca="1">IF(D668&gt;'Test cases'!$O$5,'Test cases'!$O$5,D668)</f>
        <v>0.16864215897940182</v>
      </c>
      <c r="I668" s="5">
        <f ca="1">IF(AA668&gt;='Test cases'!$L$3, 'Test cases'!$L$3*'Test cases'!$M$3/AA668,0)+IF(AND(AA668&gt;='Test cases'!$J$3,AA668&lt;'Test cases'!$L$3), 'Test cases'!$J$3*'Test cases'!$K$3/ AA668,0)</f>
        <v>5.1400514658997247E-2</v>
      </c>
      <c r="J668" s="5">
        <f ca="1">IF(AB668&gt;='Test cases'!$L$4,'Test cases'!$M$4,0)+IF(AND(AB668&gt;='Test cases'!$J$4,AB668&lt;'Test cases'!$L$4),'Test cases'!$K$4,0)</f>
        <v>0.1</v>
      </c>
      <c r="K668" s="5">
        <f ca="1">IF(AC668&gt;='Test cases'!$N$5,'Test cases'!$O$5,0)+IF(AND(AC668&gt;='Test cases'!$L$5,AC668&lt;'Test cases'!$N$5),'Test cases'!$M$5,0)+IF(AND(AC668&lt;'Test cases'!$L$5,AC668&gt;='Test cases'!$J$5),'Test cases'!$K$5,0)</f>
        <v>0.08</v>
      </c>
      <c r="L668" s="5">
        <f t="shared" ca="1" si="30"/>
        <v>0.15</v>
      </c>
      <c r="M668" s="5">
        <f t="shared" ca="1" si="31"/>
        <v>0.1</v>
      </c>
      <c r="N668" s="5">
        <f t="shared" ca="1" si="32"/>
        <v>0.16864215897940182</v>
      </c>
      <c r="O668" s="4">
        <f ca="1">'Test cases'!C672*(1-F668)+'Test cases'!D672*(1-G668)+'Test cases'!E672*(1-H668)</f>
        <v>573.49279854759345</v>
      </c>
      <c r="P668" s="4">
        <f ca="1">(1-I668)*'Test cases'!C672+(1-J668)*'Test cases'!D672+(1-K668)*'Test cases'!E672</f>
        <v>615.93788162843066</v>
      </c>
      <c r="Q668" s="4">
        <f ca="1">(1-L668)*'Test cases'!C672+(1-M668)*'Test cases'!D672+(1-N668)*'Test cases'!E672</f>
        <v>573.49279854759345</v>
      </c>
      <c r="R668" s="4">
        <f ca="1">('Test cases'!C672/'Test cases'!$J$3)^(1/'Test cases'!$R$3)*('Test cases'!$J$3*(1-'Test cases'!$K$3))</f>
        <v>193.2597826161292</v>
      </c>
      <c r="S668" s="4">
        <f ca="1">('Test cases'!D672/'Test cases'!$J$4)^(1/'Test cases'!$R$4)*('Test cases'!$J$4*(1-'Test cases'!$K$4))</f>
        <v>191.51916187310962</v>
      </c>
      <c r="T668" s="4">
        <f ca="1">IF('Test cases'!E672&lt;='Test cases'!$L$5,('Test cases'!E672/'Test cases'!$J$5)^(1/'Test cases'!$P$5)*('Test cases'!$J$5*(1-'Test cases'!$K$5)),0)+IF('Test cases'!E672&gt;'Test cases'!$L$5,('Test cases'!E672/'Test cases'!$L$5)^(1/'Test cases'!$Q$5)*('Test cases'!$L$5*(1-'Test cases'!$M$5)),0)</f>
        <v>196.8774454726202</v>
      </c>
      <c r="U668" s="4">
        <f ca="1">(R668^'Test cases'!$R$4+S668^'Test cases'!$R$4)^(1/'Test cases'!$R$4)</f>
        <v>364.66997335969762</v>
      </c>
      <c r="V668" s="4">
        <f ca="1">R668^'Test cases'!$R$4/U668^('Test cases'!$R$4-1)</f>
        <v>183.22904855512667</v>
      </c>
      <c r="W668" s="4">
        <f ca="1">S668^'Test cases'!$R$4/U668^('Test cases'!$R$4-1)</f>
        <v>181.44092480457098</v>
      </c>
      <c r="X668" s="4">
        <f ca="1">V668*(U668/E668)^('Test cases'!$R$5-1)</f>
        <v>178.97470247372237</v>
      </c>
      <c r="Y668" s="4">
        <f ca="1">W668*(U668/E668)^('Test cases'!$R$5-1)</f>
        <v>177.22809668841964</v>
      </c>
      <c r="Z668" s="4">
        <f ca="1">T668^'Test cases'!$R$5/E668^('Test cases'!$R$5-1)</f>
        <v>185.3927985475934</v>
      </c>
      <c r="AA668" s="4">
        <f ca="1">EXP((LN(1-B668)*(LN('Test cases'!$L$3)-LN('Test cases'!$J$3))+LN(1-'Test cases'!$M$3)*LN('Test cases'!$J$3)-LN(1-'Test cases'!$K$3)*LN('Test cases'!$L$3))/(LN(1-'Test cases'!$M$3)-LN(1-'Test cases'!$K$3)))</f>
        <v>583.65174354822807</v>
      </c>
      <c r="AB668" s="4">
        <f ca="1">EXP((LN(1-C668)*(LN('Test cases'!$L$4)-LN('Test cases'!$J$4))+LN(1-'Test cases'!$M$4)*LN('Test cases'!$J$4)-LN(1-'Test cases'!$K$4)*LN('Test cases'!$L$4))/(LN(1-'Test cases'!$M$4)-LN(1-'Test cases'!$K$4)))</f>
        <v>582.54371467567807</v>
      </c>
      <c r="AC668" s="4">
        <f ca="1">IF(D668&lt;='Test cases'!$M$5,EXP((LN(1-D668)*(LN('Test cases'!$L$5)-LN('Test cases'!$J$5))+LN(1-'Test cases'!$M$5)*LN('Test cases'!$J$5)-LN(1-'Test cases'!$K$5)*LN('Test cases'!$L$5))/(LN(1-'Test cases'!$M$5)-LN(1-'Test cases'!$K$5))),EXP((LN(1-D668)*(LN('Test cases'!$N$5)-LN('Test cases'!$L$5))+LN(1-'Test cases'!$O$5)*LN('Test cases'!$L$5)-LN(1-'Test cases'!$M$5)*LN('Test cases'!$N$5))/(LN(1-'Test cases'!$O$5)-LN(1-'Test cases'!$M$5))))</f>
        <v>286.05616825477551</v>
      </c>
    </row>
    <row r="669" spans="1:29">
      <c r="A669" s="8">
        <f>'Test cases'!A673</f>
        <v>666</v>
      </c>
      <c r="B669" s="5">
        <f ca="1">1-X669/'Test cases'!C673</f>
        <v>0.22195518266793868</v>
      </c>
      <c r="C669" s="5">
        <f ca="1">1-Y669/'Test cases'!D673</f>
        <v>0.17194420436571412</v>
      </c>
      <c r="D669" s="5">
        <f ca="1">1-Z669/'Test cases'!E673</f>
        <v>0.16871176173179103</v>
      </c>
      <c r="E669" s="4">
        <f ca="1">(U669^'Test cases'!$R$5+T669^'Test cases'!$R$5)^(1/'Test cases'!$R$5)</f>
        <v>542.35958118155622</v>
      </c>
      <c r="F669" s="5">
        <f ca="1">IF(B669&gt;'Test cases'!$M$3,'Test cases'!$M$3,B669)</f>
        <v>0.15</v>
      </c>
      <c r="G669" s="5">
        <f ca="1">IF(C669&gt;'Test cases'!$M$4,'Test cases'!$M$4,C669)</f>
        <v>0.1</v>
      </c>
      <c r="H669" s="5">
        <f ca="1">IF(D669&gt;'Test cases'!$O$5,'Test cases'!$O$5,D669)</f>
        <v>0.16871176173179103</v>
      </c>
      <c r="I669" s="5">
        <f ca="1">IF(AA669&gt;='Test cases'!$L$3, 'Test cases'!$L$3*'Test cases'!$M$3/AA669,0)+IF(AND(AA669&gt;='Test cases'!$J$3,AA669&lt;'Test cases'!$L$3), 'Test cases'!$J$3*'Test cases'!$K$3/ AA669,0)</f>
        <v>5.1315619386007739E-2</v>
      </c>
      <c r="J669" s="5">
        <f ca="1">IF(AB669&gt;='Test cases'!$L$4,'Test cases'!$M$4,0)+IF(AND(AB669&gt;='Test cases'!$J$4,AB669&lt;'Test cases'!$L$4),'Test cases'!$K$4,0)</f>
        <v>0.1</v>
      </c>
      <c r="K669" s="5">
        <f ca="1">IF(AC669&gt;='Test cases'!$N$5,'Test cases'!$O$5,0)+IF(AND(AC669&gt;='Test cases'!$L$5,AC669&lt;'Test cases'!$N$5),'Test cases'!$M$5,0)+IF(AND(AC669&lt;'Test cases'!$L$5,AC669&gt;='Test cases'!$J$5),'Test cases'!$K$5,0)</f>
        <v>0.08</v>
      </c>
      <c r="L669" s="5">
        <f t="shared" ca="1" si="30"/>
        <v>0.15</v>
      </c>
      <c r="M669" s="5">
        <f t="shared" ca="1" si="31"/>
        <v>0.1</v>
      </c>
      <c r="N669" s="5">
        <f t="shared" ca="1" si="32"/>
        <v>0.16871176173179103</v>
      </c>
      <c r="O669" s="4">
        <f ca="1">'Test cases'!C673*(1-F669)+'Test cases'!D673*(1-G669)+'Test cases'!E673*(1-H669)</f>
        <v>574.37727713381059</v>
      </c>
      <c r="P669" s="4">
        <f ca="1">(1-I669)*'Test cases'!C673+(1-J669)*'Test cases'!D673+(1-K669)*'Test cases'!E673</f>
        <v>616.85740754121821</v>
      </c>
      <c r="Q669" s="4">
        <f ca="1">(1-L669)*'Test cases'!C673+(1-M669)*'Test cases'!D673+(1-N669)*'Test cases'!E673</f>
        <v>574.37727713381059</v>
      </c>
      <c r="R669" s="4">
        <f ca="1">('Test cases'!C673/'Test cases'!$J$3)^(1/'Test cases'!$R$3)*('Test cases'!$J$3*(1-'Test cases'!$K$3))</f>
        <v>193.2597826161292</v>
      </c>
      <c r="S669" s="4">
        <f ca="1">('Test cases'!D673/'Test cases'!$J$4)^(1/'Test cases'!$R$4)*('Test cases'!$J$4*(1-'Test cases'!$K$4))</f>
        <v>192.34465749872641</v>
      </c>
      <c r="T669" s="4">
        <f ca="1">IF('Test cases'!E673&lt;='Test cases'!$L$5,('Test cases'!E673/'Test cases'!$J$5)^(1/'Test cases'!$P$5)*('Test cases'!$J$5*(1-'Test cases'!$K$5)),0)+IF('Test cases'!E673&gt;'Test cases'!$L$5,('Test cases'!E673/'Test cases'!$L$5)^(1/'Test cases'!$Q$5)*('Test cases'!$L$5*(1-'Test cases'!$M$5)),0)</f>
        <v>196.8774454726202</v>
      </c>
      <c r="U669" s="4">
        <f ca="1">(R669^'Test cases'!$R$4+S669^'Test cases'!$R$4)^(1/'Test cases'!$R$4)</f>
        <v>365.45210018739937</v>
      </c>
      <c r="V669" s="4">
        <f ca="1">R669^'Test cases'!$R$4/U669^('Test cases'!$R$4-1)</f>
        <v>183.19610003429071</v>
      </c>
      <c r="W669" s="4">
        <f ca="1">S669^'Test cases'!$R$4/U669^('Test cases'!$R$4-1)</f>
        <v>182.25600015310874</v>
      </c>
      <c r="X669" s="4">
        <f ca="1">V669*(U669/E669)^('Test cases'!$R$5-1)</f>
        <v>178.9503079863741</v>
      </c>
      <c r="Y669" s="4">
        <f ca="1">W669*(U669/E669)^('Test cases'!$R$5-1)</f>
        <v>178.03199606137147</v>
      </c>
      <c r="Z669" s="4">
        <f ca="1">T669^'Test cases'!$R$5/E669^('Test cases'!$R$5-1)</f>
        <v>185.37727713381059</v>
      </c>
      <c r="AA669" s="4">
        <f ca="1">EXP((LN(1-B669)*(LN('Test cases'!$L$3)-LN('Test cases'!$J$3))+LN(1-'Test cases'!$M$3)*LN('Test cases'!$J$3)-LN(1-'Test cases'!$K$3)*LN('Test cases'!$L$3))/(LN(1-'Test cases'!$M$3)-LN(1-'Test cases'!$K$3)))</f>
        <v>584.61732234650015</v>
      </c>
      <c r="AB669" s="4">
        <f ca="1">EXP((LN(1-C669)*(LN('Test cases'!$L$4)-LN('Test cases'!$J$4))+LN(1-'Test cases'!$M$4)*LN('Test cases'!$J$4)-LN(1-'Test cases'!$K$4)*LN('Test cases'!$L$4))/(LN(1-'Test cases'!$M$4)-LN(1-'Test cases'!$K$4)))</f>
        <v>583.57002074476816</v>
      </c>
      <c r="AC669" s="4">
        <f ca="1">IF(D669&lt;='Test cases'!$M$5,EXP((LN(1-D669)*(LN('Test cases'!$L$5)-LN('Test cases'!$J$5))+LN(1-'Test cases'!$M$5)*LN('Test cases'!$J$5)-LN(1-'Test cases'!$K$5)*LN('Test cases'!$L$5))/(LN(1-'Test cases'!$M$5)-LN(1-'Test cases'!$K$5))),EXP((LN(1-D669)*(LN('Test cases'!$N$5)-LN('Test cases'!$L$5))+LN(1-'Test cases'!$O$5)*LN('Test cases'!$L$5)-LN(1-'Test cases'!$M$5)*LN('Test cases'!$N$5))/(LN(1-'Test cases'!$O$5)-LN(1-'Test cases'!$M$5))))</f>
        <v>286.15541204601328</v>
      </c>
    </row>
    <row r="670" spans="1:29">
      <c r="A670" s="8">
        <f>'Test cases'!A674</f>
        <v>667</v>
      </c>
      <c r="B670" s="5">
        <f ca="1">1-X670/'Test cases'!C674</f>
        <v>0.22206103588443649</v>
      </c>
      <c r="C670" s="5">
        <f ca="1">1-Y670/'Test cases'!D674</f>
        <v>0.17205686158989275</v>
      </c>
      <c r="D670" s="5">
        <f ca="1">1-Z670/'Test cases'!E674</f>
        <v>0.16878125123670629</v>
      </c>
      <c r="E670" s="4">
        <f ca="1">(U670^'Test cases'!$R$5+T670^'Test cases'!$R$5)^(1/'Test cases'!$R$5)</f>
        <v>543.12346061737753</v>
      </c>
      <c r="F670" s="5">
        <f ca="1">IF(B670&gt;'Test cases'!$M$3,'Test cases'!$M$3,B670)</f>
        <v>0.15</v>
      </c>
      <c r="G670" s="5">
        <f ca="1">IF(C670&gt;'Test cases'!$M$4,'Test cases'!$M$4,C670)</f>
        <v>0.1</v>
      </c>
      <c r="H670" s="5">
        <f ca="1">IF(D670&gt;'Test cases'!$O$5,'Test cases'!$O$5,D670)</f>
        <v>0.16878125123670629</v>
      </c>
      <c r="I670" s="5">
        <f ca="1">IF(AA670&gt;='Test cases'!$L$3, 'Test cases'!$L$3*'Test cases'!$M$3/AA670,0)+IF(AND(AA670&gt;='Test cases'!$J$3,AA670&lt;'Test cases'!$L$3), 'Test cases'!$J$3*'Test cases'!$K$3/ AA670,0)</f>
        <v>5.1231020309600854E-2</v>
      </c>
      <c r="J670" s="5">
        <f ca="1">IF(AB670&gt;='Test cases'!$L$4,'Test cases'!$M$4,0)+IF(AND(AB670&gt;='Test cases'!$J$4,AB670&lt;'Test cases'!$L$4),'Test cases'!$K$4,0)</f>
        <v>0.1</v>
      </c>
      <c r="K670" s="5">
        <f ca="1">IF(AC670&gt;='Test cases'!$N$5,'Test cases'!$O$5,0)+IF(AND(AC670&gt;='Test cases'!$L$5,AC670&lt;'Test cases'!$N$5),'Test cases'!$M$5,0)+IF(AND(AC670&lt;'Test cases'!$L$5,AC670&gt;='Test cases'!$J$5),'Test cases'!$K$5,0)</f>
        <v>0.08</v>
      </c>
      <c r="L670" s="5">
        <f t="shared" ca="1" si="30"/>
        <v>0.15</v>
      </c>
      <c r="M670" s="5">
        <f t="shared" ca="1" si="31"/>
        <v>0.1</v>
      </c>
      <c r="N670" s="5">
        <f t="shared" ca="1" si="32"/>
        <v>0.16878125123670629</v>
      </c>
      <c r="O670" s="4">
        <f ca="1">'Test cases'!C674*(1-F670)+'Test cases'!D674*(1-G670)+'Test cases'!E674*(1-H670)</f>
        <v>575.2617809742145</v>
      </c>
      <c r="P670" s="4">
        <f ca="1">(1-I670)*'Test cases'!C674+(1-J670)*'Test cases'!D674+(1-K670)*'Test cases'!E674</f>
        <v>617.77686532879181</v>
      </c>
      <c r="Q670" s="4">
        <f ca="1">(1-L670)*'Test cases'!C674+(1-M670)*'Test cases'!D674+(1-N670)*'Test cases'!E674</f>
        <v>575.2617809742145</v>
      </c>
      <c r="R670" s="4">
        <f ca="1">('Test cases'!C674/'Test cases'!$J$3)^(1/'Test cases'!$R$3)*('Test cases'!$J$3*(1-'Test cases'!$K$3))</f>
        <v>193.2597826161292</v>
      </c>
      <c r="S670" s="4">
        <f ca="1">('Test cases'!D674/'Test cases'!$J$4)^(1/'Test cases'!$R$4)*('Test cases'!$J$4*(1-'Test cases'!$K$4))</f>
        <v>193.169855845992</v>
      </c>
      <c r="T670" s="4">
        <f ca="1">IF('Test cases'!E674&lt;='Test cases'!$L$5,('Test cases'!E674/'Test cases'!$J$5)^(1/'Test cases'!$P$5)*('Test cases'!$J$5*(1-'Test cases'!$K$5)),0)+IF('Test cases'!E674&gt;'Test cases'!$L$5,('Test cases'!E674/'Test cases'!$L$5)^(1/'Test cases'!$Q$5)*('Test cases'!$L$5*(1-'Test cases'!$M$5)),0)</f>
        <v>196.8774454726202</v>
      </c>
      <c r="U670" s="4">
        <f ca="1">(R670^'Test cases'!$R$4+S670^'Test cases'!$R$4)^(1/'Test cases'!$R$4)</f>
        <v>366.23408653492402</v>
      </c>
      <c r="V670" s="4">
        <f ca="1">R670^'Test cases'!$R$4/U670^('Test cases'!$R$4-1)</f>
        <v>183.16323375661923</v>
      </c>
      <c r="W670" s="4">
        <f ca="1">S670^'Test cases'!$R$4/U670^('Test cases'!$R$4-1)</f>
        <v>183.07085277830481</v>
      </c>
      <c r="X670" s="4">
        <f ca="1">V670*(U670/E670)^('Test cases'!$R$5-1)</f>
        <v>178.92596174657962</v>
      </c>
      <c r="Y670" s="4">
        <f ca="1">W670*(U670/E670)^('Test cases'!$R$5-1)</f>
        <v>178.83571789658316</v>
      </c>
      <c r="Z670" s="4">
        <f ca="1">T670^'Test cases'!$R$5/E670^('Test cases'!$R$5-1)</f>
        <v>185.3617809742145</v>
      </c>
      <c r="AA670" s="4">
        <f ca="1">EXP((LN(1-B670)*(LN('Test cases'!$L$3)-LN('Test cases'!$J$3))+LN(1-'Test cases'!$M$3)*LN('Test cases'!$J$3)-LN(1-'Test cases'!$K$3)*LN('Test cases'!$L$3))/(LN(1-'Test cases'!$M$3)-LN(1-'Test cases'!$K$3)))</f>
        <v>585.58271568091152</v>
      </c>
      <c r="AB670" s="4">
        <f ca="1">EXP((LN(1-C670)*(LN('Test cases'!$L$4)-LN('Test cases'!$J$4))+LN(1-'Test cases'!$M$4)*LN('Test cases'!$J$4)-LN(1-'Test cases'!$K$4)*LN('Test cases'!$L$4))/(LN(1-'Test cases'!$M$4)-LN(1-'Test cases'!$K$4)))</f>
        <v>584.59623959799137</v>
      </c>
      <c r="AC670" s="4">
        <f ca="1">IF(D670&lt;='Test cases'!$M$5,EXP((LN(1-D670)*(LN('Test cases'!$L$5)-LN('Test cases'!$J$5))+LN(1-'Test cases'!$M$5)*LN('Test cases'!$J$5)-LN(1-'Test cases'!$K$5)*LN('Test cases'!$L$5))/(LN(1-'Test cases'!$M$5)-LN(1-'Test cases'!$K$5))),EXP((LN(1-D670)*(LN('Test cases'!$N$5)-LN('Test cases'!$L$5))+LN(1-'Test cases'!$O$5)*LN('Test cases'!$L$5)-LN(1-'Test cases'!$M$5)*LN('Test cases'!$N$5))/(LN(1-'Test cases'!$O$5)-LN(1-'Test cases'!$M$5))))</f>
        <v>286.25453700360185</v>
      </c>
    </row>
    <row r="671" spans="1:29">
      <c r="A671" s="8">
        <f>'Test cases'!A675</f>
        <v>668</v>
      </c>
      <c r="B671" s="5">
        <f ca="1">1-X671/'Test cases'!C675</f>
        <v>0.22216668016123919</v>
      </c>
      <c r="C671" s="5">
        <f ca="1">1-Y671/'Test cases'!D675</f>
        <v>0.17216929644420176</v>
      </c>
      <c r="D671" s="5">
        <f ca="1">1-Z671/'Test cases'!E675</f>
        <v>0.1688506278554579</v>
      </c>
      <c r="E671" s="4">
        <f ca="1">(U671^'Test cases'!$R$5+T671^'Test cases'!$R$5)^(1/'Test cases'!$R$5)</f>
        <v>543.88723622275631</v>
      </c>
      <c r="F671" s="5">
        <f ca="1">IF(B671&gt;'Test cases'!$M$3,'Test cases'!$M$3,B671)</f>
        <v>0.15</v>
      </c>
      <c r="G671" s="5">
        <f ca="1">IF(C671&gt;'Test cases'!$M$4,'Test cases'!$M$4,C671)</f>
        <v>0.1</v>
      </c>
      <c r="H671" s="5">
        <f ca="1">IF(D671&gt;'Test cases'!$O$5,'Test cases'!$O$5,D671)</f>
        <v>0.1688506278554579</v>
      </c>
      <c r="I671" s="5">
        <f ca="1">IF(AA671&gt;='Test cases'!$L$3, 'Test cases'!$L$3*'Test cases'!$M$3/AA671,0)+IF(AND(AA671&gt;='Test cases'!$J$3,AA671&lt;'Test cases'!$L$3), 'Test cases'!$J$3*'Test cases'!$K$3/ AA671,0)</f>
        <v>5.1146715828221952E-2</v>
      </c>
      <c r="J671" s="5">
        <f ca="1">IF(AB671&gt;='Test cases'!$L$4,'Test cases'!$M$4,0)+IF(AND(AB671&gt;='Test cases'!$J$4,AB671&lt;'Test cases'!$L$4),'Test cases'!$K$4,0)</f>
        <v>0.1</v>
      </c>
      <c r="K671" s="5">
        <f ca="1">IF(AC671&gt;='Test cases'!$N$5,'Test cases'!$O$5,0)+IF(AND(AC671&gt;='Test cases'!$L$5,AC671&lt;'Test cases'!$N$5),'Test cases'!$M$5,0)+IF(AND(AC671&lt;'Test cases'!$L$5,AC671&gt;='Test cases'!$J$5),'Test cases'!$K$5,0)</f>
        <v>0.08</v>
      </c>
      <c r="L671" s="5">
        <f t="shared" ca="1" si="30"/>
        <v>0.15</v>
      </c>
      <c r="M671" s="5">
        <f t="shared" ca="1" si="31"/>
        <v>0.1</v>
      </c>
      <c r="N671" s="5">
        <f t="shared" ca="1" si="32"/>
        <v>0.1688506278554579</v>
      </c>
      <c r="O671" s="4">
        <f ca="1">'Test cases'!C675*(1-F671)+'Test cases'!D675*(1-G671)+'Test cases'!E675*(1-H671)</f>
        <v>576.14630998823293</v>
      </c>
      <c r="P671" s="4">
        <f ca="1">(1-I671)*'Test cases'!C675+(1-J671)*'Test cases'!D675+(1-K671)*'Test cases'!E675</f>
        <v>618.696255359509</v>
      </c>
      <c r="Q671" s="4">
        <f ca="1">(1-L671)*'Test cases'!C675+(1-M671)*'Test cases'!D675+(1-N671)*'Test cases'!E675</f>
        <v>576.14630998823293</v>
      </c>
      <c r="R671" s="4">
        <f ca="1">('Test cases'!C675/'Test cases'!$J$3)^(1/'Test cases'!$R$3)*('Test cases'!$J$3*(1-'Test cases'!$K$3))</f>
        <v>193.2597826161292</v>
      </c>
      <c r="S671" s="4">
        <f ca="1">('Test cases'!D675/'Test cases'!$J$4)^(1/'Test cases'!$R$4)*('Test cases'!$J$4*(1-'Test cases'!$K$4))</f>
        <v>193.99475839751923</v>
      </c>
      <c r="T671" s="4">
        <f ca="1">IF('Test cases'!E675&lt;='Test cases'!$L$5,('Test cases'!E675/'Test cases'!$J$5)^(1/'Test cases'!$P$5)*('Test cases'!$J$5*(1-'Test cases'!$K$5)),0)+IF('Test cases'!E675&gt;'Test cases'!$L$5,('Test cases'!E675/'Test cases'!$L$5)^(1/'Test cases'!$Q$5)*('Test cases'!$L$5*(1-'Test cases'!$M$5)),0)</f>
        <v>196.8774454726202</v>
      </c>
      <c r="U671" s="4">
        <f ca="1">(R671^'Test cases'!$R$4+S671^'Test cases'!$R$4)^(1/'Test cases'!$R$4)</f>
        <v>367.01593275251997</v>
      </c>
      <c r="V671" s="4">
        <f ca="1">R671^'Test cases'!$R$4/U671^('Test cases'!$R$4-1)</f>
        <v>183.13044932720567</v>
      </c>
      <c r="W671" s="4">
        <f ca="1">S671^'Test cases'!$R$4/U671^('Test cases'!$R$4-1)</f>
        <v>183.88548342531416</v>
      </c>
      <c r="X671" s="4">
        <f ca="1">V671*(U671/E671)^('Test cases'!$R$5-1)</f>
        <v>178.90166356291499</v>
      </c>
      <c r="Y671" s="4">
        <f ca="1">W671*(U671/E671)^('Test cases'!$R$5-1)</f>
        <v>179.63926267160821</v>
      </c>
      <c r="Z671" s="4">
        <f ca="1">T671^'Test cases'!$R$5/E671^('Test cases'!$R$5-1)</f>
        <v>185.34630998823289</v>
      </c>
      <c r="AA671" s="4">
        <f ca="1">EXP((LN(1-B671)*(LN('Test cases'!$L$3)-LN('Test cases'!$J$3))+LN(1-'Test cases'!$M$3)*LN('Test cases'!$J$3)-LN(1-'Test cases'!$K$3)*LN('Test cases'!$L$3))/(LN(1-'Test cases'!$M$3)-LN(1-'Test cases'!$K$3)))</f>
        <v>586.54792422559558</v>
      </c>
      <c r="AB671" s="4">
        <f ca="1">EXP((LN(1-C671)*(LN('Test cases'!$L$4)-LN('Test cases'!$J$4))+LN(1-'Test cases'!$M$4)*LN('Test cases'!$J$4)-LN(1-'Test cases'!$K$4)*LN('Test cases'!$L$4))/(LN(1-'Test cases'!$M$4)-LN(1-'Test cases'!$K$4)))</f>
        <v>585.62237171935544</v>
      </c>
      <c r="AC671" s="4">
        <f ca="1">IF(D671&lt;='Test cases'!$M$5,EXP((LN(1-D671)*(LN('Test cases'!$L$5)-LN('Test cases'!$J$5))+LN(1-'Test cases'!$M$5)*LN('Test cases'!$J$5)-LN(1-'Test cases'!$K$5)*LN('Test cases'!$L$5))/(LN(1-'Test cases'!$M$5)-LN(1-'Test cases'!$K$5))),EXP((LN(1-D671)*(LN('Test cases'!$N$5)-LN('Test cases'!$L$5))+LN(1-'Test cases'!$O$5)*LN('Test cases'!$L$5)-LN(1-'Test cases'!$M$5)*LN('Test cases'!$N$5))/(LN(1-'Test cases'!$O$5)-LN(1-'Test cases'!$M$5))))</f>
        <v>286.35354345679337</v>
      </c>
    </row>
    <row r="672" spans="1:29">
      <c r="A672" s="8">
        <f>'Test cases'!A676</f>
        <v>669</v>
      </c>
      <c r="B672" s="5">
        <f ca="1">1-X672/'Test cases'!C676</f>
        <v>0.22222018209841776</v>
      </c>
      <c r="C672" s="5">
        <f ca="1">1-Y672/'Test cases'!D676</f>
        <v>0.17222623736607612</v>
      </c>
      <c r="D672" s="5">
        <f ca="1">1-Z672/'Test cases'!E676</f>
        <v>0.16963745842527711</v>
      </c>
      <c r="E672" s="4">
        <f ca="1">(U672^'Test cases'!$R$5+T672^'Test cases'!$R$5)^(1/'Test cases'!$R$5)</f>
        <v>544.5174739216634</v>
      </c>
      <c r="F672" s="5">
        <f ca="1">IF(B672&gt;'Test cases'!$M$3,'Test cases'!$M$3,B672)</f>
        <v>0.15</v>
      </c>
      <c r="G672" s="5">
        <f ca="1">IF(C672&gt;'Test cases'!$M$4,'Test cases'!$M$4,C672)</f>
        <v>0.1</v>
      </c>
      <c r="H672" s="5">
        <f ca="1">IF(D672&gt;'Test cases'!$O$5,'Test cases'!$O$5,D672)</f>
        <v>0.16963745842527711</v>
      </c>
      <c r="I672" s="5">
        <f ca="1">IF(AA672&gt;='Test cases'!$L$3, 'Test cases'!$L$3*'Test cases'!$M$3/AA672,0)+IF(AND(AA672&gt;='Test cases'!$J$3,AA672&lt;'Test cases'!$L$3), 'Test cases'!$J$3*'Test cases'!$K$3/ AA672,0)</f>
        <v>5.1104069678691362E-2</v>
      </c>
      <c r="J672" s="5">
        <f ca="1">IF(AB672&gt;='Test cases'!$L$4,'Test cases'!$M$4,0)+IF(AND(AB672&gt;='Test cases'!$J$4,AB672&lt;'Test cases'!$L$4),'Test cases'!$K$4,0)</f>
        <v>0.1</v>
      </c>
      <c r="K672" s="5">
        <f ca="1">IF(AC672&gt;='Test cases'!$N$5,'Test cases'!$O$5,0)+IF(AND(AC672&gt;='Test cases'!$L$5,AC672&lt;'Test cases'!$N$5),'Test cases'!$M$5,0)+IF(AND(AC672&lt;'Test cases'!$L$5,AC672&gt;='Test cases'!$J$5),'Test cases'!$K$5,0)</f>
        <v>0.08</v>
      </c>
      <c r="L672" s="5">
        <f t="shared" ca="1" si="30"/>
        <v>0.15</v>
      </c>
      <c r="M672" s="5">
        <f t="shared" ca="1" si="31"/>
        <v>0.1</v>
      </c>
      <c r="N672" s="5">
        <f t="shared" ca="1" si="32"/>
        <v>0.16963745842527711</v>
      </c>
      <c r="O672" s="4">
        <f ca="1">'Test cases'!C676*(1-F672)+'Test cases'!D676*(1-G672)+'Test cases'!E676*(1-H672)</f>
        <v>576.80120931273791</v>
      </c>
      <c r="P672" s="4">
        <f ca="1">(1-I672)*'Test cases'!C676+(1-J672)*'Test cases'!D676+(1-K672)*'Test cases'!E676</f>
        <v>619.62606397390107</v>
      </c>
      <c r="Q672" s="4">
        <f ca="1">(1-L672)*'Test cases'!C676+(1-M672)*'Test cases'!D676+(1-N672)*'Test cases'!E676</f>
        <v>576.80120931273791</v>
      </c>
      <c r="R672" s="4">
        <f ca="1">('Test cases'!C676/'Test cases'!$J$3)^(1/'Test cases'!$R$3)*('Test cases'!$J$3*(1-'Test cases'!$K$3))</f>
        <v>193.2597826161292</v>
      </c>
      <c r="S672" s="4">
        <f ca="1">('Test cases'!D676/'Test cases'!$J$4)^(1/'Test cases'!$R$4)*('Test cases'!$J$4*(1-'Test cases'!$K$4))</f>
        <v>193.99475839751923</v>
      </c>
      <c r="T672" s="4">
        <f ca="1">IF('Test cases'!E676&lt;='Test cases'!$L$5,('Test cases'!E676/'Test cases'!$J$5)^(1/'Test cases'!$P$5)*('Test cases'!$J$5*(1-'Test cases'!$K$5)),0)+IF('Test cases'!E676&gt;'Test cases'!$L$5,('Test cases'!E676/'Test cases'!$L$5)^(1/'Test cases'!$Q$5)*('Test cases'!$L$5*(1-'Test cases'!$M$5)),0)</f>
        <v>197.54684828815286</v>
      </c>
      <c r="U672" s="4">
        <f ca="1">(R672^'Test cases'!$R$4+S672^'Test cases'!$R$4)^(1/'Test cases'!$R$4)</f>
        <v>367.01593275251997</v>
      </c>
      <c r="V672" s="4">
        <f ca="1">R672^'Test cases'!$R$4/U672^('Test cases'!$R$4-1)</f>
        <v>183.13044932720567</v>
      </c>
      <c r="W672" s="4">
        <f ca="1">S672^'Test cases'!$R$4/U672^('Test cases'!$R$4-1)</f>
        <v>183.88548342531416</v>
      </c>
      <c r="X672" s="4">
        <f ca="1">V672*(U672/E672)^('Test cases'!$R$5-1)</f>
        <v>178.88935811736391</v>
      </c>
      <c r="Y672" s="4">
        <f ca="1">W672*(U672/E672)^('Test cases'!$R$5-1)</f>
        <v>179.62690649156147</v>
      </c>
      <c r="Z672" s="4">
        <f ca="1">T672^'Test cases'!$R$5/E672^('Test cases'!$R$5-1)</f>
        <v>186.00120931273793</v>
      </c>
      <c r="AA672" s="4">
        <f ca="1">EXP((LN(1-B672)*(LN('Test cases'!$L$3)-LN('Test cases'!$J$3))+LN(1-'Test cases'!$M$3)*LN('Test cases'!$J$3)-LN(1-'Test cases'!$K$3)*LN('Test cases'!$L$3))/(LN(1-'Test cases'!$M$3)-LN(1-'Test cases'!$K$3)))</f>
        <v>587.03739621169484</v>
      </c>
      <c r="AB672" s="4">
        <f ca="1">EXP((LN(1-C672)*(LN('Test cases'!$L$4)-LN('Test cases'!$J$4))+LN(1-'Test cases'!$M$4)*LN('Test cases'!$J$4)-LN(1-'Test cases'!$K$4)*LN('Test cases'!$L$4))/(LN(1-'Test cases'!$M$4)-LN(1-'Test cases'!$K$4)))</f>
        <v>586.14278084427951</v>
      </c>
      <c r="AC672" s="4">
        <f ca="1">IF(D672&lt;='Test cases'!$M$5,EXP((LN(1-D672)*(LN('Test cases'!$L$5)-LN('Test cases'!$J$5))+LN(1-'Test cases'!$M$5)*LN('Test cases'!$J$5)-LN(1-'Test cases'!$K$5)*LN('Test cases'!$L$5))/(LN(1-'Test cases'!$M$5)-LN(1-'Test cases'!$K$5))),EXP((LN(1-D672)*(LN('Test cases'!$N$5)-LN('Test cases'!$L$5))+LN(1-'Test cases'!$O$5)*LN('Test cases'!$L$5)-LN(1-'Test cases'!$M$5)*LN('Test cases'!$N$5))/(LN(1-'Test cases'!$O$5)-LN(1-'Test cases'!$M$5))))</f>
        <v>287.47939939725052</v>
      </c>
    </row>
    <row r="673" spans="1:29">
      <c r="A673" s="8">
        <f>'Test cases'!A677</f>
        <v>670</v>
      </c>
      <c r="B673" s="5">
        <f ca="1">1-X673/'Test cases'!C677</f>
        <v>0.22233700272965384</v>
      </c>
      <c r="C673" s="5">
        <f ca="1">1-Y673/'Test cases'!D677</f>
        <v>0.17233101885776525</v>
      </c>
      <c r="D673" s="5">
        <f ca="1">1-Z673/'Test cases'!E677</f>
        <v>0.16970204712443693</v>
      </c>
      <c r="E673" s="4">
        <f ca="1">(U673^'Test cases'!$R$5+T673^'Test cases'!$R$5)^(1/'Test cases'!$R$5)</f>
        <v>545.23106272144105</v>
      </c>
      <c r="F673" s="5">
        <f ca="1">IF(B673&gt;'Test cases'!$M$3,'Test cases'!$M$3,B673)</f>
        <v>0.15</v>
      </c>
      <c r="G673" s="5">
        <f ca="1">IF(C673&gt;'Test cases'!$M$4,'Test cases'!$M$4,C673)</f>
        <v>0.1</v>
      </c>
      <c r="H673" s="5">
        <f ca="1">IF(D673&gt;'Test cases'!$O$5,'Test cases'!$O$5,D673)</f>
        <v>0.16970204712443693</v>
      </c>
      <c r="I673" s="5">
        <f ca="1">IF(AA673&gt;='Test cases'!$L$3, 'Test cases'!$L$3*'Test cases'!$M$3/AA673,0)+IF(AND(AA673&gt;='Test cases'!$J$3,AA673&lt;'Test cases'!$L$3), 'Test cases'!$J$3*'Test cases'!$K$3/ AA673,0)</f>
        <v>5.1011065857865856E-2</v>
      </c>
      <c r="J673" s="5">
        <f ca="1">IF(AB673&gt;='Test cases'!$L$4,'Test cases'!$M$4,0)+IF(AND(AB673&gt;='Test cases'!$J$4,AB673&lt;'Test cases'!$L$4),'Test cases'!$K$4,0)</f>
        <v>0.1</v>
      </c>
      <c r="K673" s="5">
        <f ca="1">IF(AC673&gt;='Test cases'!$N$5,'Test cases'!$O$5,0)+IF(AND(AC673&gt;='Test cases'!$L$5,AC673&lt;'Test cases'!$N$5),'Test cases'!$M$5,0)+IF(AND(AC673&lt;'Test cases'!$L$5,AC673&gt;='Test cases'!$J$5),'Test cases'!$K$5,0)</f>
        <v>0.08</v>
      </c>
      <c r="L673" s="5">
        <f t="shared" ca="1" si="30"/>
        <v>0.15</v>
      </c>
      <c r="M673" s="5">
        <f t="shared" ca="1" si="31"/>
        <v>0.1</v>
      </c>
      <c r="N673" s="5">
        <f t="shared" ca="1" si="32"/>
        <v>0.16970204712443693</v>
      </c>
      <c r="O673" s="4">
        <f ca="1">'Test cases'!C677*(1-F673)+'Test cases'!D677*(1-G673)+'Test cases'!E677*(1-H673)</f>
        <v>577.63674144412607</v>
      </c>
      <c r="P673" s="4">
        <f ca="1">(1-I673)*'Test cases'!C677+(1-J673)*'Test cases'!D677+(1-K673)*'Test cases'!E677</f>
        <v>620.59644378683299</v>
      </c>
      <c r="Q673" s="4">
        <f ca="1">(1-L673)*'Test cases'!C677+(1-M673)*'Test cases'!D677+(1-N673)*'Test cases'!E677</f>
        <v>577.63674144412607</v>
      </c>
      <c r="R673" s="4">
        <f ca="1">('Test cases'!C677/'Test cases'!$J$3)^(1/'Test cases'!$R$3)*('Test cases'!$J$3*(1-'Test cases'!$K$3))</f>
        <v>194.03061489996426</v>
      </c>
      <c r="S673" s="4">
        <f ca="1">('Test cases'!D677/'Test cases'!$J$4)^(1/'Test cases'!$R$4)*('Test cases'!$J$4*(1-'Test cases'!$K$4))</f>
        <v>193.99475839751923</v>
      </c>
      <c r="T673" s="4">
        <f ca="1">IF('Test cases'!E677&lt;='Test cases'!$L$5,('Test cases'!E677/'Test cases'!$J$5)^(1/'Test cases'!$P$5)*('Test cases'!$J$5*(1-'Test cases'!$K$5)),0)+IF('Test cases'!E677&gt;'Test cases'!$L$5,('Test cases'!E677/'Test cases'!$L$5)^(1/'Test cases'!$Q$5)*('Test cases'!$L$5*(1-'Test cases'!$M$5)),0)</f>
        <v>197.54684828815286</v>
      </c>
      <c r="U673" s="4">
        <f ca="1">(R673^'Test cases'!$R$4+S673^'Test cases'!$R$4)^(1/'Test cases'!$R$4)</f>
        <v>367.74642451200651</v>
      </c>
      <c r="V673" s="4">
        <f ca="1">R673^'Test cases'!$R$4/U673^('Test cases'!$R$4-1)</f>
        <v>183.89162979047171</v>
      </c>
      <c r="W673" s="4">
        <f ca="1">S673^'Test cases'!$R$4/U673^('Test cases'!$R$4-1)</f>
        <v>183.85479472153474</v>
      </c>
      <c r="X673" s="4">
        <f ca="1">V673*(U673/E673)^('Test cases'!$R$5-1)</f>
        <v>179.64015236944996</v>
      </c>
      <c r="Y673" s="4">
        <f ca="1">W673*(U673/E673)^('Test cases'!$R$5-1)</f>
        <v>179.60416890786493</v>
      </c>
      <c r="Z673" s="4">
        <f ca="1">T673^'Test cases'!$R$5/E673^('Test cases'!$R$5-1)</f>
        <v>185.98674144412612</v>
      </c>
      <c r="AA673" s="4">
        <f ca="1">EXP((LN(1-B673)*(LN('Test cases'!$L$3)-LN('Test cases'!$J$3))+LN(1-'Test cases'!$M$3)*LN('Test cases'!$J$3)-LN(1-'Test cases'!$K$3)*LN('Test cases'!$L$3))/(LN(1-'Test cases'!$M$3)-LN(1-'Test cases'!$K$3)))</f>
        <v>588.10768791991495</v>
      </c>
      <c r="AB673" s="4">
        <f ca="1">EXP((LN(1-C673)*(LN('Test cases'!$L$4)-LN('Test cases'!$J$4))+LN(1-'Test cases'!$M$4)*LN('Test cases'!$J$4)-LN(1-'Test cases'!$K$4)*LN('Test cases'!$L$4))/(LN(1-'Test cases'!$M$4)-LN(1-'Test cases'!$K$4)))</f>
        <v>587.10172936858942</v>
      </c>
      <c r="AC673" s="4">
        <f ca="1">IF(D673&lt;='Test cases'!$M$5,EXP((LN(1-D673)*(LN('Test cases'!$L$5)-LN('Test cases'!$J$5))+LN(1-'Test cases'!$M$5)*LN('Test cases'!$J$5)-LN(1-'Test cases'!$K$5)*LN('Test cases'!$L$5))/(LN(1-'Test cases'!$M$5)-LN(1-'Test cases'!$K$5))),EXP((LN(1-D673)*(LN('Test cases'!$N$5)-LN('Test cases'!$L$5))+LN(1-'Test cases'!$O$5)*LN('Test cases'!$L$5)-LN(1-'Test cases'!$M$5)*LN('Test cases'!$N$5))/(LN(1-'Test cases'!$O$5)-LN(1-'Test cases'!$M$5))))</f>
        <v>287.57206157391641</v>
      </c>
    </row>
    <row r="674" spans="1:29">
      <c r="A674" s="8">
        <f>'Test cases'!A678</f>
        <v>671</v>
      </c>
      <c r="B674" s="5">
        <f ca="1">1-X674/'Test cases'!C678</f>
        <v>0.22239030667959314</v>
      </c>
      <c r="C674" s="5">
        <f ca="1">1-Y674/'Test cases'!D678</f>
        <v>0.17238775040612486</v>
      </c>
      <c r="D674" s="5">
        <f ca="1">1-Z674/'Test cases'!E678</f>
        <v>0.17048462754501115</v>
      </c>
      <c r="E674" s="4">
        <f ca="1">(U674^'Test cases'!$R$5+T674^'Test cases'!$R$5)^(1/'Test cases'!$R$5)</f>
        <v>545.86065612125742</v>
      </c>
      <c r="F674" s="5">
        <f ca="1">IF(B674&gt;'Test cases'!$M$3,'Test cases'!$M$3,B674)</f>
        <v>0.15</v>
      </c>
      <c r="G674" s="5">
        <f ca="1">IF(C674&gt;'Test cases'!$M$4,'Test cases'!$M$4,C674)</f>
        <v>0.1</v>
      </c>
      <c r="H674" s="5">
        <f ca="1">IF(D674&gt;'Test cases'!$O$5,'Test cases'!$O$5,D674)</f>
        <v>0.17</v>
      </c>
      <c r="I674" s="5">
        <f ca="1">IF(AA674&gt;='Test cases'!$L$3, 'Test cases'!$L$3*'Test cases'!$M$3/AA674,0)+IF(AND(AA674&gt;='Test cases'!$J$3,AA674&lt;'Test cases'!$L$3), 'Test cases'!$J$3*'Test cases'!$K$3/ AA674,0)</f>
        <v>5.0968680871972025E-2</v>
      </c>
      <c r="J674" s="5">
        <f ca="1">IF(AB674&gt;='Test cases'!$L$4,'Test cases'!$M$4,0)+IF(AND(AB674&gt;='Test cases'!$J$4,AB674&lt;'Test cases'!$L$4),'Test cases'!$K$4,0)</f>
        <v>0.1</v>
      </c>
      <c r="K674" s="5">
        <f ca="1">IF(AC674&gt;='Test cases'!$N$5,'Test cases'!$O$5,0)+IF(AND(AC674&gt;='Test cases'!$L$5,AC674&lt;'Test cases'!$N$5),'Test cases'!$M$5,0)+IF(AND(AC674&lt;'Test cases'!$L$5,AC674&gt;='Test cases'!$J$5),'Test cases'!$K$5,0)</f>
        <v>0.17</v>
      </c>
      <c r="L674" s="5">
        <f t="shared" ca="1" si="30"/>
        <v>0.15</v>
      </c>
      <c r="M674" s="5">
        <f t="shared" ca="1" si="31"/>
        <v>0.1</v>
      </c>
      <c r="N674" s="5">
        <f t="shared" ca="1" si="32"/>
        <v>0.17</v>
      </c>
      <c r="O674" s="4">
        <f ca="1">'Test cases'!C678*(1-F674)+'Test cases'!D678*(1-G674)+'Test cases'!E678*(1-H674)</f>
        <v>578.4</v>
      </c>
      <c r="P674" s="4">
        <f ca="1">(1-I674)*'Test cases'!C678+(1-J674)*'Test cases'!D678+(1-K674)*'Test cases'!E678</f>
        <v>601.27623471857441</v>
      </c>
      <c r="Q674" s="4">
        <f ca="1">(1-L674)*'Test cases'!C678+(1-M674)*'Test cases'!D678+(1-N674)*'Test cases'!E678</f>
        <v>578.4</v>
      </c>
      <c r="R674" s="4">
        <f ca="1">('Test cases'!C678/'Test cases'!$J$3)^(1/'Test cases'!$R$3)*('Test cases'!$J$3*(1-'Test cases'!$K$3))</f>
        <v>194.03061489996426</v>
      </c>
      <c r="S674" s="4">
        <f ca="1">('Test cases'!D678/'Test cases'!$J$4)^(1/'Test cases'!$R$4)*('Test cases'!$J$4*(1-'Test cases'!$K$4))</f>
        <v>193.99475839751923</v>
      </c>
      <c r="T674" s="4">
        <f ca="1">IF('Test cases'!E678&lt;='Test cases'!$L$5,('Test cases'!E678/'Test cases'!$J$5)^(1/'Test cases'!$P$5)*('Test cases'!$J$5*(1-'Test cases'!$K$5)),0)+IF('Test cases'!E678&gt;'Test cases'!$L$5,('Test cases'!E678/'Test cases'!$L$5)^(1/'Test cases'!$Q$5)*('Test cases'!$L$5*(1-'Test cases'!$M$5)),0)</f>
        <v>198.21553018370469</v>
      </c>
      <c r="U674" s="4">
        <f ca="1">(R674^'Test cases'!$R$4+S674^'Test cases'!$R$4)^(1/'Test cases'!$R$4)</f>
        <v>367.74642451200651</v>
      </c>
      <c r="V674" s="4">
        <f ca="1">R674^'Test cases'!$R$4/U674^('Test cases'!$R$4-1)</f>
        <v>183.89162979047171</v>
      </c>
      <c r="W674" s="4">
        <f ca="1">S674^'Test cases'!$R$4/U674^('Test cases'!$R$4-1)</f>
        <v>183.85479472153474</v>
      </c>
      <c r="X674" s="4">
        <f ca="1">V674*(U674/E674)^('Test cases'!$R$5-1)</f>
        <v>179.62783915701399</v>
      </c>
      <c r="Y674" s="4">
        <f ca="1">W674*(U674/E674)^('Test cases'!$R$5-1)</f>
        <v>179.5918581618709</v>
      </c>
      <c r="Z674" s="4">
        <f ca="1">T674^'Test cases'!$R$5/E674^('Test cases'!$R$5-1)</f>
        <v>186.6409588023725</v>
      </c>
      <c r="AA674" s="4">
        <f ca="1">EXP((LN(1-B674)*(LN('Test cases'!$L$3)-LN('Test cases'!$J$3))+LN(1-'Test cases'!$M$3)*LN('Test cases'!$J$3)-LN(1-'Test cases'!$K$3)*LN('Test cases'!$L$3))/(LN(1-'Test cases'!$M$3)-LN(1-'Test cases'!$K$3)))</f>
        <v>588.59675170634398</v>
      </c>
      <c r="AB674" s="4">
        <f ca="1">EXP((LN(1-C674)*(LN('Test cases'!$L$4)-LN('Test cases'!$J$4))+LN(1-'Test cases'!$M$4)*LN('Test cases'!$J$4)-LN(1-'Test cases'!$K$4)*LN('Test cases'!$L$4))/(LN(1-'Test cases'!$M$4)-LN(1-'Test cases'!$K$4)))</f>
        <v>587.62163542077383</v>
      </c>
      <c r="AC674" s="4">
        <f ca="1">IF(D674&lt;='Test cases'!$M$5,EXP((LN(1-D674)*(LN('Test cases'!$L$5)-LN('Test cases'!$J$5))+LN(1-'Test cases'!$M$5)*LN('Test cases'!$J$5)-LN(1-'Test cases'!$K$5)*LN('Test cases'!$L$5))/(LN(1-'Test cases'!$M$5)-LN(1-'Test cases'!$K$5))),EXP((LN(1-D674)*(LN('Test cases'!$N$5)-LN('Test cases'!$L$5))+LN(1-'Test cases'!$O$5)*LN('Test cases'!$L$5)-LN(1-'Test cases'!$M$5)*LN('Test cases'!$N$5))/(LN(1-'Test cases'!$O$5)-LN(1-'Test cases'!$M$5))))</f>
        <v>288.69774217256867</v>
      </c>
    </row>
    <row r="675" spans="1:29">
      <c r="A675" s="8">
        <f>'Test cases'!A679</f>
        <v>672</v>
      </c>
      <c r="B675" s="5">
        <f ca="1">1-X675/'Test cases'!C679</f>
        <v>0.22244349549547349</v>
      </c>
      <c r="C675" s="5">
        <f ca="1">1-Y675/'Test cases'!D679</f>
        <v>0.17244435941697212</v>
      </c>
      <c r="D675" s="5">
        <f ca="1">1-Z675/'Test cases'!E679</f>
        <v>0.17126313792094072</v>
      </c>
      <c r="E675" s="4">
        <f ca="1">(U675^'Test cases'!$R$5+T675^'Test cases'!$R$5)^(1/'Test cases'!$R$5)</f>
        <v>546.48965737693015</v>
      </c>
      <c r="F675" s="5">
        <f ca="1">IF(B675&gt;'Test cases'!$M$3,'Test cases'!$M$3,B675)</f>
        <v>0.15</v>
      </c>
      <c r="G675" s="5">
        <f ca="1">IF(C675&gt;'Test cases'!$M$4,'Test cases'!$M$4,C675)</f>
        <v>0.1</v>
      </c>
      <c r="H675" s="5">
        <f ca="1">IF(D675&gt;'Test cases'!$O$5,'Test cases'!$O$5,D675)</f>
        <v>0.17</v>
      </c>
      <c r="I675" s="5">
        <f ca="1">IF(AA675&gt;='Test cases'!$L$3, 'Test cases'!$L$3*'Test cases'!$M$3/AA675,0)+IF(AND(AA675&gt;='Test cases'!$J$3,AA675&lt;'Test cases'!$L$3), 'Test cases'!$J$3*'Test cases'!$K$3/ AA675,0)</f>
        <v>5.0926419646762158E-2</v>
      </c>
      <c r="J675" s="5">
        <f ca="1">IF(AB675&gt;='Test cases'!$L$4,'Test cases'!$M$4,0)+IF(AND(AB675&gt;='Test cases'!$J$4,AB675&lt;'Test cases'!$L$4),'Test cases'!$K$4,0)</f>
        <v>0.1</v>
      </c>
      <c r="K675" s="5">
        <f ca="1">IF(AC675&gt;='Test cases'!$N$5,'Test cases'!$O$5,0)+IF(AND(AC675&gt;='Test cases'!$L$5,AC675&lt;'Test cases'!$N$5),'Test cases'!$M$5,0)+IF(AND(AC675&lt;'Test cases'!$L$5,AC675&gt;='Test cases'!$J$5),'Test cases'!$K$5,0)</f>
        <v>0.17</v>
      </c>
      <c r="L675" s="5">
        <f t="shared" ca="1" si="30"/>
        <v>0.15</v>
      </c>
      <c r="M675" s="5">
        <f t="shared" ca="1" si="31"/>
        <v>0.1</v>
      </c>
      <c r="N675" s="5">
        <f t="shared" ca="1" si="32"/>
        <v>0.17</v>
      </c>
      <c r="O675" s="4">
        <f ca="1">'Test cases'!C679*(1-F675)+'Test cases'!D679*(1-G675)+'Test cases'!E679*(1-H675)</f>
        <v>579.23</v>
      </c>
      <c r="P675" s="4">
        <f ca="1">(1-I675)*'Test cases'!C679+(1-J675)*'Test cases'!D679+(1-K675)*'Test cases'!E679</f>
        <v>602.11599706159791</v>
      </c>
      <c r="Q675" s="4">
        <f ca="1">(1-L675)*'Test cases'!C679+(1-M675)*'Test cases'!D679+(1-N675)*'Test cases'!E679</f>
        <v>579.23</v>
      </c>
      <c r="R675" s="4">
        <f ca="1">('Test cases'!C679/'Test cases'!$J$3)^(1/'Test cases'!$R$3)*('Test cases'!$J$3*(1-'Test cases'!$K$3))</f>
        <v>194.03061489996426</v>
      </c>
      <c r="S675" s="4">
        <f ca="1">('Test cases'!D679/'Test cases'!$J$4)^(1/'Test cases'!$R$4)*('Test cases'!$J$4*(1-'Test cases'!$K$4))</f>
        <v>193.99475839751923</v>
      </c>
      <c r="T675" s="4">
        <f ca="1">IF('Test cases'!E679&lt;='Test cases'!$L$5,('Test cases'!E679/'Test cases'!$J$5)^(1/'Test cases'!$P$5)*('Test cases'!$J$5*(1-'Test cases'!$K$5)),0)+IF('Test cases'!E679&gt;'Test cases'!$L$5,('Test cases'!E679/'Test cases'!$L$5)^(1/'Test cases'!$Q$5)*('Test cases'!$L$5*(1-'Test cases'!$M$5)),0)</f>
        <v>198.8834951346229</v>
      </c>
      <c r="U675" s="4">
        <f ca="1">(R675^'Test cases'!$R$4+S675^'Test cases'!$R$4)^(1/'Test cases'!$R$4)</f>
        <v>367.74642451200651</v>
      </c>
      <c r="V675" s="4">
        <f ca="1">R675^'Test cases'!$R$4/U675^('Test cases'!$R$4-1)</f>
        <v>183.89162979047171</v>
      </c>
      <c r="W675" s="4">
        <f ca="1">S675^'Test cases'!$R$4/U675^('Test cases'!$R$4-1)</f>
        <v>183.85479472153474</v>
      </c>
      <c r="X675" s="4">
        <f ca="1">V675*(U675/E675)^('Test cases'!$R$5-1)</f>
        <v>179.61555254054562</v>
      </c>
      <c r="Y675" s="4">
        <f ca="1">W675*(U675/E675)^('Test cases'!$R$5-1)</f>
        <v>179.57957400651705</v>
      </c>
      <c r="Z675" s="4">
        <f ca="1">T675^'Test cases'!$R$5/E675^('Test cases'!$R$5-1)</f>
        <v>187.2945308298674</v>
      </c>
      <c r="AA675" s="4">
        <f ca="1">EXP((LN(1-B675)*(LN('Test cases'!$L$3)-LN('Test cases'!$J$3))+LN(1-'Test cases'!$M$3)*LN('Test cases'!$J$3)-LN(1-'Test cases'!$K$3)*LN('Test cases'!$L$3))/(LN(1-'Test cases'!$M$3)-LN(1-'Test cases'!$K$3)))</f>
        <v>589.08519797950032</v>
      </c>
      <c r="AB675" s="4">
        <f ca="1">EXP((LN(1-C675)*(LN('Test cases'!$L$4)-LN('Test cases'!$J$4))+LN(1-'Test cases'!$M$4)*LN('Test cases'!$J$4)-LN(1-'Test cases'!$K$4)*LN('Test cases'!$L$4))/(LN(1-'Test cases'!$M$4)-LN(1-'Test cases'!$K$4)))</f>
        <v>588.14091298197729</v>
      </c>
      <c r="AC675" s="4">
        <f ca="1">IF(D675&lt;='Test cases'!$M$5,EXP((LN(1-D675)*(LN('Test cases'!$L$5)-LN('Test cases'!$J$5))+LN(1-'Test cases'!$M$5)*LN('Test cases'!$J$5)-LN(1-'Test cases'!$K$5)*LN('Test cases'!$L$5))/(LN(1-'Test cases'!$M$5)-LN(1-'Test cases'!$K$5))),EXP((LN(1-D675)*(LN('Test cases'!$N$5)-LN('Test cases'!$L$5))+LN(1-'Test cases'!$O$5)*LN('Test cases'!$L$5)-LN(1-'Test cases'!$M$5)*LN('Test cases'!$N$5))/(LN(1-'Test cases'!$O$5)-LN(1-'Test cases'!$M$5))))</f>
        <v>289.82300077081817</v>
      </c>
    </row>
    <row r="676" spans="1:29">
      <c r="A676" s="8">
        <f>'Test cases'!A680</f>
        <v>673</v>
      </c>
      <c r="B676" s="5">
        <f ca="1">1-X676/'Test cases'!C680</f>
        <v>0.22249656977384002</v>
      </c>
      <c r="C676" s="5">
        <f ca="1">1-Y676/'Test cases'!D680</f>
        <v>0.17250084652521125</v>
      </c>
      <c r="D676" s="5">
        <f ca="1">1-Z676/'Test cases'!E680</f>
        <v>0.17203761729070632</v>
      </c>
      <c r="E676" s="4">
        <f ca="1">(U676^'Test cases'!$R$5+T676^'Test cases'!$R$5)^(1/'Test cases'!$R$5)</f>
        <v>547.11806956128169</v>
      </c>
      <c r="F676" s="5">
        <f ca="1">IF(B676&gt;'Test cases'!$M$3,'Test cases'!$M$3,B676)</f>
        <v>0.15</v>
      </c>
      <c r="G676" s="5">
        <f ca="1">IF(C676&gt;'Test cases'!$M$4,'Test cases'!$M$4,C676)</f>
        <v>0.1</v>
      </c>
      <c r="H676" s="5">
        <f ca="1">IF(D676&gt;'Test cases'!$O$5,'Test cases'!$O$5,D676)</f>
        <v>0.17</v>
      </c>
      <c r="I676" s="5">
        <f ca="1">IF(AA676&gt;='Test cases'!$L$3, 'Test cases'!$L$3*'Test cases'!$M$3/AA676,0)+IF(AND(AA676&gt;='Test cases'!$J$3,AA676&lt;'Test cases'!$L$3), 'Test cases'!$J$3*'Test cases'!$K$3/ AA676,0)</f>
        <v>5.0884281477633339E-2</v>
      </c>
      <c r="J676" s="5">
        <f ca="1">IF(AB676&gt;='Test cases'!$L$4,'Test cases'!$M$4,0)+IF(AND(AB676&gt;='Test cases'!$J$4,AB676&lt;'Test cases'!$L$4),'Test cases'!$K$4,0)</f>
        <v>0.1</v>
      </c>
      <c r="K676" s="5">
        <f ca="1">IF(AC676&gt;='Test cases'!$N$5,'Test cases'!$O$5,0)+IF(AND(AC676&gt;='Test cases'!$L$5,AC676&lt;'Test cases'!$N$5),'Test cases'!$M$5,0)+IF(AND(AC676&lt;'Test cases'!$L$5,AC676&gt;='Test cases'!$J$5),'Test cases'!$K$5,0)</f>
        <v>0.17</v>
      </c>
      <c r="L676" s="5">
        <f t="shared" ca="1" si="30"/>
        <v>0.15</v>
      </c>
      <c r="M676" s="5">
        <f t="shared" ca="1" si="31"/>
        <v>0.1</v>
      </c>
      <c r="N676" s="5">
        <f t="shared" ca="1" si="32"/>
        <v>0.17</v>
      </c>
      <c r="O676" s="4">
        <f ca="1">'Test cases'!C680*(1-F676)+'Test cases'!D680*(1-G676)+'Test cases'!E680*(1-H676)</f>
        <v>580.05999999999995</v>
      </c>
      <c r="P676" s="4">
        <f ca="1">(1-I676)*'Test cases'!C680+(1-J676)*'Test cases'!D680+(1-K676)*'Test cases'!E680</f>
        <v>602.95573097866668</v>
      </c>
      <c r="Q676" s="4">
        <f ca="1">(1-L676)*'Test cases'!C680+(1-M676)*'Test cases'!D680+(1-N676)*'Test cases'!E680</f>
        <v>580.05999999999995</v>
      </c>
      <c r="R676" s="4">
        <f ca="1">('Test cases'!C680/'Test cases'!$J$3)^(1/'Test cases'!$R$3)*('Test cases'!$J$3*(1-'Test cases'!$K$3))</f>
        <v>194.03061489996426</v>
      </c>
      <c r="S676" s="4">
        <f ca="1">('Test cases'!D680/'Test cases'!$J$4)^(1/'Test cases'!$R$4)*('Test cases'!$J$4*(1-'Test cases'!$K$4))</f>
        <v>193.99475839751923</v>
      </c>
      <c r="T676" s="4">
        <f ca="1">IF('Test cases'!E680&lt;='Test cases'!$L$5,('Test cases'!E680/'Test cases'!$J$5)^(1/'Test cases'!$P$5)*('Test cases'!$J$5*(1-'Test cases'!$K$5)),0)+IF('Test cases'!E680&gt;'Test cases'!$L$5,('Test cases'!E680/'Test cases'!$L$5)^(1/'Test cases'!$Q$5)*('Test cases'!$L$5*(1-'Test cases'!$M$5)),0)</f>
        <v>199.55074707684969</v>
      </c>
      <c r="U676" s="4">
        <f ca="1">(R676^'Test cases'!$R$4+S676^'Test cases'!$R$4)^(1/'Test cases'!$R$4)</f>
        <v>367.74642451200651</v>
      </c>
      <c r="V676" s="4">
        <f ca="1">R676^'Test cases'!$R$4/U676^('Test cases'!$R$4-1)</f>
        <v>183.89162979047171</v>
      </c>
      <c r="W676" s="4">
        <f ca="1">S676^'Test cases'!$R$4/U676^('Test cases'!$R$4-1)</f>
        <v>183.85479472153474</v>
      </c>
      <c r="X676" s="4">
        <f ca="1">V676*(U676/E676)^('Test cases'!$R$5-1)</f>
        <v>179.60329238224296</v>
      </c>
      <c r="Y676" s="4">
        <f ca="1">W676*(U676/E676)^('Test cases'!$R$5-1)</f>
        <v>179.56731630402916</v>
      </c>
      <c r="Z676" s="4">
        <f ca="1">T676^'Test cases'!$R$5/E676^('Test cases'!$R$5-1)</f>
        <v>187.94746087500965</v>
      </c>
      <c r="AA676" s="4">
        <f ca="1">EXP((LN(1-B676)*(LN('Test cases'!$L$3)-LN('Test cases'!$J$3))+LN(1-'Test cases'!$M$3)*LN('Test cases'!$J$3)-LN(1-'Test cases'!$K$3)*LN('Test cases'!$L$3))/(LN(1-'Test cases'!$M$3)-LN(1-'Test cases'!$K$3)))</f>
        <v>589.57302980070142</v>
      </c>
      <c r="AB676" s="4">
        <f ca="1">EXP((LN(1-C676)*(LN('Test cases'!$L$4)-LN('Test cases'!$J$4))+LN(1-'Test cases'!$M$4)*LN('Test cases'!$J$4)-LN(1-'Test cases'!$K$4)*LN('Test cases'!$L$4))/(LN(1-'Test cases'!$M$4)-LN(1-'Test cases'!$K$4)))</f>
        <v>588.65956517938446</v>
      </c>
      <c r="AC676" s="4">
        <f ca="1">IF(D676&lt;='Test cases'!$M$5,EXP((LN(1-D676)*(LN('Test cases'!$L$5)-LN('Test cases'!$J$5))+LN(1-'Test cases'!$M$5)*LN('Test cases'!$J$5)-LN(1-'Test cases'!$K$5)*LN('Test cases'!$L$5))/(LN(1-'Test cases'!$M$5)-LN(1-'Test cases'!$K$5))),EXP((LN(1-D676)*(LN('Test cases'!$N$5)-LN('Test cases'!$L$5))+LN(1-'Test cases'!$O$5)*LN('Test cases'!$L$5)-LN(1-'Test cases'!$M$5)*LN('Test cases'!$N$5))/(LN(1-'Test cases'!$O$5)-LN(1-'Test cases'!$M$5))))</f>
        <v>290.94784032133595</v>
      </c>
    </row>
    <row r="677" spans="1:29">
      <c r="A677" s="8">
        <f>'Test cases'!A681</f>
        <v>674</v>
      </c>
      <c r="B677" s="5">
        <f ca="1">1-X677/'Test cases'!C681</f>
        <v>0.2225495301059196</v>
      </c>
      <c r="C677" s="5">
        <f ca="1">1-Y677/'Test cases'!D681</f>
        <v>0.17255721236008714</v>
      </c>
      <c r="D677" s="5">
        <f ca="1">1-Z677/'Test cases'!E681</f>
        <v>0.17280810414765879</v>
      </c>
      <c r="E677" s="4">
        <f ca="1">(U677^'Test cases'!$R$5+T677^'Test cases'!$R$5)^(1/'Test cases'!$R$5)</f>
        <v>547.74589571772754</v>
      </c>
      <c r="F677" s="5">
        <f ca="1">IF(B677&gt;'Test cases'!$M$3,'Test cases'!$M$3,B677)</f>
        <v>0.15</v>
      </c>
      <c r="G677" s="5">
        <f ca="1">IF(C677&gt;'Test cases'!$M$4,'Test cases'!$M$4,C677)</f>
        <v>0.1</v>
      </c>
      <c r="H677" s="5">
        <f ca="1">IF(D677&gt;'Test cases'!$O$5,'Test cases'!$O$5,D677)</f>
        <v>0.17</v>
      </c>
      <c r="I677" s="5">
        <f ca="1">IF(AA677&gt;='Test cases'!$L$3, 'Test cases'!$L$3*'Test cases'!$M$3/AA677,0)+IF(AND(AA677&gt;='Test cases'!$J$3,AA677&lt;'Test cases'!$L$3), 'Test cases'!$J$3*'Test cases'!$K$3/ AA677,0)</f>
        <v>5.0842265666389747E-2</v>
      </c>
      <c r="J677" s="5">
        <f ca="1">IF(AB677&gt;='Test cases'!$L$4,'Test cases'!$M$4,0)+IF(AND(AB677&gt;='Test cases'!$J$4,AB677&lt;'Test cases'!$L$4),'Test cases'!$K$4,0)</f>
        <v>0.1</v>
      </c>
      <c r="K677" s="5">
        <f ca="1">IF(AC677&gt;='Test cases'!$N$5,'Test cases'!$O$5,0)+IF(AND(AC677&gt;='Test cases'!$L$5,AC677&lt;'Test cases'!$N$5),'Test cases'!$M$5,0)+IF(AND(AC677&lt;'Test cases'!$L$5,AC677&gt;='Test cases'!$J$5),'Test cases'!$K$5,0)</f>
        <v>0.17</v>
      </c>
      <c r="L677" s="5">
        <f t="shared" ca="1" si="30"/>
        <v>0.15</v>
      </c>
      <c r="M677" s="5">
        <f t="shared" ca="1" si="31"/>
        <v>0.1</v>
      </c>
      <c r="N677" s="5">
        <f t="shared" ca="1" si="32"/>
        <v>0.17</v>
      </c>
      <c r="O677" s="4">
        <f ca="1">'Test cases'!C681*(1-F677)+'Test cases'!D681*(1-G677)+'Test cases'!E681*(1-H677)</f>
        <v>580.89</v>
      </c>
      <c r="P677" s="4">
        <f ca="1">(1-I677)*'Test cases'!C681+(1-J677)*'Test cases'!D681+(1-K677)*'Test cases'!E681</f>
        <v>603.79543663106404</v>
      </c>
      <c r="Q677" s="4">
        <f ca="1">(1-L677)*'Test cases'!C681+(1-M677)*'Test cases'!D681+(1-N677)*'Test cases'!E681</f>
        <v>580.89</v>
      </c>
      <c r="R677" s="4">
        <f ca="1">('Test cases'!C681/'Test cases'!$J$3)^(1/'Test cases'!$R$3)*('Test cases'!$J$3*(1-'Test cases'!$K$3))</f>
        <v>194.03061489996426</v>
      </c>
      <c r="S677" s="4">
        <f ca="1">('Test cases'!D681/'Test cases'!$J$4)^(1/'Test cases'!$R$4)*('Test cases'!$J$4*(1-'Test cases'!$K$4))</f>
        <v>193.99475839751923</v>
      </c>
      <c r="T677" s="4">
        <f ca="1">IF('Test cases'!E681&lt;='Test cases'!$L$5,('Test cases'!E681/'Test cases'!$J$5)^(1/'Test cases'!$P$5)*('Test cases'!$J$5*(1-'Test cases'!$K$5)),0)+IF('Test cases'!E681&gt;'Test cases'!$L$5,('Test cases'!E681/'Test cases'!$L$5)^(1/'Test cases'!$Q$5)*('Test cases'!$L$5*(1-'Test cases'!$M$5)),0)</f>
        <v>200.2172899074846</v>
      </c>
      <c r="U677" s="4">
        <f ca="1">(R677^'Test cases'!$R$4+S677^'Test cases'!$R$4)^(1/'Test cases'!$R$4)</f>
        <v>367.74642451200651</v>
      </c>
      <c r="V677" s="4">
        <f ca="1">R677^'Test cases'!$R$4/U677^('Test cases'!$R$4-1)</f>
        <v>183.89162979047171</v>
      </c>
      <c r="W677" s="4">
        <f ca="1">S677^'Test cases'!$R$4/U677^('Test cases'!$R$4-1)</f>
        <v>183.85479472153474</v>
      </c>
      <c r="X677" s="4">
        <f ca="1">V677*(U677/E677)^('Test cases'!$R$5-1)</f>
        <v>179.59105854553258</v>
      </c>
      <c r="Y677" s="4">
        <f ca="1">W677*(U677/E677)^('Test cases'!$R$5-1)</f>
        <v>179.55508491786108</v>
      </c>
      <c r="Z677" s="4">
        <f ca="1">T677^'Test cases'!$R$5/E677^('Test cases'!$R$5-1)</f>
        <v>188.59975225433379</v>
      </c>
      <c r="AA677" s="4">
        <f ca="1">EXP((LN(1-B677)*(LN('Test cases'!$L$3)-LN('Test cases'!$J$3))+LN(1-'Test cases'!$M$3)*LN('Test cases'!$J$3)-LN(1-'Test cases'!$K$3)*LN('Test cases'!$L$3))/(LN(1-'Test cases'!$M$3)-LN(1-'Test cases'!$K$3)))</f>
        <v>590.06025020305253</v>
      </c>
      <c r="AB677" s="4">
        <f ca="1">EXP((LN(1-C677)*(LN('Test cases'!$L$4)-LN('Test cases'!$J$4))+LN(1-'Test cases'!$M$4)*LN('Test cases'!$J$4)-LN(1-'Test cases'!$K$4)*LN('Test cases'!$L$4))/(LN(1-'Test cases'!$M$4)-LN(1-'Test cases'!$K$4)))</f>
        <v>589.1775951112196</v>
      </c>
      <c r="AC677" s="4">
        <f ca="1">IF(D677&lt;='Test cases'!$M$5,EXP((LN(1-D677)*(LN('Test cases'!$L$5)-LN('Test cases'!$J$5))+LN(1-'Test cases'!$M$5)*LN('Test cases'!$J$5)-LN(1-'Test cases'!$K$5)*LN('Test cases'!$L$5))/(LN(1-'Test cases'!$M$5)-LN(1-'Test cases'!$K$5))),EXP((LN(1-D677)*(LN('Test cases'!$N$5)-LN('Test cases'!$L$5))+LN(1-'Test cases'!$O$5)*LN('Test cases'!$L$5)-LN(1-'Test cases'!$M$5)*LN('Test cases'!$N$5))/(LN(1-'Test cases'!$O$5)-LN(1-'Test cases'!$M$5))))</f>
        <v>292.07226374479956</v>
      </c>
    </row>
    <row r="678" spans="1:29">
      <c r="A678" s="8">
        <f>'Test cases'!A682</f>
        <v>675</v>
      </c>
      <c r="B678" s="5">
        <f ca="1">1-X678/'Test cases'!C682</f>
        <v>0.22260237707769004</v>
      </c>
      <c r="C678" s="5">
        <f ca="1">1-Y678/'Test cases'!D682</f>
        <v>0.17261345754525781</v>
      </c>
      <c r="D678" s="5">
        <f ca="1">1-Z678/'Test cases'!E682</f>
        <v>0.17357463644999993</v>
      </c>
      <c r="E678" s="4">
        <f ca="1">(U678^'Test cases'!$R$5+T678^'Test cases'!$R$5)^(1/'Test cases'!$R$5)</f>
        <v>548.37313886068284</v>
      </c>
      <c r="F678" s="5">
        <f ca="1">IF(B678&gt;'Test cases'!$M$3,'Test cases'!$M$3,B678)</f>
        <v>0.15</v>
      </c>
      <c r="G678" s="5">
        <f ca="1">IF(C678&gt;'Test cases'!$M$4,'Test cases'!$M$4,C678)</f>
        <v>0.1</v>
      </c>
      <c r="H678" s="5">
        <f ca="1">IF(D678&gt;'Test cases'!$O$5,'Test cases'!$O$5,D678)</f>
        <v>0.17</v>
      </c>
      <c r="I678" s="5">
        <f ca="1">IF(AA678&gt;='Test cases'!$L$3, 'Test cases'!$L$3*'Test cases'!$M$3/AA678,0)+IF(AND(AA678&gt;='Test cases'!$J$3,AA678&lt;'Test cases'!$L$3), 'Test cases'!$J$3*'Test cases'!$K$3/ AA678,0)</f>
        <v>5.0800371521159224E-2</v>
      </c>
      <c r="J678" s="5">
        <f ca="1">IF(AB678&gt;='Test cases'!$L$4,'Test cases'!$M$4,0)+IF(AND(AB678&gt;='Test cases'!$J$4,AB678&lt;'Test cases'!$L$4),'Test cases'!$K$4,0)</f>
        <v>0.1</v>
      </c>
      <c r="K678" s="5">
        <f ca="1">IF(AC678&gt;='Test cases'!$N$5,'Test cases'!$O$5,0)+IF(AND(AC678&gt;='Test cases'!$L$5,AC678&lt;'Test cases'!$N$5),'Test cases'!$M$5,0)+IF(AND(AC678&lt;'Test cases'!$L$5,AC678&gt;='Test cases'!$J$5),'Test cases'!$K$5,0)</f>
        <v>0.17</v>
      </c>
      <c r="L678" s="5">
        <f t="shared" ca="1" si="30"/>
        <v>0.15</v>
      </c>
      <c r="M678" s="5">
        <f t="shared" ca="1" si="31"/>
        <v>0.1</v>
      </c>
      <c r="N678" s="5">
        <f t="shared" ca="1" si="32"/>
        <v>0.17</v>
      </c>
      <c r="O678" s="4">
        <f ca="1">'Test cases'!C682*(1-F678)+'Test cases'!D682*(1-G678)+'Test cases'!E682*(1-H678)</f>
        <v>581.72</v>
      </c>
      <c r="P678" s="4">
        <f ca="1">(1-I678)*'Test cases'!C682+(1-J678)*'Test cases'!D682+(1-K678)*'Test cases'!E682</f>
        <v>604.63511417861218</v>
      </c>
      <c r="Q678" s="4">
        <f ca="1">(1-L678)*'Test cases'!C682+(1-M678)*'Test cases'!D682+(1-N678)*'Test cases'!E682</f>
        <v>581.72</v>
      </c>
      <c r="R678" s="4">
        <f ca="1">('Test cases'!C682/'Test cases'!$J$3)^(1/'Test cases'!$R$3)*('Test cases'!$J$3*(1-'Test cases'!$K$3))</f>
        <v>194.03061489996426</v>
      </c>
      <c r="S678" s="4">
        <f ca="1">('Test cases'!D682/'Test cases'!$J$4)^(1/'Test cases'!$R$4)*('Test cases'!$J$4*(1-'Test cases'!$K$4))</f>
        <v>193.99475839751923</v>
      </c>
      <c r="T678" s="4">
        <f ca="1">IF('Test cases'!E682&lt;='Test cases'!$L$5,('Test cases'!E682/'Test cases'!$J$5)^(1/'Test cases'!$P$5)*('Test cases'!$J$5*(1-'Test cases'!$K$5)),0)+IF('Test cases'!E682&gt;'Test cases'!$L$5,('Test cases'!E682/'Test cases'!$L$5)^(1/'Test cases'!$Q$5)*('Test cases'!$L$5*(1-'Test cases'!$M$5)),0)</f>
        <v>200.88312748533627</v>
      </c>
      <c r="U678" s="4">
        <f ca="1">(R678^'Test cases'!$R$4+S678^'Test cases'!$R$4)^(1/'Test cases'!$R$4)</f>
        <v>367.74642451200651</v>
      </c>
      <c r="V678" s="4">
        <f ca="1">R678^'Test cases'!$R$4/U678^('Test cases'!$R$4-1)</f>
        <v>183.89162979047171</v>
      </c>
      <c r="W678" s="4">
        <f ca="1">S678^'Test cases'!$R$4/U678^('Test cases'!$R$4-1)</f>
        <v>183.85479472153474</v>
      </c>
      <c r="X678" s="4">
        <f ca="1">V678*(U678/E678)^('Test cases'!$R$5-1)</f>
        <v>179.57885089505359</v>
      </c>
      <c r="Y678" s="4">
        <f ca="1">W678*(U678/E678)^('Test cases'!$R$5-1)</f>
        <v>179.54287971267905</v>
      </c>
      <c r="Z678" s="4">
        <f ca="1">T678^'Test cases'!$R$5/E678^('Test cases'!$R$5-1)</f>
        <v>189.25140825295003</v>
      </c>
      <c r="AA678" s="4">
        <f ca="1">EXP((LN(1-B678)*(LN('Test cases'!$L$3)-LN('Test cases'!$J$3))+LN(1-'Test cases'!$M$3)*LN('Test cases'!$J$3)-LN(1-'Test cases'!$K$3)*LN('Test cases'!$L$3))/(LN(1-'Test cases'!$M$3)-LN(1-'Test cases'!$K$3)))</f>
        <v>590.54686219183429</v>
      </c>
      <c r="AB678" s="4">
        <f ca="1">EXP((LN(1-C678)*(LN('Test cases'!$L$4)-LN('Test cases'!$J$4))+LN(1-'Test cases'!$M$4)*LN('Test cases'!$J$4)-LN(1-'Test cases'!$K$4)*LN('Test cases'!$L$4))/(LN(1-'Test cases'!$M$4)-LN(1-'Test cases'!$K$4)))</f>
        <v>589.69500584713569</v>
      </c>
      <c r="AC678" s="4">
        <f ca="1">IF(D678&lt;='Test cases'!$M$5,EXP((LN(1-D678)*(LN('Test cases'!$L$5)-LN('Test cases'!$J$5))+LN(1-'Test cases'!$M$5)*LN('Test cases'!$J$5)-LN(1-'Test cases'!$K$5)*LN('Test cases'!$L$5))/(LN(1-'Test cases'!$M$5)-LN(1-'Test cases'!$K$5))),EXP((LN(1-D678)*(LN('Test cases'!$N$5)-LN('Test cases'!$L$5))+LN(1-'Test cases'!$O$5)*LN('Test cases'!$L$5)-LN(1-'Test cases'!$M$5)*LN('Test cases'!$N$5))/(LN(1-'Test cases'!$O$5)-LN(1-'Test cases'!$M$5))))</f>
        <v>293.19627393037518</v>
      </c>
    </row>
    <row r="679" spans="1:29">
      <c r="A679" s="8">
        <f>'Test cases'!A683</f>
        <v>676</v>
      </c>
      <c r="B679" s="5">
        <f ca="1">1-X679/'Test cases'!C683</f>
        <v>0.22271852423060878</v>
      </c>
      <c r="C679" s="5">
        <f ca="1">1-Y679/'Test cases'!D683</f>
        <v>0.17271761872026081</v>
      </c>
      <c r="D679" s="5">
        <f ca="1">1-Z679/'Test cases'!E683</f>
        <v>0.17363843591669337</v>
      </c>
      <c r="E679" s="4">
        <f ca="1">(U679^'Test cases'!$R$5+T679^'Test cases'!$R$5)^(1/'Test cases'!$R$5)</f>
        <v>549.08637729127975</v>
      </c>
      <c r="F679" s="5">
        <f ca="1">IF(B679&gt;'Test cases'!$M$3,'Test cases'!$M$3,B679)</f>
        <v>0.15</v>
      </c>
      <c r="G679" s="5">
        <f ca="1">IF(C679&gt;'Test cases'!$M$4,'Test cases'!$M$4,C679)</f>
        <v>0.1</v>
      </c>
      <c r="H679" s="5">
        <f ca="1">IF(D679&gt;'Test cases'!$O$5,'Test cases'!$O$5,D679)</f>
        <v>0.17</v>
      </c>
      <c r="I679" s="5">
        <f ca="1">IF(AA679&gt;='Test cases'!$L$3, 'Test cases'!$L$3*'Test cases'!$M$3/AA679,0)+IF(AND(AA679&gt;='Test cases'!$J$3,AA679&lt;'Test cases'!$L$3), 'Test cases'!$J$3*'Test cases'!$K$3/ AA679,0)</f>
        <v>5.0708407788898589E-2</v>
      </c>
      <c r="J679" s="5">
        <f ca="1">IF(AB679&gt;='Test cases'!$L$4,'Test cases'!$M$4,0)+IF(AND(AB679&gt;='Test cases'!$J$4,AB679&lt;'Test cases'!$L$4),'Test cases'!$K$4,0)</f>
        <v>0.1</v>
      </c>
      <c r="K679" s="5">
        <f ca="1">IF(AC679&gt;='Test cases'!$N$5,'Test cases'!$O$5,0)+IF(AND(AC679&gt;='Test cases'!$L$5,AC679&lt;'Test cases'!$N$5),'Test cases'!$M$5,0)+IF(AND(AC679&lt;'Test cases'!$L$5,AC679&gt;='Test cases'!$J$5),'Test cases'!$K$5,0)</f>
        <v>0.17</v>
      </c>
      <c r="L679" s="5">
        <f t="shared" ca="1" si="30"/>
        <v>0.15</v>
      </c>
      <c r="M679" s="5">
        <f t="shared" ca="1" si="31"/>
        <v>0.1</v>
      </c>
      <c r="N679" s="5">
        <f t="shared" ca="1" si="32"/>
        <v>0.17</v>
      </c>
      <c r="O679" s="4">
        <f ca="1">'Test cases'!C683*(1-F679)+'Test cases'!D683*(1-G679)+'Test cases'!E683*(1-H679)</f>
        <v>582.56999999999994</v>
      </c>
      <c r="P679" s="4">
        <f ca="1">(1-I679)*'Test cases'!C683+(1-J679)*'Test cases'!D683+(1-K679)*'Test cases'!E683</f>
        <v>605.60564939297547</v>
      </c>
      <c r="Q679" s="4">
        <f ca="1">(1-L679)*'Test cases'!C683+(1-M679)*'Test cases'!D683+(1-N679)*'Test cases'!E683</f>
        <v>582.56999999999994</v>
      </c>
      <c r="R679" s="4">
        <f ca="1">('Test cases'!C683/'Test cases'!$J$3)^(1/'Test cases'!$R$3)*('Test cases'!$J$3*(1-'Test cases'!$K$3))</f>
        <v>194.80117206103881</v>
      </c>
      <c r="S679" s="4">
        <f ca="1">('Test cases'!D683/'Test cases'!$J$4)^(1/'Test cases'!$R$4)*('Test cases'!$J$4*(1-'Test cases'!$K$4))</f>
        <v>193.99475839751923</v>
      </c>
      <c r="T679" s="4">
        <f ca="1">IF('Test cases'!E683&lt;='Test cases'!$L$5,('Test cases'!E683/'Test cases'!$J$5)^(1/'Test cases'!$P$5)*('Test cases'!$J$5*(1-'Test cases'!$K$5)),0)+IF('Test cases'!E683&gt;'Test cases'!$L$5,('Test cases'!E683/'Test cases'!$L$5)^(1/'Test cases'!$Q$5)*('Test cases'!$L$5*(1-'Test cases'!$M$5)),0)</f>
        <v>200.88312748533627</v>
      </c>
      <c r="U679" s="4">
        <f ca="1">(R679^'Test cases'!$R$4+S679^'Test cases'!$R$4)^(1/'Test cases'!$R$4)</f>
        <v>368.47677727934655</v>
      </c>
      <c r="V679" s="4">
        <f ca="1">R679^'Test cases'!$R$4/U679^('Test cases'!$R$4-1)</f>
        <v>184.65259943517947</v>
      </c>
      <c r="W679" s="4">
        <f ca="1">S679^'Test cases'!$R$4/U679^('Test cases'!$R$4-1)</f>
        <v>183.82417784416694</v>
      </c>
      <c r="X679" s="4">
        <f ca="1">V679*(U679/E679)^('Test cases'!$R$5-1)</f>
        <v>180.32930237849877</v>
      </c>
      <c r="Y679" s="4">
        <f ca="1">W679*(U679/E679)^('Test cases'!$R$5-1)</f>
        <v>179.5202767377034</v>
      </c>
      <c r="Z679" s="4">
        <f ca="1">T679^'Test cases'!$R$5/E679^('Test cases'!$R$5-1)</f>
        <v>189.23679817507721</v>
      </c>
      <c r="AA679" s="4">
        <f ca="1">EXP((LN(1-B679)*(LN('Test cases'!$L$3)-LN('Test cases'!$J$3))+LN(1-'Test cases'!$M$3)*LN('Test cases'!$J$3)-LN(1-'Test cases'!$K$3)*LN('Test cases'!$L$3))/(LN(1-'Test cases'!$M$3)-LN(1-'Test cases'!$K$3)))</f>
        <v>591.61786591468945</v>
      </c>
      <c r="AB679" s="4">
        <f ca="1">EXP((LN(1-C679)*(LN('Test cases'!$L$4)-LN('Test cases'!$J$4))+LN(1-'Test cases'!$M$4)*LN('Test cases'!$J$4)-LN(1-'Test cases'!$K$4)*LN('Test cases'!$L$4))/(LN(1-'Test cases'!$M$4)-LN(1-'Test cases'!$K$4)))</f>
        <v>590.65449868009819</v>
      </c>
      <c r="AC679" s="4">
        <f ca="1">IF(D679&lt;='Test cases'!$M$5,EXP((LN(1-D679)*(LN('Test cases'!$L$5)-LN('Test cases'!$J$5))+LN(1-'Test cases'!$M$5)*LN('Test cases'!$J$5)-LN(1-'Test cases'!$K$5)*LN('Test cases'!$L$5))/(LN(1-'Test cases'!$M$5)-LN(1-'Test cases'!$K$5))),EXP((LN(1-D679)*(LN('Test cases'!$N$5)-LN('Test cases'!$L$5))+LN(1-'Test cases'!$O$5)*LN('Test cases'!$L$5)-LN(1-'Test cases'!$M$5)*LN('Test cases'!$N$5))/(LN(1-'Test cases'!$O$5)-LN(1-'Test cases'!$M$5))))</f>
        <v>293.29006860594535</v>
      </c>
    </row>
    <row r="680" spans="1:29">
      <c r="A680" s="8">
        <f>'Test cases'!A684</f>
        <v>677</v>
      </c>
      <c r="B680" s="5">
        <f ca="1">1-X680/'Test cases'!C684</f>
        <v>0.22277117803613344</v>
      </c>
      <c r="C680" s="5">
        <f ca="1">1-Y680/'Test cases'!D684</f>
        <v>0.17277365963590818</v>
      </c>
      <c r="D680" s="5">
        <f ca="1">1-Z680/'Test cases'!E684</f>
        <v>0.17440091520339374</v>
      </c>
      <c r="E680" s="4">
        <f ca="1">(U680^'Test cases'!$R$5+T680^'Test cases'!$R$5)^(1/'Test cases'!$R$5)</f>
        <v>549.71299205784442</v>
      </c>
      <c r="F680" s="5">
        <f ca="1">IF(B680&gt;'Test cases'!$M$3,'Test cases'!$M$3,B680)</f>
        <v>0.15</v>
      </c>
      <c r="G680" s="5">
        <f ca="1">IF(C680&gt;'Test cases'!$M$4,'Test cases'!$M$4,C680)</f>
        <v>0.1</v>
      </c>
      <c r="H680" s="5">
        <f ca="1">IF(D680&gt;'Test cases'!$O$5,'Test cases'!$O$5,D680)</f>
        <v>0.17</v>
      </c>
      <c r="I680" s="5">
        <f ca="1">IF(AA680&gt;='Test cases'!$L$3, 'Test cases'!$L$3*'Test cases'!$M$3/AA680,0)+IF(AND(AA680&gt;='Test cases'!$J$3,AA680&lt;'Test cases'!$L$3), 'Test cases'!$J$3*'Test cases'!$K$3/ AA680,0)</f>
        <v>5.0666767565728951E-2</v>
      </c>
      <c r="J680" s="5">
        <f ca="1">IF(AB680&gt;='Test cases'!$L$4,'Test cases'!$M$4,0)+IF(AND(AB680&gt;='Test cases'!$J$4,AB680&lt;'Test cases'!$L$4),'Test cases'!$K$4,0)</f>
        <v>0.1</v>
      </c>
      <c r="K680" s="5">
        <f ca="1">IF(AC680&gt;='Test cases'!$N$5,'Test cases'!$O$5,0)+IF(AND(AC680&gt;='Test cases'!$L$5,AC680&lt;'Test cases'!$N$5),'Test cases'!$M$5,0)+IF(AND(AC680&lt;'Test cases'!$L$5,AC680&gt;='Test cases'!$J$5),'Test cases'!$K$5,0)</f>
        <v>0.17</v>
      </c>
      <c r="L680" s="5">
        <f t="shared" ca="1" si="30"/>
        <v>0.15</v>
      </c>
      <c r="M680" s="5">
        <f t="shared" ca="1" si="31"/>
        <v>0.1</v>
      </c>
      <c r="N680" s="5">
        <f t="shared" ca="1" si="32"/>
        <v>0.17</v>
      </c>
      <c r="O680" s="4">
        <f ca="1">'Test cases'!C684*(1-F680)+'Test cases'!D684*(1-G680)+'Test cases'!E684*(1-H680)</f>
        <v>583.4</v>
      </c>
      <c r="P680" s="4">
        <f ca="1">(1-I680)*'Test cases'!C684+(1-J680)*'Test cases'!D684+(1-K680)*'Test cases'!E684</f>
        <v>606.44530992475086</v>
      </c>
      <c r="Q680" s="4">
        <f ca="1">(1-L680)*'Test cases'!C684+(1-M680)*'Test cases'!D684+(1-N680)*'Test cases'!E684</f>
        <v>583.4</v>
      </c>
      <c r="R680" s="4">
        <f ca="1">('Test cases'!C684/'Test cases'!$J$3)^(1/'Test cases'!$R$3)*('Test cases'!$J$3*(1-'Test cases'!$K$3))</f>
        <v>194.80117206103881</v>
      </c>
      <c r="S680" s="4">
        <f ca="1">('Test cases'!D684/'Test cases'!$J$4)^(1/'Test cases'!$R$4)*('Test cases'!$J$4*(1-'Test cases'!$K$4))</f>
        <v>193.99475839751923</v>
      </c>
      <c r="T680" s="4">
        <f ca="1">IF('Test cases'!E684&lt;='Test cases'!$L$5,('Test cases'!E684/'Test cases'!$J$5)^(1/'Test cases'!$P$5)*('Test cases'!$J$5*(1-'Test cases'!$K$5)),0)+IF('Test cases'!E684&gt;'Test cases'!$L$5,('Test cases'!E684/'Test cases'!$L$5)^(1/'Test cases'!$Q$5)*('Test cases'!$L$5*(1-'Test cases'!$M$5)),0)</f>
        <v>201.54826363146447</v>
      </c>
      <c r="U680" s="4">
        <f ca="1">(R680^'Test cases'!$R$4+S680^'Test cases'!$R$4)^(1/'Test cases'!$R$4)</f>
        <v>368.47677727934655</v>
      </c>
      <c r="V680" s="4">
        <f ca="1">R680^'Test cases'!$R$4/U680^('Test cases'!$R$4-1)</f>
        <v>184.65259943517947</v>
      </c>
      <c r="W680" s="4">
        <f ca="1">S680^'Test cases'!$R$4/U680^('Test cases'!$R$4-1)</f>
        <v>183.82417784416694</v>
      </c>
      <c r="X680" s="4">
        <f ca="1">V680*(U680/E680)^('Test cases'!$R$5-1)</f>
        <v>180.31708669561704</v>
      </c>
      <c r="Y680" s="4">
        <f ca="1">W680*(U680/E680)^('Test cases'!$R$5-1)</f>
        <v>179.50811585900792</v>
      </c>
      <c r="Z680" s="4">
        <f ca="1">T680^'Test cases'!$R$5/E680^('Test cases'!$R$5-1)</f>
        <v>189.88778950321944</v>
      </c>
      <c r="AA680" s="4">
        <f ca="1">EXP((LN(1-B680)*(LN('Test cases'!$L$3)-LN('Test cases'!$J$3))+LN(1-'Test cases'!$M$3)*LN('Test cases'!$J$3)-LN(1-'Test cases'!$K$3)*LN('Test cases'!$L$3))/(LN(1-'Test cases'!$M$3)-LN(1-'Test cases'!$K$3)))</f>
        <v>592.1040840247332</v>
      </c>
      <c r="AB680" s="4">
        <f ca="1">EXP((LN(1-C680)*(LN('Test cases'!$L$4)-LN('Test cases'!$J$4))+LN(1-'Test cases'!$M$4)*LN('Test cases'!$J$4)-LN(1-'Test cases'!$K$4)*LN('Test cases'!$L$4))/(LN(1-'Test cases'!$M$4)-LN(1-'Test cases'!$K$4)))</f>
        <v>591.17142196255338</v>
      </c>
      <c r="AC680" s="4">
        <f ca="1">IF(D680&lt;='Test cases'!$M$5,EXP((LN(1-D680)*(LN('Test cases'!$L$5)-LN('Test cases'!$J$5))+LN(1-'Test cases'!$M$5)*LN('Test cases'!$J$5)-LN(1-'Test cases'!$K$5)*LN('Test cases'!$L$5))/(LN(1-'Test cases'!$M$5)-LN(1-'Test cases'!$K$5))),EXP((LN(1-D680)*(LN('Test cases'!$N$5)-LN('Test cases'!$L$5))+LN(1-'Test cases'!$O$5)*LN('Test cases'!$L$5)-LN(1-'Test cases'!$M$5)*LN('Test cases'!$N$5))/(LN(1-'Test cases'!$O$5)-LN(1-'Test cases'!$M$5))))</f>
        <v>294.41391406290433</v>
      </c>
    </row>
    <row r="681" spans="1:29">
      <c r="A681" s="8">
        <f>'Test cases'!A685</f>
        <v>678</v>
      </c>
      <c r="B681" s="5">
        <f ca="1">1-X681/'Test cases'!C685</f>
        <v>0.22287562549445261</v>
      </c>
      <c r="C681" s="5">
        <f ca="1">1-Y681/'Test cases'!D685</f>
        <v>0.172884825982631</v>
      </c>
      <c r="D681" s="5">
        <f ca="1">1-Z681/'Test cases'!E685</f>
        <v>0.17446893852956535</v>
      </c>
      <c r="E681" s="4">
        <f ca="1">(U681^'Test cases'!$R$5+T681^'Test cases'!$R$5)^(1/'Test cases'!$R$5)</f>
        <v>550.47610695927369</v>
      </c>
      <c r="F681" s="5">
        <f ca="1">IF(B681&gt;'Test cases'!$M$3,'Test cases'!$M$3,B681)</f>
        <v>0.15</v>
      </c>
      <c r="G681" s="5">
        <f ca="1">IF(C681&gt;'Test cases'!$M$4,'Test cases'!$M$4,C681)</f>
        <v>0.1</v>
      </c>
      <c r="H681" s="5">
        <f ca="1">IF(D681&gt;'Test cases'!$O$5,'Test cases'!$O$5,D681)</f>
        <v>0.17</v>
      </c>
      <c r="I681" s="5">
        <f ca="1">IF(AA681&gt;='Test cases'!$L$3, 'Test cases'!$L$3*'Test cases'!$M$3/AA681,0)+IF(AND(AA681&gt;='Test cases'!$J$3,AA681&lt;'Test cases'!$L$3), 'Test cases'!$J$3*'Test cases'!$K$3/ AA681,0)</f>
        <v>5.0584260184529918E-2</v>
      </c>
      <c r="J681" s="5">
        <f ca="1">IF(AB681&gt;='Test cases'!$L$4,'Test cases'!$M$4,0)+IF(AND(AB681&gt;='Test cases'!$J$4,AB681&lt;'Test cases'!$L$4),'Test cases'!$K$4,0)</f>
        <v>0.1</v>
      </c>
      <c r="K681" s="5">
        <f ca="1">IF(AC681&gt;='Test cases'!$N$5,'Test cases'!$O$5,0)+IF(AND(AC681&gt;='Test cases'!$L$5,AC681&lt;'Test cases'!$N$5),'Test cases'!$M$5,0)+IF(AND(AC681&lt;'Test cases'!$L$5,AC681&gt;='Test cases'!$J$5),'Test cases'!$K$5,0)</f>
        <v>0.17</v>
      </c>
      <c r="L681" s="5">
        <f t="shared" ca="1" si="30"/>
        <v>0.15</v>
      </c>
      <c r="M681" s="5">
        <f t="shared" ca="1" si="31"/>
        <v>0.1</v>
      </c>
      <c r="N681" s="5">
        <f t="shared" ca="1" si="32"/>
        <v>0.17</v>
      </c>
      <c r="O681" s="4">
        <f ca="1">'Test cases'!C685*(1-F681)+'Test cases'!D685*(1-G681)+'Test cases'!E685*(1-H681)</f>
        <v>584.29999999999995</v>
      </c>
      <c r="P681" s="4">
        <f ca="1">(1-I681)*'Test cases'!C685+(1-J681)*'Test cases'!D685+(1-K681)*'Test cases'!E685</f>
        <v>607.36445163718906</v>
      </c>
      <c r="Q681" s="4">
        <f ca="1">(1-L681)*'Test cases'!C685+(1-M681)*'Test cases'!D685+(1-N681)*'Test cases'!E685</f>
        <v>584.29999999999995</v>
      </c>
      <c r="R681" s="4">
        <f ca="1">('Test cases'!C685/'Test cases'!$J$3)^(1/'Test cases'!$R$3)*('Test cases'!$J$3*(1-'Test cases'!$K$3))</f>
        <v>194.80117206103881</v>
      </c>
      <c r="S681" s="4">
        <f ca="1">('Test cases'!D685/'Test cases'!$J$4)^(1/'Test cases'!$R$4)*('Test cases'!$J$4*(1-'Test cases'!$K$4))</f>
        <v>194.81936662172964</v>
      </c>
      <c r="T681" s="4">
        <f ca="1">IF('Test cases'!E685&lt;='Test cases'!$L$5,('Test cases'!E685/'Test cases'!$J$5)^(1/'Test cases'!$P$5)*('Test cases'!$J$5*(1-'Test cases'!$K$5)),0)+IF('Test cases'!E685&gt;'Test cases'!$L$5,('Test cases'!E685/'Test cases'!$L$5)^(1/'Test cases'!$Q$5)*('Test cases'!$L$5*(1-'Test cases'!$M$5)),0)</f>
        <v>201.54826363146447</v>
      </c>
      <c r="U681" s="4">
        <f ca="1">(R681^'Test cases'!$R$4+S681^'Test cases'!$R$4)^(1/'Test cases'!$R$4)</f>
        <v>369.25822340217195</v>
      </c>
      <c r="V681" s="4">
        <f ca="1">R681^'Test cases'!$R$4/U681^('Test cases'!$R$4-1)</f>
        <v>184.6197661451659</v>
      </c>
      <c r="W681" s="4">
        <f ca="1">S681^'Test cases'!$R$4/U681^('Test cases'!$R$4-1)</f>
        <v>184.63845725700605</v>
      </c>
      <c r="X681" s="4">
        <f ca="1">V681*(U681/E681)^('Test cases'!$R$5-1)</f>
        <v>180.292854885287</v>
      </c>
      <c r="Y681" s="4">
        <f ca="1">W681*(U681/E681)^('Test cases'!$R$5-1)</f>
        <v>180.31110793578645</v>
      </c>
      <c r="Z681" s="4">
        <f ca="1">T681^'Test cases'!$R$5/E681^('Test cases'!$R$5-1)</f>
        <v>189.87214413819996</v>
      </c>
      <c r="AA681" s="4">
        <f ca="1">EXP((LN(1-B681)*(LN('Test cases'!$L$3)-LN('Test cases'!$J$3))+LN(1-'Test cases'!$M$3)*LN('Test cases'!$J$3)-LN(1-'Test cases'!$K$3)*LN('Test cases'!$L$3))/(LN(1-'Test cases'!$M$3)-LN(1-'Test cases'!$K$3)))</f>
        <v>593.06985790759552</v>
      </c>
      <c r="AB681" s="4">
        <f ca="1">EXP((LN(1-C681)*(LN('Test cases'!$L$4)-LN('Test cases'!$J$4))+LN(1-'Test cases'!$M$4)*LN('Test cases'!$J$4)-LN(1-'Test cases'!$K$4)*LN('Test cases'!$L$4))/(LN(1-'Test cases'!$M$4)-LN(1-'Test cases'!$K$4)))</f>
        <v>592.19826708933931</v>
      </c>
      <c r="AC681" s="4">
        <f ca="1">IF(D681&lt;='Test cases'!$M$5,EXP((LN(1-D681)*(LN('Test cases'!$L$5)-LN('Test cases'!$J$5))+LN(1-'Test cases'!$M$5)*LN('Test cases'!$J$5)-LN(1-'Test cases'!$K$5)*LN('Test cases'!$L$5))/(LN(1-'Test cases'!$M$5)-LN(1-'Test cases'!$K$5))),EXP((LN(1-D681)*(LN('Test cases'!$N$5)-LN('Test cases'!$L$5))+LN(1-'Test cases'!$O$5)*LN('Test cases'!$L$5)-LN(1-'Test cases'!$M$5)*LN('Test cases'!$N$5))/(LN(1-'Test cases'!$O$5)-LN(1-'Test cases'!$M$5))))</f>
        <v>294.51443559995744</v>
      </c>
    </row>
    <row r="682" spans="1:29">
      <c r="A682" s="8">
        <f>'Test cases'!A686</f>
        <v>679</v>
      </c>
      <c r="B682" s="5">
        <f ca="1">1-X682/'Test cases'!C686</f>
        <v>0.2229280831970738</v>
      </c>
      <c r="C682" s="5">
        <f ca="1">1-Y682/'Test cases'!D686</f>
        <v>0.17294065818048188</v>
      </c>
      <c r="D682" s="5">
        <f ca="1">1-Z682/'Test cases'!E686</f>
        <v>0.17522739396617404</v>
      </c>
      <c r="E682" s="4">
        <f ca="1">(U682^'Test cases'!$R$5+T682^'Test cases'!$R$5)^(1/'Test cases'!$R$5)</f>
        <v>551.10209320874776</v>
      </c>
      <c r="F682" s="5">
        <f ca="1">IF(B682&gt;'Test cases'!$M$3,'Test cases'!$M$3,B682)</f>
        <v>0.15</v>
      </c>
      <c r="G682" s="5">
        <f ca="1">IF(C682&gt;'Test cases'!$M$4,'Test cases'!$M$4,C682)</f>
        <v>0.1</v>
      </c>
      <c r="H682" s="5">
        <f ca="1">IF(D682&gt;'Test cases'!$O$5,'Test cases'!$O$5,D682)</f>
        <v>0.17</v>
      </c>
      <c r="I682" s="5">
        <f ca="1">IF(AA682&gt;='Test cases'!$L$3, 'Test cases'!$L$3*'Test cases'!$M$3/AA682,0)+IF(AND(AA682&gt;='Test cases'!$J$3,AA682&lt;'Test cases'!$L$3), 'Test cases'!$J$3*'Test cases'!$K$3/ AA682,0)</f>
        <v>5.0542868191135626E-2</v>
      </c>
      <c r="J682" s="5">
        <f ca="1">IF(AB682&gt;='Test cases'!$L$4,'Test cases'!$M$4,0)+IF(AND(AB682&gt;='Test cases'!$J$4,AB682&lt;'Test cases'!$L$4),'Test cases'!$K$4,0)</f>
        <v>0.1</v>
      </c>
      <c r="K682" s="5">
        <f ca="1">IF(AC682&gt;='Test cases'!$N$5,'Test cases'!$O$5,0)+IF(AND(AC682&gt;='Test cases'!$L$5,AC682&lt;'Test cases'!$N$5),'Test cases'!$M$5,0)+IF(AND(AC682&lt;'Test cases'!$L$5,AC682&gt;='Test cases'!$J$5),'Test cases'!$K$5,0)</f>
        <v>0.17</v>
      </c>
      <c r="L682" s="5">
        <f t="shared" ca="1" si="30"/>
        <v>0.15</v>
      </c>
      <c r="M682" s="5">
        <f t="shared" ca="1" si="31"/>
        <v>0.1</v>
      </c>
      <c r="N682" s="5">
        <f t="shared" ca="1" si="32"/>
        <v>0.17</v>
      </c>
      <c r="O682" s="4">
        <f ca="1">'Test cases'!C686*(1-F682)+'Test cases'!D686*(1-G682)+'Test cases'!E686*(1-H682)</f>
        <v>585.13</v>
      </c>
      <c r="P682" s="4">
        <f ca="1">(1-I682)*'Test cases'!C686+(1-J682)*'Test cases'!D686+(1-K682)*'Test cases'!E686</f>
        <v>608.2040545796566</v>
      </c>
      <c r="Q682" s="4">
        <f ca="1">(1-L682)*'Test cases'!C686+(1-M682)*'Test cases'!D686+(1-N682)*'Test cases'!E686</f>
        <v>585.13</v>
      </c>
      <c r="R682" s="4">
        <f ca="1">('Test cases'!C686/'Test cases'!$J$3)^(1/'Test cases'!$R$3)*('Test cases'!$J$3*(1-'Test cases'!$K$3))</f>
        <v>194.80117206103881</v>
      </c>
      <c r="S682" s="4">
        <f ca="1">('Test cases'!D686/'Test cases'!$J$4)^(1/'Test cases'!$R$4)*('Test cases'!$J$4*(1-'Test cases'!$K$4))</f>
        <v>194.81936662172964</v>
      </c>
      <c r="T682" s="4">
        <f ca="1">IF('Test cases'!E686&lt;='Test cases'!$L$5,('Test cases'!E686/'Test cases'!$J$5)^(1/'Test cases'!$P$5)*('Test cases'!$J$5*(1-'Test cases'!$K$5)),0)+IF('Test cases'!E686&gt;'Test cases'!$L$5,('Test cases'!E686/'Test cases'!$L$5)^(1/'Test cases'!$Q$5)*('Test cases'!$L$5*(1-'Test cases'!$M$5)),0)</f>
        <v>202.21270212971154</v>
      </c>
      <c r="U682" s="4">
        <f ca="1">(R682^'Test cases'!$R$4+S682^'Test cases'!$R$4)^(1/'Test cases'!$R$4)</f>
        <v>369.25822340217195</v>
      </c>
      <c r="V682" s="4">
        <f ca="1">R682^'Test cases'!$R$4/U682^('Test cases'!$R$4-1)</f>
        <v>184.6197661451659</v>
      </c>
      <c r="W682" s="4">
        <f ca="1">S682^'Test cases'!$R$4/U682^('Test cases'!$R$4-1)</f>
        <v>184.63845725700605</v>
      </c>
      <c r="X682" s="4">
        <f ca="1">V682*(U682/E682)^('Test cases'!$R$5-1)</f>
        <v>180.28068469827889</v>
      </c>
      <c r="Y682" s="4">
        <f ca="1">W682*(U682/E682)^('Test cases'!$R$5-1)</f>
        <v>180.29893651665495</v>
      </c>
      <c r="Z682" s="4">
        <f ca="1">T682^'Test cases'!$R$5/E682^('Test cases'!$R$5-1)</f>
        <v>190.52247199381381</v>
      </c>
      <c r="AA682" s="4">
        <f ca="1">EXP((LN(1-B682)*(LN('Test cases'!$L$3)-LN('Test cases'!$J$3))+LN(1-'Test cases'!$M$3)*LN('Test cases'!$J$3)-LN(1-'Test cases'!$K$3)*LN('Test cases'!$L$3))/(LN(1-'Test cases'!$M$3)-LN(1-'Test cases'!$K$3)))</f>
        <v>593.55555142914307</v>
      </c>
      <c r="AB682" s="4">
        <f ca="1">EXP((LN(1-C682)*(LN('Test cases'!$L$4)-LN('Test cases'!$J$4))+LN(1-'Test cases'!$M$4)*LN('Test cases'!$J$4)-LN(1-'Test cases'!$K$4)*LN('Test cases'!$L$4))/(LN(1-'Test cases'!$M$4)-LN(1-'Test cases'!$K$4)))</f>
        <v>592.7147147053463</v>
      </c>
      <c r="AC682" s="4">
        <f ca="1">IF(D682&lt;='Test cases'!$M$5,EXP((LN(1-D682)*(LN('Test cases'!$L$5)-LN('Test cases'!$J$5))+LN(1-'Test cases'!$M$5)*LN('Test cases'!$J$5)-LN(1-'Test cases'!$K$5)*LN('Test cases'!$L$5))/(LN(1-'Test cases'!$M$5)-LN(1-'Test cases'!$K$5))),EXP((LN(1-D682)*(LN('Test cases'!$N$5)-LN('Test cases'!$L$5))+LN(1-'Test cases'!$O$5)*LN('Test cases'!$L$5)-LN(1-'Test cases'!$M$5)*LN('Test cases'!$N$5))/(LN(1-'Test cases'!$O$5)-LN(1-'Test cases'!$M$5))))</f>
        <v>295.63813492340637</v>
      </c>
    </row>
    <row r="683" spans="1:29">
      <c r="A683" s="8">
        <f>'Test cases'!A687</f>
        <v>680</v>
      </c>
      <c r="B683" s="5">
        <f ca="1">1-X683/'Test cases'!C687</f>
        <v>0.22304361271863016</v>
      </c>
      <c r="C683" s="5">
        <f ca="1">1-Y683/'Test cases'!D687</f>
        <v>0.17304425622335173</v>
      </c>
      <c r="D683" s="5">
        <f ca="1">1-Z683/'Test cases'!E687</f>
        <v>0.17529072426261105</v>
      </c>
      <c r="E683" s="4">
        <f ca="1">(U683^'Test cases'!$R$5+T683^'Test cases'!$R$5)^(1/'Test cases'!$R$5)</f>
        <v>551.81503307520495</v>
      </c>
      <c r="F683" s="5">
        <f ca="1">IF(B683&gt;'Test cases'!$M$3,'Test cases'!$M$3,B683)</f>
        <v>0.15</v>
      </c>
      <c r="G683" s="5">
        <f ca="1">IF(C683&gt;'Test cases'!$M$4,'Test cases'!$M$4,C683)</f>
        <v>0.1</v>
      </c>
      <c r="H683" s="5">
        <f ca="1">IF(D683&gt;'Test cases'!$O$5,'Test cases'!$O$5,D683)</f>
        <v>0.17</v>
      </c>
      <c r="I683" s="5">
        <f ca="1">IF(AA683&gt;='Test cases'!$L$3, 'Test cases'!$L$3*'Test cases'!$M$3/AA683,0)+IF(AND(AA683&gt;='Test cases'!$J$3,AA683&lt;'Test cases'!$L$3), 'Test cases'!$J$3*'Test cases'!$K$3/ AA683,0)</f>
        <v>5.0451818651790402E-2</v>
      </c>
      <c r="J683" s="5">
        <f ca="1">IF(AB683&gt;='Test cases'!$L$4,'Test cases'!$M$4,0)+IF(AND(AB683&gt;='Test cases'!$J$4,AB683&lt;'Test cases'!$L$4),'Test cases'!$K$4,0)</f>
        <v>0.1</v>
      </c>
      <c r="K683" s="5">
        <f ca="1">IF(AC683&gt;='Test cases'!$N$5,'Test cases'!$O$5,0)+IF(AND(AC683&gt;='Test cases'!$L$5,AC683&lt;'Test cases'!$N$5),'Test cases'!$M$5,0)+IF(AND(AC683&lt;'Test cases'!$L$5,AC683&gt;='Test cases'!$J$5),'Test cases'!$K$5,0)</f>
        <v>0.17</v>
      </c>
      <c r="L683" s="5">
        <f t="shared" ca="1" si="30"/>
        <v>0.15</v>
      </c>
      <c r="M683" s="5">
        <f t="shared" ca="1" si="31"/>
        <v>0.1</v>
      </c>
      <c r="N683" s="5">
        <f t="shared" ca="1" si="32"/>
        <v>0.17</v>
      </c>
      <c r="O683" s="4">
        <f ca="1">'Test cases'!C687*(1-F683)+'Test cases'!D687*(1-G683)+'Test cases'!E687*(1-H683)</f>
        <v>585.98</v>
      </c>
      <c r="P683" s="4">
        <f ca="1">(1-I683)*'Test cases'!C687+(1-J683)*'Test cases'!D687+(1-K683)*'Test cases'!E687</f>
        <v>609.17472625413291</v>
      </c>
      <c r="Q683" s="4">
        <f ca="1">(1-L683)*'Test cases'!C687+(1-M683)*'Test cases'!D687+(1-N683)*'Test cases'!E687</f>
        <v>585.98</v>
      </c>
      <c r="R683" s="4">
        <f ca="1">('Test cases'!C687/'Test cases'!$J$3)^(1/'Test cases'!$R$3)*('Test cases'!$J$3*(1-'Test cases'!$K$3))</f>
        <v>195.57145538279642</v>
      </c>
      <c r="S683" s="4">
        <f ca="1">('Test cases'!D687/'Test cases'!$J$4)^(1/'Test cases'!$R$4)*('Test cases'!$J$4*(1-'Test cases'!$K$4))</f>
        <v>194.81936662172964</v>
      </c>
      <c r="T683" s="4">
        <f ca="1">IF('Test cases'!E687&lt;='Test cases'!$L$5,('Test cases'!E687/'Test cases'!$J$5)^(1/'Test cases'!$P$5)*('Test cases'!$J$5*(1-'Test cases'!$K$5)),0)+IF('Test cases'!E687&gt;'Test cases'!$L$5,('Test cases'!E687/'Test cases'!$L$5)^(1/'Test cases'!$Q$5)*('Test cases'!$L$5*(1-'Test cases'!$M$5)),0)</f>
        <v>202.21270212971154</v>
      </c>
      <c r="U683" s="4">
        <f ca="1">(R683^'Test cases'!$R$4+S683^'Test cases'!$R$4)^(1/'Test cases'!$R$4)</f>
        <v>369.98830784126255</v>
      </c>
      <c r="V683" s="4">
        <f ca="1">R683^'Test cases'!$R$4/U683^('Test cases'!$R$4-1)</f>
        <v>185.38046097507694</v>
      </c>
      <c r="W683" s="4">
        <f ca="1">S683^'Test cases'!$R$4/U683^('Test cases'!$R$4-1)</f>
        <v>184.60784686618587</v>
      </c>
      <c r="X683" s="4">
        <f ca="1">V683*(U683/E683)^('Test cases'!$R$5-1)</f>
        <v>181.03083823655916</v>
      </c>
      <c r="Y683" s="4">
        <f ca="1">W683*(U683/E683)^('Test cases'!$R$5-1)</f>
        <v>180.27635214330931</v>
      </c>
      <c r="Z683" s="4">
        <f ca="1">T683^'Test cases'!$R$5/E683^('Test cases'!$R$5-1)</f>
        <v>190.50784269533685</v>
      </c>
      <c r="AA683" s="4">
        <f ca="1">EXP((LN(1-B683)*(LN('Test cases'!$L$3)-LN('Test cases'!$J$3))+LN(1-'Test cases'!$M$3)*LN('Test cases'!$J$3)-LN(1-'Test cases'!$K$3)*LN('Test cases'!$L$3))/(LN(1-'Test cases'!$M$3)-LN(1-'Test cases'!$K$3)))</f>
        <v>594.62673104124815</v>
      </c>
      <c r="AB683" s="4">
        <f ca="1">EXP((LN(1-C683)*(LN('Test cases'!$L$4)-LN('Test cases'!$J$4))+LN(1-'Test cases'!$M$4)*LN('Test cases'!$J$4)-LN(1-'Test cases'!$K$4)*LN('Test cases'!$L$4))/(LN(1-'Test cases'!$M$4)-LN(1-'Test cases'!$K$4)))</f>
        <v>593.67428224690411</v>
      </c>
      <c r="AC683" s="4">
        <f ca="1">IF(D683&lt;='Test cases'!$M$5,EXP((LN(1-D683)*(LN('Test cases'!$L$5)-LN('Test cases'!$J$5))+LN(1-'Test cases'!$M$5)*LN('Test cases'!$J$5)-LN(1-'Test cases'!$K$5)*LN('Test cases'!$L$5))/(LN(1-'Test cases'!$M$5)-LN(1-'Test cases'!$K$5))),EXP((LN(1-D683)*(LN('Test cases'!$N$5)-LN('Test cases'!$L$5))+LN(1-'Test cases'!$O$5)*LN('Test cases'!$L$5)-LN(1-'Test cases'!$M$5)*LN('Test cases'!$N$5))/(LN(1-'Test cases'!$O$5)-LN(1-'Test cases'!$M$5))))</f>
        <v>295.73220329196653</v>
      </c>
    </row>
    <row r="684" spans="1:29">
      <c r="A684" s="8">
        <f>'Test cases'!A688</f>
        <v>681</v>
      </c>
      <c r="B684" s="5">
        <f ca="1">1-X684/'Test cases'!C688</f>
        <v>0.22315887996100214</v>
      </c>
      <c r="C684" s="5">
        <f ca="1">1-Y684/'Test cases'!D688</f>
        <v>0.17314766332418707</v>
      </c>
      <c r="D684" s="5">
        <f ca="1">1-Z684/'Test cases'!E688</f>
        <v>0.17535395855006841</v>
      </c>
      <c r="E684" s="4">
        <f ca="1">(U684^'Test cases'!$R$5+T684^'Test cases'!$R$5)^(1/'Test cases'!$R$5)</f>
        <v>552.52786705938718</v>
      </c>
      <c r="F684" s="5">
        <f ca="1">IF(B684&gt;'Test cases'!$M$3,'Test cases'!$M$3,B684)</f>
        <v>0.15</v>
      </c>
      <c r="G684" s="5">
        <f ca="1">IF(C684&gt;'Test cases'!$M$4,'Test cases'!$M$4,C684)</f>
        <v>0.1</v>
      </c>
      <c r="H684" s="5">
        <f ca="1">IF(D684&gt;'Test cases'!$O$5,'Test cases'!$O$5,D684)</f>
        <v>0.17</v>
      </c>
      <c r="I684" s="5">
        <f ca="1">IF(AA684&gt;='Test cases'!$L$3, 'Test cases'!$L$3*'Test cases'!$M$3/AA684,0)+IF(AND(AA684&gt;='Test cases'!$J$3,AA684&lt;'Test cases'!$L$3), 'Test cases'!$J$3*'Test cases'!$K$3/ AA684,0)</f>
        <v>5.0361125820818094E-2</v>
      </c>
      <c r="J684" s="5">
        <f ca="1">IF(AB684&gt;='Test cases'!$L$4,'Test cases'!$M$4,0)+IF(AND(AB684&gt;='Test cases'!$J$4,AB684&lt;'Test cases'!$L$4),'Test cases'!$K$4,0)</f>
        <v>0.1</v>
      </c>
      <c r="K684" s="5">
        <f ca="1">IF(AC684&gt;='Test cases'!$N$5,'Test cases'!$O$5,0)+IF(AND(AC684&gt;='Test cases'!$L$5,AC684&lt;'Test cases'!$N$5),'Test cases'!$M$5,0)+IF(AND(AC684&lt;'Test cases'!$L$5,AC684&gt;='Test cases'!$J$5),'Test cases'!$K$5,0)</f>
        <v>0.17</v>
      </c>
      <c r="L684" s="5">
        <f t="shared" ca="1" si="30"/>
        <v>0.15</v>
      </c>
      <c r="M684" s="5">
        <f t="shared" ca="1" si="31"/>
        <v>0.1</v>
      </c>
      <c r="N684" s="5">
        <f t="shared" ca="1" si="32"/>
        <v>0.17</v>
      </c>
      <c r="O684" s="4">
        <f ca="1">'Test cases'!C688*(1-F684)+'Test cases'!D688*(1-G684)+'Test cases'!E688*(1-H684)</f>
        <v>586.83000000000004</v>
      </c>
      <c r="P684" s="4">
        <f ca="1">(1-I684)*'Test cases'!C688+(1-J684)*'Test cases'!D688+(1-K684)*'Test cases'!E688</f>
        <v>610.1454965579286</v>
      </c>
      <c r="Q684" s="4">
        <f ca="1">(1-L684)*'Test cases'!C688+(1-M684)*'Test cases'!D688+(1-N684)*'Test cases'!E688</f>
        <v>586.83000000000004</v>
      </c>
      <c r="R684" s="4">
        <f ca="1">('Test cases'!C688/'Test cases'!$J$3)^(1/'Test cases'!$R$3)*('Test cases'!$J$3*(1-'Test cases'!$K$3))</f>
        <v>196.34146613721165</v>
      </c>
      <c r="S684" s="4">
        <f ca="1">('Test cases'!D688/'Test cases'!$J$4)^(1/'Test cases'!$R$4)*('Test cases'!$J$4*(1-'Test cases'!$K$4))</f>
        <v>194.81936662172964</v>
      </c>
      <c r="T684" s="4">
        <f ca="1">IF('Test cases'!E688&lt;='Test cases'!$L$5,('Test cases'!E688/'Test cases'!$J$5)^(1/'Test cases'!$P$5)*('Test cases'!$J$5*(1-'Test cases'!$K$5)),0)+IF('Test cases'!E688&gt;'Test cases'!$L$5,('Test cases'!E688/'Test cases'!$L$5)^(1/'Test cases'!$Q$5)*('Test cases'!$L$5*(1-'Test cases'!$M$5)),0)</f>
        <v>202.21270212971154</v>
      </c>
      <c r="U684" s="4">
        <f ca="1">(R684^'Test cases'!$R$4+S684^'Test cases'!$R$4)^(1/'Test cases'!$R$4)</f>
        <v>370.71825431815705</v>
      </c>
      <c r="V684" s="4">
        <f ca="1">R684^'Test cases'!$R$4/U684^('Test cases'!$R$4-1)</f>
        <v>186.1409466743074</v>
      </c>
      <c r="W684" s="4">
        <f ca="1">S684^'Test cases'!$R$4/U684^('Test cases'!$R$4-1)</f>
        <v>184.57730764384939</v>
      </c>
      <c r="X684" s="4">
        <f ca="1">V684*(U684/E684)^('Test cases'!$R$5-1)</f>
        <v>181.78082208912551</v>
      </c>
      <c r="Y684" s="4">
        <f ca="1">W684*(U684/E684)^('Test cases'!$R$5-1)</f>
        <v>180.25380939532721</v>
      </c>
      <c r="Z684" s="4">
        <f ca="1">T684^'Test cases'!$R$5/E684^('Test cases'!$R$5-1)</f>
        <v>190.4932355749342</v>
      </c>
      <c r="AA684" s="4">
        <f ca="1">EXP((LN(1-B684)*(LN('Test cases'!$L$3)-LN('Test cases'!$J$3))+LN(1-'Test cases'!$M$3)*LN('Test cases'!$J$3)-LN(1-'Test cases'!$K$3)*LN('Test cases'!$L$3))/(LN(1-'Test cases'!$M$3)-LN(1-'Test cases'!$K$3)))</f>
        <v>595.697564560773</v>
      </c>
      <c r="AB684" s="4">
        <f ca="1">EXP((LN(1-C684)*(LN('Test cases'!$L$4)-LN('Test cases'!$J$4))+LN(1-'Test cases'!$M$4)*LN('Test cases'!$J$4)-LN(1-'Test cases'!$K$4)*LN('Test cases'!$L$4))/(LN(1-'Test cases'!$M$4)-LN(1-'Test cases'!$K$4)))</f>
        <v>594.63375056774942</v>
      </c>
      <c r="AC684" s="4">
        <f ca="1">IF(D684&lt;='Test cases'!$M$5,EXP((LN(1-D684)*(LN('Test cases'!$L$5)-LN('Test cases'!$J$5))+LN(1-'Test cases'!$M$5)*LN('Test cases'!$J$5)-LN(1-'Test cases'!$K$5)*LN('Test cases'!$L$5))/(LN(1-'Test cases'!$M$5)-LN(1-'Test cases'!$K$5))),EXP((LN(1-D684)*(LN('Test cases'!$N$5)-LN('Test cases'!$L$5))+LN(1-'Test cases'!$O$5)*LN('Test cases'!$L$5)-LN(1-'Test cases'!$M$5)*LN('Test cases'!$N$5))/(LN(1-'Test cases'!$O$5)-LN(1-'Test cases'!$M$5))))</f>
        <v>295.82616612676014</v>
      </c>
    </row>
    <row r="685" spans="1:29">
      <c r="A685" s="8">
        <f>'Test cases'!A689</f>
        <v>682</v>
      </c>
      <c r="B685" s="5">
        <f ca="1">1-X685/'Test cases'!C689</f>
        <v>0.22321106806358004</v>
      </c>
      <c r="C685" s="5">
        <f ca="1">1-Y685/'Test cases'!D689</f>
        <v>0.17320321117489967</v>
      </c>
      <c r="D685" s="5">
        <f ca="1">1-Z685/'Test cases'!E689</f>
        <v>0.17610830418645851</v>
      </c>
      <c r="E685" s="4">
        <f ca="1">(U685^'Test cases'!$R$5+T685^'Test cases'!$R$5)^(1/'Test cases'!$R$5)</f>
        <v>553.15318346573633</v>
      </c>
      <c r="F685" s="5">
        <f ca="1">IF(B685&gt;'Test cases'!$M$3,'Test cases'!$M$3,B685)</f>
        <v>0.15</v>
      </c>
      <c r="G685" s="5">
        <f ca="1">IF(C685&gt;'Test cases'!$M$4,'Test cases'!$M$4,C685)</f>
        <v>0.1</v>
      </c>
      <c r="H685" s="5">
        <f ca="1">IF(D685&gt;'Test cases'!$O$5,'Test cases'!$O$5,D685)</f>
        <v>0.17</v>
      </c>
      <c r="I685" s="5">
        <f ca="1">IF(AA685&gt;='Test cases'!$L$3, 'Test cases'!$L$3*'Test cases'!$M$3/AA685,0)+IF(AND(AA685&gt;='Test cases'!$J$3,AA685&lt;'Test cases'!$L$3), 'Test cases'!$J$3*'Test cases'!$K$3/ AA685,0)</f>
        <v>5.0320113181922227E-2</v>
      </c>
      <c r="J685" s="5">
        <f ca="1">IF(AB685&gt;='Test cases'!$L$4,'Test cases'!$M$4,0)+IF(AND(AB685&gt;='Test cases'!$J$4,AB685&lt;'Test cases'!$L$4),'Test cases'!$K$4,0)</f>
        <v>0.1</v>
      </c>
      <c r="K685" s="5">
        <f ca="1">IF(AC685&gt;='Test cases'!$N$5,'Test cases'!$O$5,0)+IF(AND(AC685&gt;='Test cases'!$L$5,AC685&lt;'Test cases'!$N$5),'Test cases'!$M$5,0)+IF(AND(AC685&lt;'Test cases'!$L$5,AC685&gt;='Test cases'!$J$5),'Test cases'!$K$5,0)</f>
        <v>0.17</v>
      </c>
      <c r="L685" s="5">
        <f t="shared" ca="1" si="30"/>
        <v>0.15</v>
      </c>
      <c r="M685" s="5">
        <f t="shared" ca="1" si="31"/>
        <v>0.1</v>
      </c>
      <c r="N685" s="5">
        <f t="shared" ca="1" si="32"/>
        <v>0.17</v>
      </c>
      <c r="O685" s="4">
        <f ca="1">'Test cases'!C689*(1-F685)+'Test cases'!D689*(1-G685)+'Test cases'!E689*(1-H685)</f>
        <v>587.66000000000008</v>
      </c>
      <c r="P685" s="4">
        <f ca="1">(1-I685)*'Test cases'!C689+(1-J685)*'Test cases'!D689+(1-K685)*'Test cases'!E689</f>
        <v>610.98509351543021</v>
      </c>
      <c r="Q685" s="4">
        <f ca="1">(1-L685)*'Test cases'!C689+(1-M685)*'Test cases'!D689+(1-N685)*'Test cases'!E689</f>
        <v>587.66000000000008</v>
      </c>
      <c r="R685" s="4">
        <f ca="1">('Test cases'!C689/'Test cases'!$J$3)^(1/'Test cases'!$R$3)*('Test cases'!$J$3*(1-'Test cases'!$K$3))</f>
        <v>196.34146613721165</v>
      </c>
      <c r="S685" s="4">
        <f ca="1">('Test cases'!D689/'Test cases'!$J$4)^(1/'Test cases'!$R$4)*('Test cases'!$J$4*(1-'Test cases'!$K$4))</f>
        <v>194.81936662172964</v>
      </c>
      <c r="T685" s="4">
        <f ca="1">IF('Test cases'!E689&lt;='Test cases'!$L$5,('Test cases'!E689/'Test cases'!$J$5)^(1/'Test cases'!$P$5)*('Test cases'!$J$5*(1-'Test cases'!$K$5)),0)+IF('Test cases'!E689&gt;'Test cases'!$L$5,('Test cases'!E689/'Test cases'!$L$5)^(1/'Test cases'!$Q$5)*('Test cases'!$L$5*(1-'Test cases'!$M$5)),0)</f>
        <v>202.87644672722445</v>
      </c>
      <c r="U685" s="4">
        <f ca="1">(R685^'Test cases'!$R$4+S685^'Test cases'!$R$4)^(1/'Test cases'!$R$4)</f>
        <v>370.71825431815705</v>
      </c>
      <c r="V685" s="4">
        <f ca="1">R685^'Test cases'!$R$4/U685^('Test cases'!$R$4-1)</f>
        <v>186.1409466743074</v>
      </c>
      <c r="W685" s="4">
        <f ca="1">S685^'Test cases'!$R$4/U685^('Test cases'!$R$4-1)</f>
        <v>184.57730764384939</v>
      </c>
      <c r="X685" s="4">
        <f ca="1">V685*(U685/E685)^('Test cases'!$R$5-1)</f>
        <v>181.76861007312226</v>
      </c>
      <c r="Y685" s="4">
        <f ca="1">W685*(U685/E685)^('Test cases'!$R$5-1)</f>
        <v>180.24169996387187</v>
      </c>
      <c r="Z685" s="4">
        <f ca="1">T685^'Test cases'!$R$5/E685^('Test cases'!$R$5-1)</f>
        <v>191.14287342874164</v>
      </c>
      <c r="AA685" s="4">
        <f ca="1">EXP((LN(1-B685)*(LN('Test cases'!$L$3)-LN('Test cases'!$J$3))+LN(1-'Test cases'!$M$3)*LN('Test cases'!$J$3)-LN(1-'Test cases'!$K$3)*LN('Test cases'!$L$3))/(LN(1-'Test cases'!$M$3)-LN(1-'Test cases'!$K$3)))</f>
        <v>596.18307875304345</v>
      </c>
      <c r="AB685" s="4">
        <f ca="1">EXP((LN(1-C685)*(LN('Test cases'!$L$4)-LN('Test cases'!$J$4))+LN(1-'Test cases'!$M$4)*LN('Test cases'!$J$4)-LN(1-'Test cases'!$K$4)*LN('Test cases'!$L$4))/(LN(1-'Test cases'!$M$4)-LN(1-'Test cases'!$K$4)))</f>
        <v>595.1498439515849</v>
      </c>
      <c r="AC685" s="4">
        <f ca="1">IF(D685&lt;='Test cases'!$M$5,EXP((LN(1-D685)*(LN('Test cases'!$L$5)-LN('Test cases'!$J$5))+LN(1-'Test cases'!$M$5)*LN('Test cases'!$J$5)-LN(1-'Test cases'!$K$5)*LN('Test cases'!$L$5))/(LN(1-'Test cases'!$M$5)-LN(1-'Test cases'!$K$5))),EXP((LN(1-D685)*(LN('Test cases'!$N$5)-LN('Test cases'!$L$5))+LN(1-'Test cases'!$O$5)*LN('Test cases'!$L$5)-LN(1-'Test cases'!$M$5)*LN('Test cases'!$N$5))/(LN(1-'Test cases'!$O$5)-LN(1-'Test cases'!$M$5))))</f>
        <v>296.9499474265678</v>
      </c>
    </row>
    <row r="686" spans="1:29">
      <c r="A686" s="8">
        <f>'Test cases'!A690</f>
        <v>683</v>
      </c>
      <c r="B686" s="5">
        <f ca="1">1-X686/'Test cases'!C690</f>
        <v>0.22331476139187001</v>
      </c>
      <c r="C686" s="5">
        <f ca="1">1-Y686/'Test cases'!D690</f>
        <v>0.17331358003744179</v>
      </c>
      <c r="D686" s="5">
        <f ca="1">1-Z686/'Test cases'!E690</f>
        <v>0.17617572999159392</v>
      </c>
      <c r="E686" s="4">
        <f ca="1">(U686^'Test cases'!$R$5+T686^'Test cases'!$R$5)^(1/'Test cases'!$R$5)</f>
        <v>553.91590244805343</v>
      </c>
      <c r="F686" s="5">
        <f ca="1">IF(B686&gt;'Test cases'!$M$3,'Test cases'!$M$3,B686)</f>
        <v>0.15</v>
      </c>
      <c r="G686" s="5">
        <f ca="1">IF(C686&gt;'Test cases'!$M$4,'Test cases'!$M$4,C686)</f>
        <v>0.1</v>
      </c>
      <c r="H686" s="5">
        <f ca="1">IF(D686&gt;'Test cases'!$O$5,'Test cases'!$O$5,D686)</f>
        <v>0.17</v>
      </c>
      <c r="I686" s="5">
        <f ca="1">IF(AA686&gt;='Test cases'!$L$3, 'Test cases'!$L$3*'Test cases'!$M$3/AA686,0)+IF(AND(AA686&gt;='Test cases'!$J$3,AA686&lt;'Test cases'!$L$3), 'Test cases'!$J$3*'Test cases'!$K$3/ AA686,0)</f>
        <v>5.0238715472835226E-2</v>
      </c>
      <c r="J686" s="5">
        <f ca="1">IF(AB686&gt;='Test cases'!$L$4,'Test cases'!$M$4,0)+IF(AND(AB686&gt;='Test cases'!$J$4,AB686&lt;'Test cases'!$L$4),'Test cases'!$K$4,0)</f>
        <v>0.1</v>
      </c>
      <c r="K686" s="5">
        <f ca="1">IF(AC686&gt;='Test cases'!$N$5,'Test cases'!$O$5,0)+IF(AND(AC686&gt;='Test cases'!$L$5,AC686&lt;'Test cases'!$N$5),'Test cases'!$M$5,0)+IF(AND(AC686&lt;'Test cases'!$L$5,AC686&gt;='Test cases'!$J$5),'Test cases'!$K$5,0)</f>
        <v>0.17</v>
      </c>
      <c r="L686" s="5">
        <f t="shared" ca="1" si="30"/>
        <v>0.15</v>
      </c>
      <c r="M686" s="5">
        <f t="shared" ca="1" si="31"/>
        <v>0.1</v>
      </c>
      <c r="N686" s="5">
        <f t="shared" ca="1" si="32"/>
        <v>0.17</v>
      </c>
      <c r="O686" s="4">
        <f ca="1">'Test cases'!C690*(1-F686)+'Test cases'!D690*(1-G686)+'Test cases'!E690*(1-H686)</f>
        <v>588.55999999999995</v>
      </c>
      <c r="P686" s="4">
        <f ca="1">(1-I686)*'Test cases'!C690+(1-J686)*'Test cases'!D690+(1-K686)*'Test cases'!E690</f>
        <v>611.90414057935664</v>
      </c>
      <c r="Q686" s="4">
        <f ca="1">(1-L686)*'Test cases'!C690+(1-M686)*'Test cases'!D690+(1-N686)*'Test cases'!E690</f>
        <v>588.55999999999995</v>
      </c>
      <c r="R686" s="4">
        <f ca="1">('Test cases'!C690/'Test cases'!$J$3)^(1/'Test cases'!$R$3)*('Test cases'!$J$3*(1-'Test cases'!$K$3))</f>
        <v>196.34146613721165</v>
      </c>
      <c r="S686" s="4">
        <f ca="1">('Test cases'!D690/'Test cases'!$J$4)^(1/'Test cases'!$R$4)*('Test cases'!$J$4*(1-'Test cases'!$K$4))</f>
        <v>195.6436819730537</v>
      </c>
      <c r="T686" s="4">
        <f ca="1">IF('Test cases'!E690&lt;='Test cases'!$L$5,('Test cases'!E690/'Test cases'!$J$5)^(1/'Test cases'!$P$5)*('Test cases'!$J$5*(1-'Test cases'!$K$5)),0)+IF('Test cases'!E690&gt;'Test cases'!$L$5,('Test cases'!E690/'Test cases'!$L$5)^(1/'Test cases'!$Q$5)*('Test cases'!$L$5*(1-'Test cases'!$M$5)),0)</f>
        <v>202.87644672722445</v>
      </c>
      <c r="U686" s="4">
        <f ca="1">(R686^'Test cases'!$R$4+S686^'Test cases'!$R$4)^(1/'Test cases'!$R$4)</f>
        <v>371.49930318823988</v>
      </c>
      <c r="V686" s="4">
        <f ca="1">R686^'Test cases'!$R$4/U686^('Test cases'!$R$4-1)</f>
        <v>186.10806533653755</v>
      </c>
      <c r="W686" s="4">
        <f ca="1">S686^'Test cases'!$R$4/U686^('Test cases'!$R$4-1)</f>
        <v>185.39123785170233</v>
      </c>
      <c r="X686" s="4">
        <f ca="1">V686*(U686/E686)^('Test cases'!$R$5-1)</f>
        <v>181.74434583430241</v>
      </c>
      <c r="Y686" s="4">
        <f ca="1">W686*(U686/E686)^('Test cases'!$R$5-1)</f>
        <v>181.04432597180025</v>
      </c>
      <c r="Z686" s="4">
        <f ca="1">T686^'Test cases'!$R$5/E686^('Test cases'!$R$5-1)</f>
        <v>191.12723064195021</v>
      </c>
      <c r="AA686" s="4">
        <f ca="1">EXP((LN(1-B686)*(LN('Test cases'!$L$3)-LN('Test cases'!$J$3))+LN(1-'Test cases'!$M$3)*LN('Test cases'!$J$3)-LN(1-'Test cases'!$K$3)*LN('Test cases'!$L$3))/(LN(1-'Test cases'!$M$3)-LN(1-'Test cases'!$K$3)))</f>
        <v>597.14902575925566</v>
      </c>
      <c r="AB686" s="4">
        <f ca="1">EXP((LN(1-C686)*(LN('Test cases'!$L$4)-LN('Test cases'!$J$4))+LN(1-'Test cases'!$M$4)*LN('Test cases'!$J$4)-LN(1-'Test cases'!$K$4)*LN('Test cases'!$L$4))/(LN(1-'Test cases'!$M$4)-LN(1-'Test cases'!$K$4)))</f>
        <v>596.17671034613011</v>
      </c>
      <c r="AC686" s="4">
        <f ca="1">IF(D686&lt;='Test cases'!$M$5,EXP((LN(1-D686)*(LN('Test cases'!$L$5)-LN('Test cases'!$J$5))+LN(1-'Test cases'!$M$5)*LN('Test cases'!$J$5)-LN(1-'Test cases'!$K$5)*LN('Test cases'!$L$5))/(LN(1-'Test cases'!$M$5)-LN(1-'Test cases'!$K$5))),EXP((LN(1-D686)*(LN('Test cases'!$N$5)-LN('Test cases'!$L$5))+LN(1-'Test cases'!$O$5)*LN('Test cases'!$L$5)-LN(1-'Test cases'!$M$5)*LN('Test cases'!$N$5))/(LN(1-'Test cases'!$O$5)-LN(1-'Test cases'!$M$5))))</f>
        <v>297.05065236712352</v>
      </c>
    </row>
    <row r="687" spans="1:29">
      <c r="A687" s="8">
        <f>'Test cases'!A691</f>
        <v>684</v>
      </c>
      <c r="B687" s="5">
        <f ca="1">1-X687/'Test cases'!C691</f>
        <v>0.22336675661706851</v>
      </c>
      <c r="C687" s="5">
        <f ca="1">1-Y687/'Test cases'!D691</f>
        <v>0.17336892259377967</v>
      </c>
      <c r="D687" s="5">
        <f ca="1">1-Z687/'Test cases'!E691</f>
        <v>0.17692612863403478</v>
      </c>
      <c r="E687" s="4">
        <f ca="1">(U687^'Test cases'!$R$5+T687^'Test cases'!$R$5)^(1/'Test cases'!$R$5)</f>
        <v>554.54059693183865</v>
      </c>
      <c r="F687" s="5">
        <f ca="1">IF(B687&gt;'Test cases'!$M$3,'Test cases'!$M$3,B687)</f>
        <v>0.15</v>
      </c>
      <c r="G687" s="5">
        <f ca="1">IF(C687&gt;'Test cases'!$M$4,'Test cases'!$M$4,C687)</f>
        <v>0.1</v>
      </c>
      <c r="H687" s="5">
        <f ca="1">IF(D687&gt;'Test cases'!$O$5,'Test cases'!$O$5,D687)</f>
        <v>0.17</v>
      </c>
      <c r="I687" s="5">
        <f ca="1">IF(AA687&gt;='Test cases'!$L$3, 'Test cases'!$L$3*'Test cases'!$M$3/AA687,0)+IF(AND(AA687&gt;='Test cases'!$J$3,AA687&lt;'Test cases'!$L$3), 'Test cases'!$J$3*'Test cases'!$K$3/ AA687,0)</f>
        <v>5.0197945493738176E-2</v>
      </c>
      <c r="J687" s="5">
        <f ca="1">IF(AB687&gt;='Test cases'!$L$4,'Test cases'!$M$4,0)+IF(AND(AB687&gt;='Test cases'!$J$4,AB687&lt;'Test cases'!$L$4),'Test cases'!$K$4,0)</f>
        <v>0.1</v>
      </c>
      <c r="K687" s="5">
        <f ca="1">IF(AC687&gt;='Test cases'!$N$5,'Test cases'!$O$5,0)+IF(AND(AC687&gt;='Test cases'!$L$5,AC687&lt;'Test cases'!$N$5),'Test cases'!$M$5,0)+IF(AND(AC687&lt;'Test cases'!$L$5,AC687&gt;='Test cases'!$J$5),'Test cases'!$K$5,0)</f>
        <v>0.17</v>
      </c>
      <c r="L687" s="5">
        <f t="shared" ca="1" si="30"/>
        <v>0.15</v>
      </c>
      <c r="M687" s="5">
        <f t="shared" ca="1" si="31"/>
        <v>0.1</v>
      </c>
      <c r="N687" s="5">
        <f t="shared" ca="1" si="32"/>
        <v>0.17</v>
      </c>
      <c r="O687" s="4">
        <f ca="1">'Test cases'!C691*(1-F687)+'Test cases'!D691*(1-G687)+'Test cases'!E691*(1-H687)</f>
        <v>589.39</v>
      </c>
      <c r="P687" s="4">
        <f ca="1">(1-I687)*'Test cases'!C691+(1-J687)*'Test cases'!D691+(1-K687)*'Test cases'!E691</f>
        <v>612.74368075446523</v>
      </c>
      <c r="Q687" s="4">
        <f ca="1">(1-L687)*'Test cases'!C691+(1-M687)*'Test cases'!D691+(1-N687)*'Test cases'!E691</f>
        <v>589.39</v>
      </c>
      <c r="R687" s="4">
        <f ca="1">('Test cases'!C691/'Test cases'!$J$3)^(1/'Test cases'!$R$3)*('Test cases'!$J$3*(1-'Test cases'!$K$3))</f>
        <v>196.34146613721165</v>
      </c>
      <c r="S687" s="4">
        <f ca="1">('Test cases'!D691/'Test cases'!$J$4)^(1/'Test cases'!$R$4)*('Test cases'!$J$4*(1-'Test cases'!$K$4))</f>
        <v>195.6436819730537</v>
      </c>
      <c r="T687" s="4">
        <f ca="1">IF('Test cases'!E691&lt;='Test cases'!$L$5,('Test cases'!E691/'Test cases'!$J$5)^(1/'Test cases'!$P$5)*('Test cases'!$J$5*(1-'Test cases'!$K$5)),0)+IF('Test cases'!E691&gt;'Test cases'!$L$5,('Test cases'!E691/'Test cases'!$L$5)^(1/'Test cases'!$Q$5)*('Test cases'!$L$5*(1-'Test cases'!$M$5)),0)</f>
        <v>203.53950113496717</v>
      </c>
      <c r="U687" s="4">
        <f ca="1">(R687^'Test cases'!$R$4+S687^'Test cases'!$R$4)^(1/'Test cases'!$R$4)</f>
        <v>371.49930318823988</v>
      </c>
      <c r="V687" s="4">
        <f ca="1">R687^'Test cases'!$R$4/U687^('Test cases'!$R$4-1)</f>
        <v>186.10806533653755</v>
      </c>
      <c r="W687" s="4">
        <f ca="1">S687^'Test cases'!$R$4/U687^('Test cases'!$R$4-1)</f>
        <v>185.39123785170233</v>
      </c>
      <c r="X687" s="4">
        <f ca="1">V687*(U687/E687)^('Test cases'!$R$5-1)</f>
        <v>181.73217895160596</v>
      </c>
      <c r="Y687" s="4">
        <f ca="1">W687*(U687/E687)^('Test cases'!$R$5-1)</f>
        <v>181.03220595196225</v>
      </c>
      <c r="Z687" s="4">
        <f ca="1">T687^'Test cases'!$R$5/E687^('Test cases'!$R$5-1)</f>
        <v>191.7762120282699</v>
      </c>
      <c r="AA687" s="4">
        <f ca="1">EXP((LN(1-B687)*(LN('Test cases'!$L$3)-LN('Test cases'!$J$3))+LN(1-'Test cases'!$M$3)*LN('Test cases'!$J$3)-LN(1-'Test cases'!$K$3)*LN('Test cases'!$L$3))/(LN(1-'Test cases'!$M$3)-LN(1-'Test cases'!$K$3)))</f>
        <v>597.63402077366447</v>
      </c>
      <c r="AB687" s="4">
        <f ca="1">EXP((LN(1-C687)*(LN('Test cases'!$L$4)-LN('Test cases'!$J$4))+LN(1-'Test cases'!$M$4)*LN('Test cases'!$J$4)-LN(1-'Test cases'!$K$4)*LN('Test cases'!$L$4))/(LN(1-'Test cases'!$M$4)-LN(1-'Test cases'!$K$4)))</f>
        <v>596.69233318239435</v>
      </c>
      <c r="AC687" s="4">
        <f ca="1">IF(D687&lt;='Test cases'!$M$5,EXP((LN(1-D687)*(LN('Test cases'!$L$5)-LN('Test cases'!$J$5))+LN(1-'Test cases'!$M$5)*LN('Test cases'!$J$5)-LN(1-'Test cases'!$K$5)*LN('Test cases'!$L$5))/(LN(1-'Test cases'!$M$5)-LN(1-'Test cases'!$K$5))),EXP((LN(1-D687)*(LN('Test cases'!$N$5)-LN('Test cases'!$L$5))+LN(1-'Test cases'!$O$5)*LN('Test cases'!$L$5)-LN(1-'Test cases'!$M$5)*LN('Test cases'!$N$5))/(LN(1-'Test cases'!$O$5)-LN(1-'Test cases'!$M$5))))</f>
        <v>298.1742893948695</v>
      </c>
    </row>
    <row r="688" spans="1:29">
      <c r="A688" s="8">
        <f>'Test cases'!A692</f>
        <v>685</v>
      </c>
      <c r="B688" s="5">
        <f ca="1">1-X688/'Test cases'!C692</f>
        <v>0.22347016628073091</v>
      </c>
      <c r="C688" s="5">
        <f ca="1">1-Y688/'Test cases'!D692</f>
        <v>0.17347898953002716</v>
      </c>
      <c r="D688" s="5">
        <f ca="1">1-Z688/'Test cases'!E692</f>
        <v>0.17699330566081173</v>
      </c>
      <c r="E688" s="4">
        <f ca="1">(U688^'Test cases'!$R$5+T688^'Test cases'!$R$5)^(1/'Test cases'!$R$5)</f>
        <v>555.30316317473353</v>
      </c>
      <c r="F688" s="5">
        <f ca="1">IF(B688&gt;'Test cases'!$M$3,'Test cases'!$M$3,B688)</f>
        <v>0.15</v>
      </c>
      <c r="G688" s="5">
        <f ca="1">IF(C688&gt;'Test cases'!$M$4,'Test cases'!$M$4,C688)</f>
        <v>0.1</v>
      </c>
      <c r="H688" s="5">
        <f ca="1">IF(D688&gt;'Test cases'!$O$5,'Test cases'!$O$5,D688)</f>
        <v>0.17</v>
      </c>
      <c r="I688" s="5">
        <f ca="1">IF(AA688&gt;='Test cases'!$L$3, 'Test cases'!$L$3*'Test cases'!$M$3/AA688,0)+IF(AND(AA688&gt;='Test cases'!$J$3,AA688&lt;'Test cases'!$L$3), 'Test cases'!$J$3*'Test cases'!$K$3/ AA688,0)</f>
        <v>5.0116951148895382E-2</v>
      </c>
      <c r="J688" s="5">
        <f ca="1">IF(AB688&gt;='Test cases'!$L$4,'Test cases'!$M$4,0)+IF(AND(AB688&gt;='Test cases'!$J$4,AB688&lt;'Test cases'!$L$4),'Test cases'!$K$4,0)</f>
        <v>0.1</v>
      </c>
      <c r="K688" s="5">
        <f ca="1">IF(AC688&gt;='Test cases'!$N$5,'Test cases'!$O$5,0)+IF(AND(AC688&gt;='Test cases'!$L$5,AC688&lt;'Test cases'!$N$5),'Test cases'!$M$5,0)+IF(AND(AC688&lt;'Test cases'!$L$5,AC688&gt;='Test cases'!$J$5),'Test cases'!$K$5,0)</f>
        <v>0.17</v>
      </c>
      <c r="L688" s="5">
        <f t="shared" ca="1" si="30"/>
        <v>0.15</v>
      </c>
      <c r="M688" s="5">
        <f t="shared" ca="1" si="31"/>
        <v>0.1</v>
      </c>
      <c r="N688" s="5">
        <f t="shared" ca="1" si="32"/>
        <v>0.17</v>
      </c>
      <c r="O688" s="4">
        <f ca="1">'Test cases'!C692*(1-F688)+'Test cases'!D692*(1-G688)+'Test cases'!E692*(1-H688)</f>
        <v>590.29</v>
      </c>
      <c r="P688" s="4">
        <f ca="1">(1-I688)*'Test cases'!C692+(1-J688)*'Test cases'!D692+(1-K688)*'Test cases'!E692</f>
        <v>613.6626334311585</v>
      </c>
      <c r="Q688" s="4">
        <f ca="1">(1-L688)*'Test cases'!C692+(1-M688)*'Test cases'!D692+(1-N688)*'Test cases'!E692</f>
        <v>590.29</v>
      </c>
      <c r="R688" s="4">
        <f ca="1">('Test cases'!C692/'Test cases'!$J$3)^(1/'Test cases'!$R$3)*('Test cases'!$J$3*(1-'Test cases'!$K$3))</f>
        <v>196.34146613721165</v>
      </c>
      <c r="S688" s="4">
        <f ca="1">('Test cases'!D692/'Test cases'!$J$4)^(1/'Test cases'!$R$4)*('Test cases'!$J$4*(1-'Test cases'!$K$4))</f>
        <v>196.46770589212741</v>
      </c>
      <c r="T688" s="4">
        <f ca="1">IF('Test cases'!E692&lt;='Test cases'!$L$5,('Test cases'!E692/'Test cases'!$J$5)^(1/'Test cases'!$P$5)*('Test cases'!$J$5*(1-'Test cases'!$K$5)),0)+IF('Test cases'!E692&gt;'Test cases'!$L$5,('Test cases'!E692/'Test cases'!$L$5)^(1/'Test cases'!$Q$5)*('Test cases'!$L$5*(1-'Test cases'!$M$5)),0)</f>
        <v>203.53950113496717</v>
      </c>
      <c r="U688" s="4">
        <f ca="1">(R688^'Test cases'!$R$4+S688^'Test cases'!$R$4)^(1/'Test cases'!$R$4)</f>
        <v>372.28021424509069</v>
      </c>
      <c r="V688" s="4">
        <f ca="1">R688^'Test cases'!$R$4/U688^('Test cases'!$R$4-1)</f>
        <v>186.0752646288467</v>
      </c>
      <c r="W688" s="4">
        <f ca="1">S688^'Test cases'!$R$4/U688^('Test cases'!$R$4-1)</f>
        <v>186.20494961624416</v>
      </c>
      <c r="X688" s="4">
        <f ca="1">V688*(U688/E688)^('Test cases'!$R$5-1)</f>
        <v>181.70798109030898</v>
      </c>
      <c r="Y688" s="4">
        <f ca="1">W688*(U688/E688)^('Test cases'!$R$5-1)</f>
        <v>181.83462230339401</v>
      </c>
      <c r="Z688" s="4">
        <f ca="1">T688^'Test cases'!$R$5/E688^('Test cases'!$R$5-1)</f>
        <v>191.76055978103088</v>
      </c>
      <c r="AA688" s="4">
        <f ca="1">EXP((LN(1-B688)*(LN('Test cases'!$L$3)-LN('Test cases'!$J$3))+LN(1-'Test cases'!$M$3)*LN('Test cases'!$J$3)-LN(1-'Test cases'!$K$3)*LN('Test cases'!$L$3))/(LN(1-'Test cases'!$M$3)-LN(1-'Test cases'!$K$3)))</f>
        <v>598.59986117015069</v>
      </c>
      <c r="AB688" s="4">
        <f ca="1">EXP((LN(1-C688)*(LN('Test cases'!$L$4)-LN('Test cases'!$J$4))+LN(1-'Test cases'!$M$4)*LN('Test cases'!$J$4)-LN(1-'Test cases'!$K$4)*LN('Test cases'!$L$4))/(LN(1-'Test cases'!$M$4)-LN(1-'Test cases'!$K$4)))</f>
        <v>597.71924798841201</v>
      </c>
      <c r="AC688" s="4">
        <f ca="1">IF(D688&lt;='Test cases'!$M$5,EXP((LN(1-D688)*(LN('Test cases'!$L$5)-LN('Test cases'!$J$5))+LN(1-'Test cases'!$M$5)*LN('Test cases'!$J$5)-LN(1-'Test cases'!$K$5)*LN('Test cases'!$L$5))/(LN(1-'Test cases'!$M$5)-LN(1-'Test cases'!$K$5))),EXP((LN(1-D688)*(LN('Test cases'!$N$5)-LN('Test cases'!$L$5))+LN(1-'Test cases'!$O$5)*LN('Test cases'!$L$5)-LN(1-'Test cases'!$M$5)*LN('Test cases'!$N$5))/(LN(1-'Test cases'!$O$5)-LN(1-'Test cases'!$M$5))))</f>
        <v>298.27513649590094</v>
      </c>
    </row>
    <row r="689" spans="1:29">
      <c r="A689" s="8">
        <f>'Test cases'!A693</f>
        <v>686</v>
      </c>
      <c r="B689" s="5">
        <f ca="1">1-X689/'Test cases'!C693</f>
        <v>0.223573375920741</v>
      </c>
      <c r="C689" s="5">
        <f ca="1">1-Y689/'Test cases'!D693</f>
        <v>0.17358884356556725</v>
      </c>
      <c r="D689" s="5">
        <f ca="1">1-Z689/'Test cases'!E693</f>
        <v>0.17706037611177705</v>
      </c>
      <c r="E689" s="4">
        <f ca="1">(U689^'Test cases'!$R$5+T689^'Test cases'!$R$5)^(1/'Test cases'!$R$5)</f>
        <v>556.06562797251206</v>
      </c>
      <c r="F689" s="5">
        <f ca="1">IF(B689&gt;'Test cases'!$M$3,'Test cases'!$M$3,B689)</f>
        <v>0.15</v>
      </c>
      <c r="G689" s="5">
        <f ca="1">IF(C689&gt;'Test cases'!$M$4,'Test cases'!$M$4,C689)</f>
        <v>0.1</v>
      </c>
      <c r="H689" s="5">
        <f ca="1">IF(D689&gt;'Test cases'!$O$5,'Test cases'!$O$5,D689)</f>
        <v>0.17</v>
      </c>
      <c r="I689" s="5">
        <f ca="1">IF(AA689&gt;='Test cases'!$L$3, 'Test cases'!$L$3*'Test cases'!$M$3/AA689,0)+IF(AND(AA689&gt;='Test cases'!$J$3,AA689&lt;'Test cases'!$L$3), 'Test cases'!$J$3*'Test cases'!$K$3/ AA689,0)</f>
        <v>5.0036233046250503E-2</v>
      </c>
      <c r="J689" s="5">
        <f ca="1">IF(AB689&gt;='Test cases'!$L$4,'Test cases'!$M$4,0)+IF(AND(AB689&gt;='Test cases'!$J$4,AB689&lt;'Test cases'!$L$4),'Test cases'!$K$4,0)</f>
        <v>0.1</v>
      </c>
      <c r="K689" s="5">
        <f ca="1">IF(AC689&gt;='Test cases'!$N$5,'Test cases'!$O$5,0)+IF(AND(AC689&gt;='Test cases'!$L$5,AC689&lt;'Test cases'!$N$5),'Test cases'!$M$5,0)+IF(AND(AC689&lt;'Test cases'!$L$5,AC689&gt;='Test cases'!$J$5),'Test cases'!$K$5,0)</f>
        <v>0.17</v>
      </c>
      <c r="L689" s="5">
        <f t="shared" ca="1" si="30"/>
        <v>0.15</v>
      </c>
      <c r="M689" s="5">
        <f t="shared" ca="1" si="31"/>
        <v>0.1</v>
      </c>
      <c r="N689" s="5">
        <f t="shared" ca="1" si="32"/>
        <v>0.17</v>
      </c>
      <c r="O689" s="4">
        <f ca="1">'Test cases'!C693*(1-F689)+'Test cases'!D693*(1-G689)+'Test cases'!E693*(1-H689)</f>
        <v>591.19000000000005</v>
      </c>
      <c r="P689" s="4">
        <f ca="1">(1-I689)*'Test cases'!C693+(1-J689)*'Test cases'!D693+(1-K689)*'Test cases'!E693</f>
        <v>614.58152146717737</v>
      </c>
      <c r="Q689" s="4">
        <f ca="1">(1-L689)*'Test cases'!C693+(1-M689)*'Test cases'!D693+(1-N689)*'Test cases'!E693</f>
        <v>591.19000000000005</v>
      </c>
      <c r="R689" s="4">
        <f ca="1">('Test cases'!C693/'Test cases'!$J$3)^(1/'Test cases'!$R$3)*('Test cases'!$J$3*(1-'Test cases'!$K$3))</f>
        <v>196.34146613721165</v>
      </c>
      <c r="S689" s="4">
        <f ca="1">('Test cases'!D693/'Test cases'!$J$4)^(1/'Test cases'!$R$4)*('Test cases'!$J$4*(1-'Test cases'!$K$4))</f>
        <v>197.29143980598514</v>
      </c>
      <c r="T689" s="4">
        <f ca="1">IF('Test cases'!E693&lt;='Test cases'!$L$5,('Test cases'!E693/'Test cases'!$J$5)^(1/'Test cases'!$P$5)*('Test cases'!$J$5*(1-'Test cases'!$K$5)),0)+IF('Test cases'!E693&gt;'Test cases'!$L$5,('Test cases'!E693/'Test cases'!$L$5)^(1/'Test cases'!$Q$5)*('Test cases'!$L$5*(1-'Test cases'!$M$5)),0)</f>
        <v>203.53950113496717</v>
      </c>
      <c r="U689" s="4">
        <f ca="1">(R689^'Test cases'!$R$4+S689^'Test cases'!$R$4)^(1/'Test cases'!$R$4)</f>
        <v>373.06098782626469</v>
      </c>
      <c r="V689" s="4">
        <f ca="1">R689^'Test cases'!$R$4/U689^('Test cases'!$R$4-1)</f>
        <v>186.0425441708764</v>
      </c>
      <c r="W689" s="4">
        <f ca="1">S689^'Test cases'!$R$4/U689^('Test cases'!$R$4-1)</f>
        <v>187.01844365538838</v>
      </c>
      <c r="X689" s="4">
        <f ca="1">V689*(U689/E689)^('Test cases'!$R$5-1)</f>
        <v>181.68383003454662</v>
      </c>
      <c r="Y689" s="4">
        <f ca="1">W689*(U689/E689)^('Test cases'!$R$5-1)</f>
        <v>182.63686557200964</v>
      </c>
      <c r="Z689" s="4">
        <f ca="1">T689^'Test cases'!$R$5/E689^('Test cases'!$R$5-1)</f>
        <v>191.74493236595595</v>
      </c>
      <c r="AA689" s="4">
        <f ca="1">EXP((LN(1-B689)*(LN('Test cases'!$L$3)-LN('Test cases'!$J$3))+LN(1-'Test cases'!$M$3)*LN('Test cases'!$J$3)-LN(1-'Test cases'!$K$3)*LN('Test cases'!$L$3))/(LN(1-'Test cases'!$M$3)-LN(1-'Test cases'!$K$3)))</f>
        <v>599.56551829690682</v>
      </c>
      <c r="AB689" s="4">
        <f ca="1">EXP((LN(1-C689)*(LN('Test cases'!$L$4)-LN('Test cases'!$J$4))+LN(1-'Test cases'!$M$4)*LN('Test cases'!$J$4)-LN(1-'Test cases'!$K$4)*LN('Test cases'!$L$4))/(LN(1-'Test cases'!$M$4)-LN(1-'Test cases'!$K$4)))</f>
        <v>598.74607537354927</v>
      </c>
      <c r="AC689" s="4">
        <f ca="1">IF(D689&lt;='Test cases'!$M$5,EXP((LN(1-D689)*(LN('Test cases'!$L$5)-LN('Test cases'!$J$5))+LN(1-'Test cases'!$M$5)*LN('Test cases'!$J$5)-LN(1-'Test cases'!$K$5)*LN('Test cases'!$L$5))/(LN(1-'Test cases'!$M$5)-LN(1-'Test cases'!$K$5))),EXP((LN(1-D689)*(LN('Test cases'!$N$5)-LN('Test cases'!$L$5))+LN(1-'Test cases'!$O$5)*LN('Test cases'!$L$5)-LN(1-'Test cases'!$M$5)*LN('Test cases'!$N$5))/(LN(1-'Test cases'!$O$5)-LN(1-'Test cases'!$M$5))))</f>
        <v>298.37586584717104</v>
      </c>
    </row>
    <row r="690" spans="1:29">
      <c r="A690" s="8">
        <f>'Test cases'!A694</f>
        <v>687</v>
      </c>
      <c r="B690" s="5">
        <f ca="1">1-X690/'Test cases'!C694</f>
        <v>0.22362509754350679</v>
      </c>
      <c r="C690" s="5">
        <f ca="1">1-Y690/'Test cases'!D694</f>
        <v>0.17364389490558718</v>
      </c>
      <c r="D690" s="5">
        <f ca="1">1-Z690/'Test cases'!E694</f>
        <v>0.17780672447220258</v>
      </c>
      <c r="E690" s="4">
        <f ca="1">(U690^'Test cases'!$R$5+T690^'Test cases'!$R$5)^(1/'Test cases'!$R$5)</f>
        <v>556.68965287418928</v>
      </c>
      <c r="F690" s="5">
        <f ca="1">IF(B690&gt;'Test cases'!$M$3,'Test cases'!$M$3,B690)</f>
        <v>0.15</v>
      </c>
      <c r="G690" s="5">
        <f ca="1">IF(C690&gt;'Test cases'!$M$4,'Test cases'!$M$4,C690)</f>
        <v>0.1</v>
      </c>
      <c r="H690" s="5">
        <f ca="1">IF(D690&gt;'Test cases'!$O$5,'Test cases'!$O$5,D690)</f>
        <v>0.17</v>
      </c>
      <c r="I690" s="5">
        <f ca="1">IF(AA690&gt;='Test cases'!$L$3, 'Test cases'!$L$3*'Test cases'!$M$3/AA690,0)+IF(AND(AA690&gt;='Test cases'!$J$3,AA690&lt;'Test cases'!$L$3), 'Test cases'!$J$3*'Test cases'!$K$3/ AA690,0)</f>
        <v>4.9995827528404452E-2</v>
      </c>
      <c r="J690" s="5">
        <f ca="1">IF(AB690&gt;='Test cases'!$L$4,'Test cases'!$M$4,0)+IF(AND(AB690&gt;='Test cases'!$J$4,AB690&lt;'Test cases'!$L$4),'Test cases'!$K$4,0)</f>
        <v>0.1</v>
      </c>
      <c r="K690" s="5">
        <f ca="1">IF(AC690&gt;='Test cases'!$N$5,'Test cases'!$O$5,0)+IF(AND(AC690&gt;='Test cases'!$L$5,AC690&lt;'Test cases'!$N$5),'Test cases'!$M$5,0)+IF(AND(AC690&lt;'Test cases'!$L$5,AC690&gt;='Test cases'!$J$5),'Test cases'!$K$5,0)</f>
        <v>0.17</v>
      </c>
      <c r="L690" s="5">
        <f t="shared" ca="1" si="30"/>
        <v>0.15</v>
      </c>
      <c r="M690" s="5">
        <f t="shared" ca="1" si="31"/>
        <v>0.1</v>
      </c>
      <c r="N690" s="5">
        <f t="shared" ca="1" si="32"/>
        <v>0.17</v>
      </c>
      <c r="O690" s="4">
        <f ca="1">'Test cases'!C694*(1-F690)+'Test cases'!D694*(1-G690)+'Test cases'!E694*(1-H690)</f>
        <v>592.02</v>
      </c>
      <c r="P690" s="4">
        <f ca="1">(1-I690)*'Test cases'!C694+(1-J690)*'Test cases'!D694+(1-K690)*'Test cases'!E694</f>
        <v>615.42097635835341</v>
      </c>
      <c r="Q690" s="4">
        <f ca="1">(1-L690)*'Test cases'!C694+(1-M690)*'Test cases'!D694+(1-N690)*'Test cases'!E694</f>
        <v>592.02</v>
      </c>
      <c r="R690" s="4">
        <f ca="1">('Test cases'!C694/'Test cases'!$J$3)^(1/'Test cases'!$R$3)*('Test cases'!$J$3*(1-'Test cases'!$K$3))</f>
        <v>196.34146613721165</v>
      </c>
      <c r="S690" s="4">
        <f ca="1">('Test cases'!D694/'Test cases'!$J$4)^(1/'Test cases'!$R$4)*('Test cases'!$J$4*(1-'Test cases'!$K$4))</f>
        <v>197.29143980598514</v>
      </c>
      <c r="T690" s="4">
        <f ca="1">IF('Test cases'!E694&lt;='Test cases'!$L$5,('Test cases'!E694/'Test cases'!$J$5)^(1/'Test cases'!$P$5)*('Test cases'!$J$5*(1-'Test cases'!$K$5)),0)+IF('Test cases'!E694&gt;'Test cases'!$L$5,('Test cases'!E694/'Test cases'!$L$5)^(1/'Test cases'!$Q$5)*('Test cases'!$L$5*(1-'Test cases'!$M$5)),0)</f>
        <v>204.201869028224</v>
      </c>
      <c r="U690" s="4">
        <f ca="1">(R690^'Test cases'!$R$4+S690^'Test cases'!$R$4)^(1/'Test cases'!$R$4)</f>
        <v>373.06098782626469</v>
      </c>
      <c r="V690" s="4">
        <f ca="1">R690^'Test cases'!$R$4/U690^('Test cases'!$R$4-1)</f>
        <v>186.0425441708764</v>
      </c>
      <c r="W690" s="4">
        <f ca="1">S690^'Test cases'!$R$4/U690^('Test cases'!$R$4-1)</f>
        <v>187.01844365538838</v>
      </c>
      <c r="X690" s="4">
        <f ca="1">V690*(U690/E690)^('Test cases'!$R$5-1)</f>
        <v>181.67172717481941</v>
      </c>
      <c r="Y690" s="4">
        <f ca="1">W690*(U690/E690)^('Test cases'!$R$5-1)</f>
        <v>182.62469922586524</v>
      </c>
      <c r="Z690" s="4">
        <f ca="1">T690^'Test cases'!$R$5/E690^('Test cases'!$R$5-1)</f>
        <v>192.3932264735046</v>
      </c>
      <c r="AA690" s="4">
        <f ca="1">EXP((LN(1-B690)*(LN('Test cases'!$L$3)-LN('Test cases'!$J$3))+LN(1-'Test cases'!$M$3)*LN('Test cases'!$J$3)-LN(1-'Test cases'!$K$3)*LN('Test cases'!$L$3))/(LN(1-'Test cases'!$M$3)-LN(1-'Test cases'!$K$3)))</f>
        <v>600.05007383777991</v>
      </c>
      <c r="AB690" s="4">
        <f ca="1">EXP((LN(1-C690)*(LN('Test cases'!$L$4)-LN('Test cases'!$J$4))+LN(1-'Test cases'!$M$4)*LN('Test cases'!$J$4)-LN(1-'Test cases'!$K$4)*LN('Test cases'!$L$4))/(LN(1-'Test cases'!$M$4)-LN(1-'Test cases'!$K$4)))</f>
        <v>599.26136586705331</v>
      </c>
      <c r="AC690" s="4">
        <f ca="1">IF(D690&lt;='Test cases'!$M$5,EXP((LN(1-D690)*(LN('Test cases'!$L$5)-LN('Test cases'!$J$5))+LN(1-'Test cases'!$M$5)*LN('Test cases'!$J$5)-LN(1-'Test cases'!$K$5)*LN('Test cases'!$L$5))/(LN(1-'Test cases'!$M$5)-LN(1-'Test cases'!$K$5))),EXP((LN(1-D690)*(LN('Test cases'!$N$5)-LN('Test cases'!$L$5))+LN(1-'Test cases'!$O$5)*LN('Test cases'!$L$5)-LN(1-'Test cases'!$M$5)*LN('Test cases'!$N$5))/(LN(1-'Test cases'!$O$5)-LN(1-'Test cases'!$M$5))))</f>
        <v>299.49961911275113</v>
      </c>
    </row>
    <row r="691" spans="1:29">
      <c r="A691" s="8">
        <f>'Test cases'!A695</f>
        <v>688</v>
      </c>
      <c r="B691" s="5">
        <f ca="1">1-X691/'Test cases'!C695</f>
        <v>0.22367671105303122</v>
      </c>
      <c r="C691" s="5">
        <f ca="1">1-Y691/'Test cases'!D695</f>
        <v>0.17369883117228746</v>
      </c>
      <c r="D691" s="5">
        <f ca="1">1-Z691/'Test cases'!E695</f>
        <v>0.17854934014576784</v>
      </c>
      <c r="E691" s="4">
        <f ca="1">(U691^'Test cases'!$R$5+T691^'Test cases'!$R$5)^(1/'Test cases'!$R$5)</f>
        <v>557.3131129902597</v>
      </c>
      <c r="F691" s="5">
        <f ca="1">IF(B691&gt;'Test cases'!$M$3,'Test cases'!$M$3,B691)</f>
        <v>0.15</v>
      </c>
      <c r="G691" s="5">
        <f ca="1">IF(C691&gt;'Test cases'!$M$4,'Test cases'!$M$4,C691)</f>
        <v>0.1</v>
      </c>
      <c r="H691" s="5">
        <f ca="1">IF(D691&gt;'Test cases'!$O$5,'Test cases'!$O$5,D691)</f>
        <v>0.17</v>
      </c>
      <c r="I691" s="5">
        <f ca="1">IF(AA691&gt;='Test cases'!$L$3, 'Test cases'!$L$3*'Test cases'!$M$3/AA691,0)+IF(AND(AA691&gt;='Test cases'!$J$3,AA691&lt;'Test cases'!$L$3), 'Test cases'!$J$3*'Test cases'!$K$3/ AA691,0)</f>
        <v>4.9955536315905089E-2</v>
      </c>
      <c r="J691" s="5">
        <f ca="1">IF(AB691&gt;='Test cases'!$L$4,'Test cases'!$M$4,0)+IF(AND(AB691&gt;='Test cases'!$J$4,AB691&lt;'Test cases'!$L$4),'Test cases'!$K$4,0)</f>
        <v>0.1</v>
      </c>
      <c r="K691" s="5">
        <f ca="1">IF(AC691&gt;='Test cases'!$N$5,'Test cases'!$O$5,0)+IF(AND(AC691&gt;='Test cases'!$L$5,AC691&lt;'Test cases'!$N$5),'Test cases'!$M$5,0)+IF(AND(AC691&lt;'Test cases'!$L$5,AC691&gt;='Test cases'!$J$5),'Test cases'!$K$5,0)</f>
        <v>0.17</v>
      </c>
      <c r="L691" s="5">
        <f t="shared" ca="1" si="30"/>
        <v>0.15</v>
      </c>
      <c r="M691" s="5">
        <f t="shared" ca="1" si="31"/>
        <v>0.1</v>
      </c>
      <c r="N691" s="5">
        <f t="shared" ca="1" si="32"/>
        <v>0.17</v>
      </c>
      <c r="O691" s="4">
        <f ca="1">'Test cases'!C695*(1-F691)+'Test cases'!D695*(1-G691)+'Test cases'!E695*(1-H691)</f>
        <v>592.85</v>
      </c>
      <c r="P691" s="4">
        <f ca="1">(1-I691)*'Test cases'!C695+(1-J691)*'Test cases'!D695+(1-K691)*'Test cases'!E695</f>
        <v>616.26040450207813</v>
      </c>
      <c r="Q691" s="4">
        <f ca="1">(1-L691)*'Test cases'!C695+(1-M691)*'Test cases'!D695+(1-N691)*'Test cases'!E695</f>
        <v>592.85</v>
      </c>
      <c r="R691" s="4">
        <f ca="1">('Test cases'!C695/'Test cases'!$J$3)^(1/'Test cases'!$R$3)*('Test cases'!$J$3*(1-'Test cases'!$K$3))</f>
        <v>196.34146613721165</v>
      </c>
      <c r="S691" s="4">
        <f ca="1">('Test cases'!D695/'Test cases'!$J$4)^(1/'Test cases'!$R$4)*('Test cases'!$J$4*(1-'Test cases'!$K$4))</f>
        <v>197.29143980598514</v>
      </c>
      <c r="T691" s="4">
        <f ca="1">IF('Test cases'!E695&lt;='Test cases'!$L$5,('Test cases'!E695/'Test cases'!$J$5)^(1/'Test cases'!$P$5)*('Test cases'!$J$5*(1-'Test cases'!$K$5)),0)+IF('Test cases'!E695&gt;'Test cases'!$L$5,('Test cases'!E695/'Test cases'!$L$5)^(1/'Test cases'!$Q$5)*('Test cases'!$L$5*(1-'Test cases'!$M$5)),0)</f>
        <v>204.8635540470932</v>
      </c>
      <c r="U691" s="4">
        <f ca="1">(R691^'Test cases'!$R$4+S691^'Test cases'!$R$4)^(1/'Test cases'!$R$4)</f>
        <v>373.06098782626469</v>
      </c>
      <c r="V691" s="4">
        <f ca="1">R691^'Test cases'!$R$4/U691^('Test cases'!$R$4-1)</f>
        <v>186.0425441708764</v>
      </c>
      <c r="W691" s="4">
        <f ca="1">S691^'Test cases'!$R$4/U691^('Test cases'!$R$4-1)</f>
        <v>187.01844365538838</v>
      </c>
      <c r="X691" s="4">
        <f ca="1">V691*(U691/E691)^('Test cases'!$R$5-1)</f>
        <v>181.65964961359069</v>
      </c>
      <c r="Y691" s="4">
        <f ca="1">W691*(U691/E691)^('Test cases'!$R$5-1)</f>
        <v>182.61255831092447</v>
      </c>
      <c r="Z691" s="4">
        <f ca="1">T691^'Test cases'!$R$5/E691^('Test cases'!$R$5-1)</f>
        <v>193.04090506574457</v>
      </c>
      <c r="AA691" s="4">
        <f ca="1">EXP((LN(1-B691)*(LN('Test cases'!$L$3)-LN('Test cases'!$J$3))+LN(1-'Test cases'!$M$3)*LN('Test cases'!$J$3)-LN(1-'Test cases'!$K$3)*LN('Test cases'!$L$3))/(LN(1-'Test cases'!$M$3)-LN(1-'Test cases'!$K$3)))</f>
        <v>600.53403911606995</v>
      </c>
      <c r="AB691" s="4">
        <f ca="1">EXP((LN(1-C691)*(LN('Test cases'!$L$4)-LN('Test cases'!$J$4))+LN(1-'Test cases'!$M$4)*LN('Test cases'!$J$4)-LN(1-'Test cases'!$K$4)*LN('Test cases'!$L$4))/(LN(1-'Test cases'!$M$4)-LN(1-'Test cases'!$K$4)))</f>
        <v>599.77605559704637</v>
      </c>
      <c r="AC691" s="4">
        <f ca="1">IF(D691&lt;='Test cases'!$M$5,EXP((LN(1-D691)*(LN('Test cases'!$L$5)-LN('Test cases'!$J$5))+LN(1-'Test cases'!$M$5)*LN('Test cases'!$J$5)-LN(1-'Test cases'!$K$5)*LN('Test cases'!$L$5))/(LN(1-'Test cases'!$M$5)-LN(1-'Test cases'!$K$5))),EXP((LN(1-D691)*(LN('Test cases'!$N$5)-LN('Test cases'!$L$5))+LN(1-'Test cases'!$O$5)*LN('Test cases'!$L$5)-LN(1-'Test cases'!$M$5)*LN('Test cases'!$N$5))/(LN(1-'Test cases'!$O$5)-LN(1-'Test cases'!$M$5))))</f>
        <v>300.62297139963636</v>
      </c>
    </row>
    <row r="692" spans="1:29">
      <c r="A692" s="8">
        <f>'Test cases'!A696</f>
        <v>689</v>
      </c>
      <c r="B692" s="5">
        <f ca="1">1-X692/'Test cases'!C696</f>
        <v>0.22372821698965417</v>
      </c>
      <c r="C692" s="5">
        <f ca="1">1-Y692/'Test cases'!D696</f>
        <v>0.17375365294079426</v>
      </c>
      <c r="D692" s="5">
        <f ca="1">1-Z692/'Test cases'!E696</f>
        <v>0.1792882575641378</v>
      </c>
      <c r="E692" s="4">
        <f ca="1">(U692^'Test cases'!$R$5+T692^'Test cases'!$R$5)^(1/'Test cases'!$R$5)</f>
        <v>557.93601113936893</v>
      </c>
      <c r="F692" s="5">
        <f ca="1">IF(B692&gt;'Test cases'!$M$3,'Test cases'!$M$3,B692)</f>
        <v>0.15</v>
      </c>
      <c r="G692" s="5">
        <f ca="1">IF(C692&gt;'Test cases'!$M$4,'Test cases'!$M$4,C692)</f>
        <v>0.1</v>
      </c>
      <c r="H692" s="5">
        <f ca="1">IF(D692&gt;'Test cases'!$O$5,'Test cases'!$O$5,D692)</f>
        <v>0.17</v>
      </c>
      <c r="I692" s="5">
        <f ca="1">IF(AA692&gt;='Test cases'!$L$3, 'Test cases'!$L$3*'Test cases'!$M$3/AA692,0)+IF(AND(AA692&gt;='Test cases'!$J$3,AA692&lt;'Test cases'!$L$3), 'Test cases'!$J$3*'Test cases'!$K$3/ AA692,0)</f>
        <v>4.9915358780052536E-2</v>
      </c>
      <c r="J692" s="5">
        <f ca="1">IF(AB692&gt;='Test cases'!$L$4,'Test cases'!$M$4,0)+IF(AND(AB692&gt;='Test cases'!$J$4,AB692&lt;'Test cases'!$L$4),'Test cases'!$K$4,0)</f>
        <v>0.1</v>
      </c>
      <c r="K692" s="5">
        <f ca="1">IF(AC692&gt;='Test cases'!$N$5,'Test cases'!$O$5,0)+IF(AND(AC692&gt;='Test cases'!$L$5,AC692&lt;'Test cases'!$N$5),'Test cases'!$M$5,0)+IF(AND(AC692&lt;'Test cases'!$L$5,AC692&gt;='Test cases'!$J$5),'Test cases'!$K$5,0)</f>
        <v>0.17</v>
      </c>
      <c r="L692" s="5">
        <f t="shared" ca="1" si="30"/>
        <v>0.15</v>
      </c>
      <c r="M692" s="5">
        <f t="shared" ca="1" si="31"/>
        <v>0.1</v>
      </c>
      <c r="N692" s="5">
        <f t="shared" ca="1" si="32"/>
        <v>0.17</v>
      </c>
      <c r="O692" s="4">
        <f ca="1">'Test cases'!C696*(1-F692)+'Test cases'!D696*(1-G692)+'Test cases'!E696*(1-H692)</f>
        <v>593.68000000000006</v>
      </c>
      <c r="P692" s="4">
        <f ca="1">(1-I692)*'Test cases'!C696+(1-J692)*'Test cases'!D696+(1-K692)*'Test cases'!E696</f>
        <v>617.09980604546774</v>
      </c>
      <c r="Q692" s="4">
        <f ca="1">(1-L692)*'Test cases'!C696+(1-M692)*'Test cases'!D696+(1-N692)*'Test cases'!E696</f>
        <v>593.68000000000006</v>
      </c>
      <c r="R692" s="4">
        <f ca="1">('Test cases'!C696/'Test cases'!$J$3)^(1/'Test cases'!$R$3)*('Test cases'!$J$3*(1-'Test cases'!$K$3))</f>
        <v>196.34146613721165</v>
      </c>
      <c r="S692" s="4">
        <f ca="1">('Test cases'!D696/'Test cases'!$J$4)^(1/'Test cases'!$R$4)*('Test cases'!$J$4*(1-'Test cases'!$K$4))</f>
        <v>197.29143980598514</v>
      </c>
      <c r="T692" s="4">
        <f ca="1">IF('Test cases'!E696&lt;='Test cases'!$L$5,('Test cases'!E696/'Test cases'!$J$5)^(1/'Test cases'!$P$5)*('Test cases'!$J$5*(1-'Test cases'!$K$5)),0)+IF('Test cases'!E696&gt;'Test cases'!$L$5,('Test cases'!E696/'Test cases'!$L$5)^(1/'Test cases'!$Q$5)*('Test cases'!$L$5*(1-'Test cases'!$M$5)),0)</f>
        <v>205.52455979697234</v>
      </c>
      <c r="U692" s="4">
        <f ca="1">(R692^'Test cases'!$R$4+S692^'Test cases'!$R$4)^(1/'Test cases'!$R$4)</f>
        <v>373.06098782626469</v>
      </c>
      <c r="V692" s="4">
        <f ca="1">R692^'Test cases'!$R$4/U692^('Test cases'!$R$4-1)</f>
        <v>186.0425441708764</v>
      </c>
      <c r="W692" s="4">
        <f ca="1">S692^'Test cases'!$R$4/U692^('Test cases'!$R$4-1)</f>
        <v>187.01844365538838</v>
      </c>
      <c r="X692" s="4">
        <f ca="1">V692*(U692/E692)^('Test cases'!$R$5-1)</f>
        <v>181.64759722442093</v>
      </c>
      <c r="Y692" s="4">
        <f ca="1">W692*(U692/E692)^('Test cases'!$R$5-1)</f>
        <v>182.60044270008447</v>
      </c>
      <c r="Z692" s="4">
        <f ca="1">T692^'Test cases'!$R$5/E692^('Test cases'!$R$5-1)</f>
        <v>193.68797121486347</v>
      </c>
      <c r="AA692" s="4">
        <f ca="1">EXP((LN(1-B692)*(LN('Test cases'!$L$3)-LN('Test cases'!$J$3))+LN(1-'Test cases'!$M$3)*LN('Test cases'!$J$3)-LN(1-'Test cases'!$K$3)*LN('Test cases'!$L$3))/(LN(1-'Test cases'!$M$3)-LN(1-'Test cases'!$K$3)))</f>
        <v>601.01741694760233</v>
      </c>
      <c r="AB692" s="4">
        <f ca="1">EXP((LN(1-C692)*(LN('Test cases'!$L$4)-LN('Test cases'!$J$4))+LN(1-'Test cases'!$M$4)*LN('Test cases'!$J$4)-LN(1-'Test cases'!$K$4)*LN('Test cases'!$L$4))/(LN(1-'Test cases'!$M$4)-LN(1-'Test cases'!$K$4)))</f>
        <v>600.29014743959385</v>
      </c>
      <c r="AC692" s="4">
        <f ca="1">IF(D692&lt;='Test cases'!$M$5,EXP((LN(1-D692)*(LN('Test cases'!$L$5)-LN('Test cases'!$J$5))+LN(1-'Test cases'!$M$5)*LN('Test cases'!$J$5)-LN(1-'Test cases'!$K$5)*LN('Test cases'!$L$5))/(LN(1-'Test cases'!$M$5)-LN(1-'Test cases'!$K$5))),EXP((LN(1-D692)*(LN('Test cases'!$N$5)-LN('Test cases'!$L$5))+LN(1-'Test cases'!$O$5)*LN('Test cases'!$L$5)-LN(1-'Test cases'!$M$5)*LN('Test cases'!$N$5))/(LN(1-'Test cases'!$O$5)-LN(1-'Test cases'!$M$5))))</f>
        <v>301.74592541273432</v>
      </c>
    </row>
    <row r="693" spans="1:29">
      <c r="A693" s="8">
        <f>'Test cases'!A697</f>
        <v>690</v>
      </c>
      <c r="B693" s="5">
        <f ca="1">1-X693/'Test cases'!C697</f>
        <v>0.22384226560528386</v>
      </c>
      <c r="C693" s="5">
        <f ca="1">1-Y693/'Test cases'!D697</f>
        <v>0.17385586447206069</v>
      </c>
      <c r="D693" s="5">
        <f ca="1">1-Z693/'Test cases'!E697</f>
        <v>0.17935044068551809</v>
      </c>
      <c r="E693" s="4">
        <f ca="1">(U693^'Test cases'!$R$5+T693^'Test cases'!$R$5)^(1/'Test cases'!$R$5)</f>
        <v>558.64821753264994</v>
      </c>
      <c r="F693" s="5">
        <f ca="1">IF(B693&gt;'Test cases'!$M$3,'Test cases'!$M$3,B693)</f>
        <v>0.15</v>
      </c>
      <c r="G693" s="5">
        <f ca="1">IF(C693&gt;'Test cases'!$M$4,'Test cases'!$M$4,C693)</f>
        <v>0.1</v>
      </c>
      <c r="H693" s="5">
        <f ca="1">IF(D693&gt;'Test cases'!$O$5,'Test cases'!$O$5,D693)</f>
        <v>0.17</v>
      </c>
      <c r="I693" s="5">
        <f ca="1">IF(AA693&gt;='Test cases'!$L$3, 'Test cases'!$L$3*'Test cases'!$M$3/AA693,0)+IF(AND(AA693&gt;='Test cases'!$J$3,AA693&lt;'Test cases'!$L$3), 'Test cases'!$J$3*'Test cases'!$K$3/ AA693,0)</f>
        <v>4.982649991502739E-2</v>
      </c>
      <c r="J693" s="5">
        <f ca="1">IF(AB693&gt;='Test cases'!$L$4,'Test cases'!$M$4,0)+IF(AND(AB693&gt;='Test cases'!$J$4,AB693&lt;'Test cases'!$L$4),'Test cases'!$K$4,0)</f>
        <v>0.1</v>
      </c>
      <c r="K693" s="5">
        <f ca="1">IF(AC693&gt;='Test cases'!$N$5,'Test cases'!$O$5,0)+IF(AND(AC693&gt;='Test cases'!$L$5,AC693&lt;'Test cases'!$N$5),'Test cases'!$M$5,0)+IF(AND(AC693&lt;'Test cases'!$L$5,AC693&gt;='Test cases'!$J$5),'Test cases'!$K$5,0)</f>
        <v>0.17</v>
      </c>
      <c r="L693" s="5">
        <f t="shared" ca="1" si="30"/>
        <v>0.15</v>
      </c>
      <c r="M693" s="5">
        <f t="shared" ca="1" si="31"/>
        <v>0.1</v>
      </c>
      <c r="N693" s="5">
        <f t="shared" ca="1" si="32"/>
        <v>0.17</v>
      </c>
      <c r="O693" s="4">
        <f ca="1">'Test cases'!C697*(1-F693)+'Test cases'!D697*(1-G693)+'Test cases'!E697*(1-H693)</f>
        <v>594.53</v>
      </c>
      <c r="P693" s="4">
        <f ca="1">(1-I693)*'Test cases'!C697+(1-J693)*'Test cases'!D697+(1-K693)*'Test cases'!E697</f>
        <v>618.07077251996861</v>
      </c>
      <c r="Q693" s="4">
        <f ca="1">(1-L693)*'Test cases'!C697+(1-M693)*'Test cases'!D697+(1-N693)*'Test cases'!E697</f>
        <v>594.53</v>
      </c>
      <c r="R693" s="4">
        <f ca="1">('Test cases'!C697/'Test cases'!$J$3)^(1/'Test cases'!$R$3)*('Test cases'!$J$3*(1-'Test cases'!$K$3))</f>
        <v>197.11120558494113</v>
      </c>
      <c r="S693" s="4">
        <f ca="1">('Test cases'!D697/'Test cases'!$J$4)^(1/'Test cases'!$R$4)*('Test cases'!$J$4*(1-'Test cases'!$K$4))</f>
        <v>197.29143980598514</v>
      </c>
      <c r="T693" s="4">
        <f ca="1">IF('Test cases'!E697&lt;='Test cases'!$L$5,('Test cases'!E697/'Test cases'!$J$5)^(1/'Test cases'!$P$5)*('Test cases'!$J$5*(1-'Test cases'!$K$5)),0)+IF('Test cases'!E697&gt;'Test cases'!$L$5,('Test cases'!E697/'Test cases'!$L$5)^(1/'Test cases'!$Q$5)*('Test cases'!$L$5*(1-'Test cases'!$M$5)),0)</f>
        <v>205.52455979697234</v>
      </c>
      <c r="U693" s="4">
        <f ca="1">(R693^'Test cases'!$R$4+S693^'Test cases'!$R$4)^(1/'Test cases'!$R$4)</f>
        <v>373.79041130033556</v>
      </c>
      <c r="V693" s="4">
        <f ca="1">R693^'Test cases'!$R$4/U693^('Test cases'!$R$4-1)</f>
        <v>186.80262913708782</v>
      </c>
      <c r="W693" s="4">
        <f ca="1">S693^'Test cases'!$R$4/U693^('Test cases'!$R$4-1)</f>
        <v>186.98778216324811</v>
      </c>
      <c r="X693" s="4">
        <f ca="1">V693*(U693/E693)^('Test cases'!$R$5-1)</f>
        <v>182.3970675827583</v>
      </c>
      <c r="Y693" s="4">
        <f ca="1">W693*(U693/E693)^('Test cases'!$R$5-1)</f>
        <v>182.5778539516746</v>
      </c>
      <c r="Z693" s="4">
        <f ca="1">T693^'Test cases'!$R$5/E693^('Test cases'!$R$5-1)</f>
        <v>193.67329599821772</v>
      </c>
      <c r="AA693" s="4">
        <f ca="1">EXP((LN(1-B693)*(LN('Test cases'!$L$3)-LN('Test cases'!$J$3))+LN(1-'Test cases'!$M$3)*LN('Test cases'!$J$3)-LN(1-'Test cases'!$K$3)*LN('Test cases'!$L$3))/(LN(1-'Test cases'!$M$3)-LN(1-'Test cases'!$K$3)))</f>
        <v>602.08925072323154</v>
      </c>
      <c r="AB693" s="4">
        <f ca="1">EXP((LN(1-C693)*(LN('Test cases'!$L$4)-LN('Test cases'!$J$4))+LN(1-'Test cases'!$M$4)*LN('Test cases'!$J$4)-LN(1-'Test cases'!$K$4)*LN('Test cases'!$L$4))/(LN(1-'Test cases'!$M$4)-LN(1-'Test cases'!$K$4)))</f>
        <v>601.24990561166146</v>
      </c>
      <c r="AC693" s="4">
        <f ca="1">IF(D693&lt;='Test cases'!$M$5,EXP((LN(1-D693)*(LN('Test cases'!$L$5)-LN('Test cases'!$J$5))+LN(1-'Test cases'!$M$5)*LN('Test cases'!$J$5)-LN(1-'Test cases'!$K$5)*LN('Test cases'!$L$5))/(LN(1-'Test cases'!$M$5)-LN(1-'Test cases'!$K$5))),EXP((LN(1-D693)*(LN('Test cases'!$N$5)-LN('Test cases'!$L$5))+LN(1-'Test cases'!$O$5)*LN('Test cases'!$L$5)-LN(1-'Test cases'!$M$5)*LN('Test cases'!$N$5))/(LN(1-'Test cases'!$O$5)-LN(1-'Test cases'!$M$5))))</f>
        <v>301.84066424206276</v>
      </c>
    </row>
    <row r="694" spans="1:29">
      <c r="A694" s="8">
        <f>'Test cases'!A698</f>
        <v>691</v>
      </c>
      <c r="B694" s="5">
        <f ca="1">1-X694/'Test cases'!C698</f>
        <v>0.22394484417874005</v>
      </c>
      <c r="C694" s="5">
        <f ca="1">1-Y694/'Test cases'!D698</f>
        <v>0.17396504934922752</v>
      </c>
      <c r="D694" s="5">
        <f ca="1">1-Z694/'Test cases'!E698</f>
        <v>0.17941688861462712</v>
      </c>
      <c r="E694" s="4">
        <f ca="1">(U694^'Test cases'!$R$5+T694^'Test cases'!$R$5)^(1/'Test cases'!$R$5)</f>
        <v>559.41033494941541</v>
      </c>
      <c r="F694" s="5">
        <f ca="1">IF(B694&gt;'Test cases'!$M$3,'Test cases'!$M$3,B694)</f>
        <v>0.15</v>
      </c>
      <c r="G694" s="5">
        <f ca="1">IF(C694&gt;'Test cases'!$M$4,'Test cases'!$M$4,C694)</f>
        <v>0.1</v>
      </c>
      <c r="H694" s="5">
        <f ca="1">IF(D694&gt;'Test cases'!$O$5,'Test cases'!$O$5,D694)</f>
        <v>0.17</v>
      </c>
      <c r="I694" s="5">
        <f ca="1">IF(AA694&gt;='Test cases'!$L$3, 'Test cases'!$L$3*'Test cases'!$M$3/AA694,0)+IF(AND(AA694&gt;='Test cases'!$J$3,AA694&lt;'Test cases'!$L$3), 'Test cases'!$J$3*'Test cases'!$K$3/ AA694,0)</f>
        <v>4.9746701724949355E-2</v>
      </c>
      <c r="J694" s="5">
        <f ca="1">IF(AB694&gt;='Test cases'!$L$4,'Test cases'!$M$4,0)+IF(AND(AB694&gt;='Test cases'!$J$4,AB694&lt;'Test cases'!$L$4),'Test cases'!$K$4,0)</f>
        <v>0.1</v>
      </c>
      <c r="K694" s="5">
        <f ca="1">IF(AC694&gt;='Test cases'!$N$5,'Test cases'!$O$5,0)+IF(AND(AC694&gt;='Test cases'!$L$5,AC694&lt;'Test cases'!$N$5),'Test cases'!$M$5,0)+IF(AND(AC694&lt;'Test cases'!$L$5,AC694&gt;='Test cases'!$J$5),'Test cases'!$K$5,0)</f>
        <v>0.17</v>
      </c>
      <c r="L694" s="5">
        <f t="shared" ca="1" si="30"/>
        <v>0.15</v>
      </c>
      <c r="M694" s="5">
        <f t="shared" ca="1" si="31"/>
        <v>0.1</v>
      </c>
      <c r="N694" s="5">
        <f t="shared" ca="1" si="32"/>
        <v>0.17</v>
      </c>
      <c r="O694" s="4">
        <f ca="1">'Test cases'!C698*(1-F694)+'Test cases'!D698*(1-G694)+'Test cases'!E698*(1-H694)</f>
        <v>595.43000000000006</v>
      </c>
      <c r="P694" s="4">
        <f ca="1">(1-I694)*'Test cases'!C698+(1-J694)*'Test cases'!D698+(1-K694)*'Test cases'!E698</f>
        <v>618.98952509463697</v>
      </c>
      <c r="Q694" s="4">
        <f ca="1">(1-L694)*'Test cases'!C698+(1-M694)*'Test cases'!D698+(1-N694)*'Test cases'!E698</f>
        <v>595.43000000000006</v>
      </c>
      <c r="R694" s="4">
        <f ca="1">('Test cases'!C698/'Test cases'!$J$3)^(1/'Test cases'!$R$3)*('Test cases'!$J$3*(1-'Test cases'!$K$3))</f>
        <v>197.11120558494113</v>
      </c>
      <c r="S694" s="4">
        <f ca="1">('Test cases'!D698/'Test cases'!$J$4)^(1/'Test cases'!$R$4)*('Test cases'!$J$4*(1-'Test cases'!$K$4))</f>
        <v>198.11488512824923</v>
      </c>
      <c r="T694" s="4">
        <f ca="1">IF('Test cases'!E698&lt;='Test cases'!$L$5,('Test cases'!E698/'Test cases'!$J$5)^(1/'Test cases'!$P$5)*('Test cases'!$J$5*(1-'Test cases'!$K$5)),0)+IF('Test cases'!E698&gt;'Test cases'!$L$5,('Test cases'!E698/'Test cases'!$L$5)^(1/'Test cases'!$Q$5)*('Test cases'!$L$5*(1-'Test cases'!$M$5)),0)</f>
        <v>205.52455979697234</v>
      </c>
      <c r="U694" s="4">
        <f ca="1">(R694^'Test cases'!$R$4+S694^'Test cases'!$R$4)^(1/'Test cases'!$R$4)</f>
        <v>374.57091990198063</v>
      </c>
      <c r="V694" s="4">
        <f ca="1">R694^'Test cases'!$R$4/U694^('Test cases'!$R$4-1)</f>
        <v>186.76992443083518</v>
      </c>
      <c r="W694" s="4">
        <f ca="1">S694^'Test cases'!$R$4/U694^('Test cases'!$R$4-1)</f>
        <v>187.80099547114565</v>
      </c>
      <c r="X694" s="4">
        <f ca="1">V694*(U694/E694)^('Test cases'!$R$5-1)</f>
        <v>182.37296161799608</v>
      </c>
      <c r="Y694" s="4">
        <f ca="1">W694*(U694/E694)^('Test cases'!$R$5-1)</f>
        <v>183.37975904447148</v>
      </c>
      <c r="Z694" s="4">
        <f ca="1">T694^'Test cases'!$R$5/E694^('Test cases'!$R$5-1)</f>
        <v>193.65761428694799</v>
      </c>
      <c r="AA694" s="4">
        <f ca="1">EXP((LN(1-B694)*(LN('Test cases'!$L$3)-LN('Test cases'!$J$3))+LN(1-'Test cases'!$M$3)*LN('Test cases'!$J$3)-LN(1-'Test cases'!$K$3)*LN('Test cases'!$L$3))/(LN(1-'Test cases'!$M$3)-LN(1-'Test cases'!$K$3)))</f>
        <v>603.05505610946193</v>
      </c>
      <c r="AB694" s="4">
        <f ca="1">EXP((LN(1-C694)*(LN('Test cases'!$L$4)-LN('Test cases'!$J$4))+LN(1-'Test cases'!$M$4)*LN('Test cases'!$J$4)-LN(1-'Test cases'!$K$4)*LN('Test cases'!$L$4))/(LN(1-'Test cases'!$M$4)-LN(1-'Test cases'!$K$4)))</f>
        <v>602.27696960857747</v>
      </c>
      <c r="AC694" s="4">
        <f ca="1">IF(D694&lt;='Test cases'!$M$5,EXP((LN(1-D694)*(LN('Test cases'!$L$5)-LN('Test cases'!$J$5))+LN(1-'Test cases'!$M$5)*LN('Test cases'!$J$5)-LN(1-'Test cases'!$K$5)*LN('Test cases'!$L$5))/(LN(1-'Test cases'!$M$5)-LN(1-'Test cases'!$K$5))),EXP((LN(1-D694)*(LN('Test cases'!$N$5)-LN('Test cases'!$L$5))+LN(1-'Test cases'!$O$5)*LN('Test cases'!$L$5)-LN(1-'Test cases'!$M$5)*LN('Test cases'!$N$5))/(LN(1-'Test cases'!$O$5)-LN(1-'Test cases'!$M$5))))</f>
        <v>301.94194151462023</v>
      </c>
    </row>
    <row r="695" spans="1:29">
      <c r="A695" s="8">
        <f>'Test cases'!A699</f>
        <v>692</v>
      </c>
      <c r="B695" s="5">
        <f ca="1">1-X695/'Test cases'!C699</f>
        <v>0.22404722575491209</v>
      </c>
      <c r="C695" s="5">
        <f ca="1">1-Y695/'Test cases'!D699</f>
        <v>0.1740740245420167</v>
      </c>
      <c r="D695" s="5">
        <f ca="1">1-Z695/'Test cases'!E699</f>
        <v>0.17948323195506333</v>
      </c>
      <c r="E695" s="4">
        <f ca="1">(U695^'Test cases'!$R$5+T695^'Test cases'!$R$5)^(1/'Test cases'!$R$5)</f>
        <v>560.17235173333131</v>
      </c>
      <c r="F695" s="5">
        <f ca="1">IF(B695&gt;'Test cases'!$M$3,'Test cases'!$M$3,B695)</f>
        <v>0.15</v>
      </c>
      <c r="G695" s="5">
        <f ca="1">IF(C695&gt;'Test cases'!$M$4,'Test cases'!$M$4,C695)</f>
        <v>0.1</v>
      </c>
      <c r="H695" s="5">
        <f ca="1">IF(D695&gt;'Test cases'!$O$5,'Test cases'!$O$5,D695)</f>
        <v>0.17</v>
      </c>
      <c r="I695" s="5">
        <f ca="1">IF(AA695&gt;='Test cases'!$L$3, 'Test cases'!$L$3*'Test cases'!$M$3/AA695,0)+IF(AND(AA695&gt;='Test cases'!$J$3,AA695&lt;'Test cases'!$L$3), 'Test cases'!$J$3*'Test cases'!$K$3/ AA695,0)</f>
        <v>4.9667173721428391E-2</v>
      </c>
      <c r="J695" s="5">
        <f ca="1">IF(AB695&gt;='Test cases'!$L$4,'Test cases'!$M$4,0)+IF(AND(AB695&gt;='Test cases'!$J$4,AB695&lt;'Test cases'!$L$4),'Test cases'!$K$4,0)</f>
        <v>0.1</v>
      </c>
      <c r="K695" s="5">
        <f ca="1">IF(AC695&gt;='Test cases'!$N$5,'Test cases'!$O$5,0)+IF(AND(AC695&gt;='Test cases'!$L$5,AC695&lt;'Test cases'!$N$5),'Test cases'!$M$5,0)+IF(AND(AC695&lt;'Test cases'!$L$5,AC695&gt;='Test cases'!$J$5),'Test cases'!$K$5,0)</f>
        <v>0.17</v>
      </c>
      <c r="L695" s="5">
        <f t="shared" ca="1" si="30"/>
        <v>0.15</v>
      </c>
      <c r="M695" s="5">
        <f t="shared" ca="1" si="31"/>
        <v>0.1</v>
      </c>
      <c r="N695" s="5">
        <f t="shared" ca="1" si="32"/>
        <v>0.17</v>
      </c>
      <c r="O695" s="4">
        <f ca="1">'Test cases'!C699*(1-F695)+'Test cases'!D699*(1-G695)+'Test cases'!E699*(1-H695)</f>
        <v>596.33000000000004</v>
      </c>
      <c r="P695" s="4">
        <f ca="1">(1-I695)*'Test cases'!C699+(1-J695)*'Test cases'!D699+(1-K695)*'Test cases'!E699</f>
        <v>619.90821417546431</v>
      </c>
      <c r="Q695" s="4">
        <f ca="1">(1-L695)*'Test cases'!C699+(1-M695)*'Test cases'!D699+(1-N695)*'Test cases'!E699</f>
        <v>596.33000000000004</v>
      </c>
      <c r="R695" s="4">
        <f ca="1">('Test cases'!C699/'Test cases'!$J$3)^(1/'Test cases'!$R$3)*('Test cases'!$J$3*(1-'Test cases'!$K$3))</f>
        <v>197.11120558494113</v>
      </c>
      <c r="S695" s="4">
        <f ca="1">('Test cases'!D699/'Test cases'!$J$4)^(1/'Test cases'!$R$4)*('Test cases'!$J$4*(1-'Test cases'!$K$4))</f>
        <v>198.93804325931569</v>
      </c>
      <c r="T695" s="4">
        <f ca="1">IF('Test cases'!E699&lt;='Test cases'!$L$5,('Test cases'!E699/'Test cases'!$J$5)^(1/'Test cases'!$P$5)*('Test cases'!$J$5*(1-'Test cases'!$K$5)),0)+IF('Test cases'!E699&gt;'Test cases'!$L$5,('Test cases'!E699/'Test cases'!$L$5)^(1/'Test cases'!$Q$5)*('Test cases'!$L$5*(1-'Test cases'!$M$5)),0)</f>
        <v>205.52455979697234</v>
      </c>
      <c r="U695" s="4">
        <f ca="1">(R695^'Test cases'!$R$4+S695^'Test cases'!$R$4)^(1/'Test cases'!$R$4)</f>
        <v>375.35129200932778</v>
      </c>
      <c r="V695" s="4">
        <f ca="1">R695^'Test cases'!$R$4/U695^('Test cases'!$R$4-1)</f>
        <v>186.73729920979815</v>
      </c>
      <c r="W695" s="4">
        <f ca="1">S695^'Test cases'!$R$4/U695^('Test cases'!$R$4-1)</f>
        <v>188.61399279952954</v>
      </c>
      <c r="X695" s="4">
        <f ca="1">V695*(U695/E695)^('Test cases'!$R$5-1)</f>
        <v>182.34890194759566</v>
      </c>
      <c r="Y695" s="4">
        <f ca="1">W695*(U695/E695)^('Test cases'!$R$5-1)</f>
        <v>184.18149252713027</v>
      </c>
      <c r="Z695" s="4">
        <f ca="1">T695^'Test cases'!$R$5/E695^('Test cases'!$R$5-1)</f>
        <v>193.64195725860506</v>
      </c>
      <c r="AA695" s="4">
        <f ca="1">EXP((LN(1-B695)*(LN('Test cases'!$L$3)-LN('Test cases'!$J$3))+LN(1-'Test cases'!$M$3)*LN('Test cases'!$J$3)-LN(1-'Test cases'!$K$3)*LN('Test cases'!$L$3))/(LN(1-'Test cases'!$M$3)-LN(1-'Test cases'!$K$3)))</f>
        <v>604.02067909607683</v>
      </c>
      <c r="AB695" s="4">
        <f ca="1">EXP((LN(1-C695)*(LN('Test cases'!$L$4)-LN('Test cases'!$J$4))+LN(1-'Test cases'!$M$4)*LN('Test cases'!$J$4)-LN(1-'Test cases'!$K$4)*LN('Test cases'!$L$4))/(LN(1-'Test cases'!$M$4)-LN(1-'Test cases'!$K$4)))</f>
        <v>603.30394629254067</v>
      </c>
      <c r="AC695" s="4">
        <f ca="1">IF(D695&lt;='Test cases'!$M$5,EXP((LN(1-D695)*(LN('Test cases'!$L$5)-LN('Test cases'!$J$5))+LN(1-'Test cases'!$M$5)*LN('Test cases'!$J$5)-LN(1-'Test cases'!$K$5)*LN('Test cases'!$L$5))/(LN(1-'Test cases'!$M$5)-LN(1-'Test cases'!$K$5))),EXP((LN(1-D695)*(LN('Test cases'!$N$5)-LN('Test cases'!$L$5))+LN(1-'Test cases'!$O$5)*LN('Test cases'!$L$5)-LN(1-'Test cases'!$M$5)*LN('Test cases'!$N$5))/(LN(1-'Test cases'!$O$5)-LN(1-'Test cases'!$M$5))))</f>
        <v>302.04310146507459</v>
      </c>
    </row>
    <row r="696" spans="1:29">
      <c r="A696" s="8">
        <f>'Test cases'!A700</f>
        <v>693</v>
      </c>
      <c r="B696" s="5">
        <f ca="1">1-X696/'Test cases'!C700</f>
        <v>0.22409838639762847</v>
      </c>
      <c r="C696" s="5">
        <f ca="1">1-Y696/'Test cases'!D700</f>
        <v>0.17412848005160841</v>
      </c>
      <c r="D696" s="5">
        <f ca="1">1-Z696/'Test cases'!E700</f>
        <v>0.18021808100108183</v>
      </c>
      <c r="E696" s="4">
        <f ca="1">(U696^'Test cases'!$R$5+T696^'Test cases'!$R$5)^(1/'Test cases'!$R$5)</f>
        <v>560.79454294779259</v>
      </c>
      <c r="F696" s="5">
        <f ca="1">IF(B696&gt;'Test cases'!$M$3,'Test cases'!$M$3,B696)</f>
        <v>0.15</v>
      </c>
      <c r="G696" s="5">
        <f ca="1">IF(C696&gt;'Test cases'!$M$4,'Test cases'!$M$4,C696)</f>
        <v>0.1</v>
      </c>
      <c r="H696" s="5">
        <f ca="1">IF(D696&gt;'Test cases'!$O$5,'Test cases'!$O$5,D696)</f>
        <v>0.17</v>
      </c>
      <c r="I696" s="5">
        <f ca="1">IF(AA696&gt;='Test cases'!$L$3, 'Test cases'!$L$3*'Test cases'!$M$3/AA696,0)+IF(AND(AA696&gt;='Test cases'!$J$3,AA696&lt;'Test cases'!$L$3), 'Test cases'!$J$3*'Test cases'!$K$3/ AA696,0)</f>
        <v>4.9627476862433489E-2</v>
      </c>
      <c r="J696" s="5">
        <f ca="1">IF(AB696&gt;='Test cases'!$L$4,'Test cases'!$M$4,0)+IF(AND(AB696&gt;='Test cases'!$J$4,AB696&lt;'Test cases'!$L$4),'Test cases'!$K$4,0)</f>
        <v>0.1</v>
      </c>
      <c r="K696" s="5">
        <f ca="1">IF(AC696&gt;='Test cases'!$N$5,'Test cases'!$O$5,0)+IF(AND(AC696&gt;='Test cases'!$L$5,AC696&lt;'Test cases'!$N$5),'Test cases'!$M$5,0)+IF(AND(AC696&lt;'Test cases'!$L$5,AC696&gt;='Test cases'!$J$5),'Test cases'!$K$5,0)</f>
        <v>0.17</v>
      </c>
      <c r="L696" s="5">
        <f t="shared" ca="1" si="30"/>
        <v>0.15</v>
      </c>
      <c r="M696" s="5">
        <f t="shared" ca="1" si="31"/>
        <v>0.1</v>
      </c>
      <c r="N696" s="5">
        <f t="shared" ca="1" si="32"/>
        <v>0.17</v>
      </c>
      <c r="O696" s="4">
        <f ca="1">'Test cases'!C700*(1-F696)+'Test cases'!D700*(1-G696)+'Test cases'!E700*(1-H696)</f>
        <v>597.16000000000008</v>
      </c>
      <c r="P696" s="4">
        <f ca="1">(1-I696)*'Test cases'!C700+(1-J696)*'Test cases'!D700+(1-K696)*'Test cases'!E700</f>
        <v>620.74754293732803</v>
      </c>
      <c r="Q696" s="4">
        <f ca="1">(1-L696)*'Test cases'!C700+(1-M696)*'Test cases'!D700+(1-N696)*'Test cases'!E700</f>
        <v>597.16000000000008</v>
      </c>
      <c r="R696" s="4">
        <f ca="1">('Test cases'!C700/'Test cases'!$J$3)^(1/'Test cases'!$R$3)*('Test cases'!$J$3*(1-'Test cases'!$K$3))</f>
        <v>197.11120558494113</v>
      </c>
      <c r="S696" s="4">
        <f ca="1">('Test cases'!D700/'Test cases'!$J$4)^(1/'Test cases'!$R$4)*('Test cases'!$J$4*(1-'Test cases'!$K$4))</f>
        <v>198.93804325931569</v>
      </c>
      <c r="T696" s="4">
        <f ca="1">IF('Test cases'!E700&lt;='Test cases'!$L$5,('Test cases'!E700/'Test cases'!$J$5)^(1/'Test cases'!$P$5)*('Test cases'!$J$5*(1-'Test cases'!$K$5)),0)+IF('Test cases'!E700&gt;'Test cases'!$L$5,('Test cases'!E700/'Test cases'!$L$5)^(1/'Test cases'!$Q$5)*('Test cases'!$L$5*(1-'Test cases'!$M$5)),0)</f>
        <v>206.18488984903465</v>
      </c>
      <c r="U696" s="4">
        <f ca="1">(R696^'Test cases'!$R$4+S696^'Test cases'!$R$4)^(1/'Test cases'!$R$4)</f>
        <v>375.35129200932778</v>
      </c>
      <c r="V696" s="4">
        <f ca="1">R696^'Test cases'!$R$4/U696^('Test cases'!$R$4-1)</f>
        <v>186.73729920979815</v>
      </c>
      <c r="W696" s="4">
        <f ca="1">S696^'Test cases'!$R$4/U696^('Test cases'!$R$4-1)</f>
        <v>188.61399279952954</v>
      </c>
      <c r="X696" s="4">
        <f ca="1">V696*(U696/E696)^('Test cases'!$R$5-1)</f>
        <v>182.33687919655731</v>
      </c>
      <c r="Y696" s="4">
        <f ca="1">W696*(U696/E696)^('Test cases'!$R$5-1)</f>
        <v>184.16934894849132</v>
      </c>
      <c r="Z696" s="4">
        <f ca="1">T696^'Test cases'!$R$5/E696^('Test cases'!$R$5-1)</f>
        <v>194.2883148027436</v>
      </c>
      <c r="AA696" s="4">
        <f ca="1">EXP((LN(1-B696)*(LN('Test cases'!$L$3)-LN('Test cases'!$J$3))+LN(1-'Test cases'!$M$3)*LN('Test cases'!$J$3)-LN(1-'Test cases'!$K$3)*LN('Test cases'!$L$3))/(LN(1-'Test cases'!$M$3)-LN(1-'Test cases'!$K$3)))</f>
        <v>604.50383329298575</v>
      </c>
      <c r="AB696" s="4">
        <f ca="1">EXP((LN(1-C696)*(LN('Test cases'!$L$4)-LN('Test cases'!$J$4))+LN(1-'Test cases'!$M$4)*LN('Test cases'!$J$4)-LN(1-'Test cases'!$K$4)*LN('Test cases'!$L$4))/(LN(1-'Test cases'!$M$4)-LN(1-'Test cases'!$K$4)))</f>
        <v>603.8178390929146</v>
      </c>
      <c r="AC696" s="4">
        <f ca="1">IF(D696&lt;='Test cases'!$M$5,EXP((LN(1-D696)*(LN('Test cases'!$L$5)-LN('Test cases'!$J$5))+LN(1-'Test cases'!$M$5)*LN('Test cases'!$J$5)-LN(1-'Test cases'!$K$5)*LN('Test cases'!$L$5))/(LN(1-'Test cases'!$M$5)-LN(1-'Test cases'!$K$5))),EXP((LN(1-D696)*(LN('Test cases'!$N$5)-LN('Test cases'!$L$5))+LN(1-'Test cases'!$O$5)*LN('Test cases'!$L$5)-LN(1-'Test cases'!$M$5)*LN('Test cases'!$N$5))/(LN(1-'Test cases'!$O$5)-LN(1-'Test cases'!$M$5))))</f>
        <v>303.16641394017711</v>
      </c>
    </row>
    <row r="697" spans="1:29">
      <c r="A697" s="8">
        <f>'Test cases'!A701</f>
        <v>694</v>
      </c>
      <c r="B697" s="5">
        <f ca="1">1-X697/'Test cases'!C701</f>
        <v>0.22420049143847787</v>
      </c>
      <c r="C697" s="5">
        <f ca="1">1-Y697/'Test cases'!D701</f>
        <v>0.17423716089954344</v>
      </c>
      <c r="D697" s="5">
        <f ca="1">1-Z697/'Test cases'!E701</f>
        <v>0.1802841830277444</v>
      </c>
      <c r="E697" s="4">
        <f ca="1">(U697^'Test cases'!$R$5+T697^'Test cases'!$R$5)^(1/'Test cases'!$R$5)</f>
        <v>561.55640909288445</v>
      </c>
      <c r="F697" s="5">
        <f ca="1">IF(B697&gt;'Test cases'!$M$3,'Test cases'!$M$3,B697)</f>
        <v>0.15</v>
      </c>
      <c r="G697" s="5">
        <f ca="1">IF(C697&gt;'Test cases'!$M$4,'Test cases'!$M$4,C697)</f>
        <v>0.1</v>
      </c>
      <c r="H697" s="5">
        <f ca="1">IF(D697&gt;'Test cases'!$O$5,'Test cases'!$O$5,D697)</f>
        <v>0.17</v>
      </c>
      <c r="I697" s="5">
        <f ca="1">IF(AA697&gt;='Test cases'!$L$3, 'Test cases'!$L$3*'Test cases'!$M$3/AA697,0)+IF(AND(AA697&gt;='Test cases'!$J$3,AA697&lt;'Test cases'!$L$3), 'Test cases'!$J$3*'Test cases'!$K$3/ AA697,0)</f>
        <v>4.9548337948222179E-2</v>
      </c>
      <c r="J697" s="5">
        <f ca="1">IF(AB697&gt;='Test cases'!$L$4,'Test cases'!$M$4,0)+IF(AND(AB697&gt;='Test cases'!$J$4,AB697&lt;'Test cases'!$L$4),'Test cases'!$K$4,0)</f>
        <v>0.1</v>
      </c>
      <c r="K697" s="5">
        <f ca="1">IF(AC697&gt;='Test cases'!$N$5,'Test cases'!$O$5,0)+IF(AND(AC697&gt;='Test cases'!$L$5,AC697&lt;'Test cases'!$N$5),'Test cases'!$M$5,0)+IF(AND(AC697&lt;'Test cases'!$L$5,AC697&gt;='Test cases'!$J$5),'Test cases'!$K$5,0)</f>
        <v>0.17</v>
      </c>
      <c r="L697" s="5">
        <f t="shared" ca="1" si="30"/>
        <v>0.15</v>
      </c>
      <c r="M697" s="5">
        <f t="shared" ca="1" si="31"/>
        <v>0.1</v>
      </c>
      <c r="N697" s="5">
        <f t="shared" ca="1" si="32"/>
        <v>0.17</v>
      </c>
      <c r="O697" s="4">
        <f ca="1">'Test cases'!C701*(1-F697)+'Test cases'!D701*(1-G697)+'Test cases'!E701*(1-H697)</f>
        <v>598.05999999999995</v>
      </c>
      <c r="P697" s="4">
        <f ca="1">(1-I697)*'Test cases'!C701+(1-J697)*'Test cases'!D701+(1-K697)*'Test cases'!E701</f>
        <v>621.66614058216783</v>
      </c>
      <c r="Q697" s="4">
        <f ca="1">(1-L697)*'Test cases'!C701+(1-M697)*'Test cases'!D701+(1-N697)*'Test cases'!E701</f>
        <v>598.05999999999995</v>
      </c>
      <c r="R697" s="4">
        <f ca="1">('Test cases'!C701/'Test cases'!$J$3)^(1/'Test cases'!$R$3)*('Test cases'!$J$3*(1-'Test cases'!$K$3))</f>
        <v>197.11120558494113</v>
      </c>
      <c r="S697" s="4">
        <f ca="1">('Test cases'!D701/'Test cases'!$J$4)^(1/'Test cases'!$R$4)*('Test cases'!$J$4*(1-'Test cases'!$K$4))</f>
        <v>199.76091558653678</v>
      </c>
      <c r="T697" s="4">
        <f ca="1">IF('Test cases'!E701&lt;='Test cases'!$L$5,('Test cases'!E701/'Test cases'!$J$5)^(1/'Test cases'!$P$5)*('Test cases'!$J$5*(1-'Test cases'!$K$5)),0)+IF('Test cases'!E701&gt;'Test cases'!$L$5,('Test cases'!E701/'Test cases'!$L$5)^(1/'Test cases'!$Q$5)*('Test cases'!$L$5*(1-'Test cases'!$M$5)),0)</f>
        <v>206.18488984903465</v>
      </c>
      <c r="U697" s="4">
        <f ca="1">(R697^'Test cases'!$R$4+S697^'Test cases'!$R$4)^(1/'Test cases'!$R$4)</f>
        <v>376.1315279537377</v>
      </c>
      <c r="V697" s="4">
        <f ca="1">R697^'Test cases'!$R$4/U697^('Test cases'!$R$4-1)</f>
        <v>186.70475310233928</v>
      </c>
      <c r="W697" s="4">
        <f ca="1">S697^'Test cases'!$R$4/U697^('Test cases'!$R$4-1)</f>
        <v>189.42677485139831</v>
      </c>
      <c r="X697" s="4">
        <f ca="1">V697*(U697/E697)^('Test cases'!$R$5-1)</f>
        <v>182.31288451195769</v>
      </c>
      <c r="Y697" s="4">
        <f ca="1">W697*(U697/E697)^('Test cases'!$R$5-1)</f>
        <v>184.97087595850226</v>
      </c>
      <c r="Z697" s="4">
        <f ca="1">T697^'Test cases'!$R$5/E697^('Test cases'!$R$5-1)</f>
        <v>194.27264862242458</v>
      </c>
      <c r="AA697" s="4">
        <f ca="1">EXP((LN(1-B697)*(LN('Test cases'!$L$3)-LN('Test cases'!$J$3))+LN(1-'Test cases'!$M$3)*LN('Test cases'!$J$3)-LN(1-'Test cases'!$K$3)*LN('Test cases'!$L$3))/(LN(1-'Test cases'!$M$3)-LN(1-'Test cases'!$K$3)))</f>
        <v>605.46935058346219</v>
      </c>
      <c r="AB697" s="4">
        <f ca="1">EXP((LN(1-C697)*(LN('Test cases'!$L$4)-LN('Test cases'!$J$4))+LN(1-'Test cases'!$M$4)*LN('Test cases'!$J$4)-LN(1-'Test cases'!$K$4)*LN('Test cases'!$L$4))/(LN(1-'Test cases'!$M$4)-LN(1-'Test cases'!$K$4)))</f>
        <v>604.84486304926634</v>
      </c>
      <c r="AC697" s="4">
        <f ca="1">IF(D697&lt;='Test cases'!$M$5,EXP((LN(1-D697)*(LN('Test cases'!$L$5)-LN('Test cases'!$J$5))+LN(1-'Test cases'!$M$5)*LN('Test cases'!$J$5)-LN(1-'Test cases'!$K$5)*LN('Test cases'!$L$5))/(LN(1-'Test cases'!$M$5)-LN(1-'Test cases'!$K$5))),EXP((LN(1-D697)*(LN('Test cases'!$N$5)-LN('Test cases'!$L$5))+LN(1-'Test cases'!$O$5)*LN('Test cases'!$L$5)-LN(1-'Test cases'!$M$5)*LN('Test cases'!$N$5))/(LN(1-'Test cases'!$O$5)-LN(1-'Test cases'!$M$5))))</f>
        <v>303.26771353075429</v>
      </c>
    </row>
    <row r="698" spans="1:29">
      <c r="A698" s="8">
        <f>'Test cases'!A702</f>
        <v>695</v>
      </c>
      <c r="B698" s="5">
        <f ca="1">1-X698/'Test cases'!C702</f>
        <v>0.22425146629639903</v>
      </c>
      <c r="C698" s="5">
        <f ca="1">1-Y698/'Test cases'!D702</f>
        <v>0.17429141865935793</v>
      </c>
      <c r="D698" s="5">
        <f ca="1">1-Z698/'Test cases'!E702</f>
        <v>0.18101526693279302</v>
      </c>
      <c r="E698" s="4">
        <f ca="1">(U698^'Test cases'!$R$5+T698^'Test cases'!$R$5)^(1/'Test cases'!$R$5)</f>
        <v>562.17799411064561</v>
      </c>
      <c r="F698" s="5">
        <f ca="1">IF(B698&gt;'Test cases'!$M$3,'Test cases'!$M$3,B698)</f>
        <v>0.15</v>
      </c>
      <c r="G698" s="5">
        <f ca="1">IF(C698&gt;'Test cases'!$M$4,'Test cases'!$M$4,C698)</f>
        <v>0.1</v>
      </c>
      <c r="H698" s="5">
        <f ca="1">IF(D698&gt;'Test cases'!$O$5,'Test cases'!$O$5,D698)</f>
        <v>0.17</v>
      </c>
      <c r="I698" s="5">
        <f ca="1">IF(AA698&gt;='Test cases'!$L$3, 'Test cases'!$L$3*'Test cases'!$M$3/AA698,0)+IF(AND(AA698&gt;='Test cases'!$J$3,AA698&lt;'Test cases'!$L$3), 'Test cases'!$J$3*'Test cases'!$K$3/ AA698,0)</f>
        <v>4.9508872034908211E-2</v>
      </c>
      <c r="J698" s="5">
        <f ca="1">IF(AB698&gt;='Test cases'!$L$4,'Test cases'!$M$4,0)+IF(AND(AB698&gt;='Test cases'!$J$4,AB698&lt;'Test cases'!$L$4),'Test cases'!$K$4,0)</f>
        <v>0.1</v>
      </c>
      <c r="K698" s="5">
        <f ca="1">IF(AC698&gt;='Test cases'!$N$5,'Test cases'!$O$5,0)+IF(AND(AC698&gt;='Test cases'!$L$5,AC698&lt;'Test cases'!$N$5),'Test cases'!$M$5,0)+IF(AND(AC698&lt;'Test cases'!$L$5,AC698&gt;='Test cases'!$J$5),'Test cases'!$K$5,0)</f>
        <v>0.17</v>
      </c>
      <c r="L698" s="5">
        <f t="shared" ca="1" si="30"/>
        <v>0.15</v>
      </c>
      <c r="M698" s="5">
        <f t="shared" ca="1" si="31"/>
        <v>0.1</v>
      </c>
      <c r="N698" s="5">
        <f t="shared" ca="1" si="32"/>
        <v>0.17</v>
      </c>
      <c r="O698" s="4">
        <f ca="1">'Test cases'!C702*(1-F698)+'Test cases'!D702*(1-G698)+'Test cases'!E702*(1-H698)</f>
        <v>598.89</v>
      </c>
      <c r="P698" s="4">
        <f ca="1">(1-I698)*'Test cases'!C702+(1-J698)*'Test cases'!D702+(1-K698)*'Test cases'!E702</f>
        <v>622.50541507179651</v>
      </c>
      <c r="Q698" s="4">
        <f ca="1">(1-L698)*'Test cases'!C702+(1-M698)*'Test cases'!D702+(1-N698)*'Test cases'!E702</f>
        <v>598.89</v>
      </c>
      <c r="R698" s="4">
        <f ca="1">('Test cases'!C702/'Test cases'!$J$3)^(1/'Test cases'!$R$3)*('Test cases'!$J$3*(1-'Test cases'!$K$3))</f>
        <v>197.11120558494113</v>
      </c>
      <c r="S698" s="4">
        <f ca="1">('Test cases'!D702/'Test cases'!$J$4)^(1/'Test cases'!$R$4)*('Test cases'!$J$4*(1-'Test cases'!$K$4))</f>
        <v>199.76091558653678</v>
      </c>
      <c r="T698" s="4">
        <f ca="1">IF('Test cases'!E702&lt;='Test cases'!$L$5,('Test cases'!E702/'Test cases'!$J$5)^(1/'Test cases'!$P$5)*('Test cases'!$J$5*(1-'Test cases'!$K$5)),0)+IF('Test cases'!E702&gt;'Test cases'!$L$5,('Test cases'!E702/'Test cases'!$L$5)^(1/'Test cases'!$Q$5)*('Test cases'!$L$5*(1-'Test cases'!$M$5)),0)</f>
        <v>206.84454774069653</v>
      </c>
      <c r="U698" s="4">
        <f ca="1">(R698^'Test cases'!$R$4+S698^'Test cases'!$R$4)^(1/'Test cases'!$R$4)</f>
        <v>376.1315279537377</v>
      </c>
      <c r="V698" s="4">
        <f ca="1">R698^'Test cases'!$R$4/U698^('Test cases'!$R$4-1)</f>
        <v>186.70475310233928</v>
      </c>
      <c r="W698" s="4">
        <f ca="1">S698^'Test cases'!$R$4/U698^('Test cases'!$R$4-1)</f>
        <v>189.42677485139831</v>
      </c>
      <c r="X698" s="4">
        <f ca="1">V698*(U698/E698)^('Test cases'!$R$5-1)</f>
        <v>182.30090542034623</v>
      </c>
      <c r="Y698" s="4">
        <f ca="1">W698*(U698/E698)^('Test cases'!$R$5-1)</f>
        <v>184.95872222030383</v>
      </c>
      <c r="Z698" s="4">
        <f ca="1">T698^'Test cases'!$R$5/E698^('Test cases'!$R$5-1)</f>
        <v>194.91836646999525</v>
      </c>
      <c r="AA698" s="4">
        <f ca="1">EXP((LN(1-B698)*(LN('Test cases'!$L$3)-LN('Test cases'!$J$3))+LN(1-'Test cases'!$M$3)*LN('Test cases'!$J$3)-LN(1-'Test cases'!$K$3)*LN('Test cases'!$L$3))/(LN(1-'Test cases'!$M$3)-LN(1-'Test cases'!$K$3)))</f>
        <v>605.95199944865033</v>
      </c>
      <c r="AB698" s="4">
        <f ca="1">EXP((LN(1-C698)*(LN('Test cases'!$L$4)-LN('Test cases'!$J$4))+LN(1-'Test cases'!$M$4)*LN('Test cases'!$J$4)-LN(1-'Test cases'!$K$4)*LN('Test cases'!$L$4))/(LN(1-'Test cases'!$M$4)-LN(1-'Test cases'!$K$4)))</f>
        <v>605.35829808614062</v>
      </c>
      <c r="AC698" s="4">
        <f ca="1">IF(D698&lt;='Test cases'!$M$5,EXP((LN(1-D698)*(LN('Test cases'!$L$5)-LN('Test cases'!$J$5))+LN(1-'Test cases'!$M$5)*LN('Test cases'!$J$5)-LN(1-'Test cases'!$K$5)*LN('Test cases'!$L$5))/(LN(1-'Test cases'!$M$5)-LN(1-'Test cases'!$K$5))),EXP((LN(1-D698)*(LN('Test cases'!$N$5)-LN('Test cases'!$L$5))+LN(1-'Test cases'!$O$5)*LN('Test cases'!$L$5)-LN(1-'Test cases'!$M$5)*LN('Test cases'!$N$5))/(LN(1-'Test cases'!$O$5)-LN(1-'Test cases'!$M$5))))</f>
        <v>304.39088719975064</v>
      </c>
    </row>
    <row r="699" spans="1:29">
      <c r="A699" s="8">
        <f>'Test cases'!A703</f>
        <v>696</v>
      </c>
      <c r="B699" s="5">
        <f ca="1">1-X699/'Test cases'!C703</f>
        <v>0.22435329630754874</v>
      </c>
      <c r="C699" s="5">
        <f ca="1">1-Y699/'Test cases'!D703</f>
        <v>0.17439980676502753</v>
      </c>
      <c r="D699" s="5">
        <f ca="1">1-Z699/'Test cases'!E703</f>
        <v>0.18108112930854414</v>
      </c>
      <c r="E699" s="4">
        <f ca="1">(U699^'Test cases'!$R$5+T699^'Test cases'!$R$5)^(1/'Test cases'!$R$5)</f>
        <v>562.93971007016137</v>
      </c>
      <c r="F699" s="5">
        <f ca="1">IF(B699&gt;'Test cases'!$M$3,'Test cases'!$M$3,B699)</f>
        <v>0.15</v>
      </c>
      <c r="G699" s="5">
        <f ca="1">IF(C699&gt;'Test cases'!$M$4,'Test cases'!$M$4,C699)</f>
        <v>0.1</v>
      </c>
      <c r="H699" s="5">
        <f ca="1">IF(D699&gt;'Test cases'!$O$5,'Test cases'!$O$5,D699)</f>
        <v>0.17</v>
      </c>
      <c r="I699" s="5">
        <f ca="1">IF(AA699&gt;='Test cases'!$L$3, 'Test cases'!$L$3*'Test cases'!$M$3/AA699,0)+IF(AND(AA699&gt;='Test cases'!$J$3,AA699&lt;'Test cases'!$L$3), 'Test cases'!$J$3*'Test cases'!$K$3/ AA699,0)</f>
        <v>4.9430119232493179E-2</v>
      </c>
      <c r="J699" s="5">
        <f ca="1">IF(AB699&gt;='Test cases'!$L$4,'Test cases'!$M$4,0)+IF(AND(AB699&gt;='Test cases'!$J$4,AB699&lt;'Test cases'!$L$4),'Test cases'!$K$4,0)</f>
        <v>0.1</v>
      </c>
      <c r="K699" s="5">
        <f ca="1">IF(AC699&gt;='Test cases'!$N$5,'Test cases'!$O$5,0)+IF(AND(AC699&gt;='Test cases'!$L$5,AC699&lt;'Test cases'!$N$5),'Test cases'!$M$5,0)+IF(AND(AC699&lt;'Test cases'!$L$5,AC699&gt;='Test cases'!$J$5),'Test cases'!$K$5,0)</f>
        <v>0.17</v>
      </c>
      <c r="L699" s="5">
        <f t="shared" ca="1" si="30"/>
        <v>0.15</v>
      </c>
      <c r="M699" s="5">
        <f t="shared" ca="1" si="31"/>
        <v>0.1</v>
      </c>
      <c r="N699" s="5">
        <f t="shared" ca="1" si="32"/>
        <v>0.17</v>
      </c>
      <c r="O699" s="4">
        <f ca="1">'Test cases'!C703*(1-F699)+'Test cases'!D703*(1-G699)+'Test cases'!E703*(1-H699)</f>
        <v>599.79</v>
      </c>
      <c r="P699" s="4">
        <f ca="1">(1-I699)*'Test cases'!C703+(1-J699)*'Test cases'!D703+(1-K699)*'Test cases'!E703</f>
        <v>623.42392198036407</v>
      </c>
      <c r="Q699" s="4">
        <f ca="1">(1-L699)*'Test cases'!C703+(1-M699)*'Test cases'!D703+(1-N699)*'Test cases'!E703</f>
        <v>599.79</v>
      </c>
      <c r="R699" s="4">
        <f ca="1">('Test cases'!C703/'Test cases'!$J$3)^(1/'Test cases'!$R$3)*('Test cases'!$J$3*(1-'Test cases'!$K$3))</f>
        <v>197.11120558494113</v>
      </c>
      <c r="S699" s="4">
        <f ca="1">('Test cases'!D703/'Test cases'!$J$4)^(1/'Test cases'!$R$4)*('Test cases'!$J$4*(1-'Test cases'!$K$4))</f>
        <v>200.58350348440018</v>
      </c>
      <c r="T699" s="4">
        <f ca="1">IF('Test cases'!E703&lt;='Test cases'!$L$5,('Test cases'!E703/'Test cases'!$J$5)^(1/'Test cases'!$P$5)*('Test cases'!$J$5*(1-'Test cases'!$K$5)),0)+IF('Test cases'!E703&gt;'Test cases'!$L$5,('Test cases'!E703/'Test cases'!$L$5)^(1/'Test cases'!$Q$5)*('Test cases'!$L$5*(1-'Test cases'!$M$5)),0)</f>
        <v>206.84454774069653</v>
      </c>
      <c r="U699" s="4">
        <f ca="1">(R699^'Test cases'!$R$4+S699^'Test cases'!$R$4)^(1/'Test cases'!$R$4)</f>
        <v>376.91162806502371</v>
      </c>
      <c r="V699" s="4">
        <f ca="1">R699^'Test cases'!$R$4/U699^('Test cases'!$R$4-1)</f>
        <v>186.67228573938928</v>
      </c>
      <c r="W699" s="4">
        <f ca="1">S699^'Test cases'!$R$4/U699^('Test cases'!$R$4-1)</f>
        <v>190.2393423256346</v>
      </c>
      <c r="X699" s="4">
        <f ca="1">V699*(U699/E699)^('Test cases'!$R$5-1)</f>
        <v>182.27697536772604</v>
      </c>
      <c r="Y699" s="4">
        <f ca="1">W699*(U699/E699)^('Test cases'!$R$5-1)</f>
        <v>185.76004347786881</v>
      </c>
      <c r="Z699" s="4">
        <f ca="1">T699^'Test cases'!$R$5/E699^('Test cases'!$R$5-1)</f>
        <v>194.9026912245665</v>
      </c>
      <c r="AA699" s="4">
        <f ca="1">EXP((LN(1-B699)*(LN('Test cases'!$L$3)-LN('Test cases'!$J$3))+LN(1-'Test cases'!$M$3)*LN('Test cases'!$J$3)-LN(1-'Test cases'!$K$3)*LN('Test cases'!$L$3))/(LN(1-'Test cases'!$M$3)-LN(1-'Test cases'!$K$3)))</f>
        <v>606.91741120218308</v>
      </c>
      <c r="AB699" s="4">
        <f ca="1">EXP((LN(1-C699)*(LN('Test cases'!$L$4)-LN('Test cases'!$J$4))+LN(1-'Test cases'!$M$4)*LN('Test cases'!$J$4)-LN(1-'Test cases'!$K$4)*LN('Test cases'!$L$4))/(LN(1-'Test cases'!$M$4)-LN(1-'Test cases'!$K$4)))</f>
        <v>606.38536902502585</v>
      </c>
      <c r="AC699" s="4">
        <f ca="1">IF(D699&lt;='Test cases'!$M$5,EXP((LN(1-D699)*(LN('Test cases'!$L$5)-LN('Test cases'!$J$5))+LN(1-'Test cases'!$M$5)*LN('Test cases'!$J$5)-LN(1-'Test cases'!$K$5)*LN('Test cases'!$L$5))/(LN(1-'Test cases'!$M$5)-LN(1-'Test cases'!$K$5))),EXP((LN(1-D699)*(LN('Test cases'!$N$5)-LN('Test cases'!$L$5))+LN(1-'Test cases'!$O$5)*LN('Test cases'!$L$5)-LN(1-'Test cases'!$M$5)*LN('Test cases'!$N$5))/(LN(1-'Test cases'!$O$5)-LN(1-'Test cases'!$M$5))))</f>
        <v>304.49232577888216</v>
      </c>
    </row>
    <row r="700" spans="1:29">
      <c r="A700" s="8">
        <f>'Test cases'!A704</f>
        <v>697</v>
      </c>
      <c r="B700" s="5">
        <f ca="1">1-X700/'Test cases'!C704</f>
        <v>0.22445493207881195</v>
      </c>
      <c r="C700" s="5">
        <f ca="1">1-Y700/'Test cases'!D704</f>
        <v>0.17450798812130131</v>
      </c>
      <c r="D700" s="5">
        <f ca="1">1-Z700/'Test cases'!E704</f>
        <v>0.18114688872068374</v>
      </c>
      <c r="E700" s="4">
        <f ca="1">(U700^'Test cases'!$R$5+T700^'Test cases'!$R$5)^(1/'Test cases'!$R$5)</f>
        <v>563.70132613054216</v>
      </c>
      <c r="F700" s="5">
        <f ca="1">IF(B700&gt;'Test cases'!$M$3,'Test cases'!$M$3,B700)</f>
        <v>0.15</v>
      </c>
      <c r="G700" s="5">
        <f ca="1">IF(C700&gt;'Test cases'!$M$4,'Test cases'!$M$4,C700)</f>
        <v>0.1</v>
      </c>
      <c r="H700" s="5">
        <f ca="1">IF(D700&gt;'Test cases'!$O$5,'Test cases'!$O$5,D700)</f>
        <v>0.17</v>
      </c>
      <c r="I700" s="5">
        <f ca="1">IF(AA700&gt;='Test cases'!$L$3, 'Test cases'!$L$3*'Test cases'!$M$3/AA700,0)+IF(AND(AA700&gt;='Test cases'!$J$3,AA700&lt;'Test cases'!$L$3), 'Test cases'!$J$3*'Test cases'!$K$3/ AA700,0)</f>
        <v>4.9351631277330409E-2</v>
      </c>
      <c r="J700" s="5">
        <f ca="1">IF(AB700&gt;='Test cases'!$L$4,'Test cases'!$M$4,0)+IF(AND(AB700&gt;='Test cases'!$J$4,AB700&lt;'Test cases'!$L$4),'Test cases'!$K$4,0)</f>
        <v>0.1</v>
      </c>
      <c r="K700" s="5">
        <f ca="1">IF(AC700&gt;='Test cases'!$N$5,'Test cases'!$O$5,0)+IF(AND(AC700&gt;='Test cases'!$L$5,AC700&lt;'Test cases'!$N$5),'Test cases'!$M$5,0)+IF(AND(AC700&lt;'Test cases'!$L$5,AC700&gt;='Test cases'!$J$5),'Test cases'!$K$5,0)</f>
        <v>0.17</v>
      </c>
      <c r="L700" s="5">
        <f t="shared" ca="1" si="30"/>
        <v>0.15</v>
      </c>
      <c r="M700" s="5">
        <f t="shared" ca="1" si="31"/>
        <v>0.1</v>
      </c>
      <c r="N700" s="5">
        <f t="shared" ca="1" si="32"/>
        <v>0.17</v>
      </c>
      <c r="O700" s="4">
        <f ca="1">'Test cases'!C704*(1-F700)+'Test cases'!D704*(1-G700)+'Test cases'!E704*(1-H700)</f>
        <v>600.68999999999994</v>
      </c>
      <c r="P700" s="4">
        <f ca="1">(1-I700)*'Test cases'!C704+(1-J700)*'Test cases'!D704+(1-K700)*'Test cases'!E704</f>
        <v>624.34236664982734</v>
      </c>
      <c r="Q700" s="4">
        <f ca="1">(1-L700)*'Test cases'!C704+(1-M700)*'Test cases'!D704+(1-N700)*'Test cases'!E704</f>
        <v>600.68999999999994</v>
      </c>
      <c r="R700" s="4">
        <f ca="1">('Test cases'!C704/'Test cases'!$J$3)^(1/'Test cases'!$R$3)*('Test cases'!$J$3*(1-'Test cases'!$K$3))</f>
        <v>197.11120558494113</v>
      </c>
      <c r="S700" s="4">
        <f ca="1">('Test cases'!D704/'Test cases'!$J$4)^(1/'Test cases'!$R$4)*('Test cases'!$J$4*(1-'Test cases'!$K$4))</f>
        <v>201.40580831470479</v>
      </c>
      <c r="T700" s="4">
        <f ca="1">IF('Test cases'!E704&lt;='Test cases'!$L$5,('Test cases'!E704/'Test cases'!$J$5)^(1/'Test cases'!$P$5)*('Test cases'!$J$5*(1-'Test cases'!$K$5)),0)+IF('Test cases'!E704&gt;'Test cases'!$L$5,('Test cases'!E704/'Test cases'!$L$5)^(1/'Test cases'!$Q$5)*('Test cases'!$L$5*(1-'Test cases'!$M$5)),0)</f>
        <v>206.84454774069653</v>
      </c>
      <c r="U700" s="4">
        <f ca="1">(R700^'Test cases'!$R$4+S700^'Test cases'!$R$4)^(1/'Test cases'!$R$4)</f>
        <v>377.69159267146284</v>
      </c>
      <c r="V700" s="4">
        <f ca="1">R700^'Test cases'!$R$4/U700^('Test cases'!$R$4-1)</f>
        <v>186.63989675442366</v>
      </c>
      <c r="W700" s="4">
        <f ca="1">S700^'Test cases'!$R$4/U700^('Test cases'!$R$4-1)</f>
        <v>191.05169591703938</v>
      </c>
      <c r="X700" s="4">
        <f ca="1">V700*(U700/E700)^('Test cases'!$R$5-1)</f>
        <v>182.25309096147919</v>
      </c>
      <c r="Y700" s="4">
        <f ca="1">W700*(U700/E700)^('Test cases'!$R$5-1)</f>
        <v>186.5611946845859</v>
      </c>
      <c r="Z700" s="4">
        <f ca="1">T700^'Test cases'!$R$5/E700^('Test cases'!$R$5-1)</f>
        <v>194.88704048447727</v>
      </c>
      <c r="AA700" s="4">
        <f ca="1">EXP((LN(1-B700)*(LN('Test cases'!$L$3)-LN('Test cases'!$J$3))+LN(1-'Test cases'!$M$3)*LN('Test cases'!$J$3)-LN(1-'Test cases'!$K$3)*LN('Test cases'!$L$3))/(LN(1-'Test cases'!$M$3)-LN(1-'Test cases'!$K$3)))</f>
        <v>607.88264184046238</v>
      </c>
      <c r="AB700" s="4">
        <f ca="1">EXP((LN(1-C700)*(LN('Test cases'!$L$4)-LN('Test cases'!$J$4))+LN(1-'Test cases'!$M$4)*LN('Test cases'!$J$4)-LN(1-'Test cases'!$K$4)*LN('Test cases'!$L$4))/(LN(1-'Test cases'!$M$4)-LN(1-'Test cases'!$K$4)))</f>
        <v>607.41235321590204</v>
      </c>
      <c r="AC700" s="4">
        <f ca="1">IF(D700&lt;='Test cases'!$M$5,EXP((LN(1-D700)*(LN('Test cases'!$L$5)-LN('Test cases'!$J$5))+LN(1-'Test cases'!$M$5)*LN('Test cases'!$J$5)-LN(1-'Test cases'!$K$5)*LN('Test cases'!$L$5))/(LN(1-'Test cases'!$M$5)-LN(1-'Test cases'!$K$5))),EXP((LN(1-D700)*(LN('Test cases'!$N$5)-LN('Test cases'!$L$5))+LN(1-'Test cases'!$O$5)*LN('Test cases'!$L$5)-LN(1-'Test cases'!$M$5)*LN('Test cases'!$N$5))/(LN(1-'Test cases'!$O$5)-LN(1-'Test cases'!$M$5))))</f>
        <v>304.59364764645193</v>
      </c>
    </row>
    <row r="701" spans="1:29">
      <c r="A701" s="8">
        <f>'Test cases'!A705</f>
        <v>698</v>
      </c>
      <c r="B701" s="5">
        <f ca="1">1-X701/'Test cases'!C705</f>
        <v>0.22456764844714772</v>
      </c>
      <c r="C701" s="5">
        <f ca="1">1-Y701/'Test cases'!D705</f>
        <v>0.17460888327092128</v>
      </c>
      <c r="D701" s="5">
        <f ca="1">1-Z701/'Test cases'!E705</f>
        <v>0.18120823949757592</v>
      </c>
      <c r="E701" s="4">
        <f ca="1">(U701^'Test cases'!$R$5+T701^'Test cases'!$R$5)^(1/'Test cases'!$R$5)</f>
        <v>564.41286634682217</v>
      </c>
      <c r="F701" s="5">
        <f ca="1">IF(B701&gt;'Test cases'!$M$3,'Test cases'!$M$3,B701)</f>
        <v>0.15</v>
      </c>
      <c r="G701" s="5">
        <f ca="1">IF(C701&gt;'Test cases'!$M$4,'Test cases'!$M$4,C701)</f>
        <v>0.1</v>
      </c>
      <c r="H701" s="5">
        <f ca="1">IF(D701&gt;'Test cases'!$O$5,'Test cases'!$O$5,D701)</f>
        <v>0.17</v>
      </c>
      <c r="I701" s="5">
        <f ca="1">IF(AA701&gt;='Test cases'!$L$3, 'Test cases'!$L$3*'Test cases'!$M$3/AA701,0)+IF(AND(AA701&gt;='Test cases'!$J$3,AA701&lt;'Test cases'!$L$3), 'Test cases'!$J$3*'Test cases'!$K$3/ AA701,0)</f>
        <v>4.9264720101847945E-2</v>
      </c>
      <c r="J701" s="5">
        <f ca="1">IF(AB701&gt;='Test cases'!$L$4,'Test cases'!$M$4,0)+IF(AND(AB701&gt;='Test cases'!$J$4,AB701&lt;'Test cases'!$L$4),'Test cases'!$K$4,0)</f>
        <v>0.1</v>
      </c>
      <c r="K701" s="5">
        <f ca="1">IF(AC701&gt;='Test cases'!$N$5,'Test cases'!$O$5,0)+IF(AND(AC701&gt;='Test cases'!$L$5,AC701&lt;'Test cases'!$N$5),'Test cases'!$M$5,0)+IF(AND(AC701&lt;'Test cases'!$L$5,AC701&gt;='Test cases'!$J$5),'Test cases'!$K$5,0)</f>
        <v>0.17</v>
      </c>
      <c r="L701" s="5">
        <f t="shared" ca="1" si="30"/>
        <v>0.15</v>
      </c>
      <c r="M701" s="5">
        <f t="shared" ca="1" si="31"/>
        <v>0.1</v>
      </c>
      <c r="N701" s="5">
        <f t="shared" ca="1" si="32"/>
        <v>0.17</v>
      </c>
      <c r="O701" s="4">
        <f ca="1">'Test cases'!C705*(1-F701)+'Test cases'!D705*(1-G701)+'Test cases'!E705*(1-H701)</f>
        <v>601.54</v>
      </c>
      <c r="P701" s="4">
        <f ca="1">(1-I701)*'Test cases'!C705+(1-J701)*'Test cases'!D705+(1-K701)*'Test cases'!E705</f>
        <v>625.31352605596385</v>
      </c>
      <c r="Q701" s="4">
        <f ca="1">(1-L701)*'Test cases'!C705+(1-M701)*'Test cases'!D705+(1-N701)*'Test cases'!E705</f>
        <v>601.54</v>
      </c>
      <c r="R701" s="4">
        <f ca="1">('Test cases'!C705/'Test cases'!$J$3)^(1/'Test cases'!$R$3)*('Test cases'!$J$3*(1-'Test cases'!$K$3))</f>
        <v>197.88067497547206</v>
      </c>
      <c r="S701" s="4">
        <f ca="1">('Test cases'!D705/'Test cases'!$J$4)^(1/'Test cases'!$R$4)*('Test cases'!$J$4*(1-'Test cases'!$K$4))</f>
        <v>201.40580831470479</v>
      </c>
      <c r="T701" s="4">
        <f ca="1">IF('Test cases'!E705&lt;='Test cases'!$L$5,('Test cases'!E705/'Test cases'!$J$5)^(1/'Test cases'!$P$5)*('Test cases'!$J$5*(1-'Test cases'!$K$5)),0)+IF('Test cases'!E705&gt;'Test cases'!$L$5,('Test cases'!E705/'Test cases'!$L$5)^(1/'Test cases'!$Q$5)*('Test cases'!$L$5*(1-'Test cases'!$M$5)),0)</f>
        <v>206.84454774069653</v>
      </c>
      <c r="U701" s="4">
        <f ca="1">(R701^'Test cases'!$R$4+S701^'Test cases'!$R$4)^(1/'Test cases'!$R$4)</f>
        <v>378.42024514117293</v>
      </c>
      <c r="V701" s="4">
        <f ca="1">R701^'Test cases'!$R$4/U701^('Test cases'!$R$4-1)</f>
        <v>187.3994556711186</v>
      </c>
      <c r="W701" s="4">
        <f ca="1">S701^'Test cases'!$R$4/U701^('Test cases'!$R$4-1)</f>
        <v>191.02078947005427</v>
      </c>
      <c r="X701" s="4">
        <f ca="1">V701*(U701/E701)^('Test cases'!$R$5-1)</f>
        <v>183.00203496647313</v>
      </c>
      <c r="Y701" s="4">
        <f ca="1">W701*(U701/E701)^('Test cases'!$R$5-1)</f>
        <v>186.5383923807718</v>
      </c>
      <c r="Z701" s="4">
        <f ca="1">T701^'Test cases'!$R$5/E701^('Test cases'!$R$5-1)</f>
        <v>194.87243899957693</v>
      </c>
      <c r="AA701" s="4">
        <f ca="1">EXP((LN(1-B701)*(LN('Test cases'!$L$3)-LN('Test cases'!$J$3))+LN(1-'Test cases'!$M$3)*LN('Test cases'!$J$3)-LN(1-'Test cases'!$K$3)*LN('Test cases'!$L$3))/(LN(1-'Test cases'!$M$3)-LN(1-'Test cases'!$K$3)))</f>
        <v>608.9550481151457</v>
      </c>
      <c r="AB701" s="4">
        <f ca="1">EXP((LN(1-C701)*(LN('Test cases'!$L$4)-LN('Test cases'!$J$4))+LN(1-'Test cases'!$M$4)*LN('Test cases'!$J$4)-LN(1-'Test cases'!$K$4)*LN('Test cases'!$L$4))/(LN(1-'Test cases'!$M$4)-LN(1-'Test cases'!$K$4)))</f>
        <v>608.37185727637541</v>
      </c>
      <c r="AC701" s="4">
        <f ca="1">IF(D701&lt;='Test cases'!$M$5,EXP((LN(1-D701)*(LN('Test cases'!$L$5)-LN('Test cases'!$J$5))+LN(1-'Test cases'!$M$5)*LN('Test cases'!$J$5)-LN(1-'Test cases'!$K$5)*LN('Test cases'!$L$5))/(LN(1-'Test cases'!$M$5)-LN(1-'Test cases'!$K$5))),EXP((LN(1-D701)*(LN('Test cases'!$N$5)-LN('Test cases'!$L$5))+LN(1-'Test cases'!$O$5)*LN('Test cases'!$L$5)-LN(1-'Test cases'!$M$5)*LN('Test cases'!$N$5))/(LN(1-'Test cases'!$O$5)-LN(1-'Test cases'!$M$5))))</f>
        <v>304.68821444572762</v>
      </c>
    </row>
    <row r="702" spans="1:29">
      <c r="A702" s="8">
        <f>'Test cases'!A706</f>
        <v>699</v>
      </c>
      <c r="B702" s="5">
        <f ca="1">1-X702/'Test cases'!C706</f>
        <v>0.22466890825438812</v>
      </c>
      <c r="C702" s="5">
        <f ca="1">1-Y702/'Test cases'!D706</f>
        <v>0.17471666694181165</v>
      </c>
      <c r="D702" s="5">
        <f ca="1">1-Z702/'Test cases'!E706</f>
        <v>0.18127380063486009</v>
      </c>
      <c r="E702" s="4">
        <f ca="1">(U702^'Test cases'!$R$5+T702^'Test cases'!$R$5)^(1/'Test cases'!$R$5)</f>
        <v>565.17428970507672</v>
      </c>
      <c r="F702" s="5">
        <f ca="1">IF(B702&gt;'Test cases'!$M$3,'Test cases'!$M$3,B702)</f>
        <v>0.15</v>
      </c>
      <c r="G702" s="5">
        <f ca="1">IF(C702&gt;'Test cases'!$M$4,'Test cases'!$M$4,C702)</f>
        <v>0.1</v>
      </c>
      <c r="H702" s="5">
        <f ca="1">IF(D702&gt;'Test cases'!$O$5,'Test cases'!$O$5,D702)</f>
        <v>0.17</v>
      </c>
      <c r="I702" s="5">
        <f ca="1">IF(AA702&gt;='Test cases'!$L$3, 'Test cases'!$L$3*'Test cases'!$M$3/AA702,0)+IF(AND(AA702&gt;='Test cases'!$J$3,AA702&lt;'Test cases'!$L$3), 'Test cases'!$J$3*'Test cases'!$K$3/ AA702,0)</f>
        <v>4.918676240423539E-2</v>
      </c>
      <c r="J702" s="5">
        <f ca="1">IF(AB702&gt;='Test cases'!$L$4,'Test cases'!$M$4,0)+IF(AND(AB702&gt;='Test cases'!$J$4,AB702&lt;'Test cases'!$L$4),'Test cases'!$K$4,0)</f>
        <v>0.1</v>
      </c>
      <c r="K702" s="5">
        <f ca="1">IF(AC702&gt;='Test cases'!$N$5,'Test cases'!$O$5,0)+IF(AND(AC702&gt;='Test cases'!$L$5,AC702&lt;'Test cases'!$N$5),'Test cases'!$M$5,0)+IF(AND(AC702&lt;'Test cases'!$L$5,AC702&gt;='Test cases'!$J$5),'Test cases'!$K$5,0)</f>
        <v>0.17</v>
      </c>
      <c r="L702" s="5">
        <f t="shared" ca="1" si="30"/>
        <v>0.15</v>
      </c>
      <c r="M702" s="5">
        <f t="shared" ca="1" si="31"/>
        <v>0.1</v>
      </c>
      <c r="N702" s="5">
        <f t="shared" ca="1" si="32"/>
        <v>0.17</v>
      </c>
      <c r="O702" s="4">
        <f ca="1">'Test cases'!C706*(1-F702)+'Test cases'!D706*(1-G702)+'Test cases'!E706*(1-H702)</f>
        <v>602.43999999999994</v>
      </c>
      <c r="P702" s="4">
        <f ca="1">(1-I702)*'Test cases'!C706+(1-J702)*'Test cases'!D706+(1-K702)*'Test cases'!E706</f>
        <v>626.23192407260046</v>
      </c>
      <c r="Q702" s="4">
        <f ca="1">(1-L702)*'Test cases'!C706+(1-M702)*'Test cases'!D706+(1-N702)*'Test cases'!E706</f>
        <v>602.43999999999994</v>
      </c>
      <c r="R702" s="4">
        <f ca="1">('Test cases'!C706/'Test cases'!$J$3)^(1/'Test cases'!$R$3)*('Test cases'!$J$3*(1-'Test cases'!$K$3))</f>
        <v>197.88067497547206</v>
      </c>
      <c r="S702" s="4">
        <f ca="1">('Test cases'!D706/'Test cases'!$J$4)^(1/'Test cases'!$R$4)*('Test cases'!$J$4*(1-'Test cases'!$K$4))</f>
        <v>202.22783142673362</v>
      </c>
      <c r="T702" s="4">
        <f ca="1">IF('Test cases'!E706&lt;='Test cases'!$L$5,('Test cases'!E706/'Test cases'!$J$5)^(1/'Test cases'!$P$5)*('Test cases'!$J$5*(1-'Test cases'!$K$5)),0)+IF('Test cases'!E706&gt;'Test cases'!$L$5,('Test cases'!E706/'Test cases'!$L$5)^(1/'Test cases'!$Q$5)*('Test cases'!$L$5*(1-'Test cases'!$M$5)),0)</f>
        <v>206.84454774069653</v>
      </c>
      <c r="U702" s="4">
        <f ca="1">(R702^'Test cases'!$R$4+S702^'Test cases'!$R$4)^(1/'Test cases'!$R$4)</f>
        <v>379.19994855725861</v>
      </c>
      <c r="V702" s="4">
        <f ca="1">R702^'Test cases'!$R$4/U702^('Test cases'!$R$4-1)</f>
        <v>187.36708083094956</v>
      </c>
      <c r="W702" s="4">
        <f ca="1">S702^'Test cases'!$R$4/U702^('Test cases'!$R$4-1)</f>
        <v>191.83286772630893</v>
      </c>
      <c r="X702" s="4">
        <f ca="1">V702*(U702/E702)^('Test cases'!$R$5-1)</f>
        <v>182.9781376519644</v>
      </c>
      <c r="Y702" s="4">
        <f ca="1">W702*(U702/E702)^('Test cases'!$R$5-1)</f>
        <v>187.33931660420876</v>
      </c>
      <c r="Z702" s="4">
        <f ca="1">T702^'Test cases'!$R$5/E702^('Test cases'!$R$5-1)</f>
        <v>194.8568354489033</v>
      </c>
      <c r="AA702" s="4">
        <f ca="1">EXP((LN(1-B702)*(LN('Test cases'!$L$3)-LN('Test cases'!$J$3))+LN(1-'Test cases'!$M$3)*LN('Test cases'!$J$3)-LN(1-'Test cases'!$K$3)*LN('Test cases'!$L$3))/(LN(1-'Test cases'!$M$3)-LN(1-'Test cases'!$K$3)))</f>
        <v>609.92020075337894</v>
      </c>
      <c r="AB702" s="4">
        <f ca="1">EXP((LN(1-C702)*(LN('Test cases'!$L$4)-LN('Test cases'!$J$4))+LN(1-'Test cases'!$M$4)*LN('Test cases'!$J$4)-LN(1-'Test cases'!$K$4)*LN('Test cases'!$L$4))/(LN(1-'Test cases'!$M$4)-LN(1-'Test cases'!$K$4)))</f>
        <v>609.39867498112199</v>
      </c>
      <c r="AC702" s="4">
        <f ca="1">IF(D702&lt;='Test cases'!$M$5,EXP((LN(1-D702)*(LN('Test cases'!$L$5)-LN('Test cases'!$J$5))+LN(1-'Test cases'!$M$5)*LN('Test cases'!$J$5)-LN(1-'Test cases'!$K$5)*LN('Test cases'!$L$5))/(LN(1-'Test cases'!$M$5)-LN(1-'Test cases'!$K$5))),EXP((LN(1-D702)*(LN('Test cases'!$N$5)-LN('Test cases'!$L$5))+LN(1-'Test cases'!$O$5)*LN('Test cases'!$L$5)-LN(1-'Test cases'!$M$5)*LN('Test cases'!$N$5))/(LN(1-'Test cases'!$O$5)-LN(1-'Test cases'!$M$5))))</f>
        <v>304.78931143110714</v>
      </c>
    </row>
    <row r="703" spans="1:29">
      <c r="A703" s="8">
        <f>'Test cases'!A707</f>
        <v>700</v>
      </c>
      <c r="B703" s="5">
        <f ca="1">1-X703/'Test cases'!C707</f>
        <v>0.22478119173746336</v>
      </c>
      <c r="C703" s="5">
        <f ca="1">1-Y703/'Test cases'!D707</f>
        <v>0.17481718956283954</v>
      </c>
      <c r="D703" s="5">
        <f ca="1">1-Z703/'Test cases'!E707</f>
        <v>0.18133496528820847</v>
      </c>
      <c r="E703" s="4">
        <f ca="1">(U703^'Test cases'!$R$5+T703^'Test cases'!$R$5)^(1/'Test cases'!$R$5)</f>
        <v>565.88563378886329</v>
      </c>
      <c r="F703" s="5">
        <f ca="1">IF(B703&gt;'Test cases'!$M$3,'Test cases'!$M$3,B703)</f>
        <v>0.15</v>
      </c>
      <c r="G703" s="5">
        <f ca="1">IF(C703&gt;'Test cases'!$M$4,'Test cases'!$M$4,C703)</f>
        <v>0.1</v>
      </c>
      <c r="H703" s="5">
        <f ca="1">IF(D703&gt;'Test cases'!$O$5,'Test cases'!$O$5,D703)</f>
        <v>0.17</v>
      </c>
      <c r="I703" s="5">
        <f ca="1">IF(AA703&gt;='Test cases'!$L$3, 'Test cases'!$L$3*'Test cases'!$M$3/AA703,0)+IF(AND(AA703&gt;='Test cases'!$J$3,AA703&lt;'Test cases'!$L$3), 'Test cases'!$J$3*'Test cases'!$K$3/ AA703,0)</f>
        <v>4.9100450175868275E-2</v>
      </c>
      <c r="J703" s="5">
        <f ca="1">IF(AB703&gt;='Test cases'!$L$4,'Test cases'!$M$4,0)+IF(AND(AB703&gt;='Test cases'!$J$4,AB703&lt;'Test cases'!$L$4),'Test cases'!$K$4,0)</f>
        <v>0.1</v>
      </c>
      <c r="K703" s="5">
        <f ca="1">IF(AC703&gt;='Test cases'!$N$5,'Test cases'!$O$5,0)+IF(AND(AC703&gt;='Test cases'!$L$5,AC703&lt;'Test cases'!$N$5),'Test cases'!$M$5,0)+IF(AND(AC703&lt;'Test cases'!$L$5,AC703&gt;='Test cases'!$J$5),'Test cases'!$K$5,0)</f>
        <v>0.17</v>
      </c>
      <c r="L703" s="5">
        <f t="shared" ca="1" si="30"/>
        <v>0.15</v>
      </c>
      <c r="M703" s="5">
        <f t="shared" ca="1" si="31"/>
        <v>0.1</v>
      </c>
      <c r="N703" s="5">
        <f t="shared" ca="1" si="32"/>
        <v>0.17</v>
      </c>
      <c r="O703" s="4">
        <f ca="1">'Test cases'!C707*(1-F703)+'Test cases'!D707*(1-G703)+'Test cases'!E707*(1-H703)</f>
        <v>603.29</v>
      </c>
      <c r="P703" s="4">
        <f ca="1">(1-I703)*'Test cases'!C707+(1-J703)*'Test cases'!D707+(1-K703)*'Test cases'!E707</f>
        <v>627.20319330831921</v>
      </c>
      <c r="Q703" s="4">
        <f ca="1">(1-L703)*'Test cases'!C707+(1-M703)*'Test cases'!D707+(1-N703)*'Test cases'!E707</f>
        <v>603.29</v>
      </c>
      <c r="R703" s="4">
        <f ca="1">('Test cases'!C707/'Test cases'!$J$3)^(1/'Test cases'!$R$3)*('Test cases'!$J$3*(1-'Test cases'!$K$3))</f>
        <v>198.64987554726784</v>
      </c>
      <c r="S703" s="4">
        <f ca="1">('Test cases'!D707/'Test cases'!$J$4)^(1/'Test cases'!$R$4)*('Test cases'!$J$4*(1-'Test cases'!$K$4))</f>
        <v>202.22783142673362</v>
      </c>
      <c r="T703" s="4">
        <f ca="1">IF('Test cases'!E707&lt;='Test cases'!$L$5,('Test cases'!E707/'Test cases'!$J$5)^(1/'Test cases'!$P$5)*('Test cases'!$J$5*(1-'Test cases'!$K$5)),0)+IF('Test cases'!E707&gt;'Test cases'!$L$5,('Test cases'!E707/'Test cases'!$L$5)^(1/'Test cases'!$Q$5)*('Test cases'!$L$5*(1-'Test cases'!$M$5)),0)</f>
        <v>206.84454774069653</v>
      </c>
      <c r="U703" s="4">
        <f ca="1">(R703^'Test cases'!$R$4+S703^'Test cases'!$R$4)^(1/'Test cases'!$R$4)</f>
        <v>379.92834074470755</v>
      </c>
      <c r="V703" s="4">
        <f ca="1">R703^'Test cases'!$R$4/U703^('Test cases'!$R$4-1)</f>
        <v>188.12637149398799</v>
      </c>
      <c r="W703" s="4">
        <f ca="1">S703^'Test cases'!$R$4/U703^('Test cases'!$R$4-1)</f>
        <v>191.80196925071934</v>
      </c>
      <c r="X703" s="4">
        <f ca="1">V703*(U703/E703)^('Test cases'!$R$5-1)</f>
        <v>183.72685755822118</v>
      </c>
      <c r="Y703" s="4">
        <f ca="1">W703*(U703/E703)^('Test cases'!$R$5-1)</f>
        <v>187.31649796923543</v>
      </c>
      <c r="Z703" s="4">
        <f ca="1">T703^'Test cases'!$R$5/E703^('Test cases'!$R$5-1)</f>
        <v>194.84227826140639</v>
      </c>
      <c r="AA703" s="4">
        <f ca="1">EXP((LN(1-B703)*(LN('Test cases'!$L$3)-LN('Test cases'!$J$3))+LN(1-'Test cases'!$M$3)*LN('Test cases'!$J$3)-LN(1-'Test cases'!$K$3)*LN('Test cases'!$L$3))/(LN(1-'Test cases'!$M$3)-LN(1-'Test cases'!$K$3)))</f>
        <v>610.99236142531947</v>
      </c>
      <c r="AB703" s="4">
        <f ca="1">EXP((LN(1-C703)*(LN('Test cases'!$L$4)-LN('Test cases'!$J$4))+LN(1-'Test cases'!$M$4)*LN('Test cases'!$J$4)-LN(1-'Test cases'!$K$4)*LN('Test cases'!$L$4))/(LN(1-'Test cases'!$M$4)-LN(1-'Test cases'!$K$4)))</f>
        <v>610.35800215694758</v>
      </c>
      <c r="AC703" s="4">
        <f ca="1">IF(D703&lt;='Test cases'!$M$5,EXP((LN(1-D703)*(LN('Test cases'!$L$5)-LN('Test cases'!$J$5))+LN(1-'Test cases'!$M$5)*LN('Test cases'!$J$5)-LN(1-'Test cases'!$K$5)*LN('Test cases'!$L$5))/(LN(1-'Test cases'!$M$5)-LN(1-'Test cases'!$K$5))),EXP((LN(1-D703)*(LN('Test cases'!$N$5)-LN('Test cases'!$L$5))+LN(1-'Test cases'!$O$5)*LN('Test cases'!$L$5)-LN(1-'Test cases'!$M$5)*LN('Test cases'!$N$5))/(LN(1-'Test cases'!$O$5)-LN(1-'Test cases'!$M$5))))</f>
        <v>304.88366647208812</v>
      </c>
    </row>
    <row r="704" spans="1:29">
      <c r="A704" s="8">
        <f>'Test cases'!A708</f>
        <v>701</v>
      </c>
      <c r="B704" s="5">
        <f ca="1">1-X704/'Test cases'!C708</f>
        <v>0.22489322610407025</v>
      </c>
      <c r="C704" s="5">
        <f ca="1">1-Y704/'Test cases'!D708</f>
        <v>0.17491753204083516</v>
      </c>
      <c r="D704" s="5">
        <f ca="1">1-Z704/'Test cases'!E708</f>
        <v>0.18139603971122109</v>
      </c>
      <c r="E704" s="4">
        <f ca="1">(U704^'Test cases'!$R$5+T704^'Test cases'!$R$5)^(1/'Test cases'!$R$5)</f>
        <v>566.59687496269089</v>
      </c>
      <c r="F704" s="5">
        <f ca="1">IF(B704&gt;'Test cases'!$M$3,'Test cases'!$M$3,B704)</f>
        <v>0.15</v>
      </c>
      <c r="G704" s="5">
        <f ca="1">IF(C704&gt;'Test cases'!$M$4,'Test cases'!$M$4,C704)</f>
        <v>0.1</v>
      </c>
      <c r="H704" s="5">
        <f ca="1">IF(D704&gt;'Test cases'!$O$5,'Test cases'!$O$5,D704)</f>
        <v>0.17</v>
      </c>
      <c r="I704" s="5">
        <f ca="1">IF(AA704&gt;='Test cases'!$L$3, 'Test cases'!$L$3*'Test cases'!$M$3/AA704,0)+IF(AND(AA704&gt;='Test cases'!$J$3,AA704&lt;'Test cases'!$L$3), 'Test cases'!$J$3*'Test cases'!$K$3/ AA704,0)</f>
        <v>4.9014467970988143E-2</v>
      </c>
      <c r="J704" s="5">
        <f ca="1">IF(AB704&gt;='Test cases'!$L$4,'Test cases'!$M$4,0)+IF(AND(AB704&gt;='Test cases'!$J$4,AB704&lt;'Test cases'!$L$4),'Test cases'!$K$4,0)</f>
        <v>0.1</v>
      </c>
      <c r="K704" s="5">
        <f ca="1">IF(AC704&gt;='Test cases'!$N$5,'Test cases'!$O$5,0)+IF(AND(AC704&gt;='Test cases'!$L$5,AC704&lt;'Test cases'!$N$5),'Test cases'!$M$5,0)+IF(AND(AC704&lt;'Test cases'!$L$5,AC704&gt;='Test cases'!$J$5),'Test cases'!$K$5,0)</f>
        <v>0.17</v>
      </c>
      <c r="L704" s="5">
        <f t="shared" ca="1" si="30"/>
        <v>0.15</v>
      </c>
      <c r="M704" s="5">
        <f t="shared" ca="1" si="31"/>
        <v>0.1</v>
      </c>
      <c r="N704" s="5">
        <f t="shared" ca="1" si="32"/>
        <v>0.17</v>
      </c>
      <c r="O704" s="4">
        <f ca="1">'Test cases'!C708*(1-F704)+'Test cases'!D708*(1-G704)+'Test cases'!E708*(1-H704)</f>
        <v>604.14</v>
      </c>
      <c r="P704" s="4">
        <f ca="1">(1-I704)*'Test cases'!C708+(1-J704)*'Test cases'!D708+(1-K704)*'Test cases'!E708</f>
        <v>628.17455662290479</v>
      </c>
      <c r="Q704" s="4">
        <f ca="1">(1-L704)*'Test cases'!C708+(1-M704)*'Test cases'!D708+(1-N704)*'Test cases'!E708</f>
        <v>604.14</v>
      </c>
      <c r="R704" s="4">
        <f ca="1">('Test cases'!C708/'Test cases'!$J$3)^(1/'Test cases'!$R$3)*('Test cases'!$J$3*(1-'Test cases'!$K$3))</f>
        <v>199.41880852791178</v>
      </c>
      <c r="S704" s="4">
        <f ca="1">('Test cases'!D708/'Test cases'!$J$4)^(1/'Test cases'!$R$4)*('Test cases'!$J$4*(1-'Test cases'!$K$4))</f>
        <v>202.22783142673362</v>
      </c>
      <c r="T704" s="4">
        <f ca="1">IF('Test cases'!E708&lt;='Test cases'!$L$5,('Test cases'!E708/'Test cases'!$J$5)^(1/'Test cases'!$P$5)*('Test cases'!$J$5*(1-'Test cases'!$K$5)),0)+IF('Test cases'!E708&gt;'Test cases'!$L$5,('Test cases'!E708/'Test cases'!$L$5)^(1/'Test cases'!$Q$5)*('Test cases'!$L$5*(1-'Test cases'!$M$5)),0)</f>
        <v>206.84454774069653</v>
      </c>
      <c r="U704" s="4">
        <f ca="1">(R704^'Test cases'!$R$4+S704^'Test cases'!$R$4)^(1/'Test cases'!$R$4)</f>
        <v>380.6565990045014</v>
      </c>
      <c r="V704" s="4">
        <f ca="1">R704^'Test cases'!$R$4/U704^('Test cases'!$R$4-1)</f>
        <v>188.88545842195882</v>
      </c>
      <c r="W704" s="4">
        <f ca="1">S704^'Test cases'!$R$4/U704^('Test cases'!$R$4-1)</f>
        <v>191.77114058254287</v>
      </c>
      <c r="X704" s="4">
        <f ca="1">V704*(U704/E704)^('Test cases'!$R$5-1)</f>
        <v>184.47541218723129</v>
      </c>
      <c r="Y704" s="4">
        <f ca="1">W704*(U704/E704)^('Test cases'!$R$5-1)</f>
        <v>187.29372022673041</v>
      </c>
      <c r="Z704" s="4">
        <f ca="1">T704^'Test cases'!$R$5/E704^('Test cases'!$R$5-1)</f>
        <v>194.82774254872939</v>
      </c>
      <c r="AA704" s="4">
        <f ca="1">EXP((LN(1-B704)*(LN('Test cases'!$L$3)-LN('Test cases'!$J$3))+LN(1-'Test cases'!$M$3)*LN('Test cases'!$J$3)-LN(1-'Test cases'!$K$3)*LN('Test cases'!$L$3))/(LN(1-'Test cases'!$M$3)-LN(1-'Test cases'!$K$3)))</f>
        <v>612.06417700498389</v>
      </c>
      <c r="AB704" s="4">
        <f ca="1">EXP((LN(1-C704)*(LN('Test cases'!$L$4)-LN('Test cases'!$J$4))+LN(1-'Test cases'!$M$4)*LN('Test cases'!$J$4)-LN(1-'Test cases'!$K$4)*LN('Test cases'!$L$4))/(LN(1-'Test cases'!$M$4)-LN(1-'Test cases'!$K$4)))</f>
        <v>611.31723312137979</v>
      </c>
      <c r="AC704" s="4">
        <f ca="1">IF(D704&lt;='Test cases'!$M$5,EXP((LN(1-D704)*(LN('Test cases'!$L$5)-LN('Test cases'!$J$5))+LN(1-'Test cases'!$M$5)*LN('Test cases'!$J$5)-LN(1-'Test cases'!$K$5)*LN('Test cases'!$L$5))/(LN(1-'Test cases'!$M$5)-LN(1-'Test cases'!$K$5))),EXP((LN(1-D704)*(LN('Test cases'!$N$5)-LN('Test cases'!$L$5))+LN(1-'Test cases'!$O$5)*LN('Test cases'!$L$5)-LN(1-'Test cases'!$M$5)*LN('Test cases'!$N$5))/(LN(1-'Test cases'!$O$5)-LN(1-'Test cases'!$M$5))))</f>
        <v>304.97791850291475</v>
      </c>
    </row>
    <row r="705" spans="1:29">
      <c r="A705" s="8">
        <f>'Test cases'!A709</f>
        <v>702</v>
      </c>
      <c r="B705" s="5">
        <f ca="1">1-X705/'Test cases'!C709</f>
        <v>0.22500501264252937</v>
      </c>
      <c r="C705" s="5">
        <f ca="1">1-Y705/'Test cases'!D709</f>
        <v>0.17501769502945086</v>
      </c>
      <c r="D705" s="5">
        <f ca="1">1-Z705/'Test cases'!E709</f>
        <v>0.18145702416894072</v>
      </c>
      <c r="E705" s="4">
        <f ca="1">(U705^'Test cases'!$R$5+T705^'Test cases'!$R$5)^(1/'Test cases'!$R$5)</f>
        <v>567.30801345454222</v>
      </c>
      <c r="F705" s="5">
        <f ca="1">IF(B705&gt;'Test cases'!$M$3,'Test cases'!$M$3,B705)</f>
        <v>0.15</v>
      </c>
      <c r="G705" s="5">
        <f ca="1">IF(C705&gt;'Test cases'!$M$4,'Test cases'!$M$4,C705)</f>
        <v>0.1</v>
      </c>
      <c r="H705" s="5">
        <f ca="1">IF(D705&gt;'Test cases'!$O$5,'Test cases'!$O$5,D705)</f>
        <v>0.17</v>
      </c>
      <c r="I705" s="5">
        <f ca="1">IF(AA705&gt;='Test cases'!$L$3, 'Test cases'!$L$3*'Test cases'!$M$3/AA705,0)+IF(AND(AA705&gt;='Test cases'!$J$3,AA705&lt;'Test cases'!$L$3), 'Test cases'!$J$3*'Test cases'!$K$3/ AA705,0)</f>
        <v>4.8928813678477366E-2</v>
      </c>
      <c r="J705" s="5">
        <f ca="1">IF(AB705&gt;='Test cases'!$L$4,'Test cases'!$M$4,0)+IF(AND(AB705&gt;='Test cases'!$J$4,AB705&lt;'Test cases'!$L$4),'Test cases'!$K$4,0)</f>
        <v>0.1</v>
      </c>
      <c r="K705" s="5">
        <f ca="1">IF(AC705&gt;='Test cases'!$N$5,'Test cases'!$O$5,0)+IF(AND(AC705&gt;='Test cases'!$L$5,AC705&lt;'Test cases'!$N$5),'Test cases'!$M$5,0)+IF(AND(AC705&lt;'Test cases'!$L$5,AC705&gt;='Test cases'!$J$5),'Test cases'!$K$5,0)</f>
        <v>0.17</v>
      </c>
      <c r="L705" s="5">
        <f t="shared" ca="1" si="30"/>
        <v>0.15</v>
      </c>
      <c r="M705" s="5">
        <f t="shared" ca="1" si="31"/>
        <v>0.1</v>
      </c>
      <c r="N705" s="5">
        <f t="shared" ca="1" si="32"/>
        <v>0.17</v>
      </c>
      <c r="O705" s="4">
        <f ca="1">'Test cases'!C709*(1-F705)+'Test cases'!D709*(1-G705)+'Test cases'!E709*(1-H705)</f>
        <v>604.99</v>
      </c>
      <c r="P705" s="4">
        <f ca="1">(1-I705)*'Test cases'!C709+(1-J705)*'Test cases'!D709+(1-K705)*'Test cases'!E709</f>
        <v>629.1460135308439</v>
      </c>
      <c r="Q705" s="4">
        <f ca="1">(1-L705)*'Test cases'!C709+(1-M705)*'Test cases'!D709+(1-N705)*'Test cases'!E709</f>
        <v>604.99</v>
      </c>
      <c r="R705" s="4">
        <f ca="1">('Test cases'!C709/'Test cases'!$J$3)^(1/'Test cases'!$R$3)*('Test cases'!$J$3*(1-'Test cases'!$K$3))</f>
        <v>200.18747513424759</v>
      </c>
      <c r="S705" s="4">
        <f ca="1">('Test cases'!D709/'Test cases'!$J$4)^(1/'Test cases'!$R$4)*('Test cases'!$J$4*(1-'Test cases'!$K$4))</f>
        <v>202.22783142673362</v>
      </c>
      <c r="T705" s="4">
        <f ca="1">IF('Test cases'!E709&lt;='Test cases'!$L$5,('Test cases'!E709/'Test cases'!$J$5)^(1/'Test cases'!$P$5)*('Test cases'!$J$5*(1-'Test cases'!$K$5)),0)+IF('Test cases'!E709&gt;'Test cases'!$L$5,('Test cases'!E709/'Test cases'!$L$5)^(1/'Test cases'!$Q$5)*('Test cases'!$L$5*(1-'Test cases'!$M$5)),0)</f>
        <v>206.84454774069653</v>
      </c>
      <c r="U705" s="4">
        <f ca="1">(R705^'Test cases'!$R$4+S705^'Test cases'!$R$4)^(1/'Test cases'!$R$4)</f>
        <v>381.38472367717486</v>
      </c>
      <c r="V705" s="4">
        <f ca="1">R705^'Test cases'!$R$4/U705^('Test cases'!$R$4-1)</f>
        <v>189.64434226044915</v>
      </c>
      <c r="W705" s="4">
        <f ca="1">S705^'Test cases'!$R$4/U705^('Test cases'!$R$4-1)</f>
        <v>191.74038141672594</v>
      </c>
      <c r="X705" s="4">
        <f ca="1">V705*(U705/E705)^('Test cases'!$R$5-1)</f>
        <v>185.22380197843549</v>
      </c>
      <c r="Y705" s="4">
        <f ca="1">W705*(U705/E705)^('Test cases'!$R$5-1)</f>
        <v>187.27098322831466</v>
      </c>
      <c r="Z705" s="4">
        <f ca="1">T705^'Test cases'!$R$5/E705^('Test cases'!$R$5-1)</f>
        <v>194.8132282477921</v>
      </c>
      <c r="AA705" s="4">
        <f ca="1">EXP((LN(1-B705)*(LN('Test cases'!$L$3)-LN('Test cases'!$J$3))+LN(1-'Test cases'!$M$3)*LN('Test cases'!$J$3)-LN(1-'Test cases'!$K$3)*LN('Test cases'!$L$3))/(LN(1-'Test cases'!$M$3)-LN(1-'Test cases'!$K$3)))</f>
        <v>613.13565043977951</v>
      </c>
      <c r="AB705" s="4">
        <f ca="1">EXP((LN(1-C705)*(LN('Test cases'!$L$4)-LN('Test cases'!$J$4))+LN(1-'Test cases'!$M$4)*LN('Test cases'!$J$4)-LN(1-'Test cases'!$K$4)*LN('Test cases'!$L$4))/(LN(1-'Test cases'!$M$4)-LN(1-'Test cases'!$K$4)))</f>
        <v>612.27636834117834</v>
      </c>
      <c r="AC705" s="4">
        <f ca="1">IF(D705&lt;='Test cases'!$M$5,EXP((LN(1-D705)*(LN('Test cases'!$L$5)-LN('Test cases'!$J$5))+LN(1-'Test cases'!$M$5)*LN('Test cases'!$J$5)-LN(1-'Test cases'!$K$5)*LN('Test cases'!$L$5))/(LN(1-'Test cases'!$M$5)-LN(1-'Test cases'!$K$5))),EXP((LN(1-D705)*(LN('Test cases'!$N$5)-LN('Test cases'!$L$5))+LN(1-'Test cases'!$O$5)*LN('Test cases'!$L$5)-LN(1-'Test cases'!$M$5)*LN('Test cases'!$N$5))/(LN(1-'Test cases'!$O$5)-LN(1-'Test cases'!$M$5))))</f>
        <v>305.07206778913257</v>
      </c>
    </row>
    <row r="706" spans="1:29">
      <c r="A706" s="8">
        <f>'Test cases'!A710</f>
        <v>703</v>
      </c>
      <c r="B706" s="5">
        <f ca="1">1-X706/'Test cases'!C710</f>
        <v>0.22511655262926555</v>
      </c>
      <c r="C706" s="5">
        <f ca="1">1-Y706/'Test cases'!D710</f>
        <v>0.17511767917865084</v>
      </c>
      <c r="D706" s="5">
        <f ca="1">1-Z706/'Test cases'!E710</f>
        <v>0.18151791892521274</v>
      </c>
      <c r="E706" s="4">
        <f ca="1">(U706^'Test cases'!$R$5+T706^'Test cases'!$R$5)^(1/'Test cases'!$R$5)</f>
        <v>568.01904949122206</v>
      </c>
      <c r="F706" s="5">
        <f ca="1">IF(B706&gt;'Test cases'!$M$3,'Test cases'!$M$3,B706)</f>
        <v>0.15</v>
      </c>
      <c r="G706" s="5">
        <f ca="1">IF(C706&gt;'Test cases'!$M$4,'Test cases'!$M$4,C706)</f>
        <v>0.1</v>
      </c>
      <c r="H706" s="5">
        <f ca="1">IF(D706&gt;'Test cases'!$O$5,'Test cases'!$O$5,D706)</f>
        <v>0.17</v>
      </c>
      <c r="I706" s="5">
        <f ca="1">IF(AA706&gt;='Test cases'!$L$3, 'Test cases'!$L$3*'Test cases'!$M$3/AA706,0)+IF(AND(AA706&gt;='Test cases'!$J$3,AA706&lt;'Test cases'!$L$3), 'Test cases'!$J$3*'Test cases'!$K$3/ AA706,0)</f>
        <v>4.8843485207632181E-2</v>
      </c>
      <c r="J706" s="5">
        <f ca="1">IF(AB706&gt;='Test cases'!$L$4,'Test cases'!$M$4,0)+IF(AND(AB706&gt;='Test cases'!$J$4,AB706&lt;'Test cases'!$L$4),'Test cases'!$K$4,0)</f>
        <v>0.1</v>
      </c>
      <c r="K706" s="5">
        <f ca="1">IF(AC706&gt;='Test cases'!$N$5,'Test cases'!$O$5,0)+IF(AND(AC706&gt;='Test cases'!$L$5,AC706&lt;'Test cases'!$N$5),'Test cases'!$M$5,0)+IF(AND(AC706&lt;'Test cases'!$L$5,AC706&gt;='Test cases'!$J$5),'Test cases'!$K$5,0)</f>
        <v>0.17</v>
      </c>
      <c r="L706" s="5">
        <f t="shared" ca="1" si="30"/>
        <v>0.15</v>
      </c>
      <c r="M706" s="5">
        <f t="shared" ca="1" si="31"/>
        <v>0.1</v>
      </c>
      <c r="N706" s="5">
        <f t="shared" ca="1" si="32"/>
        <v>0.17</v>
      </c>
      <c r="O706" s="4">
        <f ca="1">'Test cases'!C710*(1-F706)+'Test cases'!D710*(1-G706)+'Test cases'!E710*(1-H706)</f>
        <v>605.84</v>
      </c>
      <c r="P706" s="4">
        <f ca="1">(1-I706)*'Test cases'!C710+(1-J706)*'Test cases'!D710+(1-K706)*'Test cases'!E710</f>
        <v>630.11756355016826</v>
      </c>
      <c r="Q706" s="4">
        <f ca="1">(1-L706)*'Test cases'!C710+(1-M706)*'Test cases'!D710+(1-N706)*'Test cases'!E710</f>
        <v>605.84</v>
      </c>
      <c r="R706" s="4">
        <f ca="1">('Test cases'!C710/'Test cases'!$J$3)^(1/'Test cases'!$R$3)*('Test cases'!$J$3*(1-'Test cases'!$K$3))</f>
        <v>200.95587657251824</v>
      </c>
      <c r="S706" s="4">
        <f ca="1">('Test cases'!D710/'Test cases'!$J$4)^(1/'Test cases'!$R$4)*('Test cases'!$J$4*(1-'Test cases'!$K$4))</f>
        <v>202.22783142673362</v>
      </c>
      <c r="T706" s="4">
        <f ca="1">IF('Test cases'!E710&lt;='Test cases'!$L$5,('Test cases'!E710/'Test cases'!$J$5)^(1/'Test cases'!$P$5)*('Test cases'!$J$5*(1-'Test cases'!$K$5)),0)+IF('Test cases'!E710&gt;'Test cases'!$L$5,('Test cases'!E710/'Test cases'!$L$5)^(1/'Test cases'!$Q$5)*('Test cases'!$L$5*(1-'Test cases'!$M$5)),0)</f>
        <v>206.84454774069653</v>
      </c>
      <c r="U706" s="4">
        <f ca="1">(R706^'Test cases'!$R$4+S706^'Test cases'!$R$4)^(1/'Test cases'!$R$4)</f>
        <v>382.11271510146184</v>
      </c>
      <c r="V706" s="4">
        <f ca="1">R706^'Test cases'!$R$4/U706^('Test cases'!$R$4-1)</f>
        <v>190.40302365126308</v>
      </c>
      <c r="W706" s="4">
        <f ca="1">S706^'Test cases'!$R$4/U706^('Test cases'!$R$4-1)</f>
        <v>191.70969145019868</v>
      </c>
      <c r="X706" s="4">
        <f ca="1">V706*(U706/E706)^('Test cases'!$R$5-1)</f>
        <v>185.97202736897626</v>
      </c>
      <c r="Y706" s="4">
        <f ca="1">W706*(U706/E706)^('Test cases'!$R$5-1)</f>
        <v>187.24828682644625</v>
      </c>
      <c r="Z706" s="4">
        <f ca="1">T706^'Test cases'!$R$5/E706^('Test cases'!$R$5-1)</f>
        <v>194.79873529579936</v>
      </c>
      <c r="AA706" s="4">
        <f ca="1">EXP((LN(1-B706)*(LN('Test cases'!$L$3)-LN('Test cases'!$J$3))+LN(1-'Test cases'!$M$3)*LN('Test cases'!$J$3)-LN(1-'Test cases'!$K$3)*LN('Test cases'!$L$3))/(LN(1-'Test cases'!$M$3)-LN(1-'Test cases'!$K$3)))</f>
        <v>614.2067846401809</v>
      </c>
      <c r="AB706" s="4">
        <f ca="1">EXP((LN(1-C706)*(LN('Test cases'!$L$4)-LN('Test cases'!$J$4))+LN(1-'Test cases'!$M$4)*LN('Test cases'!$J$4)-LN(1-'Test cases'!$K$4)*LN('Test cases'!$L$4))/(LN(1-'Test cases'!$M$4)-LN(1-'Test cases'!$K$4)))</f>
        <v>613.23540827969828</v>
      </c>
      <c r="AC706" s="4">
        <f ca="1">IF(D706&lt;='Test cases'!$M$5,EXP((LN(1-D706)*(LN('Test cases'!$L$5)-LN('Test cases'!$J$5))+LN(1-'Test cases'!$M$5)*LN('Test cases'!$J$5)-LN(1-'Test cases'!$K$5)*LN('Test cases'!$L$5))/(LN(1-'Test cases'!$M$5)-LN(1-'Test cases'!$K$5))),EXP((LN(1-D706)*(LN('Test cases'!$N$5)-LN('Test cases'!$L$5))+LN(1-'Test cases'!$O$5)*LN('Test cases'!$L$5)-LN(1-'Test cases'!$M$5)*LN('Test cases'!$N$5))/(LN(1-'Test cases'!$O$5)-LN(1-'Test cases'!$M$5))))</f>
        <v>305.16611459516389</v>
      </c>
    </row>
    <row r="707" spans="1:29">
      <c r="A707" s="8">
        <f>'Test cases'!A711</f>
        <v>704</v>
      </c>
      <c r="B707" s="5">
        <f ca="1">1-X707/'Test cases'!C711</f>
        <v>0.22516681274280159</v>
      </c>
      <c r="C707" s="5">
        <f ca="1">1-Y707/'Test cases'!D711</f>
        <v>0.17517118229481499</v>
      </c>
      <c r="D707" s="5">
        <f ca="1">1-Z707/'Test cases'!E711</f>
        <v>0.18224437759998136</v>
      </c>
      <c r="E707" s="4">
        <f ca="1">(U707^'Test cases'!$R$5+T707^'Test cases'!$R$5)^(1/'Test cases'!$R$5)</f>
        <v>568.63970031440931</v>
      </c>
      <c r="F707" s="5">
        <f ca="1">IF(B707&gt;'Test cases'!$M$3,'Test cases'!$M$3,B707)</f>
        <v>0.15</v>
      </c>
      <c r="G707" s="5">
        <f ca="1">IF(C707&gt;'Test cases'!$M$4,'Test cases'!$M$4,C707)</f>
        <v>0.1</v>
      </c>
      <c r="H707" s="5">
        <f ca="1">IF(D707&gt;'Test cases'!$O$5,'Test cases'!$O$5,D707)</f>
        <v>0.17</v>
      </c>
      <c r="I707" s="5">
        <f ca="1">IF(AA707&gt;='Test cases'!$L$3, 'Test cases'!$L$3*'Test cases'!$M$3/AA707,0)+IF(AND(AA707&gt;='Test cases'!$J$3,AA707&lt;'Test cases'!$L$3), 'Test cases'!$J$3*'Test cases'!$K$3/ AA707,0)</f>
        <v>4.8805080690385097E-2</v>
      </c>
      <c r="J707" s="5">
        <f ca="1">IF(AB707&gt;='Test cases'!$L$4,'Test cases'!$M$4,0)+IF(AND(AB707&gt;='Test cases'!$J$4,AB707&lt;'Test cases'!$L$4),'Test cases'!$K$4,0)</f>
        <v>0.1</v>
      </c>
      <c r="K707" s="5">
        <f ca="1">IF(AC707&gt;='Test cases'!$N$5,'Test cases'!$O$5,0)+IF(AND(AC707&gt;='Test cases'!$L$5,AC707&lt;'Test cases'!$N$5),'Test cases'!$M$5,0)+IF(AND(AC707&lt;'Test cases'!$L$5,AC707&gt;='Test cases'!$J$5),'Test cases'!$K$5,0)</f>
        <v>0.17</v>
      </c>
      <c r="L707" s="5">
        <f t="shared" ca="1" si="30"/>
        <v>0.15</v>
      </c>
      <c r="M707" s="5">
        <f t="shared" ca="1" si="31"/>
        <v>0.1</v>
      </c>
      <c r="N707" s="5">
        <f t="shared" ca="1" si="32"/>
        <v>0.17</v>
      </c>
      <c r="O707" s="4">
        <f ca="1">'Test cases'!C711*(1-F707)+'Test cases'!D711*(1-G707)+'Test cases'!E711*(1-H707)</f>
        <v>606.67000000000007</v>
      </c>
      <c r="P707" s="4">
        <f ca="1">(1-I707)*'Test cases'!C711+(1-J707)*'Test cases'!D711+(1-K707)*'Test cases'!E711</f>
        <v>630.95678063430762</v>
      </c>
      <c r="Q707" s="4">
        <f ca="1">(1-L707)*'Test cases'!C711+(1-M707)*'Test cases'!D711+(1-N707)*'Test cases'!E711</f>
        <v>606.67000000000007</v>
      </c>
      <c r="R707" s="4">
        <f ca="1">('Test cases'!C711/'Test cases'!$J$3)^(1/'Test cases'!$R$3)*('Test cases'!$J$3*(1-'Test cases'!$K$3))</f>
        <v>200.95587657251824</v>
      </c>
      <c r="S707" s="4">
        <f ca="1">('Test cases'!D711/'Test cases'!$J$4)^(1/'Test cases'!$R$4)*('Test cases'!$J$4*(1-'Test cases'!$K$4))</f>
        <v>202.22783142673362</v>
      </c>
      <c r="T707" s="4">
        <f ca="1">IF('Test cases'!E711&lt;='Test cases'!$L$5,('Test cases'!E711/'Test cases'!$J$5)^(1/'Test cases'!$P$5)*('Test cases'!$J$5*(1-'Test cases'!$K$5)),0)+IF('Test cases'!E711&gt;'Test cases'!$L$5,('Test cases'!E711/'Test cases'!$L$5)^(1/'Test cases'!$Q$5)*('Test cases'!$L$5*(1-'Test cases'!$M$5)),0)</f>
        <v>207.50353697607758</v>
      </c>
      <c r="U707" s="4">
        <f ca="1">(R707^'Test cases'!$R$4+S707^'Test cases'!$R$4)^(1/'Test cases'!$R$4)</f>
        <v>382.11271510146184</v>
      </c>
      <c r="V707" s="4">
        <f ca="1">R707^'Test cases'!$R$4/U707^('Test cases'!$R$4-1)</f>
        <v>190.40302365126308</v>
      </c>
      <c r="W707" s="4">
        <f ca="1">S707^'Test cases'!$R$4/U707^('Test cases'!$R$4-1)</f>
        <v>191.70969145019868</v>
      </c>
      <c r="X707" s="4">
        <f ca="1">V707*(U707/E707)^('Test cases'!$R$5-1)</f>
        <v>185.95996494172761</v>
      </c>
      <c r="Y707" s="4">
        <f ca="1">W707*(U707/E707)^('Test cases'!$R$5-1)</f>
        <v>187.23614161907699</v>
      </c>
      <c r="Z707" s="4">
        <f ca="1">T707^'Test cases'!$R$5/E707^('Test cases'!$R$5-1)</f>
        <v>195.44359375360446</v>
      </c>
      <c r="AA707" s="4">
        <f ca="1">EXP((LN(1-B707)*(LN('Test cases'!$L$3)-LN('Test cases'!$J$3))+LN(1-'Test cases'!$M$3)*LN('Test cases'!$J$3)-LN(1-'Test cases'!$K$3)*LN('Test cases'!$L$3))/(LN(1-'Test cases'!$M$3)-LN(1-'Test cases'!$K$3)))</f>
        <v>614.6901014326196</v>
      </c>
      <c r="AB707" s="4">
        <f ca="1">EXP((LN(1-C707)*(LN('Test cases'!$L$4)-LN('Test cases'!$J$4))+LN(1-'Test cases'!$M$4)*LN('Test cases'!$J$4)-LN(1-'Test cases'!$K$4)*LN('Test cases'!$L$4))/(LN(1-'Test cases'!$M$4)-LN(1-'Test cases'!$K$4)))</f>
        <v>613.74927055238777</v>
      </c>
      <c r="AC707" s="4">
        <f ca="1">IF(D707&lt;='Test cases'!$M$5,EXP((LN(1-D707)*(LN('Test cases'!$L$5)-LN('Test cases'!$J$5))+LN(1-'Test cases'!$M$5)*LN('Test cases'!$J$5)-LN(1-'Test cases'!$K$5)*LN('Test cases'!$L$5))/(LN(1-'Test cases'!$M$5)-LN(1-'Test cases'!$K$5))),EXP((LN(1-D707)*(LN('Test cases'!$N$5)-LN('Test cases'!$L$5))+LN(1-'Test cases'!$O$5)*LN('Test cases'!$L$5)-LN(1-'Test cases'!$M$5)*LN('Test cases'!$N$5))/(LN(1-'Test cases'!$O$5)-LN(1-'Test cases'!$M$5))))</f>
        <v>306.29084920477084</v>
      </c>
    </row>
    <row r="708" spans="1:29">
      <c r="A708" s="8">
        <f>'Test cases'!A712</f>
        <v>705</v>
      </c>
      <c r="B708" s="5">
        <f ca="1">1-X708/'Test cases'!C712</f>
        <v>0.22521697033188215</v>
      </c>
      <c r="C708" s="5">
        <f ca="1">1-Y708/'Test cases'!D712</f>
        <v>0.17522457627119681</v>
      </c>
      <c r="D708" s="5">
        <f ca="1">1-Z708/'Test cases'!E712</f>
        <v>0.18296727888536191</v>
      </c>
      <c r="E708" s="4">
        <f ca="1">(U708^'Test cases'!$R$5+T708^'Test cases'!$R$5)^(1/'Test cases'!$R$5)</f>
        <v>569.25980137429997</v>
      </c>
      <c r="F708" s="5">
        <f ca="1">IF(B708&gt;'Test cases'!$M$3,'Test cases'!$M$3,B708)</f>
        <v>0.15</v>
      </c>
      <c r="G708" s="5">
        <f ca="1">IF(C708&gt;'Test cases'!$M$4,'Test cases'!$M$4,C708)</f>
        <v>0.1</v>
      </c>
      <c r="H708" s="5">
        <f ca="1">IF(D708&gt;'Test cases'!$O$5,'Test cases'!$O$5,D708)</f>
        <v>0.17</v>
      </c>
      <c r="I708" s="5">
        <f ca="1">IF(AA708&gt;='Test cases'!$L$3, 'Test cases'!$L$3*'Test cases'!$M$3/AA708,0)+IF(AND(AA708&gt;='Test cases'!$J$3,AA708&lt;'Test cases'!$L$3), 'Test cases'!$J$3*'Test cases'!$K$3/ AA708,0)</f>
        <v>4.8766782137236911E-2</v>
      </c>
      <c r="J708" s="5">
        <f ca="1">IF(AB708&gt;='Test cases'!$L$4,'Test cases'!$M$4,0)+IF(AND(AB708&gt;='Test cases'!$J$4,AB708&lt;'Test cases'!$L$4),'Test cases'!$K$4,0)</f>
        <v>0.1</v>
      </c>
      <c r="K708" s="5">
        <f ca="1">IF(AC708&gt;='Test cases'!$N$5,'Test cases'!$O$5,0)+IF(AND(AC708&gt;='Test cases'!$L$5,AC708&lt;'Test cases'!$N$5),'Test cases'!$M$5,0)+IF(AND(AC708&lt;'Test cases'!$L$5,AC708&gt;='Test cases'!$J$5),'Test cases'!$K$5,0)</f>
        <v>0.17</v>
      </c>
      <c r="L708" s="5">
        <f t="shared" ref="L708:L771" ca="1" si="33">IF(F708&lt;0,0,F708)</f>
        <v>0.15</v>
      </c>
      <c r="M708" s="5">
        <f t="shared" ref="M708:M771" ca="1" si="34">IF(G708&lt;0,0,G708)</f>
        <v>0.1</v>
      </c>
      <c r="N708" s="5">
        <f t="shared" ref="N708:N771" ca="1" si="35">IF(H708&lt;0,0,H708)</f>
        <v>0.17</v>
      </c>
      <c r="O708" s="4">
        <f ca="1">'Test cases'!C712*(1-F708)+'Test cases'!D712*(1-G708)+'Test cases'!E712*(1-H708)</f>
        <v>607.5</v>
      </c>
      <c r="P708" s="4">
        <f ca="1">(1-I708)*'Test cases'!C712+(1-J708)*'Test cases'!D712+(1-K708)*'Test cases'!E712</f>
        <v>631.79597228706314</v>
      </c>
      <c r="Q708" s="4">
        <f ca="1">(1-L708)*'Test cases'!C712+(1-M708)*'Test cases'!D712+(1-N708)*'Test cases'!E712</f>
        <v>607.5</v>
      </c>
      <c r="R708" s="4">
        <f ca="1">('Test cases'!C712/'Test cases'!$J$3)^(1/'Test cases'!$R$3)*('Test cases'!$J$3*(1-'Test cases'!$K$3))</f>
        <v>200.95587657251824</v>
      </c>
      <c r="S708" s="4">
        <f ca="1">('Test cases'!D712/'Test cases'!$J$4)^(1/'Test cases'!$R$4)*('Test cases'!$J$4*(1-'Test cases'!$K$4))</f>
        <v>202.22783142673362</v>
      </c>
      <c r="T708" s="4">
        <f ca="1">IF('Test cases'!E712&lt;='Test cases'!$L$5,('Test cases'!E712/'Test cases'!$J$5)^(1/'Test cases'!$P$5)*('Test cases'!$J$5*(1-'Test cases'!$K$5)),0)+IF('Test cases'!E712&gt;'Test cases'!$L$5,('Test cases'!E712/'Test cases'!$L$5)^(1/'Test cases'!$Q$5)*('Test cases'!$L$5*(1-'Test cases'!$M$5)),0)</f>
        <v>208.16186102645165</v>
      </c>
      <c r="U708" s="4">
        <f ca="1">(R708^'Test cases'!$R$4+S708^'Test cases'!$R$4)^(1/'Test cases'!$R$4)</f>
        <v>382.11271510146184</v>
      </c>
      <c r="V708" s="4">
        <f ca="1">R708^'Test cases'!$R$4/U708^('Test cases'!$R$4-1)</f>
        <v>190.40302365126308</v>
      </c>
      <c r="W708" s="4">
        <f ca="1">S708^'Test cases'!$R$4/U708^('Test cases'!$R$4-1)</f>
        <v>191.70969145019868</v>
      </c>
      <c r="X708" s="4">
        <f ca="1">V708*(U708/E708)^('Test cases'!$R$5-1)</f>
        <v>185.94792712034828</v>
      </c>
      <c r="Y708" s="4">
        <f ca="1">W708*(U708/E708)^('Test cases'!$R$5-1)</f>
        <v>187.22402118643834</v>
      </c>
      <c r="Z708" s="4">
        <f ca="1">T708^'Test cases'!$R$5/E708^('Test cases'!$R$5-1)</f>
        <v>196.08785306751315</v>
      </c>
      <c r="AA708" s="4">
        <f ca="1">EXP((LN(1-B708)*(LN('Test cases'!$L$3)-LN('Test cases'!$J$3))+LN(1-'Test cases'!$M$3)*LN('Test cases'!$J$3)-LN(1-'Test cases'!$K$3)*LN('Test cases'!$L$3))/(LN(1-'Test cases'!$M$3)-LN(1-'Test cases'!$K$3)))</f>
        <v>615.17284276775899</v>
      </c>
      <c r="AB708" s="4">
        <f ca="1">EXP((LN(1-C708)*(LN('Test cases'!$L$4)-LN('Test cases'!$J$4))+LN(1-'Test cases'!$M$4)*LN('Test cases'!$J$4)-LN(1-'Test cases'!$K$4)*LN('Test cases'!$L$4))/(LN(1-'Test cases'!$M$4)-LN(1-'Test cases'!$K$4)))</f>
        <v>614.26254715750838</v>
      </c>
      <c r="AC708" s="4">
        <f ca="1">IF(D708&lt;='Test cases'!$M$5,EXP((LN(1-D708)*(LN('Test cases'!$L$5)-LN('Test cases'!$J$5))+LN(1-'Test cases'!$M$5)*LN('Test cases'!$J$5)-LN(1-'Test cases'!$K$5)*LN('Test cases'!$L$5))/(LN(1-'Test cases'!$M$5)-LN(1-'Test cases'!$K$5))),EXP((LN(1-D708)*(LN('Test cases'!$N$5)-LN('Test cases'!$L$5))+LN(1-'Test cases'!$O$5)*LN('Test cases'!$L$5)-LN(1-'Test cases'!$M$5)*LN('Test cases'!$N$5))/(LN(1-'Test cases'!$O$5)-LN(1-'Test cases'!$M$5))))</f>
        <v>307.41518881175216</v>
      </c>
    </row>
    <row r="709" spans="1:29">
      <c r="A709" s="8">
        <f>'Test cases'!A713</f>
        <v>706</v>
      </c>
      <c r="B709" s="5">
        <f ca="1">1-X709/'Test cases'!C713</f>
        <v>0.22532811781324047</v>
      </c>
      <c r="C709" s="5">
        <f ca="1">1-Y709/'Test cases'!D713</f>
        <v>0.17532422792601632</v>
      </c>
      <c r="D709" s="5">
        <f ca="1">1-Z709/'Test cases'!E713</f>
        <v>0.18302783648260823</v>
      </c>
      <c r="E709" s="4">
        <f ca="1">(U709^'Test cases'!$R$5+T709^'Test cases'!$R$5)^(1/'Test cases'!$R$5)</f>
        <v>569.97064311197755</v>
      </c>
      <c r="F709" s="5">
        <f ca="1">IF(B709&gt;'Test cases'!$M$3,'Test cases'!$M$3,B709)</f>
        <v>0.15</v>
      </c>
      <c r="G709" s="5">
        <f ca="1">IF(C709&gt;'Test cases'!$M$4,'Test cases'!$M$4,C709)</f>
        <v>0.1</v>
      </c>
      <c r="H709" s="5">
        <f ca="1">IF(D709&gt;'Test cases'!$O$5,'Test cases'!$O$5,D709)</f>
        <v>0.17</v>
      </c>
      <c r="I709" s="5">
        <f ca="1">IF(AA709&gt;='Test cases'!$L$3, 'Test cases'!$L$3*'Test cases'!$M$3/AA709,0)+IF(AND(AA709&gt;='Test cases'!$J$3,AA709&lt;'Test cases'!$L$3), 'Test cases'!$J$3*'Test cases'!$K$3/ AA709,0)</f>
        <v>4.8682012107323008E-2</v>
      </c>
      <c r="J709" s="5">
        <f ca="1">IF(AB709&gt;='Test cases'!$L$4,'Test cases'!$M$4,0)+IF(AND(AB709&gt;='Test cases'!$J$4,AB709&lt;'Test cases'!$L$4),'Test cases'!$K$4,0)</f>
        <v>0.1</v>
      </c>
      <c r="K709" s="5">
        <f ca="1">IF(AC709&gt;='Test cases'!$N$5,'Test cases'!$O$5,0)+IF(AND(AC709&gt;='Test cases'!$L$5,AC709&lt;'Test cases'!$N$5),'Test cases'!$M$5,0)+IF(AND(AC709&lt;'Test cases'!$L$5,AC709&gt;='Test cases'!$J$5),'Test cases'!$K$5,0)</f>
        <v>0.17</v>
      </c>
      <c r="L709" s="5">
        <f t="shared" ca="1" si="33"/>
        <v>0.15</v>
      </c>
      <c r="M709" s="5">
        <f t="shared" ca="1" si="34"/>
        <v>0.1</v>
      </c>
      <c r="N709" s="5">
        <f t="shared" ca="1" si="35"/>
        <v>0.17</v>
      </c>
      <c r="O709" s="4">
        <f ca="1">'Test cases'!C713*(1-F709)+'Test cases'!D713*(1-G709)+'Test cases'!E713*(1-H709)</f>
        <v>608.34999999999991</v>
      </c>
      <c r="P709" s="4">
        <f ca="1">(1-I709)*'Test cases'!C713+(1-J709)*'Test cases'!D713+(1-K709)*'Test cases'!E713</f>
        <v>632.76763508213514</v>
      </c>
      <c r="Q709" s="4">
        <f ca="1">(1-L709)*'Test cases'!C713+(1-M709)*'Test cases'!D713+(1-N709)*'Test cases'!E713</f>
        <v>608.34999999999991</v>
      </c>
      <c r="R709" s="4">
        <f ca="1">('Test cases'!C713/'Test cases'!$J$3)^(1/'Test cases'!$R$3)*('Test cases'!$J$3*(1-'Test cases'!$K$3))</f>
        <v>201.72401403850196</v>
      </c>
      <c r="S709" s="4">
        <f ca="1">('Test cases'!D713/'Test cases'!$J$4)^(1/'Test cases'!$R$4)*('Test cases'!$J$4*(1-'Test cases'!$K$4))</f>
        <v>202.22783142673362</v>
      </c>
      <c r="T709" s="4">
        <f ca="1">IF('Test cases'!E713&lt;='Test cases'!$L$5,('Test cases'!E713/'Test cases'!$J$5)^(1/'Test cases'!$P$5)*('Test cases'!$J$5*(1-'Test cases'!$K$5)),0)+IF('Test cases'!E713&gt;'Test cases'!$L$5,('Test cases'!E713/'Test cases'!$L$5)^(1/'Test cases'!$Q$5)*('Test cases'!$L$5*(1-'Test cases'!$M$5)),0)</f>
        <v>208.16186102645165</v>
      </c>
      <c r="U709" s="4">
        <f ca="1">(R709^'Test cases'!$R$4+S709^'Test cases'!$R$4)^(1/'Test cases'!$R$4)</f>
        <v>382.84057361431201</v>
      </c>
      <c r="V709" s="4">
        <f ca="1">R709^'Test cases'!$R$4/U709^('Test cases'!$R$4-1)</f>
        <v>191.16150323245427</v>
      </c>
      <c r="W709" s="4">
        <f ca="1">S709^'Test cases'!$R$4/U709^('Test cases'!$R$4-1)</f>
        <v>191.67907038185757</v>
      </c>
      <c r="X709" s="4">
        <f ca="1">V709*(U709/E709)^('Test cases'!$R$5-1)</f>
        <v>186.69592360700904</v>
      </c>
      <c r="Y709" s="4">
        <f ca="1">W709*(U709/E709)^('Test cases'!$R$5-1)</f>
        <v>187.20140026079429</v>
      </c>
      <c r="Z709" s="4">
        <f ca="1">T709^'Test cases'!$R$5/E709^('Test cases'!$R$5-1)</f>
        <v>196.07331924417403</v>
      </c>
      <c r="AA709" s="4">
        <f ca="1">EXP((LN(1-B709)*(LN('Test cases'!$L$3)-LN('Test cases'!$J$3))+LN(1-'Test cases'!$M$3)*LN('Test cases'!$J$3)-LN(1-'Test cases'!$K$3)*LN('Test cases'!$L$3))/(LN(1-'Test cases'!$M$3)-LN(1-'Test cases'!$K$3)))</f>
        <v>616.24404377253006</v>
      </c>
      <c r="AB709" s="4">
        <f ca="1">EXP((LN(1-C709)*(LN('Test cases'!$L$4)-LN('Test cases'!$J$4))+LN(1-'Test cases'!$M$4)*LN('Test cases'!$J$4)-LN(1-'Test cases'!$K$4)*LN('Test cases'!$L$4))/(LN(1-'Test cases'!$M$4)-LN(1-'Test cases'!$K$4)))</f>
        <v>615.22173659383452</v>
      </c>
      <c r="AC709" s="4">
        <f ca="1">IF(D709&lt;='Test cases'!$M$5,EXP((LN(1-D709)*(LN('Test cases'!$L$5)-LN('Test cases'!$J$5))+LN(1-'Test cases'!$M$5)*LN('Test cases'!$J$5)-LN(1-'Test cases'!$K$5)*LN('Test cases'!$L$5))/(LN(1-'Test cases'!$M$5)-LN(1-'Test cases'!$K$5))),EXP((LN(1-D709)*(LN('Test cases'!$N$5)-LN('Test cases'!$L$5))+LN(1-'Test cases'!$O$5)*LN('Test cases'!$L$5)-LN(1-'Test cases'!$M$5)*LN('Test cases'!$N$5))/(LN(1-'Test cases'!$O$5)-LN(1-'Test cases'!$M$5))))</f>
        <v>307.50960737642231</v>
      </c>
    </row>
    <row r="710" spans="1:29">
      <c r="A710" s="8">
        <f>'Test cases'!A714</f>
        <v>707</v>
      </c>
      <c r="B710" s="5">
        <f ca="1">1-X710/'Test cases'!C714</f>
        <v>0.22542813182389343</v>
      </c>
      <c r="C710" s="5">
        <f ca="1">1-Y710/'Test cases'!D714</f>
        <v>0.1754306976886999</v>
      </c>
      <c r="D710" s="5">
        <f ca="1">1-Z710/'Test cases'!E714</f>
        <v>0.18309255845552486</v>
      </c>
      <c r="E710" s="4">
        <f ca="1">(U710^'Test cases'!$R$5+T710^'Test cases'!$R$5)^(1/'Test cases'!$R$5)</f>
        <v>570.73140712809209</v>
      </c>
      <c r="F710" s="5">
        <f ca="1">IF(B710&gt;'Test cases'!$M$3,'Test cases'!$M$3,B710)</f>
        <v>0.15</v>
      </c>
      <c r="G710" s="5">
        <f ca="1">IF(C710&gt;'Test cases'!$M$4,'Test cases'!$M$4,C710)</f>
        <v>0.1</v>
      </c>
      <c r="H710" s="5">
        <f ca="1">IF(D710&gt;'Test cases'!$O$5,'Test cases'!$O$5,D710)</f>
        <v>0.17</v>
      </c>
      <c r="I710" s="5">
        <f ca="1">IF(AA710&gt;='Test cases'!$L$3, 'Test cases'!$L$3*'Test cases'!$M$3/AA710,0)+IF(AND(AA710&gt;='Test cases'!$J$3,AA710&lt;'Test cases'!$L$3), 'Test cases'!$J$3*'Test cases'!$K$3/ AA710,0)</f>
        <v>4.8605848948128527E-2</v>
      </c>
      <c r="J710" s="5">
        <f ca="1">IF(AB710&gt;='Test cases'!$L$4,'Test cases'!$M$4,0)+IF(AND(AB710&gt;='Test cases'!$J$4,AB710&lt;'Test cases'!$L$4),'Test cases'!$K$4,0)</f>
        <v>0.1</v>
      </c>
      <c r="K710" s="5">
        <f ca="1">IF(AC710&gt;='Test cases'!$N$5,'Test cases'!$O$5,0)+IF(AND(AC710&gt;='Test cases'!$L$5,AC710&lt;'Test cases'!$N$5),'Test cases'!$M$5,0)+IF(AND(AC710&lt;'Test cases'!$L$5,AC710&gt;='Test cases'!$J$5),'Test cases'!$K$5,0)</f>
        <v>0.17</v>
      </c>
      <c r="L710" s="5">
        <f t="shared" ca="1" si="33"/>
        <v>0.15</v>
      </c>
      <c r="M710" s="5">
        <f t="shared" ca="1" si="34"/>
        <v>0.1</v>
      </c>
      <c r="N710" s="5">
        <f t="shared" ca="1" si="35"/>
        <v>0.17</v>
      </c>
      <c r="O710" s="4">
        <f ca="1">'Test cases'!C714*(1-F710)+'Test cases'!D714*(1-G710)+'Test cases'!E714*(1-H710)</f>
        <v>609.25</v>
      </c>
      <c r="P710" s="4">
        <f ca="1">(1-I710)*'Test cases'!C714+(1-J710)*'Test cases'!D714+(1-K710)*'Test cases'!E714</f>
        <v>633.68599040350114</v>
      </c>
      <c r="Q710" s="4">
        <f ca="1">(1-L710)*'Test cases'!C714+(1-M710)*'Test cases'!D714+(1-N710)*'Test cases'!E714</f>
        <v>609.25</v>
      </c>
      <c r="R710" s="4">
        <f ca="1">('Test cases'!C714/'Test cases'!$J$3)^(1/'Test cases'!$R$3)*('Test cases'!$J$3*(1-'Test cases'!$K$3))</f>
        <v>201.72401403850196</v>
      </c>
      <c r="S710" s="4">
        <f ca="1">('Test cases'!D714/'Test cases'!$J$4)^(1/'Test cases'!$R$4)*('Test cases'!$J$4*(1-'Test cases'!$K$4))</f>
        <v>203.04957415742351</v>
      </c>
      <c r="T710" s="4">
        <f ca="1">IF('Test cases'!E714&lt;='Test cases'!$L$5,('Test cases'!E714/'Test cases'!$J$5)^(1/'Test cases'!$P$5)*('Test cases'!$J$5*(1-'Test cases'!$K$5)),0)+IF('Test cases'!E714&gt;'Test cases'!$L$5,('Test cases'!E714/'Test cases'!$L$5)^(1/'Test cases'!$Q$5)*('Test cases'!$L$5*(1-'Test cases'!$M$5)),0)</f>
        <v>208.16186102645165</v>
      </c>
      <c r="U710" s="4">
        <f ca="1">(R710^'Test cases'!$R$4+S710^'Test cases'!$R$4)^(1/'Test cases'!$R$4)</f>
        <v>383.61951817117068</v>
      </c>
      <c r="V710" s="4">
        <f ca="1">R710^'Test cases'!$R$4/U710^('Test cases'!$R$4-1)</f>
        <v>191.12889109118876</v>
      </c>
      <c r="W710" s="4">
        <f ca="1">S710^'Test cases'!$R$4/U710^('Test cases'!$R$4-1)</f>
        <v>192.4906270799822</v>
      </c>
      <c r="X710" s="4">
        <f ca="1">V710*(U710/E710)^('Test cases'!$R$5-1)</f>
        <v>186.67182023044168</v>
      </c>
      <c r="Y710" s="4">
        <f ca="1">W710*(U710/E710)^('Test cases'!$R$5-1)</f>
        <v>188.00180092697641</v>
      </c>
      <c r="Z710" s="4">
        <f ca="1">T710^'Test cases'!$R$5/E710^('Test cases'!$R$5-1)</f>
        <v>196.05778597067405</v>
      </c>
      <c r="AA710" s="4">
        <f ca="1">EXP((LN(1-B710)*(LN('Test cases'!$L$3)-LN('Test cases'!$J$3))+LN(1-'Test cases'!$M$3)*LN('Test cases'!$J$3)-LN(1-'Test cases'!$K$3)*LN('Test cases'!$L$3))/(LN(1-'Test cases'!$M$3)-LN(1-'Test cases'!$K$3)))</f>
        <v>617.20967021922763</v>
      </c>
      <c r="AB710" s="4">
        <f ca="1">EXP((LN(1-C710)*(LN('Test cases'!$L$4)-LN('Test cases'!$J$4))+LN(1-'Test cases'!$M$4)*LN('Test cases'!$J$4)-LN(1-'Test cases'!$K$4)*LN('Test cases'!$L$4))/(LN(1-'Test cases'!$M$4)-LN(1-'Test cases'!$K$4)))</f>
        <v>616.24833669053862</v>
      </c>
      <c r="AC710" s="4">
        <f ca="1">IF(D710&lt;='Test cases'!$M$5,EXP((LN(1-D710)*(LN('Test cases'!$L$5)-LN('Test cases'!$J$5))+LN(1-'Test cases'!$M$5)*LN('Test cases'!$J$5)-LN(1-'Test cases'!$K$5)*LN('Test cases'!$L$5))/(LN(1-'Test cases'!$M$5)-LN(1-'Test cases'!$K$5))),EXP((LN(1-D710)*(LN('Test cases'!$N$5)-LN('Test cases'!$L$5))+LN(1-'Test cases'!$O$5)*LN('Test cases'!$L$5)-LN(1-'Test cases'!$M$5)*LN('Test cases'!$N$5))/(LN(1-'Test cases'!$O$5)-LN(1-'Test cases'!$M$5))))</f>
        <v>307.61055864104583</v>
      </c>
    </row>
    <row r="711" spans="1:29">
      <c r="A711" s="8">
        <f>'Test cases'!A715</f>
        <v>708</v>
      </c>
      <c r="B711" s="5">
        <f ca="1">1-X711/'Test cases'!C715</f>
        <v>0.22547803714582559</v>
      </c>
      <c r="C711" s="5">
        <f ca="1">1-Y711/'Test cases'!D715</f>
        <v>0.1754838243231388</v>
      </c>
      <c r="D711" s="5">
        <f ca="1">1-Z711/'Test cases'!E715</f>
        <v>0.18381168023035821</v>
      </c>
      <c r="E711" s="4">
        <f ca="1">(U711^'Test cases'!$R$5+T711^'Test cases'!$R$5)^(1/'Test cases'!$R$5)</f>
        <v>571.35086616666388</v>
      </c>
      <c r="F711" s="5">
        <f ca="1">IF(B711&gt;'Test cases'!$M$3,'Test cases'!$M$3,B711)</f>
        <v>0.15</v>
      </c>
      <c r="G711" s="5">
        <f ca="1">IF(C711&gt;'Test cases'!$M$4,'Test cases'!$M$4,C711)</f>
        <v>0.1</v>
      </c>
      <c r="H711" s="5">
        <f ca="1">IF(D711&gt;'Test cases'!$O$5,'Test cases'!$O$5,D711)</f>
        <v>0.17</v>
      </c>
      <c r="I711" s="5">
        <f ca="1">IF(AA711&gt;='Test cases'!$L$3, 'Test cases'!$L$3*'Test cases'!$M$3/AA711,0)+IF(AND(AA711&gt;='Test cases'!$J$3,AA711&lt;'Test cases'!$L$3), 'Test cases'!$J$3*'Test cases'!$K$3/ AA711,0)</f>
        <v>4.8567885705390938E-2</v>
      </c>
      <c r="J711" s="5">
        <f ca="1">IF(AB711&gt;='Test cases'!$L$4,'Test cases'!$M$4,0)+IF(AND(AB711&gt;='Test cases'!$J$4,AB711&lt;'Test cases'!$L$4),'Test cases'!$K$4,0)</f>
        <v>0.1</v>
      </c>
      <c r="K711" s="5">
        <f ca="1">IF(AC711&gt;='Test cases'!$N$5,'Test cases'!$O$5,0)+IF(AND(AC711&gt;='Test cases'!$L$5,AC711&lt;'Test cases'!$N$5),'Test cases'!$M$5,0)+IF(AND(AC711&lt;'Test cases'!$L$5,AC711&gt;='Test cases'!$J$5),'Test cases'!$K$5,0)</f>
        <v>0.17</v>
      </c>
      <c r="L711" s="5">
        <f t="shared" ca="1" si="33"/>
        <v>0.15</v>
      </c>
      <c r="M711" s="5">
        <f t="shared" ca="1" si="34"/>
        <v>0.1</v>
      </c>
      <c r="N711" s="5">
        <f t="shared" ca="1" si="35"/>
        <v>0.17</v>
      </c>
      <c r="O711" s="4">
        <f ca="1">'Test cases'!C715*(1-F711)+'Test cases'!D715*(1-G711)+'Test cases'!E715*(1-H711)</f>
        <v>610.08000000000004</v>
      </c>
      <c r="P711" s="4">
        <f ca="1">(1-I711)*'Test cases'!C715+(1-J711)*'Test cases'!D715+(1-K711)*'Test cases'!E715</f>
        <v>634.5251395450008</v>
      </c>
      <c r="Q711" s="4">
        <f ca="1">(1-L711)*'Test cases'!C715+(1-M711)*'Test cases'!D715+(1-N711)*'Test cases'!E715</f>
        <v>610.08000000000004</v>
      </c>
      <c r="R711" s="4">
        <f ca="1">('Test cases'!C715/'Test cases'!$J$3)^(1/'Test cases'!$R$3)*('Test cases'!$J$3*(1-'Test cases'!$K$3))</f>
        <v>201.72401403850196</v>
      </c>
      <c r="S711" s="4">
        <f ca="1">('Test cases'!D715/'Test cases'!$J$4)^(1/'Test cases'!$R$4)*('Test cases'!$J$4*(1-'Test cases'!$K$4))</f>
        <v>203.04957415742351</v>
      </c>
      <c r="T711" s="4">
        <f ca="1">IF('Test cases'!E715&lt;='Test cases'!$L$5,('Test cases'!E715/'Test cases'!$J$5)^(1/'Test cases'!$P$5)*('Test cases'!$J$5*(1-'Test cases'!$K$5)),0)+IF('Test cases'!E715&gt;'Test cases'!$L$5,('Test cases'!E715/'Test cases'!$L$5)^(1/'Test cases'!$Q$5)*('Test cases'!$L$5*(1-'Test cases'!$M$5)),0)</f>
        <v>208.81952333069009</v>
      </c>
      <c r="U711" s="4">
        <f ca="1">(R711^'Test cases'!$R$4+S711^'Test cases'!$R$4)^(1/'Test cases'!$R$4)</f>
        <v>383.61951817117068</v>
      </c>
      <c r="V711" s="4">
        <f ca="1">R711^'Test cases'!$R$4/U711^('Test cases'!$R$4-1)</f>
        <v>191.12889109118876</v>
      </c>
      <c r="W711" s="4">
        <f ca="1">S711^'Test cases'!$R$4/U711^('Test cases'!$R$4-1)</f>
        <v>192.4906270799822</v>
      </c>
      <c r="X711" s="4">
        <f ca="1">V711*(U711/E711)^('Test cases'!$R$5-1)</f>
        <v>186.65979304785603</v>
      </c>
      <c r="Y711" s="4">
        <f ca="1">W711*(U711/E711)^('Test cases'!$R$5-1)</f>
        <v>187.98968805432435</v>
      </c>
      <c r="Z711" s="4">
        <f ca="1">T711^'Test cases'!$R$5/E711^('Test cases'!$R$5-1)</f>
        <v>196.70138506448367</v>
      </c>
      <c r="AA711" s="4">
        <f ca="1">EXP((LN(1-B711)*(LN('Test cases'!$L$3)-LN('Test cases'!$J$3))+LN(1-'Test cases'!$M$3)*LN('Test cases'!$J$3)-LN(1-'Test cases'!$K$3)*LN('Test cases'!$L$3))/(LN(1-'Test cases'!$M$3)-LN(1-'Test cases'!$K$3)))</f>
        <v>617.69211412614698</v>
      </c>
      <c r="AB711" s="4">
        <f ca="1">EXP((LN(1-C711)*(LN('Test cases'!$L$4)-LN('Test cases'!$J$4))+LN(1-'Test cases'!$M$4)*LN('Test cases'!$J$4)-LN(1-'Test cases'!$K$4)*LN('Test cases'!$L$4))/(LN(1-'Test cases'!$M$4)-LN(1-'Test cases'!$K$4)))</f>
        <v>616.7612831367976</v>
      </c>
      <c r="AC711" s="4">
        <f ca="1">IF(D711&lt;='Test cases'!$M$5,EXP((LN(1-D711)*(LN('Test cases'!$L$5)-LN('Test cases'!$J$5))+LN(1-'Test cases'!$M$5)*LN('Test cases'!$J$5)-LN(1-'Test cases'!$K$5)*LN('Test cases'!$L$5))/(LN(1-'Test cases'!$M$5)-LN(1-'Test cases'!$K$5))),EXP((LN(1-D711)*(LN('Test cases'!$N$5)-LN('Test cases'!$L$5))+LN(1-'Test cases'!$O$5)*LN('Test cases'!$L$5)-LN(1-'Test cases'!$M$5)*LN('Test cases'!$N$5))/(LN(1-'Test cases'!$O$5)-LN(1-'Test cases'!$M$5))))</f>
        <v>308.73499455305267</v>
      </c>
    </row>
    <row r="712" spans="1:29">
      <c r="A712" s="8">
        <f>'Test cases'!A716</f>
        <v>709</v>
      </c>
      <c r="B712" s="5">
        <f ca="1">1-X712/'Test cases'!C716</f>
        <v>0.22552784141093618</v>
      </c>
      <c r="C712" s="5">
        <f ca="1">1-Y712/'Test cases'!D716</f>
        <v>0.17553684337769215</v>
      </c>
      <c r="D712" s="5">
        <f ca="1">1-Z712/'Test cases'!E716</f>
        <v>0.18452730969688114</v>
      </c>
      <c r="E712" s="4">
        <f ca="1">(U712^'Test cases'!$R$5+T712^'Test cases'!$R$5)^(1/'Test cases'!$R$5)</f>
        <v>571.9697809832054</v>
      </c>
      <c r="F712" s="5">
        <f ca="1">IF(B712&gt;'Test cases'!$M$3,'Test cases'!$M$3,B712)</f>
        <v>0.15</v>
      </c>
      <c r="G712" s="5">
        <f ca="1">IF(C712&gt;'Test cases'!$M$4,'Test cases'!$M$4,C712)</f>
        <v>0.1</v>
      </c>
      <c r="H712" s="5">
        <f ca="1">IF(D712&gt;'Test cases'!$O$5,'Test cases'!$O$5,D712)</f>
        <v>0.17</v>
      </c>
      <c r="I712" s="5">
        <f ca="1">IF(AA712&gt;='Test cases'!$L$3, 'Test cases'!$L$3*'Test cases'!$M$3/AA712,0)+IF(AND(AA712&gt;='Test cases'!$J$3,AA712&lt;'Test cases'!$L$3), 'Test cases'!$J$3*'Test cases'!$K$3/ AA712,0)</f>
        <v>4.8530026462125883E-2</v>
      </c>
      <c r="J712" s="5">
        <f ca="1">IF(AB712&gt;='Test cases'!$L$4,'Test cases'!$M$4,0)+IF(AND(AB712&gt;='Test cases'!$J$4,AB712&lt;'Test cases'!$L$4),'Test cases'!$K$4,0)</f>
        <v>0.1</v>
      </c>
      <c r="K712" s="5">
        <f ca="1">IF(AC712&gt;='Test cases'!$N$5,'Test cases'!$O$5,0)+IF(AND(AC712&gt;='Test cases'!$L$5,AC712&lt;'Test cases'!$N$5),'Test cases'!$M$5,0)+IF(AND(AC712&lt;'Test cases'!$L$5,AC712&gt;='Test cases'!$J$5),'Test cases'!$K$5,0)</f>
        <v>0.17</v>
      </c>
      <c r="L712" s="5">
        <f t="shared" ca="1" si="33"/>
        <v>0.15</v>
      </c>
      <c r="M712" s="5">
        <f t="shared" ca="1" si="34"/>
        <v>0.1</v>
      </c>
      <c r="N712" s="5">
        <f t="shared" ca="1" si="35"/>
        <v>0.17</v>
      </c>
      <c r="O712" s="4">
        <f ca="1">'Test cases'!C716*(1-F712)+'Test cases'!D716*(1-G712)+'Test cases'!E716*(1-H712)</f>
        <v>610.91</v>
      </c>
      <c r="P712" s="4">
        <f ca="1">(1-I712)*'Test cases'!C716+(1-J712)*'Test cases'!D716+(1-K712)*'Test cases'!E716</f>
        <v>635.36426362262773</v>
      </c>
      <c r="Q712" s="4">
        <f ca="1">(1-L712)*'Test cases'!C716+(1-M712)*'Test cases'!D716+(1-N712)*'Test cases'!E716</f>
        <v>610.91</v>
      </c>
      <c r="R712" s="4">
        <f ca="1">('Test cases'!C716/'Test cases'!$J$3)^(1/'Test cases'!$R$3)*('Test cases'!$J$3*(1-'Test cases'!$K$3))</f>
        <v>201.72401403850196</v>
      </c>
      <c r="S712" s="4">
        <f ca="1">('Test cases'!D716/'Test cases'!$J$4)^(1/'Test cases'!$R$4)*('Test cases'!$J$4*(1-'Test cases'!$K$4))</f>
        <v>203.04957415742351</v>
      </c>
      <c r="T712" s="4">
        <f ca="1">IF('Test cases'!E716&lt;='Test cases'!$L$5,('Test cases'!E716/'Test cases'!$J$5)^(1/'Test cases'!$P$5)*('Test cases'!$J$5*(1-'Test cases'!$K$5)),0)+IF('Test cases'!E716&gt;'Test cases'!$L$5,('Test cases'!E716/'Test cases'!$L$5)^(1/'Test cases'!$Q$5)*('Test cases'!$L$5*(1-'Test cases'!$M$5)),0)</f>
        <v>209.47652729569776</v>
      </c>
      <c r="U712" s="4">
        <f ca="1">(R712^'Test cases'!$R$4+S712^'Test cases'!$R$4)^(1/'Test cases'!$R$4)</f>
        <v>383.61951817117068</v>
      </c>
      <c r="V712" s="4">
        <f ca="1">R712^'Test cases'!$R$4/U712^('Test cases'!$R$4-1)</f>
        <v>191.12889109118876</v>
      </c>
      <c r="W712" s="4">
        <f ca="1">S712^'Test cases'!$R$4/U712^('Test cases'!$R$4-1)</f>
        <v>192.4906270799822</v>
      </c>
      <c r="X712" s="4">
        <f ca="1">V712*(U712/E712)^('Test cases'!$R$5-1)</f>
        <v>186.64779021996438</v>
      </c>
      <c r="Y712" s="4">
        <f ca="1">W712*(U712/E712)^('Test cases'!$R$5-1)</f>
        <v>187.97759970988619</v>
      </c>
      <c r="Z712" s="4">
        <f ca="1">T712^'Test cases'!$R$5/E712^('Test cases'!$R$5-1)</f>
        <v>197.34439105335477</v>
      </c>
      <c r="AA712" s="4">
        <f ca="1">EXP((LN(1-B712)*(LN('Test cases'!$L$3)-LN('Test cases'!$J$3))+LN(1-'Test cases'!$M$3)*LN('Test cases'!$J$3)-LN(1-'Test cases'!$K$3)*LN('Test cases'!$L$3))/(LN(1-'Test cases'!$M$3)-LN(1-'Test cases'!$K$3)))</f>
        <v>618.17398808576365</v>
      </c>
      <c r="AB712" s="4">
        <f ca="1">EXP((LN(1-C712)*(LN('Test cases'!$L$4)-LN('Test cases'!$J$4))+LN(1-'Test cases'!$M$4)*LN('Test cases'!$J$4)-LN(1-'Test cases'!$K$4)*LN('Test cases'!$L$4))/(LN(1-'Test cases'!$M$4)-LN(1-'Test cases'!$K$4)))</f>
        <v>617.27364953917345</v>
      </c>
      <c r="AC712" s="4">
        <f ca="1">IF(D712&lt;='Test cases'!$M$5,EXP((LN(1-D712)*(LN('Test cases'!$L$5)-LN('Test cases'!$J$5))+LN(1-'Test cases'!$M$5)*LN('Test cases'!$J$5)-LN(1-'Test cases'!$K$5)*LN('Test cases'!$L$5))/(LN(1-'Test cases'!$M$5)-LN(1-'Test cases'!$K$5))),EXP((LN(1-D712)*(LN('Test cases'!$N$5)-LN('Test cases'!$L$5))+LN(1-'Test cases'!$O$5)*LN('Test cases'!$L$5)-LN(1-'Test cases'!$M$5)*LN('Test cases'!$N$5))/(LN(1-'Test cases'!$O$5)-LN(1-'Test cases'!$M$5))))</f>
        <v>309.85903946080458</v>
      </c>
    </row>
    <row r="713" spans="1:29">
      <c r="A713" s="8">
        <f>'Test cases'!A717</f>
        <v>710</v>
      </c>
      <c r="B713" s="5">
        <f ca="1">1-X713/'Test cases'!C717</f>
        <v>0.22563842242687027</v>
      </c>
      <c r="C713" s="5">
        <f ca="1">1-Y713/'Test cases'!D717</f>
        <v>0.17563597900630523</v>
      </c>
      <c r="D713" s="5">
        <f ca="1">1-Z713/'Test cases'!E717</f>
        <v>0.18458744138141325</v>
      </c>
      <c r="E713" s="4">
        <f ca="1">(U713^'Test cases'!$R$5+T713^'Test cases'!$R$5)^(1/'Test cases'!$R$5)</f>
        <v>572.6803377449578</v>
      </c>
      <c r="F713" s="5">
        <f ca="1">IF(B713&gt;'Test cases'!$M$3,'Test cases'!$M$3,B713)</f>
        <v>0.15</v>
      </c>
      <c r="G713" s="5">
        <f ca="1">IF(C713&gt;'Test cases'!$M$4,'Test cases'!$M$4,C713)</f>
        <v>0.1</v>
      </c>
      <c r="H713" s="5">
        <f ca="1">IF(D713&gt;'Test cases'!$O$5,'Test cases'!$O$5,D713)</f>
        <v>0.17</v>
      </c>
      <c r="I713" s="5">
        <f ca="1">IF(AA713&gt;='Test cases'!$L$3, 'Test cases'!$L$3*'Test cases'!$M$3/AA713,0)+IF(AND(AA713&gt;='Test cases'!$J$3,AA713&lt;'Test cases'!$L$3), 'Test cases'!$J$3*'Test cases'!$K$3/ AA713,0)</f>
        <v>4.8446063909790782E-2</v>
      </c>
      <c r="J713" s="5">
        <f ca="1">IF(AB713&gt;='Test cases'!$L$4,'Test cases'!$M$4,0)+IF(AND(AB713&gt;='Test cases'!$J$4,AB713&lt;'Test cases'!$L$4),'Test cases'!$K$4,0)</f>
        <v>0.1</v>
      </c>
      <c r="K713" s="5">
        <f ca="1">IF(AC713&gt;='Test cases'!$N$5,'Test cases'!$O$5,0)+IF(AND(AC713&gt;='Test cases'!$L$5,AC713&lt;'Test cases'!$N$5),'Test cases'!$M$5,0)+IF(AND(AC713&lt;'Test cases'!$L$5,AC713&gt;='Test cases'!$J$5),'Test cases'!$K$5,0)</f>
        <v>0.17</v>
      </c>
      <c r="L713" s="5">
        <f t="shared" ca="1" si="33"/>
        <v>0.15</v>
      </c>
      <c r="M713" s="5">
        <f t="shared" ca="1" si="34"/>
        <v>0.1</v>
      </c>
      <c r="N713" s="5">
        <f t="shared" ca="1" si="35"/>
        <v>0.17</v>
      </c>
      <c r="O713" s="4">
        <f ca="1">'Test cases'!C717*(1-F713)+'Test cases'!D717*(1-G713)+'Test cases'!E717*(1-H713)</f>
        <v>611.76</v>
      </c>
      <c r="P713" s="4">
        <f ca="1">(1-I713)*'Test cases'!C717+(1-J713)*'Test cases'!D717+(1-K713)*'Test cases'!E717</f>
        <v>636.33605253383064</v>
      </c>
      <c r="Q713" s="4">
        <f ca="1">(1-L713)*'Test cases'!C717+(1-M713)*'Test cases'!D717+(1-N713)*'Test cases'!E717</f>
        <v>611.76</v>
      </c>
      <c r="R713" s="4">
        <f ca="1">('Test cases'!C717/'Test cases'!$J$3)^(1/'Test cases'!$R$3)*('Test cases'!$J$3*(1-'Test cases'!$K$3))</f>
        <v>202.49188871764582</v>
      </c>
      <c r="S713" s="4">
        <f ca="1">('Test cases'!D717/'Test cases'!$J$4)^(1/'Test cases'!$R$4)*('Test cases'!$J$4*(1-'Test cases'!$K$4))</f>
        <v>203.04957415742351</v>
      </c>
      <c r="T713" s="4">
        <f ca="1">IF('Test cases'!E717&lt;='Test cases'!$L$5,('Test cases'!E717/'Test cases'!$J$5)^(1/'Test cases'!$P$5)*('Test cases'!$J$5*(1-'Test cases'!$K$5)),0)+IF('Test cases'!E717&gt;'Test cases'!$L$5,('Test cases'!E717/'Test cases'!$L$5)^(1/'Test cases'!$Q$5)*('Test cases'!$L$5*(1-'Test cases'!$M$5)),0)</f>
        <v>209.47652729569776</v>
      </c>
      <c r="U713" s="4">
        <f ca="1">(R713^'Test cases'!$R$4+S713^'Test cases'!$R$4)^(1/'Test cases'!$R$4)</f>
        <v>384.34712008534422</v>
      </c>
      <c r="V713" s="4">
        <f ca="1">R713^'Test cases'!$R$4/U713^('Test cases'!$R$4-1)</f>
        <v>191.88710738294944</v>
      </c>
      <c r="W713" s="4">
        <f ca="1">S713^'Test cases'!$R$4/U713^('Test cases'!$R$4-1)</f>
        <v>192.46001270239498</v>
      </c>
      <c r="X713" s="4">
        <f ca="1">V713*(U713/E713)^('Test cases'!$R$5-1)</f>
        <v>187.3955017726974</v>
      </c>
      <c r="Y713" s="4">
        <f ca="1">W713*(U713/E713)^('Test cases'!$R$5-1)</f>
        <v>187.95499678656242</v>
      </c>
      <c r="Z713" s="4">
        <f ca="1">T713^'Test cases'!$R$5/E713^('Test cases'!$R$5-1)</f>
        <v>197.32983918569801</v>
      </c>
      <c r="AA713" s="4">
        <f ca="1">EXP((LN(1-B713)*(LN('Test cases'!$L$3)-LN('Test cases'!$J$3))+LN(1-'Test cases'!$M$3)*LN('Test cases'!$J$3)-LN(1-'Test cases'!$K$3)*LN('Test cases'!$L$3))/(LN(1-'Test cases'!$M$3)-LN(1-'Test cases'!$K$3)))</f>
        <v>619.24535408824215</v>
      </c>
      <c r="AB713" s="4">
        <f ca="1">EXP((LN(1-C713)*(LN('Test cases'!$L$4)-LN('Test cases'!$J$4))+LN(1-'Test cases'!$M$4)*LN('Test cases'!$J$4)-LN(1-'Test cases'!$K$4)*LN('Test cases'!$L$4))/(LN(1-'Test cases'!$M$4)-LN(1-'Test cases'!$K$4)))</f>
        <v>618.23290889595114</v>
      </c>
      <c r="AC713" s="4">
        <f ca="1">IF(D713&lt;='Test cases'!$M$5,EXP((LN(1-D713)*(LN('Test cases'!$L$5)-LN('Test cases'!$J$5))+LN(1-'Test cases'!$M$5)*LN('Test cases'!$J$5)-LN(1-'Test cases'!$K$5)*LN('Test cases'!$L$5))/(LN(1-'Test cases'!$M$5)-LN(1-'Test cases'!$K$5))),EXP((LN(1-D713)*(LN('Test cases'!$N$5)-LN('Test cases'!$L$5))+LN(1-'Test cases'!$O$5)*LN('Test cases'!$L$5)-LN(1-'Test cases'!$M$5)*LN('Test cases'!$N$5))/(LN(1-'Test cases'!$O$5)-LN(1-'Test cases'!$M$5))))</f>
        <v>309.95371996926912</v>
      </c>
    </row>
    <row r="714" spans="1:29">
      <c r="A714" s="8">
        <f>'Test cases'!A718</f>
        <v>711</v>
      </c>
      <c r="B714" s="5">
        <f ca="1">1-X714/'Test cases'!C718</f>
        <v>0.22574876213765882</v>
      </c>
      <c r="C714" s="5">
        <f ca="1">1-Y714/'Test cases'!D718</f>
        <v>0.17573493925465722</v>
      </c>
      <c r="D714" s="5">
        <f ca="1">1-Z714/'Test cases'!E718</f>
        <v>0.18464748551754573</v>
      </c>
      <c r="E714" s="4">
        <f ca="1">(U714^'Test cases'!$R$5+T714^'Test cases'!$R$5)^(1/'Test cases'!$R$5)</f>
        <v>573.39079315524089</v>
      </c>
      <c r="F714" s="5">
        <f ca="1">IF(B714&gt;'Test cases'!$M$3,'Test cases'!$M$3,B714)</f>
        <v>0.15</v>
      </c>
      <c r="G714" s="5">
        <f ca="1">IF(C714&gt;'Test cases'!$M$4,'Test cases'!$M$4,C714)</f>
        <v>0.1</v>
      </c>
      <c r="H714" s="5">
        <f ca="1">IF(D714&gt;'Test cases'!$O$5,'Test cases'!$O$5,D714)</f>
        <v>0.17</v>
      </c>
      <c r="I714" s="5">
        <f ca="1">IF(AA714&gt;='Test cases'!$L$3, 'Test cases'!$L$3*'Test cases'!$M$3/AA714,0)+IF(AND(AA714&gt;='Test cases'!$J$3,AA714&lt;'Test cases'!$L$3), 'Test cases'!$J$3*'Test cases'!$K$3/ AA714,0)</f>
        <v>4.8362417446129104E-2</v>
      </c>
      <c r="J714" s="5">
        <f ca="1">IF(AB714&gt;='Test cases'!$L$4,'Test cases'!$M$4,0)+IF(AND(AB714&gt;='Test cases'!$J$4,AB714&lt;'Test cases'!$L$4),'Test cases'!$K$4,0)</f>
        <v>0.1</v>
      </c>
      <c r="K714" s="5">
        <f ca="1">IF(AC714&gt;='Test cases'!$N$5,'Test cases'!$O$5,0)+IF(AND(AC714&gt;='Test cases'!$L$5,AC714&lt;'Test cases'!$N$5),'Test cases'!$M$5,0)+IF(AND(AC714&lt;'Test cases'!$L$5,AC714&gt;='Test cases'!$J$5),'Test cases'!$K$5,0)</f>
        <v>0.17</v>
      </c>
      <c r="L714" s="5">
        <f t="shared" ca="1" si="33"/>
        <v>0.15</v>
      </c>
      <c r="M714" s="5">
        <f t="shared" ca="1" si="34"/>
        <v>0.1</v>
      </c>
      <c r="N714" s="5">
        <f t="shared" ca="1" si="35"/>
        <v>0.17</v>
      </c>
      <c r="O714" s="4">
        <f ca="1">'Test cases'!C718*(1-F714)+'Test cases'!D718*(1-G714)+'Test cases'!E718*(1-H714)</f>
        <v>612.61</v>
      </c>
      <c r="P714" s="4">
        <f ca="1">(1-I714)*'Test cases'!C718+(1-J714)*'Test cases'!D718+(1-K714)*'Test cases'!E718</f>
        <v>637.30793256059064</v>
      </c>
      <c r="Q714" s="4">
        <f ca="1">(1-L714)*'Test cases'!C718+(1-M714)*'Test cases'!D718+(1-N714)*'Test cases'!E718</f>
        <v>612.61</v>
      </c>
      <c r="R714" s="4">
        <f ca="1">('Test cases'!C718/'Test cases'!$J$3)^(1/'Test cases'!$R$3)*('Test cases'!$J$3*(1-'Test cases'!$K$3))</f>
        <v>203.2595017851977</v>
      </c>
      <c r="S714" s="4">
        <f ca="1">('Test cases'!D718/'Test cases'!$J$4)^(1/'Test cases'!$R$4)*('Test cases'!$J$4*(1-'Test cases'!$K$4))</f>
        <v>203.04957415742351</v>
      </c>
      <c r="T714" s="4">
        <f ca="1">IF('Test cases'!E718&lt;='Test cases'!$L$5,('Test cases'!E718/'Test cases'!$J$5)^(1/'Test cases'!$P$5)*('Test cases'!$J$5*(1-'Test cases'!$K$5)),0)+IF('Test cases'!E718&gt;'Test cases'!$L$5,('Test cases'!E718/'Test cases'!$L$5)^(1/'Test cases'!$Q$5)*('Test cases'!$L$5*(1-'Test cases'!$M$5)),0)</f>
        <v>209.47652729569776</v>
      </c>
      <c r="U714" s="4">
        <f ca="1">(R714^'Test cases'!$R$4+S714^'Test cases'!$R$4)^(1/'Test cases'!$R$4)</f>
        <v>385.0745900336492</v>
      </c>
      <c r="V714" s="4">
        <f ca="1">R714^'Test cases'!$R$4/U714^('Test cases'!$R$4-1)</f>
        <v>192.64512341726646</v>
      </c>
      <c r="W714" s="4">
        <f ca="1">S714^'Test cases'!$R$4/U714^('Test cases'!$R$4-1)</f>
        <v>192.4294666163826</v>
      </c>
      <c r="X714" s="4">
        <f ca="1">V714*(U714/E714)^('Test cases'!$R$5-1)</f>
        <v>188.14305080054891</v>
      </c>
      <c r="Y714" s="4">
        <f ca="1">W714*(U714/E714)^('Test cases'!$R$5-1)</f>
        <v>187.93243384993815</v>
      </c>
      <c r="Z714" s="4">
        <f ca="1">T714^'Test cases'!$R$5/E714^('Test cases'!$R$5-1)</f>
        <v>197.31530850475394</v>
      </c>
      <c r="AA714" s="4">
        <f ca="1">EXP((LN(1-B714)*(LN('Test cases'!$L$3)-LN('Test cases'!$J$3))+LN(1-'Test cases'!$M$3)*LN('Test cases'!$J$3)-LN(1-'Test cases'!$K$3)*LN('Test cases'!$L$3))/(LN(1-'Test cases'!$M$3)-LN(1-'Test cases'!$K$3)))</f>
        <v>620.31638582618416</v>
      </c>
      <c r="AB714" s="4">
        <f ca="1">EXP((LN(1-C714)*(LN('Test cases'!$L$4)-LN('Test cases'!$J$4))+LN(1-'Test cases'!$M$4)*LN('Test cases'!$J$4)-LN(1-'Test cases'!$K$4)*LN('Test cases'!$L$4))/(LN(1-'Test cases'!$M$4)-LN(1-'Test cases'!$K$4)))</f>
        <v>619.19207331853636</v>
      </c>
      <c r="AC714" s="4">
        <f ca="1">IF(D714&lt;='Test cases'!$M$5,EXP((LN(1-D714)*(LN('Test cases'!$L$5)-LN('Test cases'!$J$5))+LN(1-'Test cases'!$M$5)*LN('Test cases'!$J$5)-LN(1-'Test cases'!$K$5)*LN('Test cases'!$L$5))/(LN(1-'Test cases'!$M$5)-LN(1-'Test cases'!$K$5))),EXP((LN(1-D714)*(LN('Test cases'!$N$5)-LN('Test cases'!$L$5))+LN(1-'Test cases'!$O$5)*LN('Test cases'!$L$5)-LN(1-'Test cases'!$M$5)*LN('Test cases'!$N$5))/(LN(1-'Test cases'!$O$5)-LN(1-'Test cases'!$M$5))))</f>
        <v>310.04829846588996</v>
      </c>
    </row>
    <row r="715" spans="1:29">
      <c r="A715" s="8">
        <f>'Test cases'!A719</f>
        <v>712</v>
      </c>
      <c r="B715" s="5">
        <f ca="1">1-X715/'Test cases'!C719</f>
        <v>0.22585886176643466</v>
      </c>
      <c r="C715" s="5">
        <f ca="1">1-Y715/'Test cases'!D719</f>
        <v>0.17583372475090853</v>
      </c>
      <c r="D715" s="5">
        <f ca="1">1-Z715/'Test cases'!E719</f>
        <v>0.18470744235902181</v>
      </c>
      <c r="E715" s="4">
        <f ca="1">(U715^'Test cases'!$R$5+T715^'Test cases'!$R$5)^(1/'Test cases'!$R$5)</f>
        <v>574.10114743489953</v>
      </c>
      <c r="F715" s="5">
        <f ca="1">IF(B715&gt;'Test cases'!$M$3,'Test cases'!$M$3,B715)</f>
        <v>0.15</v>
      </c>
      <c r="G715" s="5">
        <f ca="1">IF(C715&gt;'Test cases'!$M$4,'Test cases'!$M$4,C715)</f>
        <v>0.1</v>
      </c>
      <c r="H715" s="5">
        <f ca="1">IF(D715&gt;'Test cases'!$O$5,'Test cases'!$O$5,D715)</f>
        <v>0.17</v>
      </c>
      <c r="I715" s="5">
        <f ca="1">IF(AA715&gt;='Test cases'!$L$3, 'Test cases'!$L$3*'Test cases'!$M$3/AA715,0)+IF(AND(AA715&gt;='Test cases'!$J$3,AA715&lt;'Test cases'!$L$3), 'Test cases'!$J$3*'Test cases'!$K$3/ AA715,0)</f>
        <v>4.8279085084566319E-2</v>
      </c>
      <c r="J715" s="5">
        <f ca="1">IF(AB715&gt;='Test cases'!$L$4,'Test cases'!$M$4,0)+IF(AND(AB715&gt;='Test cases'!$J$4,AB715&lt;'Test cases'!$L$4),'Test cases'!$K$4,0)</f>
        <v>0.1</v>
      </c>
      <c r="K715" s="5">
        <f ca="1">IF(AC715&gt;='Test cases'!$N$5,'Test cases'!$O$5,0)+IF(AND(AC715&gt;='Test cases'!$L$5,AC715&lt;'Test cases'!$N$5),'Test cases'!$M$5,0)+IF(AND(AC715&lt;'Test cases'!$L$5,AC715&gt;='Test cases'!$J$5),'Test cases'!$K$5,0)</f>
        <v>0.17</v>
      </c>
      <c r="L715" s="5">
        <f t="shared" ca="1" si="33"/>
        <v>0.15</v>
      </c>
      <c r="M715" s="5">
        <f t="shared" ca="1" si="34"/>
        <v>0.1</v>
      </c>
      <c r="N715" s="5">
        <f t="shared" ca="1" si="35"/>
        <v>0.17</v>
      </c>
      <c r="O715" s="4">
        <f ca="1">'Test cases'!C719*(1-F715)+'Test cases'!D719*(1-G715)+'Test cases'!E719*(1-H715)</f>
        <v>613.46</v>
      </c>
      <c r="P715" s="4">
        <f ca="1">(1-I715)*'Test cases'!C719+(1-J715)*'Test cases'!D719+(1-K715)*'Test cases'!E719</f>
        <v>638.27990323936581</v>
      </c>
      <c r="Q715" s="4">
        <f ca="1">(1-L715)*'Test cases'!C719+(1-M715)*'Test cases'!D719+(1-N715)*'Test cases'!E719</f>
        <v>613.46</v>
      </c>
      <c r="R715" s="4">
        <f ca="1">('Test cases'!C719/'Test cases'!$J$3)^(1/'Test cases'!$R$3)*('Test cases'!$J$3*(1-'Test cases'!$K$3))</f>
        <v>204.02685440633536</v>
      </c>
      <c r="S715" s="4">
        <f ca="1">('Test cases'!D719/'Test cases'!$J$4)^(1/'Test cases'!$R$4)*('Test cases'!$J$4*(1-'Test cases'!$K$4))</f>
        <v>203.04957415742351</v>
      </c>
      <c r="T715" s="4">
        <f ca="1">IF('Test cases'!E719&lt;='Test cases'!$L$5,('Test cases'!E719/'Test cases'!$J$5)^(1/'Test cases'!$P$5)*('Test cases'!$J$5*(1-'Test cases'!$K$5)),0)+IF('Test cases'!E719&gt;'Test cases'!$L$5,('Test cases'!E719/'Test cases'!$L$5)^(1/'Test cases'!$Q$5)*('Test cases'!$L$5*(1-'Test cases'!$M$5)),0)</f>
        <v>209.47652729569776</v>
      </c>
      <c r="U715" s="4">
        <f ca="1">(R715^'Test cases'!$R$4+S715^'Test cases'!$R$4)^(1/'Test cases'!$R$4)</f>
        <v>385.80192834657828</v>
      </c>
      <c r="V715" s="4">
        <f ca="1">R715^'Test cases'!$R$4/U715^('Test cases'!$R$4-1)</f>
        <v>193.40293981926416</v>
      </c>
      <c r="W715" s="4">
        <f ca="1">S715^'Test cases'!$R$4/U715^('Test cases'!$R$4-1)</f>
        <v>192.39898852731426</v>
      </c>
      <c r="X715" s="4">
        <f ca="1">V715*(U715/E715)^('Test cases'!$R$5-1)</f>
        <v>188.89043772898995</v>
      </c>
      <c r="Y715" s="4">
        <f ca="1">W715*(U715/E715)^('Test cases'!$R$5-1)</f>
        <v>187.90991075679287</v>
      </c>
      <c r="Z715" s="4">
        <f ca="1">T715^'Test cases'!$R$5/E715^('Test cases'!$R$5-1)</f>
        <v>197.30079894911671</v>
      </c>
      <c r="AA715" s="4">
        <f ca="1">EXP((LN(1-B715)*(LN('Test cases'!$L$3)-LN('Test cases'!$J$3))+LN(1-'Test cases'!$M$3)*LN('Test cases'!$J$3)-LN(1-'Test cases'!$K$3)*LN('Test cases'!$L$3))/(LN(1-'Test cases'!$M$3)-LN(1-'Test cases'!$K$3)))</f>
        <v>621.38708609435287</v>
      </c>
      <c r="AB715" s="4">
        <f ca="1">EXP((LN(1-C715)*(LN('Test cases'!$L$4)-LN('Test cases'!$J$4))+LN(1-'Test cases'!$M$4)*LN('Test cases'!$J$4)-LN(1-'Test cases'!$K$4)*LN('Test cases'!$L$4))/(LN(1-'Test cases'!$M$4)-LN(1-'Test cases'!$K$4)))</f>
        <v>620.15114326104651</v>
      </c>
      <c r="AC715" s="4">
        <f ca="1">IF(D715&lt;='Test cases'!$M$5,EXP((LN(1-D715)*(LN('Test cases'!$L$5)-LN('Test cases'!$J$5))+LN(1-'Test cases'!$M$5)*LN('Test cases'!$J$5)-LN(1-'Test cases'!$K$5)*LN('Test cases'!$L$5))/(LN(1-'Test cases'!$M$5)-LN(1-'Test cases'!$K$5))),EXP((LN(1-D715)*(LN('Test cases'!$N$5)-LN('Test cases'!$L$5))+LN(1-'Test cases'!$O$5)*LN('Test cases'!$L$5)-LN(1-'Test cases'!$M$5)*LN('Test cases'!$N$5))/(LN(1-'Test cases'!$O$5)-LN(1-'Test cases'!$M$5))))</f>
        <v>310.14277521009927</v>
      </c>
    </row>
    <row r="716" spans="1:29">
      <c r="A716" s="8">
        <f>'Test cases'!A720</f>
        <v>713</v>
      </c>
      <c r="B716" s="5">
        <f ca="1">1-X716/'Test cases'!C720</f>
        <v>0.22596872252528999</v>
      </c>
      <c r="C716" s="5">
        <f ca="1">1-Y716/'Test cases'!D720</f>
        <v>0.17593233611972314</v>
      </c>
      <c r="D716" s="5">
        <f ca="1">1-Z716/'Test cases'!E720</f>
        <v>0.18476731215845477</v>
      </c>
      <c r="E716" s="4">
        <f ca="1">(U716^'Test cases'!$R$5+T716^'Test cases'!$R$5)^(1/'Test cases'!$R$5)</f>
        <v>574.81140080366094</v>
      </c>
      <c r="F716" s="5">
        <f ca="1">IF(B716&gt;'Test cases'!$M$3,'Test cases'!$M$3,B716)</f>
        <v>0.15</v>
      </c>
      <c r="G716" s="5">
        <f ca="1">IF(C716&gt;'Test cases'!$M$4,'Test cases'!$M$4,C716)</f>
        <v>0.1</v>
      </c>
      <c r="H716" s="5">
        <f ca="1">IF(D716&gt;'Test cases'!$O$5,'Test cases'!$O$5,D716)</f>
        <v>0.17</v>
      </c>
      <c r="I716" s="5">
        <f ca="1">IF(AA716&gt;='Test cases'!$L$3, 'Test cases'!$L$3*'Test cases'!$M$3/AA716,0)+IF(AND(AA716&gt;='Test cases'!$J$3,AA716&lt;'Test cases'!$L$3), 'Test cases'!$J$3*'Test cases'!$K$3/ AA716,0)</f>
        <v>4.8196064857356599E-2</v>
      </c>
      <c r="J716" s="5">
        <f ca="1">IF(AB716&gt;='Test cases'!$L$4,'Test cases'!$M$4,0)+IF(AND(AB716&gt;='Test cases'!$J$4,AB716&lt;'Test cases'!$L$4),'Test cases'!$K$4,0)</f>
        <v>0.1</v>
      </c>
      <c r="K716" s="5">
        <f ca="1">IF(AC716&gt;='Test cases'!$N$5,'Test cases'!$O$5,0)+IF(AND(AC716&gt;='Test cases'!$L$5,AC716&lt;'Test cases'!$N$5),'Test cases'!$M$5,0)+IF(AND(AC716&lt;'Test cases'!$L$5,AC716&gt;='Test cases'!$J$5),'Test cases'!$K$5,0)</f>
        <v>0.17</v>
      </c>
      <c r="L716" s="5">
        <f t="shared" ca="1" si="33"/>
        <v>0.15</v>
      </c>
      <c r="M716" s="5">
        <f t="shared" ca="1" si="34"/>
        <v>0.1</v>
      </c>
      <c r="N716" s="5">
        <f t="shared" ca="1" si="35"/>
        <v>0.17</v>
      </c>
      <c r="O716" s="4">
        <f ca="1">'Test cases'!C720*(1-F716)+'Test cases'!D720*(1-G716)+'Test cases'!E720*(1-H716)</f>
        <v>614.31000000000006</v>
      </c>
      <c r="P716" s="4">
        <f ca="1">(1-I716)*'Test cases'!C720+(1-J716)*'Test cases'!D720+(1-K716)*'Test cases'!E720</f>
        <v>639.25196410994761</v>
      </c>
      <c r="Q716" s="4">
        <f ca="1">(1-L716)*'Test cases'!C720+(1-M716)*'Test cases'!D720+(1-N716)*'Test cases'!E720</f>
        <v>614.31000000000006</v>
      </c>
      <c r="R716" s="4">
        <f ca="1">('Test cases'!C720/'Test cases'!$J$3)^(1/'Test cases'!$R$3)*('Test cases'!$J$3*(1-'Test cases'!$K$3))</f>
        <v>204.79394773629389</v>
      </c>
      <c r="S716" s="4">
        <f ca="1">('Test cases'!D720/'Test cases'!$J$4)^(1/'Test cases'!$R$4)*('Test cases'!$J$4*(1-'Test cases'!$K$4))</f>
        <v>203.04957415742351</v>
      </c>
      <c r="T716" s="4">
        <f ca="1">IF('Test cases'!E720&lt;='Test cases'!$L$5,('Test cases'!E720/'Test cases'!$J$5)^(1/'Test cases'!$P$5)*('Test cases'!$J$5*(1-'Test cases'!$K$5)),0)+IF('Test cases'!E720&gt;'Test cases'!$L$5,('Test cases'!E720/'Test cases'!$L$5)^(1/'Test cases'!$Q$5)*('Test cases'!$L$5*(1-'Test cases'!$M$5)),0)</f>
        <v>209.47652729569776</v>
      </c>
      <c r="U716" s="4">
        <f ca="1">(R716^'Test cases'!$R$4+S716^'Test cases'!$R$4)^(1/'Test cases'!$R$4)</f>
        <v>386.52913535291003</v>
      </c>
      <c r="V716" s="4">
        <f ca="1">R716^'Test cases'!$R$4/U716^('Test cases'!$R$4-1)</f>
        <v>194.16055721046004</v>
      </c>
      <c r="W716" s="4">
        <f ca="1">S716^'Test cases'!$R$4/U716^('Test cases'!$R$4-1)</f>
        <v>192.36857814245016</v>
      </c>
      <c r="X716" s="4">
        <f ca="1">V716*(U716/E716)^('Test cases'!$R$5-1)</f>
        <v>189.63766298130395</v>
      </c>
      <c r="Y716" s="4">
        <f ca="1">W716*(U716/E716)^('Test cases'!$R$5-1)</f>
        <v>187.88742736470311</v>
      </c>
      <c r="Z716" s="4">
        <f ca="1">T716^'Test cases'!$R$5/E716^('Test cases'!$R$5-1)</f>
        <v>197.28631045765394</v>
      </c>
      <c r="AA716" s="4">
        <f ca="1">EXP((LN(1-B716)*(LN('Test cases'!$L$3)-LN('Test cases'!$J$3))+LN(1-'Test cases'!$M$3)*LN('Test cases'!$J$3)-LN(1-'Test cases'!$K$3)*LN('Test cases'!$L$3))/(LN(1-'Test cases'!$M$3)-LN(1-'Test cases'!$K$3)))</f>
        <v>622.45745765322226</v>
      </c>
      <c r="AB716" s="4">
        <f ca="1">EXP((LN(1-C716)*(LN('Test cases'!$L$4)-LN('Test cases'!$J$4))+LN(1-'Test cases'!$M$4)*LN('Test cases'!$J$4)-LN(1-'Test cases'!$K$4)*LN('Test cases'!$L$4))/(LN(1-'Test cases'!$M$4)-LN(1-'Test cases'!$K$4)))</f>
        <v>621.11011917435462</v>
      </c>
      <c r="AC716" s="4">
        <f ca="1">IF(D716&lt;='Test cases'!$M$5,EXP((LN(1-D716)*(LN('Test cases'!$L$5)-LN('Test cases'!$J$5))+LN(1-'Test cases'!$M$5)*LN('Test cases'!$J$5)-LN(1-'Test cases'!$K$5)*LN('Test cases'!$L$5))/(LN(1-'Test cases'!$M$5)-LN(1-'Test cases'!$K$5))),EXP((LN(1-D716)*(LN('Test cases'!$N$5)-LN('Test cases'!$L$5))+LN(1-'Test cases'!$O$5)*LN('Test cases'!$L$5)-LN(1-'Test cases'!$M$5)*LN('Test cases'!$N$5))/(LN(1-'Test cases'!$O$5)-LN(1-'Test cases'!$M$5))))</f>
        <v>310.23715046024518</v>
      </c>
    </row>
    <row r="717" spans="1:29">
      <c r="A717" s="8">
        <f>'Test cases'!A721</f>
        <v>714</v>
      </c>
      <c r="B717" s="5">
        <f ca="1">1-X717/'Test cases'!C721</f>
        <v>0.22607834561543239</v>
      </c>
      <c r="C717" s="5">
        <f ca="1">1-Y717/'Test cases'!D721</f>
        <v>0.17603077398229461</v>
      </c>
      <c r="D717" s="5">
        <f ca="1">1-Z717/'Test cases'!E721</f>
        <v>0.18482709516733453</v>
      </c>
      <c r="E717" s="4">
        <f ca="1">(U717^'Test cases'!$R$5+T717^'Test cases'!$R$5)^(1/'Test cases'!$R$5)</f>
        <v>575.52155348014571</v>
      </c>
      <c r="F717" s="5">
        <f ca="1">IF(B717&gt;'Test cases'!$M$3,'Test cases'!$M$3,B717)</f>
        <v>0.15</v>
      </c>
      <c r="G717" s="5">
        <f ca="1">IF(C717&gt;'Test cases'!$M$4,'Test cases'!$M$4,C717)</f>
        <v>0.1</v>
      </c>
      <c r="H717" s="5">
        <f ca="1">IF(D717&gt;'Test cases'!$O$5,'Test cases'!$O$5,D717)</f>
        <v>0.17</v>
      </c>
      <c r="I717" s="5">
        <f ca="1">IF(AA717&gt;='Test cases'!$L$3, 'Test cases'!$L$3*'Test cases'!$M$3/AA717,0)+IF(AND(AA717&gt;='Test cases'!$J$3,AA717&lt;'Test cases'!$L$3), 'Test cases'!$J$3*'Test cases'!$K$3/ AA717,0)</f>
        <v>4.8113354815327046E-2</v>
      </c>
      <c r="J717" s="5">
        <f ca="1">IF(AB717&gt;='Test cases'!$L$4,'Test cases'!$M$4,0)+IF(AND(AB717&gt;='Test cases'!$J$4,AB717&lt;'Test cases'!$L$4),'Test cases'!$K$4,0)</f>
        <v>0.1</v>
      </c>
      <c r="K717" s="5">
        <f ca="1">IF(AC717&gt;='Test cases'!$N$5,'Test cases'!$O$5,0)+IF(AND(AC717&gt;='Test cases'!$L$5,AC717&lt;'Test cases'!$N$5),'Test cases'!$M$5,0)+IF(AND(AC717&lt;'Test cases'!$L$5,AC717&gt;='Test cases'!$J$5),'Test cases'!$K$5,0)</f>
        <v>0.17</v>
      </c>
      <c r="L717" s="5">
        <f t="shared" ca="1" si="33"/>
        <v>0.15</v>
      </c>
      <c r="M717" s="5">
        <f t="shared" ca="1" si="34"/>
        <v>0.1</v>
      </c>
      <c r="N717" s="5">
        <f t="shared" ca="1" si="35"/>
        <v>0.17</v>
      </c>
      <c r="O717" s="4">
        <f ca="1">'Test cases'!C721*(1-F717)+'Test cases'!D721*(1-G717)+'Test cases'!E721*(1-H717)</f>
        <v>615.16</v>
      </c>
      <c r="P717" s="4">
        <f ca="1">(1-I717)*'Test cases'!C721+(1-J717)*'Test cases'!D721+(1-K717)*'Test cases'!E721</f>
        <v>640.22411471542955</v>
      </c>
      <c r="Q717" s="4">
        <f ca="1">(1-L717)*'Test cases'!C721+(1-M717)*'Test cases'!D721+(1-N717)*'Test cases'!E721</f>
        <v>615.16</v>
      </c>
      <c r="R717" s="4">
        <f ca="1">('Test cases'!C721/'Test cases'!$J$3)^(1/'Test cases'!$R$3)*('Test cases'!$J$3*(1-'Test cases'!$K$3))</f>
        <v>205.56078292049042</v>
      </c>
      <c r="S717" s="4">
        <f ca="1">('Test cases'!D721/'Test cases'!$J$4)^(1/'Test cases'!$R$4)*('Test cases'!$J$4*(1-'Test cases'!$K$4))</f>
        <v>203.04957415742351</v>
      </c>
      <c r="T717" s="4">
        <f ca="1">IF('Test cases'!E721&lt;='Test cases'!$L$5,('Test cases'!E721/'Test cases'!$J$5)^(1/'Test cases'!$P$5)*('Test cases'!$J$5*(1-'Test cases'!$K$5)),0)+IF('Test cases'!E721&gt;'Test cases'!$L$5,('Test cases'!E721/'Test cases'!$L$5)^(1/'Test cases'!$Q$5)*('Test cases'!$L$5*(1-'Test cases'!$M$5)),0)</f>
        <v>209.47652729569776</v>
      </c>
      <c r="U717" s="4">
        <f ca="1">(R717^'Test cases'!$R$4+S717^'Test cases'!$R$4)^(1/'Test cases'!$R$4)</f>
        <v>387.25621137972024</v>
      </c>
      <c r="V717" s="4">
        <f ca="1">R717^'Test cases'!$R$4/U717^('Test cases'!$R$4-1)</f>
        <v>194.9179762087945</v>
      </c>
      <c r="W717" s="4">
        <f ca="1">S717^'Test cases'!$R$4/U717^('Test cases'!$R$4-1)</f>
        <v>192.3382351709256</v>
      </c>
      <c r="X717" s="4">
        <f ca="1">V717*(U717/E717)^('Test cases'!$R$5-1)</f>
        <v>190.38472697860362</v>
      </c>
      <c r="Y717" s="4">
        <f ca="1">W717*(U717/E717)^('Test cases'!$R$5-1)</f>
        <v>187.86498353203683</v>
      </c>
      <c r="Z717" s="4">
        <f ca="1">T717^'Test cases'!$R$5/E717^('Test cases'!$R$5-1)</f>
        <v>197.27184296950503</v>
      </c>
      <c r="AA717" s="4">
        <f ca="1">EXP((LN(1-B717)*(LN('Test cases'!$L$3)-LN('Test cases'!$J$3))+LN(1-'Test cases'!$M$3)*LN('Test cases'!$J$3)-LN(1-'Test cases'!$K$3)*LN('Test cases'!$L$3))/(LN(1-'Test cases'!$M$3)-LN(1-'Test cases'!$K$3)))</f>
        <v>623.52750322958491</v>
      </c>
      <c r="AB717" s="4">
        <f ca="1">EXP((LN(1-C717)*(LN('Test cases'!$L$4)-LN('Test cases'!$J$4))+LN(1-'Test cases'!$M$4)*LN('Test cases'!$J$4)-LN(1-'Test cases'!$K$4)*LN('Test cases'!$L$4))/(LN(1-'Test cases'!$M$4)-LN(1-'Test cases'!$K$4)))</f>
        <v>622.06900150609704</v>
      </c>
      <c r="AC717" s="4">
        <f ca="1">IF(D717&lt;='Test cases'!$M$5,EXP((LN(1-D717)*(LN('Test cases'!$L$5)-LN('Test cases'!$J$5))+LN(1-'Test cases'!$M$5)*LN('Test cases'!$J$5)-LN(1-'Test cases'!$K$5)*LN('Test cases'!$L$5))/(LN(1-'Test cases'!$M$5)-LN(1-'Test cases'!$K$5))),EXP((LN(1-D717)*(LN('Test cases'!$N$5)-LN('Test cases'!$L$5))+LN(1-'Test cases'!$O$5)*LN('Test cases'!$L$5)-LN(1-'Test cases'!$M$5)*LN('Test cases'!$N$5))/(LN(1-'Test cases'!$O$5)-LN(1-'Test cases'!$M$5))))</f>
        <v>310.33142447360166</v>
      </c>
    </row>
    <row r="718" spans="1:29">
      <c r="A718" s="8">
        <f>'Test cases'!A722</f>
        <v>715</v>
      </c>
      <c r="B718" s="5">
        <f ca="1">1-X718/'Test cases'!C722</f>
        <v>0.22617714353414908</v>
      </c>
      <c r="C718" s="5">
        <f ca="1">1-Y718/'Test cases'!D722</f>
        <v>0.17613596091453232</v>
      </c>
      <c r="D718" s="5">
        <f ca="1">1-Z718/'Test cases'!E722</f>
        <v>0.18489099745521198</v>
      </c>
      <c r="E718" s="4">
        <f ca="1">(U718^'Test cases'!$R$5+T718^'Test cases'!$R$5)^(1/'Test cases'!$R$5)</f>
        <v>576.28166625700987</v>
      </c>
      <c r="F718" s="5">
        <f ca="1">IF(B718&gt;'Test cases'!$M$3,'Test cases'!$M$3,B718)</f>
        <v>0.15</v>
      </c>
      <c r="G718" s="5">
        <f ca="1">IF(C718&gt;'Test cases'!$M$4,'Test cases'!$M$4,C718)</f>
        <v>0.1</v>
      </c>
      <c r="H718" s="5">
        <f ca="1">IF(D718&gt;'Test cases'!$O$5,'Test cases'!$O$5,D718)</f>
        <v>0.17</v>
      </c>
      <c r="I718" s="5">
        <f ca="1">IF(AA718&gt;='Test cases'!$L$3, 'Test cases'!$L$3*'Test cases'!$M$3/AA718,0)+IF(AND(AA718&gt;='Test cases'!$J$3,AA718&lt;'Test cases'!$L$3), 'Test cases'!$J$3*'Test cases'!$K$3/ AA718,0)</f>
        <v>4.8038923908397306E-2</v>
      </c>
      <c r="J718" s="5">
        <f ca="1">IF(AB718&gt;='Test cases'!$L$4,'Test cases'!$M$4,0)+IF(AND(AB718&gt;='Test cases'!$J$4,AB718&lt;'Test cases'!$L$4),'Test cases'!$K$4,0)</f>
        <v>0.1</v>
      </c>
      <c r="K718" s="5">
        <f ca="1">IF(AC718&gt;='Test cases'!$N$5,'Test cases'!$O$5,0)+IF(AND(AC718&gt;='Test cases'!$L$5,AC718&lt;'Test cases'!$N$5),'Test cases'!$M$5,0)+IF(AND(AC718&lt;'Test cases'!$L$5,AC718&gt;='Test cases'!$J$5),'Test cases'!$K$5,0)</f>
        <v>0.17</v>
      </c>
      <c r="L718" s="5">
        <f t="shared" ca="1" si="33"/>
        <v>0.15</v>
      </c>
      <c r="M718" s="5">
        <f t="shared" ca="1" si="34"/>
        <v>0.1</v>
      </c>
      <c r="N718" s="5">
        <f t="shared" ca="1" si="35"/>
        <v>0.17</v>
      </c>
      <c r="O718" s="4">
        <f ca="1">'Test cases'!C722*(1-F718)+'Test cases'!D722*(1-G718)+'Test cases'!E722*(1-H718)</f>
        <v>616.05999999999995</v>
      </c>
      <c r="P718" s="4">
        <f ca="1">(1-I718)*'Test cases'!C722+(1-J718)*'Test cases'!D722+(1-K718)*'Test cases'!E722</f>
        <v>641.14242471853424</v>
      </c>
      <c r="Q718" s="4">
        <f ca="1">(1-L718)*'Test cases'!C722+(1-M718)*'Test cases'!D722+(1-N718)*'Test cases'!E722</f>
        <v>616.05999999999995</v>
      </c>
      <c r="R718" s="4">
        <f ca="1">('Test cases'!C722/'Test cases'!$J$3)^(1/'Test cases'!$R$3)*('Test cases'!$J$3*(1-'Test cases'!$K$3))</f>
        <v>205.56078292049042</v>
      </c>
      <c r="S718" s="4">
        <f ca="1">('Test cases'!D722/'Test cases'!$J$4)^(1/'Test cases'!$R$4)*('Test cases'!$J$4*(1-'Test cases'!$K$4))</f>
        <v>203.87103783153154</v>
      </c>
      <c r="T718" s="4">
        <f ca="1">IF('Test cases'!E722&lt;='Test cases'!$L$5,('Test cases'!E722/'Test cases'!$J$5)^(1/'Test cases'!$P$5)*('Test cases'!$J$5*(1-'Test cases'!$K$5)),0)+IF('Test cases'!E722&gt;'Test cases'!$L$5,('Test cases'!E722/'Test cases'!$L$5)^(1/'Test cases'!$Q$5)*('Test cases'!$L$5*(1-'Test cases'!$M$5)),0)</f>
        <v>209.47652729569776</v>
      </c>
      <c r="U718" s="4">
        <f ca="1">(R718^'Test cases'!$R$4+S718^'Test cases'!$R$4)^(1/'Test cases'!$R$4)</f>
        <v>388.0344072950831</v>
      </c>
      <c r="V718" s="4">
        <f ca="1">R718^'Test cases'!$R$4/U718^('Test cases'!$R$4-1)</f>
        <v>194.88513352470187</v>
      </c>
      <c r="W718" s="4">
        <f ca="1">S718^'Test cases'!$R$4/U718^('Test cases'!$R$4-1)</f>
        <v>193.14927377038137</v>
      </c>
      <c r="X718" s="4">
        <f ca="1">V718*(U718/E718)^('Test cases'!$R$5-1)</f>
        <v>190.36042269059934</v>
      </c>
      <c r="Y718" s="4">
        <f ca="1">W718*(U718/E718)^('Test cases'!$R$5-1)</f>
        <v>188.66486495057211</v>
      </c>
      <c r="Z718" s="4">
        <f ca="1">T718^'Test cases'!$R$5/E718^('Test cases'!$R$5-1)</f>
        <v>197.25637861583871</v>
      </c>
      <c r="AA718" s="4">
        <f ca="1">EXP((LN(1-B718)*(LN('Test cases'!$L$3)-LN('Test cases'!$J$3))+LN(1-'Test cases'!$M$3)*LN('Test cases'!$J$3)-LN(1-'Test cases'!$K$3)*LN('Test cases'!$L$3))/(LN(1-'Test cases'!$M$3)-LN(1-'Test cases'!$K$3)))</f>
        <v>624.49358893228532</v>
      </c>
      <c r="AB718" s="4">
        <f ca="1">EXP((LN(1-C718)*(LN('Test cases'!$L$4)-LN('Test cases'!$J$4))+LN(1-'Test cases'!$M$4)*LN('Test cases'!$J$4)-LN(1-'Test cases'!$K$4)*LN('Test cases'!$L$4))/(LN(1-'Test cases'!$M$4)-LN(1-'Test cases'!$K$4)))</f>
        <v>623.09538950680394</v>
      </c>
      <c r="AC718" s="4">
        <f ca="1">IF(D718&lt;='Test cases'!$M$5,EXP((LN(1-D718)*(LN('Test cases'!$L$5)-LN('Test cases'!$J$5))+LN(1-'Test cases'!$M$5)*LN('Test cases'!$J$5)-LN(1-'Test cases'!$K$5)*LN('Test cases'!$L$5))/(LN(1-'Test cases'!$M$5)-LN(1-'Test cases'!$K$5))),EXP((LN(1-D718)*(LN('Test cases'!$N$5)-LN('Test cases'!$L$5))+LN(1-'Test cases'!$O$5)*LN('Test cases'!$L$5)-LN(1-'Test cases'!$M$5)*LN('Test cases'!$N$5))/(LN(1-'Test cases'!$O$5)-LN(1-'Test cases'!$M$5))))</f>
        <v>310.43223365434403</v>
      </c>
    </row>
    <row r="719" spans="1:29">
      <c r="A719" s="8">
        <f>'Test cases'!A723</f>
        <v>716</v>
      </c>
      <c r="B719" s="5">
        <f ca="1">1-X719/'Test cases'!C723</f>
        <v>0.22622641223107987</v>
      </c>
      <c r="C719" s="5">
        <f ca="1">1-Y719/'Test cases'!D723</f>
        <v>0.17618841569447929</v>
      </c>
      <c r="D719" s="5">
        <f ca="1">1-Z719/'Test cases'!E723</f>
        <v>0.18560243430253198</v>
      </c>
      <c r="E719" s="4">
        <f ca="1">(U719^'Test cases'!$R$5+T719^'Test cases'!$R$5)^(1/'Test cases'!$R$5)</f>
        <v>576.89976386160345</v>
      </c>
      <c r="F719" s="5">
        <f ca="1">IF(B719&gt;'Test cases'!$M$3,'Test cases'!$M$3,B719)</f>
        <v>0.15</v>
      </c>
      <c r="G719" s="5">
        <f ca="1">IF(C719&gt;'Test cases'!$M$4,'Test cases'!$M$4,C719)</f>
        <v>0.1</v>
      </c>
      <c r="H719" s="5">
        <f ca="1">IF(D719&gt;'Test cases'!$O$5,'Test cases'!$O$5,D719)</f>
        <v>0.17</v>
      </c>
      <c r="I719" s="5">
        <f ca="1">IF(AA719&gt;='Test cases'!$L$3, 'Test cases'!$L$3*'Test cases'!$M$3/AA719,0)+IF(AND(AA719&gt;='Test cases'!$J$3,AA719&lt;'Test cases'!$L$3), 'Test cases'!$J$3*'Test cases'!$K$3/ AA719,0)</f>
        <v>4.8001846082803307E-2</v>
      </c>
      <c r="J719" s="5">
        <f ca="1">IF(AB719&gt;='Test cases'!$L$4,'Test cases'!$M$4,0)+IF(AND(AB719&gt;='Test cases'!$J$4,AB719&lt;'Test cases'!$L$4),'Test cases'!$K$4,0)</f>
        <v>0.1</v>
      </c>
      <c r="K719" s="5">
        <f ca="1">IF(AC719&gt;='Test cases'!$N$5,'Test cases'!$O$5,0)+IF(AND(AC719&gt;='Test cases'!$L$5,AC719&lt;'Test cases'!$N$5),'Test cases'!$M$5,0)+IF(AND(AC719&lt;'Test cases'!$L$5,AC719&gt;='Test cases'!$J$5),'Test cases'!$K$5,0)</f>
        <v>0.17</v>
      </c>
      <c r="L719" s="5">
        <f t="shared" ca="1" si="33"/>
        <v>0.15</v>
      </c>
      <c r="M719" s="5">
        <f t="shared" ca="1" si="34"/>
        <v>0.1</v>
      </c>
      <c r="N719" s="5">
        <f t="shared" ca="1" si="35"/>
        <v>0.17</v>
      </c>
      <c r="O719" s="4">
        <f ca="1">'Test cases'!C723*(1-F719)+'Test cases'!D723*(1-G719)+'Test cases'!E723*(1-H719)</f>
        <v>616.89</v>
      </c>
      <c r="P719" s="4">
        <f ca="1">(1-I719)*'Test cases'!C723+(1-J719)*'Test cases'!D723+(1-K719)*'Test cases'!E723</f>
        <v>641.98154586363034</v>
      </c>
      <c r="Q719" s="4">
        <f ca="1">(1-L719)*'Test cases'!C723+(1-M719)*'Test cases'!D723+(1-N719)*'Test cases'!E723</f>
        <v>616.89</v>
      </c>
      <c r="R719" s="4">
        <f ca="1">('Test cases'!C723/'Test cases'!$J$3)^(1/'Test cases'!$R$3)*('Test cases'!$J$3*(1-'Test cases'!$K$3))</f>
        <v>205.56078292049042</v>
      </c>
      <c r="S719" s="4">
        <f ca="1">('Test cases'!D723/'Test cases'!$J$4)^(1/'Test cases'!$R$4)*('Test cases'!$J$4*(1-'Test cases'!$K$4))</f>
        <v>203.87103783153154</v>
      </c>
      <c r="T719" s="4">
        <f ca="1">IF('Test cases'!E723&lt;='Test cases'!$L$5,('Test cases'!E723/'Test cases'!$J$5)^(1/'Test cases'!$P$5)*('Test cases'!$J$5*(1-'Test cases'!$K$5)),0)+IF('Test cases'!E723&gt;'Test cases'!$L$5,('Test cases'!E723/'Test cases'!$L$5)^(1/'Test cases'!$Q$5)*('Test cases'!$L$5*(1-'Test cases'!$M$5)),0)</f>
        <v>210.13287629684064</v>
      </c>
      <c r="U719" s="4">
        <f ca="1">(R719^'Test cases'!$R$4+S719^'Test cases'!$R$4)^(1/'Test cases'!$R$4)</f>
        <v>388.0344072950831</v>
      </c>
      <c r="V719" s="4">
        <f ca="1">R719^'Test cases'!$R$4/U719^('Test cases'!$R$4-1)</f>
        <v>194.88513352470187</v>
      </c>
      <c r="W719" s="4">
        <f ca="1">S719^'Test cases'!$R$4/U719^('Test cases'!$R$4-1)</f>
        <v>193.14927377038137</v>
      </c>
      <c r="X719" s="4">
        <f ca="1">V719*(U719/E719)^('Test cases'!$R$5-1)</f>
        <v>190.34830259115435</v>
      </c>
      <c r="Y719" s="4">
        <f ca="1">W719*(U719/E719)^('Test cases'!$R$5-1)</f>
        <v>188.65285280596424</v>
      </c>
      <c r="Z719" s="4">
        <f ca="1">T719^'Test cases'!$R$5/E719^('Test cases'!$R$5-1)</f>
        <v>197.89860846448474</v>
      </c>
      <c r="AA719" s="4">
        <f ca="1">EXP((LN(1-B719)*(LN('Test cases'!$L$3)-LN('Test cases'!$J$3))+LN(1-'Test cases'!$M$3)*LN('Test cases'!$J$3)-LN(1-'Test cases'!$K$3)*LN('Test cases'!$L$3))/(LN(1-'Test cases'!$M$3)-LN(1-'Test cases'!$K$3)))</f>
        <v>624.97596338794813</v>
      </c>
      <c r="AB719" s="4">
        <f ca="1">EXP((LN(1-C719)*(LN('Test cases'!$L$4)-LN('Test cases'!$J$4))+LN(1-'Test cases'!$M$4)*LN('Test cases'!$J$4)-LN(1-'Test cases'!$K$4)*LN('Test cases'!$L$4))/(LN(1-'Test cases'!$M$4)-LN(1-'Test cases'!$K$4)))</f>
        <v>623.60791194836509</v>
      </c>
      <c r="AC719" s="4">
        <f ca="1">IF(D719&lt;='Test cases'!$M$5,EXP((LN(1-D719)*(LN('Test cases'!$L$5)-LN('Test cases'!$J$5))+LN(1-'Test cases'!$M$5)*LN('Test cases'!$J$5)-LN(1-'Test cases'!$K$5)*LN('Test cases'!$L$5))/(LN(1-'Test cases'!$M$5)-LN(1-'Test cases'!$K$5))),EXP((LN(1-D719)*(LN('Test cases'!$N$5)-LN('Test cases'!$L$5))+LN(1-'Test cases'!$O$5)*LN('Test cases'!$L$5)-LN(1-'Test cases'!$M$5)*LN('Test cases'!$N$5))/(LN(1-'Test cases'!$O$5)-LN(1-'Test cases'!$M$5))))</f>
        <v>311.55731256899736</v>
      </c>
    </row>
    <row r="720" spans="1:29">
      <c r="A720" s="8">
        <f>'Test cases'!A724</f>
        <v>717</v>
      </c>
      <c r="B720" s="5">
        <f ca="1">1-X720/'Test cases'!C724</f>
        <v>0.22633555451145704</v>
      </c>
      <c r="C720" s="5">
        <f ca="1">1-Y720/'Test cases'!D724</f>
        <v>0.17628642401262196</v>
      </c>
      <c r="D720" s="5">
        <f ca="1">1-Z720/'Test cases'!E724</f>
        <v>0.18566192023874006</v>
      </c>
      <c r="E720" s="4">
        <f ca="1">(U720^'Test cases'!$R$5+T720^'Test cases'!$R$5)^(1/'Test cases'!$R$5)</f>
        <v>577.60968031876564</v>
      </c>
      <c r="F720" s="5">
        <f ca="1">IF(B720&gt;'Test cases'!$M$3,'Test cases'!$M$3,B720)</f>
        <v>0.15</v>
      </c>
      <c r="G720" s="5">
        <f ca="1">IF(C720&gt;'Test cases'!$M$4,'Test cases'!$M$4,C720)</f>
        <v>0.1</v>
      </c>
      <c r="H720" s="5">
        <f ca="1">IF(D720&gt;'Test cases'!$O$5,'Test cases'!$O$5,D720)</f>
        <v>0.17</v>
      </c>
      <c r="I720" s="5">
        <f ca="1">IF(AA720&gt;='Test cases'!$L$3, 'Test cases'!$L$3*'Test cases'!$M$3/AA720,0)+IF(AND(AA720&gt;='Test cases'!$J$3,AA720&lt;'Test cases'!$L$3), 'Test cases'!$J$3*'Test cases'!$K$3/ AA720,0)</f>
        <v>4.7919803073653768E-2</v>
      </c>
      <c r="J720" s="5">
        <f ca="1">IF(AB720&gt;='Test cases'!$L$4,'Test cases'!$M$4,0)+IF(AND(AB720&gt;='Test cases'!$J$4,AB720&lt;'Test cases'!$L$4),'Test cases'!$K$4,0)</f>
        <v>0.1</v>
      </c>
      <c r="K720" s="5">
        <f ca="1">IF(AC720&gt;='Test cases'!$N$5,'Test cases'!$O$5,0)+IF(AND(AC720&gt;='Test cases'!$L$5,AC720&lt;'Test cases'!$N$5),'Test cases'!$M$5,0)+IF(AND(AC720&lt;'Test cases'!$L$5,AC720&gt;='Test cases'!$J$5),'Test cases'!$K$5,0)</f>
        <v>0.17</v>
      </c>
      <c r="L720" s="5">
        <f t="shared" ca="1" si="33"/>
        <v>0.15</v>
      </c>
      <c r="M720" s="5">
        <f t="shared" ca="1" si="34"/>
        <v>0.1</v>
      </c>
      <c r="N720" s="5">
        <f t="shared" ca="1" si="35"/>
        <v>0.17</v>
      </c>
      <c r="O720" s="4">
        <f ca="1">'Test cases'!C724*(1-F720)+'Test cases'!D724*(1-G720)+'Test cases'!E724*(1-H720)</f>
        <v>617.74</v>
      </c>
      <c r="P720" s="4">
        <f ca="1">(1-I720)*'Test cases'!C724+(1-J720)*'Test cases'!D724+(1-K720)*'Test cases'!E724</f>
        <v>642.95380864080744</v>
      </c>
      <c r="Q720" s="4">
        <f ca="1">(1-L720)*'Test cases'!C724+(1-M720)*'Test cases'!D724+(1-N720)*'Test cases'!E724</f>
        <v>617.74</v>
      </c>
      <c r="R720" s="4">
        <f ca="1">('Test cases'!C724/'Test cases'!$J$3)^(1/'Test cases'!$R$3)*('Test cases'!$J$3*(1-'Test cases'!$K$3))</f>
        <v>206.32736109464747</v>
      </c>
      <c r="S720" s="4">
        <f ca="1">('Test cases'!D724/'Test cases'!$J$4)^(1/'Test cases'!$R$4)*('Test cases'!$J$4*(1-'Test cases'!$K$4))</f>
        <v>203.87103783153154</v>
      </c>
      <c r="T720" s="4">
        <f ca="1">IF('Test cases'!E724&lt;='Test cases'!$L$5,('Test cases'!E724/'Test cases'!$J$5)^(1/'Test cases'!$P$5)*('Test cases'!$J$5*(1-'Test cases'!$K$5)),0)+IF('Test cases'!E724&gt;'Test cases'!$L$5,('Test cases'!E724/'Test cases'!$L$5)^(1/'Test cases'!$Q$5)*('Test cases'!$L$5*(1-'Test cases'!$M$5)),0)</f>
        <v>210.13287629684064</v>
      </c>
      <c r="U720" s="4">
        <f ca="1">(R720^'Test cases'!$R$4+S720^'Test cases'!$R$4)^(1/'Test cases'!$R$4)</f>
        <v>388.76123030548143</v>
      </c>
      <c r="V720" s="4">
        <f ca="1">R720^'Test cases'!$R$4/U720^('Test cases'!$R$4-1)</f>
        <v>195.64229403330827</v>
      </c>
      <c r="W720" s="4">
        <f ca="1">S720^'Test cases'!$R$4/U720^('Test cases'!$R$4-1)</f>
        <v>193.1189362721735</v>
      </c>
      <c r="X720" s="4">
        <f ca="1">V720*(U720/E720)^('Test cases'!$R$5-1)</f>
        <v>191.09511803567011</v>
      </c>
      <c r="Y720" s="4">
        <f ca="1">W720*(U720/E720)^('Test cases'!$R$5-1)</f>
        <v>188.63040890110958</v>
      </c>
      <c r="Z720" s="4">
        <f ca="1">T720^'Test cases'!$R$5/E720^('Test cases'!$R$5-1)</f>
        <v>197.88415338198615</v>
      </c>
      <c r="AA720" s="4">
        <f ca="1">EXP((LN(1-B720)*(LN('Test cases'!$L$3)-LN('Test cases'!$J$3))+LN(1-'Test cases'!$M$3)*LN('Test cases'!$J$3)-LN(1-'Test cases'!$K$3)*LN('Test cases'!$L$3))/(LN(1-'Test cases'!$M$3)-LN(1-'Test cases'!$K$3)))</f>
        <v>626.04597840039855</v>
      </c>
      <c r="AB720" s="4">
        <f ca="1">EXP((LN(1-C720)*(LN('Test cases'!$L$4)-LN('Test cases'!$J$4))+LN(1-'Test cases'!$M$4)*LN('Test cases'!$J$4)-LN(1-'Test cases'!$K$4)*LN('Test cases'!$L$4))/(LN(1-'Test cases'!$M$4)-LN(1-'Test cases'!$K$4)))</f>
        <v>624.56674413519465</v>
      </c>
      <c r="AC720" s="4">
        <f ca="1">IF(D720&lt;='Test cases'!$M$5,EXP((LN(1-D720)*(LN('Test cases'!$L$5)-LN('Test cases'!$J$5))+LN(1-'Test cases'!$M$5)*LN('Test cases'!$J$5)-LN(1-'Test cases'!$K$5)*LN('Test cases'!$L$5))/(LN(1-'Test cases'!$M$5)-LN(1-'Test cases'!$K$5))),EXP((LN(1-D720)*(LN('Test cases'!$N$5)-LN('Test cases'!$L$5))+LN(1-'Test cases'!$O$5)*LN('Test cases'!$L$5)-LN(1-'Test cases'!$M$5)*LN('Test cases'!$N$5))/(LN(1-'Test cases'!$O$5)-LN(1-'Test cases'!$M$5))))</f>
        <v>311.65161382314585</v>
      </c>
    </row>
    <row r="721" spans="1:29">
      <c r="A721" s="8">
        <f>'Test cases'!A725</f>
        <v>718</v>
      </c>
      <c r="B721" s="5">
        <f ca="1">1-X721/'Test cases'!C725</f>
        <v>0.22644446231203386</v>
      </c>
      <c r="C721" s="5">
        <f ca="1">1-Y721/'Test cases'!D725</f>
        <v>0.1763842609027183</v>
      </c>
      <c r="D721" s="5">
        <f ca="1">1-Z721/'Test cases'!E725</f>
        <v>0.18572132040524858</v>
      </c>
      <c r="E721" s="4">
        <f ca="1">(U721^'Test cases'!$R$5+T721^'Test cases'!$R$5)^(1/'Test cases'!$R$5)</f>
        <v>578.31949674141811</v>
      </c>
      <c r="F721" s="5">
        <f ca="1">IF(B721&gt;'Test cases'!$M$3,'Test cases'!$M$3,B721)</f>
        <v>0.15</v>
      </c>
      <c r="G721" s="5">
        <f ca="1">IF(C721&gt;'Test cases'!$M$4,'Test cases'!$M$4,C721)</f>
        <v>0.1</v>
      </c>
      <c r="H721" s="5">
        <f ca="1">IF(D721&gt;'Test cases'!$O$5,'Test cases'!$O$5,D721)</f>
        <v>0.17</v>
      </c>
      <c r="I721" s="5">
        <f ca="1">IF(AA721&gt;='Test cases'!$L$3, 'Test cases'!$L$3*'Test cases'!$M$3/AA721,0)+IF(AND(AA721&gt;='Test cases'!$J$3,AA721&lt;'Test cases'!$L$3), 'Test cases'!$J$3*'Test cases'!$K$3/ AA721,0)</f>
        <v>4.7838064590159241E-2</v>
      </c>
      <c r="J721" s="5">
        <f ca="1">IF(AB721&gt;='Test cases'!$L$4,'Test cases'!$M$4,0)+IF(AND(AB721&gt;='Test cases'!$J$4,AB721&lt;'Test cases'!$L$4),'Test cases'!$K$4,0)</f>
        <v>0.1</v>
      </c>
      <c r="K721" s="5">
        <f ca="1">IF(AC721&gt;='Test cases'!$N$5,'Test cases'!$O$5,0)+IF(AND(AC721&gt;='Test cases'!$L$5,AC721&lt;'Test cases'!$N$5),'Test cases'!$M$5,0)+IF(AND(AC721&lt;'Test cases'!$L$5,AC721&gt;='Test cases'!$J$5),'Test cases'!$K$5,0)</f>
        <v>0.17</v>
      </c>
      <c r="L721" s="5">
        <f t="shared" ca="1" si="33"/>
        <v>0.15</v>
      </c>
      <c r="M721" s="5">
        <f t="shared" ca="1" si="34"/>
        <v>0.1</v>
      </c>
      <c r="N721" s="5">
        <f t="shared" ca="1" si="35"/>
        <v>0.17</v>
      </c>
      <c r="O721" s="4">
        <f ca="1">'Test cases'!C725*(1-F721)+'Test cases'!D725*(1-G721)+'Test cases'!E725*(1-H721)</f>
        <v>618.58999999999992</v>
      </c>
      <c r="P721" s="4">
        <f ca="1">(1-I721)*'Test cases'!C725+(1-J721)*'Test cases'!D725+(1-K721)*'Test cases'!E725</f>
        <v>643.92615998164047</v>
      </c>
      <c r="Q721" s="4">
        <f ca="1">(1-L721)*'Test cases'!C725+(1-M721)*'Test cases'!D725+(1-N721)*'Test cases'!E725</f>
        <v>618.58999999999992</v>
      </c>
      <c r="R721" s="4">
        <f ca="1">('Test cases'!C725/'Test cases'!$J$3)^(1/'Test cases'!$R$3)*('Test cases'!$J$3*(1-'Test cases'!$K$3))</f>
        <v>207.09368338491373</v>
      </c>
      <c r="S721" s="4">
        <f ca="1">('Test cases'!D725/'Test cases'!$J$4)^(1/'Test cases'!$R$4)*('Test cases'!$J$4*(1-'Test cases'!$K$4))</f>
        <v>203.87103783153154</v>
      </c>
      <c r="T721" s="4">
        <f ca="1">IF('Test cases'!E725&lt;='Test cases'!$L$5,('Test cases'!E725/'Test cases'!$J$5)^(1/'Test cases'!$P$5)*('Test cases'!$J$5*(1-'Test cases'!$K$5)),0)+IF('Test cases'!E725&gt;'Test cases'!$L$5,('Test cases'!E725/'Test cases'!$L$5)^(1/'Test cases'!$Q$5)*('Test cases'!$L$5*(1-'Test cases'!$M$5)),0)</f>
        <v>210.13287629684064</v>
      </c>
      <c r="U721" s="4">
        <f ca="1">(R721^'Test cases'!$R$4+S721^'Test cases'!$R$4)^(1/'Test cases'!$R$4)</f>
        <v>389.48792325530161</v>
      </c>
      <c r="V721" s="4">
        <f ca="1">R721^'Test cases'!$R$4/U721^('Test cases'!$R$4-1)</f>
        <v>196.39925765173726</v>
      </c>
      <c r="W721" s="4">
        <f ca="1">S721^'Test cases'!$R$4/U721^('Test cases'!$R$4-1)</f>
        <v>193.08866560356412</v>
      </c>
      <c r="X721" s="4">
        <f ca="1">V721*(U721/E721)^('Test cases'!$R$5-1)</f>
        <v>191.84177334661561</v>
      </c>
      <c r="Y721" s="4">
        <f ca="1">W721*(U721/E721)^('Test cases'!$R$5-1)</f>
        <v>188.6080042532775</v>
      </c>
      <c r="Z721" s="4">
        <f ca="1">T721^'Test cases'!$R$5/E721^('Test cases'!$R$5-1)</f>
        <v>197.8697191415246</v>
      </c>
      <c r="AA721" s="4">
        <f ca="1">EXP((LN(1-B721)*(LN('Test cases'!$L$3)-LN('Test cases'!$J$3))+LN(1-'Test cases'!$M$3)*LN('Test cases'!$J$3)-LN(1-'Test cases'!$K$3)*LN('Test cases'!$L$3))/(LN(1-'Test cases'!$M$3)-LN(1-'Test cases'!$K$3)))</f>
        <v>627.11567152679697</v>
      </c>
      <c r="AB721" s="4">
        <f ca="1">EXP((LN(1-C721)*(LN('Test cases'!$L$4)-LN('Test cases'!$J$4))+LN(1-'Test cases'!$M$4)*LN('Test cases'!$J$4)-LN(1-'Test cases'!$K$4)*LN('Test cases'!$L$4))/(LN(1-'Test cases'!$M$4)-LN(1-'Test cases'!$K$4)))</f>
        <v>625.52548365838879</v>
      </c>
      <c r="AC721" s="4">
        <f ca="1">IF(D721&lt;='Test cases'!$M$5,EXP((LN(1-D721)*(LN('Test cases'!$L$5)-LN('Test cases'!$J$5))+LN(1-'Test cases'!$M$5)*LN('Test cases'!$J$5)-LN(1-'Test cases'!$K$5)*LN('Test cases'!$L$5))/(LN(1-'Test cases'!$M$5)-LN(1-'Test cases'!$K$5))),EXP((LN(1-D721)*(LN('Test cases'!$N$5)-LN('Test cases'!$L$5))+LN(1-'Test cases'!$O$5)*LN('Test cases'!$L$5)-LN(1-'Test cases'!$M$5)*LN('Test cases'!$N$5))/(LN(1-'Test cases'!$O$5)-LN(1-'Test cases'!$M$5))))</f>
        <v>311.74581446732151</v>
      </c>
    </row>
    <row r="722" spans="1:29">
      <c r="A722" s="8">
        <f>'Test cases'!A726</f>
        <v>719</v>
      </c>
      <c r="B722" s="5">
        <f ca="1">1-X722/'Test cases'!C726</f>
        <v>0.22654265809955598</v>
      </c>
      <c r="C722" s="5">
        <f ca="1">1-Y722/'Test cases'!D726</f>
        <v>0.17648881137411443</v>
      </c>
      <c r="D722" s="5">
        <f ca="1">1-Z722/'Test cases'!E726</f>
        <v>0.18578481677458181</v>
      </c>
      <c r="E722" s="4">
        <f ca="1">(U722^'Test cases'!$R$5+T722^'Test cases'!$R$5)^(1/'Test cases'!$R$5)</f>
        <v>579.0792836990405</v>
      </c>
      <c r="F722" s="5">
        <f ca="1">IF(B722&gt;'Test cases'!$M$3,'Test cases'!$M$3,B722)</f>
        <v>0.15</v>
      </c>
      <c r="G722" s="5">
        <f ca="1">IF(C722&gt;'Test cases'!$M$4,'Test cases'!$M$4,C722)</f>
        <v>0.1</v>
      </c>
      <c r="H722" s="5">
        <f ca="1">IF(D722&gt;'Test cases'!$O$5,'Test cases'!$O$5,D722)</f>
        <v>0.17</v>
      </c>
      <c r="I722" s="5">
        <f ca="1">IF(AA722&gt;='Test cases'!$L$3, 'Test cases'!$L$3*'Test cases'!$M$3/AA722,0)+IF(AND(AA722&gt;='Test cases'!$J$3,AA722&lt;'Test cases'!$L$3), 'Test cases'!$J$3*'Test cases'!$K$3/ AA722,0)</f>
        <v>4.7764475477428042E-2</v>
      </c>
      <c r="J722" s="5">
        <f ca="1">IF(AB722&gt;='Test cases'!$L$4,'Test cases'!$M$4,0)+IF(AND(AB722&gt;='Test cases'!$J$4,AB722&lt;'Test cases'!$L$4),'Test cases'!$K$4,0)</f>
        <v>0.1</v>
      </c>
      <c r="K722" s="5">
        <f ca="1">IF(AC722&gt;='Test cases'!$N$5,'Test cases'!$O$5,0)+IF(AND(AC722&gt;='Test cases'!$L$5,AC722&lt;'Test cases'!$N$5),'Test cases'!$M$5,0)+IF(AND(AC722&lt;'Test cases'!$L$5,AC722&gt;='Test cases'!$J$5),'Test cases'!$K$5,0)</f>
        <v>0.17</v>
      </c>
      <c r="L722" s="5">
        <f t="shared" ca="1" si="33"/>
        <v>0.15</v>
      </c>
      <c r="M722" s="5">
        <f t="shared" ca="1" si="34"/>
        <v>0.1</v>
      </c>
      <c r="N722" s="5">
        <f t="shared" ca="1" si="35"/>
        <v>0.17</v>
      </c>
      <c r="O722" s="4">
        <f ca="1">'Test cases'!C726*(1-F722)+'Test cases'!D726*(1-G722)+'Test cases'!E726*(1-H722)</f>
        <v>619.49</v>
      </c>
      <c r="P722" s="4">
        <f ca="1">(1-I722)*'Test cases'!C726+(1-J722)*'Test cases'!D726+(1-K722)*'Test cases'!E726</f>
        <v>644.84441008159786</v>
      </c>
      <c r="Q722" s="4">
        <f ca="1">(1-L722)*'Test cases'!C726+(1-M722)*'Test cases'!D726+(1-N722)*'Test cases'!E726</f>
        <v>619.49</v>
      </c>
      <c r="R722" s="4">
        <f ca="1">('Test cases'!C726/'Test cases'!$J$3)^(1/'Test cases'!$R$3)*('Test cases'!$J$3*(1-'Test cases'!$K$3))</f>
        <v>207.09368338491373</v>
      </c>
      <c r="S722" s="4">
        <f ca="1">('Test cases'!D726/'Test cases'!$J$4)^(1/'Test cases'!$R$4)*('Test cases'!$J$4*(1-'Test cases'!$K$4))</f>
        <v>204.69222376179883</v>
      </c>
      <c r="T722" s="4">
        <f ca="1">IF('Test cases'!E726&lt;='Test cases'!$L$5,('Test cases'!E726/'Test cases'!$J$5)^(1/'Test cases'!$P$5)*('Test cases'!$J$5*(1-'Test cases'!$K$5)),0)+IF('Test cases'!E726&gt;'Test cases'!$L$5,('Test cases'!E726/'Test cases'!$L$5)^(1/'Test cases'!$Q$5)*('Test cases'!$L$5*(1-'Test cases'!$M$5)),0)</f>
        <v>210.13287629684064</v>
      </c>
      <c r="U722" s="4">
        <f ca="1">(R722^'Test cases'!$R$4+S722^'Test cases'!$R$4)^(1/'Test cases'!$R$4)</f>
        <v>390.26574430702334</v>
      </c>
      <c r="V722" s="4">
        <f ca="1">R722^'Test cases'!$R$4/U722^('Test cases'!$R$4-1)</f>
        <v>196.3663706209102</v>
      </c>
      <c r="W722" s="4">
        <f ca="1">S722^'Test cases'!$R$4/U722^('Test cases'!$R$4-1)</f>
        <v>193.89937368611339</v>
      </c>
      <c r="X722" s="4">
        <f ca="1">V722*(U722/E722)^('Test cases'!$R$5-1)</f>
        <v>191.81742079131013</v>
      </c>
      <c r="Y722" s="4">
        <f ca="1">W722*(U722/E722)^('Test cases'!$R$5-1)</f>
        <v>189.40757338395369</v>
      </c>
      <c r="Z722" s="4">
        <f ca="1">T722^'Test cases'!$R$5/E722^('Test cases'!$R$5-1)</f>
        <v>197.85428952377663</v>
      </c>
      <c r="AA722" s="4">
        <f ca="1">EXP((LN(1-B722)*(LN('Test cases'!$L$3)-LN('Test cases'!$J$3))+LN(1-'Test cases'!$M$3)*LN('Test cases'!$J$3)-LN(1-'Test cases'!$K$3)*LN('Test cases'!$L$3))/(LN(1-'Test cases'!$M$3)-LN(1-'Test cases'!$K$3)))</f>
        <v>628.08184744281425</v>
      </c>
      <c r="AB722" s="4">
        <f ca="1">EXP((LN(1-C722)*(LN('Test cases'!$L$4)-LN('Test cases'!$J$4))+LN(1-'Test cases'!$M$4)*LN('Test cases'!$J$4)-LN(1-'Test cases'!$K$4)*LN('Test cases'!$L$4))/(LN(1-'Test cases'!$M$4)-LN(1-'Test cases'!$K$4)))</f>
        <v>626.55176493022577</v>
      </c>
      <c r="AC722" s="4">
        <f ca="1">IF(D722&lt;='Test cases'!$M$5,EXP((LN(1-D722)*(LN('Test cases'!$L$5)-LN('Test cases'!$J$5))+LN(1-'Test cases'!$M$5)*LN('Test cases'!$J$5)-LN(1-'Test cases'!$K$5)*LN('Test cases'!$L$5))/(LN(1-'Test cases'!$M$5)-LN(1-'Test cases'!$K$5))),EXP((LN(1-D722)*(LN('Test cases'!$N$5)-LN('Test cases'!$L$5))+LN(1-'Test cases'!$O$5)*LN('Test cases'!$L$5)-LN(1-'Test cases'!$M$5)*LN('Test cases'!$N$5))/(LN(1-'Test cases'!$O$5)-LN(1-'Test cases'!$M$5))))</f>
        <v>311.84655022546809</v>
      </c>
    </row>
    <row r="723" spans="1:29">
      <c r="A723" s="8">
        <f>'Test cases'!A727</f>
        <v>720</v>
      </c>
      <c r="B723" s="5">
        <f ca="1">1-X723/'Test cases'!C727</f>
        <v>0.22665116144830888</v>
      </c>
      <c r="C723" s="5">
        <f ca="1">1-Y723/'Test cases'!D727</f>
        <v>0.17658629751707655</v>
      </c>
      <c r="D723" s="5">
        <f ca="1">1-Z723/'Test cases'!E727</f>
        <v>0.18584404151623524</v>
      </c>
      <c r="E723" s="4">
        <f ca="1">(U723^'Test cases'!$R$5+T723^'Test cases'!$R$5)^(1/'Test cases'!$R$5)</f>
        <v>579.78891028199848</v>
      </c>
      <c r="F723" s="5">
        <f ca="1">IF(B723&gt;'Test cases'!$M$3,'Test cases'!$M$3,B723)</f>
        <v>0.15</v>
      </c>
      <c r="G723" s="5">
        <f ca="1">IF(C723&gt;'Test cases'!$M$4,'Test cases'!$M$4,C723)</f>
        <v>0.1</v>
      </c>
      <c r="H723" s="5">
        <f ca="1">IF(D723&gt;'Test cases'!$O$5,'Test cases'!$O$5,D723)</f>
        <v>0.17</v>
      </c>
      <c r="I723" s="5">
        <f ca="1">IF(AA723&gt;='Test cases'!$L$3, 'Test cases'!$L$3*'Test cases'!$M$3/AA723,0)+IF(AND(AA723&gt;='Test cases'!$J$3,AA723&lt;'Test cases'!$L$3), 'Test cases'!$J$3*'Test cases'!$K$3/ AA723,0)</f>
        <v>4.7683282556849206E-2</v>
      </c>
      <c r="J723" s="5">
        <f ca="1">IF(AB723&gt;='Test cases'!$L$4,'Test cases'!$M$4,0)+IF(AND(AB723&gt;='Test cases'!$J$4,AB723&lt;'Test cases'!$L$4),'Test cases'!$K$4,0)</f>
        <v>0.1</v>
      </c>
      <c r="K723" s="5">
        <f ca="1">IF(AC723&gt;='Test cases'!$N$5,'Test cases'!$O$5,0)+IF(AND(AC723&gt;='Test cases'!$L$5,AC723&lt;'Test cases'!$N$5),'Test cases'!$M$5,0)+IF(AND(AC723&lt;'Test cases'!$L$5,AC723&gt;='Test cases'!$J$5),'Test cases'!$K$5,0)</f>
        <v>0.17</v>
      </c>
      <c r="L723" s="5">
        <f t="shared" ca="1" si="33"/>
        <v>0.15</v>
      </c>
      <c r="M723" s="5">
        <f t="shared" ca="1" si="34"/>
        <v>0.1</v>
      </c>
      <c r="N723" s="5">
        <f t="shared" ca="1" si="35"/>
        <v>0.17</v>
      </c>
      <c r="O723" s="4">
        <f ca="1">'Test cases'!C727*(1-F723)+'Test cases'!D727*(1-G723)+'Test cases'!E727*(1-H723)</f>
        <v>620.33999999999992</v>
      </c>
      <c r="P723" s="4">
        <f ca="1">(1-I723)*'Test cases'!C727+(1-J723)*'Test cases'!D727+(1-K723)*'Test cases'!E727</f>
        <v>645.81686264334462</v>
      </c>
      <c r="Q723" s="4">
        <f ca="1">(1-L723)*'Test cases'!C727+(1-M723)*'Test cases'!D727+(1-N723)*'Test cases'!E727</f>
        <v>620.33999999999992</v>
      </c>
      <c r="R723" s="4">
        <f ca="1">('Test cases'!C727/'Test cases'!$J$3)^(1/'Test cases'!$R$3)*('Test cases'!$J$3*(1-'Test cases'!$K$3))</f>
        <v>207.85975090798317</v>
      </c>
      <c r="S723" s="4">
        <f ca="1">('Test cases'!D727/'Test cases'!$J$4)^(1/'Test cases'!$R$4)*('Test cases'!$J$4*(1-'Test cases'!$K$4))</f>
        <v>204.69222376179883</v>
      </c>
      <c r="T723" s="4">
        <f ca="1">IF('Test cases'!E727&lt;='Test cases'!$L$5,('Test cases'!E727/'Test cases'!$J$5)^(1/'Test cases'!$P$5)*('Test cases'!$J$5*(1-'Test cases'!$K$5)),0)+IF('Test cases'!E727&gt;'Test cases'!$L$5,('Test cases'!E727/'Test cases'!$L$5)^(1/'Test cases'!$Q$5)*('Test cases'!$L$5*(1-'Test cases'!$M$5)),0)</f>
        <v>210.13287629684064</v>
      </c>
      <c r="U723" s="4">
        <f ca="1">(R723^'Test cases'!$R$4+S723^'Test cases'!$R$4)^(1/'Test cases'!$R$4)</f>
        <v>390.99218597695307</v>
      </c>
      <c r="V723" s="4">
        <f ca="1">R723^'Test cases'!$R$4/U723^('Test cases'!$R$4-1)</f>
        <v>197.12307778160942</v>
      </c>
      <c r="W723" s="4">
        <f ca="1">S723^'Test cases'!$R$4/U723^('Test cases'!$R$4-1)</f>
        <v>193.86910819534376</v>
      </c>
      <c r="X723" s="4">
        <f ca="1">V723*(U723/E723)^('Test cases'!$R$5-1)</f>
        <v>192.5638607993711</v>
      </c>
      <c r="Y723" s="4">
        <f ca="1">W723*(U723/E723)^('Test cases'!$R$5-1)</f>
        <v>189.38515157107238</v>
      </c>
      <c r="Z723" s="4">
        <f ca="1">T723^'Test cases'!$R$5/E723^('Test cases'!$R$5-1)</f>
        <v>197.83989791155483</v>
      </c>
      <c r="AA723" s="4">
        <f ca="1">EXP((LN(1-B723)*(LN('Test cases'!$L$3)-LN('Test cases'!$J$3))+LN(1-'Test cases'!$M$3)*LN('Test cases'!$J$3)-LN(1-'Test cases'!$K$3)*LN('Test cases'!$L$3))/(LN(1-'Test cases'!$M$3)-LN(1-'Test cases'!$K$3)))</f>
        <v>629.15131659053145</v>
      </c>
      <c r="AB723" s="4">
        <f ca="1">EXP((LN(1-C723)*(LN('Test cases'!$L$4)-LN('Test cases'!$J$4))+LN(1-'Test cases'!$M$4)*LN('Test cases'!$J$4)-LN(1-'Test cases'!$K$4)*LN('Test cases'!$L$4))/(LN(1-'Test cases'!$M$4)-LN(1-'Test cases'!$K$4)))</f>
        <v>627.5103364070311</v>
      </c>
      <c r="AC723" s="4">
        <f ca="1">IF(D723&lt;='Test cases'!$M$5,EXP((LN(1-D723)*(LN('Test cases'!$L$5)-LN('Test cases'!$J$5))+LN(1-'Test cases'!$M$5)*LN('Test cases'!$J$5)-LN(1-'Test cases'!$K$5)*LN('Test cases'!$L$5))/(LN(1-'Test cases'!$M$5)-LN(1-'Test cases'!$K$5))),EXP((LN(1-D723)*(LN('Test cases'!$N$5)-LN('Test cases'!$L$5))+LN(1-'Test cases'!$O$5)*LN('Test cases'!$L$5)-LN(1-'Test cases'!$M$5)*LN('Test cases'!$N$5))/(LN(1-'Test cases'!$O$5)-LN(1-'Test cases'!$M$5))))</f>
        <v>311.94054555346264</v>
      </c>
    </row>
    <row r="724" spans="1:29">
      <c r="A724" s="8">
        <f>'Test cases'!A728</f>
        <v>721</v>
      </c>
      <c r="B724" s="5">
        <f ca="1">1-X724/'Test cases'!C728</f>
        <v>0.22674900583669777</v>
      </c>
      <c r="C724" s="5">
        <f ca="1">1-Y724/'Test cases'!D728</f>
        <v>0.17669047613103961</v>
      </c>
      <c r="D724" s="5">
        <f ca="1">1-Z724/'Test cases'!E728</f>
        <v>0.1859073520168647</v>
      </c>
      <c r="E724" s="4">
        <f ca="1">(U724^'Test cases'!$R$5+T724^'Test cases'!$R$5)^(1/'Test cases'!$R$5)</f>
        <v>580.54851102029374</v>
      </c>
      <c r="F724" s="5">
        <f ca="1">IF(B724&gt;'Test cases'!$M$3,'Test cases'!$M$3,B724)</f>
        <v>0.15</v>
      </c>
      <c r="G724" s="5">
        <f ca="1">IF(C724&gt;'Test cases'!$M$4,'Test cases'!$M$4,C724)</f>
        <v>0.1</v>
      </c>
      <c r="H724" s="5">
        <f ca="1">IF(D724&gt;'Test cases'!$O$5,'Test cases'!$O$5,D724)</f>
        <v>0.17</v>
      </c>
      <c r="I724" s="5">
        <f ca="1">IF(AA724&gt;='Test cases'!$L$3, 'Test cases'!$L$3*'Test cases'!$M$3/AA724,0)+IF(AND(AA724&gt;='Test cases'!$J$3,AA724&lt;'Test cases'!$L$3), 'Test cases'!$J$3*'Test cases'!$K$3/ AA724,0)</f>
        <v>4.761017432950089E-2</v>
      </c>
      <c r="J724" s="5">
        <f ca="1">IF(AB724&gt;='Test cases'!$L$4,'Test cases'!$M$4,0)+IF(AND(AB724&gt;='Test cases'!$J$4,AB724&lt;'Test cases'!$L$4),'Test cases'!$K$4,0)</f>
        <v>0.1</v>
      </c>
      <c r="K724" s="5">
        <f ca="1">IF(AC724&gt;='Test cases'!$N$5,'Test cases'!$O$5,0)+IF(AND(AC724&gt;='Test cases'!$L$5,AC724&lt;'Test cases'!$N$5),'Test cases'!$M$5,0)+IF(AND(AC724&lt;'Test cases'!$L$5,AC724&gt;='Test cases'!$J$5),'Test cases'!$K$5,0)</f>
        <v>0.17</v>
      </c>
      <c r="L724" s="5">
        <f t="shared" ca="1" si="33"/>
        <v>0.15</v>
      </c>
      <c r="M724" s="5">
        <f t="shared" ca="1" si="34"/>
        <v>0.1</v>
      </c>
      <c r="N724" s="5">
        <f t="shared" ca="1" si="35"/>
        <v>0.17</v>
      </c>
      <c r="O724" s="4">
        <f ca="1">'Test cases'!C728*(1-F724)+'Test cases'!D728*(1-G724)+'Test cases'!E728*(1-H724)</f>
        <v>621.24</v>
      </c>
      <c r="P724" s="4">
        <f ca="1">(1-I724)*'Test cases'!C728+(1-J724)*'Test cases'!D728+(1-K724)*'Test cases'!E728</f>
        <v>646.73506659195436</v>
      </c>
      <c r="Q724" s="4">
        <f ca="1">(1-L724)*'Test cases'!C728+(1-M724)*'Test cases'!D728+(1-N724)*'Test cases'!E728</f>
        <v>621.24</v>
      </c>
      <c r="R724" s="4">
        <f ca="1">('Test cases'!C728/'Test cases'!$J$3)^(1/'Test cases'!$R$3)*('Test cases'!$J$3*(1-'Test cases'!$K$3))</f>
        <v>207.85975090798317</v>
      </c>
      <c r="S724" s="4">
        <f ca="1">('Test cases'!D728/'Test cases'!$J$4)^(1/'Test cases'!$R$4)*('Test cases'!$J$4*(1-'Test cases'!$K$4))</f>
        <v>205.51313324911132</v>
      </c>
      <c r="T724" s="4">
        <f ca="1">IF('Test cases'!E728&lt;='Test cases'!$L$5,('Test cases'!E728/'Test cases'!$J$5)^(1/'Test cases'!$P$5)*('Test cases'!$J$5*(1-'Test cases'!$K$5)),0)+IF('Test cases'!E728&gt;'Test cases'!$L$5,('Test cases'!E728/'Test cases'!$L$5)^(1/'Test cases'!$Q$5)*('Test cases'!$L$5*(1-'Test cases'!$M$5)),0)</f>
        <v>210.13287629684064</v>
      </c>
      <c r="U724" s="4">
        <f ca="1">(R724^'Test cases'!$R$4+S724^'Test cases'!$R$4)^(1/'Test cases'!$R$4)</f>
        <v>391.76975566529836</v>
      </c>
      <c r="V724" s="4">
        <f ca="1">R724^'Test cases'!$R$4/U724^('Test cases'!$R$4-1)</f>
        <v>197.09020701758465</v>
      </c>
      <c r="W724" s="4">
        <f ca="1">S724^'Test cases'!$R$4/U724^('Test cases'!$R$4-1)</f>
        <v>194.679548647714</v>
      </c>
      <c r="X724" s="4">
        <f ca="1">V724*(U724/E724)^('Test cases'!$R$5-1)</f>
        <v>192.53949754666226</v>
      </c>
      <c r="Y724" s="4">
        <f ca="1">W724*(U724/E724)^('Test cases'!$R$5-1)</f>
        <v>190.18450001372986</v>
      </c>
      <c r="Z724" s="4">
        <f ca="1">T724^'Test cases'!$R$5/E724^('Test cases'!$R$5-1)</f>
        <v>197.82451345990188</v>
      </c>
      <c r="AA724" s="4">
        <f ca="1">EXP((LN(1-B724)*(LN('Test cases'!$L$3)-LN('Test cases'!$J$3))+LN(1-'Test cases'!$M$3)*LN('Test cases'!$J$3)-LN(1-'Test cases'!$K$3)*LN('Test cases'!$L$3))/(LN(1-'Test cases'!$M$3)-LN(1-'Test cases'!$K$3)))</f>
        <v>630.11741549979945</v>
      </c>
      <c r="AB724" s="4">
        <f ca="1">EXP((LN(1-C724)*(LN('Test cases'!$L$4)-LN('Test cases'!$J$4))+LN(1-'Test cases'!$M$4)*LN('Test cases'!$J$4)-LN(1-'Test cases'!$K$4)*LN('Test cases'!$L$4))/(LN(1-'Test cases'!$M$4)-LN(1-'Test cases'!$K$4)))</f>
        <v>628.53646109534725</v>
      </c>
      <c r="AC724" s="4">
        <f ca="1">IF(D724&lt;='Test cases'!$M$5,EXP((LN(1-D724)*(LN('Test cases'!$L$5)-LN('Test cases'!$J$5))+LN(1-'Test cases'!$M$5)*LN('Test cases'!$J$5)-LN(1-'Test cases'!$K$5)*LN('Test cases'!$L$5))/(LN(1-'Test cases'!$M$5)-LN(1-'Test cases'!$K$5))),EXP((LN(1-D724)*(LN('Test cases'!$N$5)-LN('Test cases'!$L$5))+LN(1-'Test cases'!$O$5)*LN('Test cases'!$L$5)-LN(1-'Test cases'!$M$5)*LN('Test cases'!$N$5))/(LN(1-'Test cases'!$O$5)-LN(1-'Test cases'!$M$5))))</f>
        <v>312.04106426795909</v>
      </c>
    </row>
    <row r="725" spans="1:29">
      <c r="A725" s="8">
        <f>'Test cases'!A729</f>
        <v>722</v>
      </c>
      <c r="B725" s="5">
        <f ca="1">1-X725/'Test cases'!C729</f>
        <v>0.22685710772011436</v>
      </c>
      <c r="C725" s="5">
        <f ca="1">1-Y725/'Test cases'!D729</f>
        <v>0.1767876140420449</v>
      </c>
      <c r="D725" s="5">
        <f ca="1">1-Z725/'Test cases'!E729</f>
        <v>0.18596640234794759</v>
      </c>
      <c r="E725" s="4">
        <f ca="1">(U725^'Test cases'!$R$5+T725^'Test cases'!$R$5)^(1/'Test cases'!$R$5)</f>
        <v>581.25794845570772</v>
      </c>
      <c r="F725" s="5">
        <f ca="1">IF(B725&gt;'Test cases'!$M$3,'Test cases'!$M$3,B725)</f>
        <v>0.15</v>
      </c>
      <c r="G725" s="5">
        <f ca="1">IF(C725&gt;'Test cases'!$M$4,'Test cases'!$M$4,C725)</f>
        <v>0.1</v>
      </c>
      <c r="H725" s="5">
        <f ca="1">IF(D725&gt;'Test cases'!$O$5,'Test cases'!$O$5,D725)</f>
        <v>0.17</v>
      </c>
      <c r="I725" s="5">
        <f ca="1">IF(AA725&gt;='Test cases'!$L$3, 'Test cases'!$L$3*'Test cases'!$M$3/AA725,0)+IF(AND(AA725&gt;='Test cases'!$J$3,AA725&lt;'Test cases'!$L$3), 'Test cases'!$J$3*'Test cases'!$K$3/ AA725,0)</f>
        <v>4.7529521411642059E-2</v>
      </c>
      <c r="J725" s="5">
        <f ca="1">IF(AB725&gt;='Test cases'!$L$4,'Test cases'!$M$4,0)+IF(AND(AB725&gt;='Test cases'!$J$4,AB725&lt;'Test cases'!$L$4),'Test cases'!$K$4,0)</f>
        <v>0.1</v>
      </c>
      <c r="K725" s="5">
        <f ca="1">IF(AC725&gt;='Test cases'!$N$5,'Test cases'!$O$5,0)+IF(AND(AC725&gt;='Test cases'!$L$5,AC725&lt;'Test cases'!$N$5),'Test cases'!$M$5,0)+IF(AND(AC725&lt;'Test cases'!$L$5,AC725&gt;='Test cases'!$J$5),'Test cases'!$K$5,0)</f>
        <v>0.17</v>
      </c>
      <c r="L725" s="5">
        <f t="shared" ca="1" si="33"/>
        <v>0.15</v>
      </c>
      <c r="M725" s="5">
        <f t="shared" ca="1" si="34"/>
        <v>0.1</v>
      </c>
      <c r="N725" s="5">
        <f t="shared" ca="1" si="35"/>
        <v>0.17</v>
      </c>
      <c r="O725" s="4">
        <f ca="1">'Test cases'!C729*(1-F725)+'Test cases'!D729*(1-G725)+'Test cases'!E729*(1-H725)</f>
        <v>622.08999999999992</v>
      </c>
      <c r="P725" s="4">
        <f ca="1">(1-I725)*'Test cases'!C729+(1-J725)*'Test cases'!D729+(1-K725)*'Test cases'!E729</f>
        <v>647.70761964708959</v>
      </c>
      <c r="Q725" s="4">
        <f ca="1">(1-L725)*'Test cases'!C729+(1-M725)*'Test cases'!D729+(1-N725)*'Test cases'!E729</f>
        <v>622.08999999999992</v>
      </c>
      <c r="R725" s="4">
        <f ca="1">('Test cases'!C729/'Test cases'!$J$3)^(1/'Test cases'!$R$3)*('Test cases'!$J$3*(1-'Test cases'!$K$3))</f>
        <v>208.6255647712118</v>
      </c>
      <c r="S725" s="4">
        <f ca="1">('Test cases'!D729/'Test cases'!$J$4)^(1/'Test cases'!$R$4)*('Test cases'!$J$4*(1-'Test cases'!$K$4))</f>
        <v>205.51313324911132</v>
      </c>
      <c r="T725" s="4">
        <f ca="1">IF('Test cases'!E729&lt;='Test cases'!$L$5,('Test cases'!E729/'Test cases'!$J$5)^(1/'Test cases'!$P$5)*('Test cases'!$J$5*(1-'Test cases'!$K$5)),0)+IF('Test cases'!E729&gt;'Test cases'!$L$5,('Test cases'!E729/'Test cases'!$L$5)^(1/'Test cases'!$Q$5)*('Test cases'!$L$5*(1-'Test cases'!$M$5)),0)</f>
        <v>210.13287629684064</v>
      </c>
      <c r="U725" s="4">
        <f ca="1">(R725^'Test cases'!$R$4+S725^'Test cases'!$R$4)^(1/'Test cases'!$R$4)</f>
        <v>392.49594718839103</v>
      </c>
      <c r="V725" s="4">
        <f ca="1">R725^'Test cases'!$R$4/U725^('Test cases'!$R$4-1)</f>
        <v>197.84665885453879</v>
      </c>
      <c r="W725" s="4">
        <f ca="1">S725^'Test cases'!$R$4/U725^('Test cases'!$R$4-1)</f>
        <v>194.64928833385224</v>
      </c>
      <c r="X725" s="4">
        <f ca="1">V725*(U725/E725)^('Test cases'!$R$5-1)</f>
        <v>193.2857230699714</v>
      </c>
      <c r="Y725" s="4">
        <f ca="1">W725*(U725/E725)^('Test cases'!$R$5-1)</f>
        <v>190.16206115628762</v>
      </c>
      <c r="Z725" s="4">
        <f ca="1">T725^'Test cases'!$R$5/E725^('Test cases'!$R$5-1)</f>
        <v>197.81016422944873</v>
      </c>
      <c r="AA725" s="4">
        <f ca="1">EXP((LN(1-B725)*(LN('Test cases'!$L$3)-LN('Test cases'!$J$3))+LN(1-'Test cases'!$M$3)*LN('Test cases'!$J$3)-LN(1-'Test cases'!$K$3)*LN('Test cases'!$L$3))/(LN(1-'Test cases'!$M$3)-LN(1-'Test cases'!$K$3)))</f>
        <v>631.18666270962467</v>
      </c>
      <c r="AB725" s="4">
        <f ca="1">EXP((LN(1-C725)*(LN('Test cases'!$L$4)-LN('Test cases'!$J$4))+LN(1-'Test cases'!$M$4)*LN('Test cases'!$J$4)-LN(1-'Test cases'!$K$4)*LN('Test cases'!$L$4))/(LN(1-'Test cases'!$M$4)-LN(1-'Test cases'!$K$4)))</f>
        <v>629.4948660849941</v>
      </c>
      <c r="AC725" s="4">
        <f ca="1">IF(D725&lt;='Test cases'!$M$5,EXP((LN(1-D725)*(LN('Test cases'!$L$5)-LN('Test cases'!$J$5))+LN(1-'Test cases'!$M$5)*LN('Test cases'!$J$5)-LN(1-'Test cases'!$K$5)*LN('Test cases'!$L$5))/(LN(1-'Test cases'!$M$5)-LN(1-'Test cases'!$K$5))),EXP((LN(1-D725)*(LN('Test cases'!$N$5)-LN('Test cases'!$L$5))+LN(1-'Test cases'!$O$5)*LN('Test cases'!$L$5)-LN(1-'Test cases'!$M$5)*LN('Test cases'!$N$5))/(LN(1-'Test cases'!$O$5)-LN(1-'Test cases'!$M$5))))</f>
        <v>312.13485531260227</v>
      </c>
    </row>
    <row r="726" spans="1:29">
      <c r="A726" s="8">
        <f>'Test cases'!A730</f>
        <v>723</v>
      </c>
      <c r="B726" s="5">
        <f ca="1">1-X726/'Test cases'!C730</f>
        <v>0.22690584767475619</v>
      </c>
      <c r="C726" s="5">
        <f ca="1">1-Y726/'Test cases'!D730</f>
        <v>0.1768395104440591</v>
      </c>
      <c r="D726" s="5">
        <f ca="1">1-Z726/'Test cases'!E730</f>
        <v>0.18667368593163502</v>
      </c>
      <c r="E726" s="4">
        <f ca="1">(U726^'Test cases'!$R$5+T726^'Test cases'!$R$5)^(1/'Test cases'!$R$5)</f>
        <v>581.8752318014142</v>
      </c>
      <c r="F726" s="5">
        <f ca="1">IF(B726&gt;'Test cases'!$M$3,'Test cases'!$M$3,B726)</f>
        <v>0.15</v>
      </c>
      <c r="G726" s="5">
        <f ca="1">IF(C726&gt;'Test cases'!$M$4,'Test cases'!$M$4,C726)</f>
        <v>0.1</v>
      </c>
      <c r="H726" s="5">
        <f ca="1">IF(D726&gt;'Test cases'!$O$5,'Test cases'!$O$5,D726)</f>
        <v>0.17</v>
      </c>
      <c r="I726" s="5">
        <f ca="1">IF(AA726&gt;='Test cases'!$L$3, 'Test cases'!$L$3*'Test cases'!$M$3/AA726,0)+IF(AND(AA726&gt;='Test cases'!$J$3,AA726&lt;'Test cases'!$L$3), 'Test cases'!$J$3*'Test cases'!$K$3/ AA726,0)</f>
        <v>4.7493198406234699E-2</v>
      </c>
      <c r="J726" s="5">
        <f ca="1">IF(AB726&gt;='Test cases'!$L$4,'Test cases'!$M$4,0)+IF(AND(AB726&gt;='Test cases'!$J$4,AB726&lt;'Test cases'!$L$4),'Test cases'!$K$4,0)</f>
        <v>0.1</v>
      </c>
      <c r="K726" s="5">
        <f ca="1">IF(AC726&gt;='Test cases'!$N$5,'Test cases'!$O$5,0)+IF(AND(AC726&gt;='Test cases'!$L$5,AC726&lt;'Test cases'!$N$5),'Test cases'!$M$5,0)+IF(AND(AC726&lt;'Test cases'!$L$5,AC726&gt;='Test cases'!$J$5),'Test cases'!$K$5,0)</f>
        <v>0.17</v>
      </c>
      <c r="L726" s="5">
        <f t="shared" ca="1" si="33"/>
        <v>0.15</v>
      </c>
      <c r="M726" s="5">
        <f t="shared" ca="1" si="34"/>
        <v>0.1</v>
      </c>
      <c r="N726" s="5">
        <f t="shared" ca="1" si="35"/>
        <v>0.17</v>
      </c>
      <c r="O726" s="4">
        <f ca="1">'Test cases'!C730*(1-F726)+'Test cases'!D730*(1-G726)+'Test cases'!E730*(1-H726)</f>
        <v>622.91999999999996</v>
      </c>
      <c r="P726" s="4">
        <f ca="1">(1-I726)*'Test cases'!C730+(1-J726)*'Test cases'!D730+(1-K726)*'Test cases'!E730</f>
        <v>648.54670039844132</v>
      </c>
      <c r="Q726" s="4">
        <f ca="1">(1-L726)*'Test cases'!C730+(1-M726)*'Test cases'!D730+(1-N726)*'Test cases'!E730</f>
        <v>622.91999999999996</v>
      </c>
      <c r="R726" s="4">
        <f ca="1">('Test cases'!C730/'Test cases'!$J$3)^(1/'Test cases'!$R$3)*('Test cases'!$J$3*(1-'Test cases'!$K$3))</f>
        <v>208.6255647712118</v>
      </c>
      <c r="S726" s="4">
        <f ca="1">('Test cases'!D730/'Test cases'!$J$4)^(1/'Test cases'!$R$4)*('Test cases'!$J$4*(1-'Test cases'!$K$4))</f>
        <v>205.51313324911132</v>
      </c>
      <c r="T726" s="4">
        <f ca="1">IF('Test cases'!E730&lt;='Test cases'!$L$5,('Test cases'!E730/'Test cases'!$J$5)^(1/'Test cases'!$P$5)*('Test cases'!$J$5*(1-'Test cases'!$K$5)),0)+IF('Test cases'!E730&gt;'Test cases'!$L$5,('Test cases'!E730/'Test cases'!$L$5)^(1/'Test cases'!$Q$5)*('Test cases'!$L$5*(1-'Test cases'!$M$5)),0)</f>
        <v>210.78857367836636</v>
      </c>
      <c r="U726" s="4">
        <f ca="1">(R726^'Test cases'!$R$4+S726^'Test cases'!$R$4)^(1/'Test cases'!$R$4)</f>
        <v>392.49594718839103</v>
      </c>
      <c r="V726" s="4">
        <f ca="1">R726^'Test cases'!$R$4/U726^('Test cases'!$R$4-1)</f>
        <v>197.84665885453879</v>
      </c>
      <c r="W726" s="4">
        <f ca="1">S726^'Test cases'!$R$4/U726^('Test cases'!$R$4-1)</f>
        <v>194.64928833385224</v>
      </c>
      <c r="X726" s="4">
        <f ca="1">V726*(U726/E726)^('Test cases'!$R$5-1)</f>
        <v>193.27353808131096</v>
      </c>
      <c r="Y726" s="4">
        <f ca="1">W726*(U726/E726)^('Test cases'!$R$5-1)</f>
        <v>190.15007308742236</v>
      </c>
      <c r="Z726" s="4">
        <f ca="1">T726^'Test cases'!$R$5/E726^('Test cases'!$R$5-1)</f>
        <v>198.45162063268106</v>
      </c>
      <c r="AA726" s="4">
        <f ca="1">EXP((LN(1-B726)*(LN('Test cases'!$L$3)-LN('Test cases'!$J$3))+LN(1-'Test cases'!$M$3)*LN('Test cases'!$J$3)-LN(1-'Test cases'!$K$3)*LN('Test cases'!$L$3))/(LN(1-'Test cases'!$M$3)-LN(1-'Test cases'!$K$3)))</f>
        <v>631.66939702384275</v>
      </c>
      <c r="AB726" s="4">
        <f ca="1">EXP((LN(1-C726)*(LN('Test cases'!$L$4)-LN('Test cases'!$J$4))+LN(1-'Test cases'!$M$4)*LN('Test cases'!$J$4)-LN(1-'Test cases'!$K$4)*LN('Test cases'!$L$4))/(LN(1-'Test cases'!$M$4)-LN(1-'Test cases'!$K$4)))</f>
        <v>630.00754384019149</v>
      </c>
      <c r="AC726" s="4">
        <f ca="1">IF(D726&lt;='Test cases'!$M$5,EXP((LN(1-D726)*(LN('Test cases'!$L$5)-LN('Test cases'!$J$5))+LN(1-'Test cases'!$M$5)*LN('Test cases'!$J$5)-LN(1-'Test cases'!$K$5)*LN('Test cases'!$L$5))/(LN(1-'Test cases'!$M$5)-LN(1-'Test cases'!$K$5))),EXP((LN(1-D726)*(LN('Test cases'!$N$5)-LN('Test cases'!$L$5))+LN(1-'Test cases'!$O$5)*LN('Test cases'!$L$5)-LN(1-'Test cases'!$M$5)*LN('Test cases'!$N$5))/(LN(1-'Test cases'!$O$5)-LN(1-'Test cases'!$M$5))))</f>
        <v>313.26097515464119</v>
      </c>
    </row>
    <row r="727" spans="1:29">
      <c r="A727" s="8">
        <f>'Test cases'!A731</f>
        <v>724</v>
      </c>
      <c r="B727" s="5">
        <f ca="1">1-X727/'Test cases'!C731</f>
        <v>0.22700326971068485</v>
      </c>
      <c r="C727" s="5">
        <f ca="1">1-Y727/'Test cases'!D731</f>
        <v>0.17694324162679786</v>
      </c>
      <c r="D727" s="5">
        <f ca="1">1-Z727/'Test cases'!E731</f>
        <v>0.18673668595445525</v>
      </c>
      <c r="E727" s="4">
        <f ca="1">(U727^'Test cases'!$R$5+T727^'Test cases'!$R$5)^(1/'Test cases'!$R$5)</f>
        <v>582.6345991420244</v>
      </c>
      <c r="F727" s="5">
        <f ca="1">IF(B727&gt;'Test cases'!$M$3,'Test cases'!$M$3,B727)</f>
        <v>0.15</v>
      </c>
      <c r="G727" s="5">
        <f ca="1">IF(C727&gt;'Test cases'!$M$4,'Test cases'!$M$4,C727)</f>
        <v>0.1</v>
      </c>
      <c r="H727" s="5">
        <f ca="1">IF(D727&gt;'Test cases'!$O$5,'Test cases'!$O$5,D727)</f>
        <v>0.17</v>
      </c>
      <c r="I727" s="5">
        <f ca="1">IF(AA727&gt;='Test cases'!$L$3, 'Test cases'!$L$3*'Test cases'!$M$3/AA727,0)+IF(AND(AA727&gt;='Test cases'!$J$3,AA727&lt;'Test cases'!$L$3), 'Test cases'!$J$3*'Test cases'!$K$3/ AA727,0)</f>
        <v>4.7420671847155704E-2</v>
      </c>
      <c r="J727" s="5">
        <f ca="1">IF(AB727&gt;='Test cases'!$L$4,'Test cases'!$M$4,0)+IF(AND(AB727&gt;='Test cases'!$J$4,AB727&lt;'Test cases'!$L$4),'Test cases'!$K$4,0)</f>
        <v>0.1</v>
      </c>
      <c r="K727" s="5">
        <f ca="1">IF(AC727&gt;='Test cases'!$N$5,'Test cases'!$O$5,0)+IF(AND(AC727&gt;='Test cases'!$L$5,AC727&lt;'Test cases'!$N$5),'Test cases'!$M$5,0)+IF(AND(AC727&lt;'Test cases'!$L$5,AC727&gt;='Test cases'!$J$5),'Test cases'!$K$5,0)</f>
        <v>0.17</v>
      </c>
      <c r="L727" s="5">
        <f t="shared" ca="1" si="33"/>
        <v>0.15</v>
      </c>
      <c r="M727" s="5">
        <f t="shared" ca="1" si="34"/>
        <v>0.1</v>
      </c>
      <c r="N727" s="5">
        <f t="shared" ca="1" si="35"/>
        <v>0.17</v>
      </c>
      <c r="O727" s="4">
        <f ca="1">'Test cases'!C731*(1-F727)+'Test cases'!D731*(1-G727)+'Test cases'!E731*(1-H727)</f>
        <v>623.81999999999994</v>
      </c>
      <c r="P727" s="4">
        <f ca="1">(1-I727)*'Test cases'!C731+(1-J727)*'Test cases'!D731+(1-K727)*'Test cases'!E731</f>
        <v>649.46483203821106</v>
      </c>
      <c r="Q727" s="4">
        <f ca="1">(1-L727)*'Test cases'!C731+(1-M727)*'Test cases'!D731+(1-N727)*'Test cases'!E731</f>
        <v>623.81999999999994</v>
      </c>
      <c r="R727" s="4">
        <f ca="1">('Test cases'!C731/'Test cases'!$J$3)^(1/'Test cases'!$R$3)*('Test cases'!$J$3*(1-'Test cases'!$K$3))</f>
        <v>208.6255647712118</v>
      </c>
      <c r="S727" s="4">
        <f ca="1">('Test cases'!D731/'Test cases'!$J$4)^(1/'Test cases'!$R$4)*('Test cases'!$J$4*(1-'Test cases'!$K$4))</f>
        <v>206.33376758265752</v>
      </c>
      <c r="T727" s="4">
        <f ca="1">IF('Test cases'!E731&lt;='Test cases'!$L$5,('Test cases'!E731/'Test cases'!$J$5)^(1/'Test cases'!$P$5)*('Test cases'!$J$5*(1-'Test cases'!$K$5)),0)+IF('Test cases'!E731&gt;'Test cases'!$L$5,('Test cases'!E731/'Test cases'!$L$5)^(1/'Test cases'!$Q$5)*('Test cases'!$L$5*(1-'Test cases'!$M$5)),0)</f>
        <v>210.78857367836636</v>
      </c>
      <c r="U727" s="4">
        <f ca="1">(R727^'Test cases'!$R$4+S727^'Test cases'!$R$4)^(1/'Test cases'!$R$4)</f>
        <v>393.27326664149689</v>
      </c>
      <c r="V727" s="4">
        <f ca="1">R727^'Test cases'!$R$4/U727^('Test cases'!$R$4-1)</f>
        <v>197.81380426064325</v>
      </c>
      <c r="W727" s="4">
        <f ca="1">S727^'Test cases'!$R$4/U727^('Test cases'!$R$4-1)</f>
        <v>195.45946238085352</v>
      </c>
      <c r="X727" s="4">
        <f ca="1">V727*(U727/E727)^('Test cases'!$R$5-1)</f>
        <v>193.24918257232878</v>
      </c>
      <c r="Y727" s="4">
        <f ca="1">W727*(U727/E727)^('Test cases'!$R$5-1)</f>
        <v>190.9491679425829</v>
      </c>
      <c r="Z727" s="4">
        <f ca="1">T727^'Test cases'!$R$5/E727^('Test cases'!$R$5-1)</f>
        <v>198.43624862711292</v>
      </c>
      <c r="AA727" s="4">
        <f ca="1">EXP((LN(1-B727)*(LN('Test cases'!$L$3)-LN('Test cases'!$J$3))+LN(1-'Test cases'!$M$3)*LN('Test cases'!$J$3)-LN(1-'Test cases'!$K$3)*LN('Test cases'!$L$3))/(LN(1-'Test cases'!$M$3)-LN(1-'Test cases'!$K$3)))</f>
        <v>632.63549062937625</v>
      </c>
      <c r="AB727" s="4">
        <f ca="1">EXP((LN(1-C727)*(LN('Test cases'!$L$4)-LN('Test cases'!$J$4))+LN(1-'Test cases'!$M$4)*LN('Test cases'!$J$4)-LN(1-'Test cases'!$K$4)*LN('Test cases'!$L$4))/(LN(1-'Test cases'!$M$4)-LN(1-'Test cases'!$K$4)))</f>
        <v>631.03363939250642</v>
      </c>
      <c r="AC727" s="4">
        <f ca="1">IF(D727&lt;='Test cases'!$M$5,EXP((LN(1-D727)*(LN('Test cases'!$L$5)-LN('Test cases'!$J$5))+LN(1-'Test cases'!$M$5)*LN('Test cases'!$J$5)-LN(1-'Test cases'!$K$5)*LN('Test cases'!$L$5))/(LN(1-'Test cases'!$M$5)-LN(1-'Test cases'!$K$5))),EXP((LN(1-D727)*(LN('Test cases'!$N$5)-LN('Test cases'!$L$5))+LN(1-'Test cases'!$O$5)*LN('Test cases'!$L$5)-LN(1-'Test cases'!$M$5)*LN('Test cases'!$N$5))/(LN(1-'Test cases'!$O$5)-LN(1-'Test cases'!$M$5))))</f>
        <v>313.36152671107965</v>
      </c>
    </row>
    <row r="728" spans="1:29">
      <c r="A728" s="8">
        <f>'Test cases'!A732</f>
        <v>725</v>
      </c>
      <c r="B728" s="5">
        <f ca="1">1-X728/'Test cases'!C732</f>
        <v>0.22705183948263341</v>
      </c>
      <c r="C728" s="5">
        <f ca="1">1-Y728/'Test cases'!D732</f>
        <v>0.17699495682492028</v>
      </c>
      <c r="D728" s="5">
        <f ca="1">1-Z728/'Test cases'!E732</f>
        <v>0.18744045176996671</v>
      </c>
      <c r="E728" s="4">
        <f ca="1">(U728^'Test cases'!$R$5+T728^'Test cases'!$R$5)^(1/'Test cases'!$R$5)</f>
        <v>583.25129946231823</v>
      </c>
      <c r="F728" s="5">
        <f ca="1">IF(B728&gt;'Test cases'!$M$3,'Test cases'!$M$3,B728)</f>
        <v>0.15</v>
      </c>
      <c r="G728" s="5">
        <f ca="1">IF(C728&gt;'Test cases'!$M$4,'Test cases'!$M$4,C728)</f>
        <v>0.1</v>
      </c>
      <c r="H728" s="5">
        <f ca="1">IF(D728&gt;'Test cases'!$O$5,'Test cases'!$O$5,D728)</f>
        <v>0.17</v>
      </c>
      <c r="I728" s="5">
        <f ca="1">IF(AA728&gt;='Test cases'!$L$3, 'Test cases'!$L$3*'Test cases'!$M$3/AA728,0)+IF(AND(AA728&gt;='Test cases'!$J$3,AA728&lt;'Test cases'!$L$3), 'Test cases'!$J$3*'Test cases'!$K$3/ AA728,0)</f>
        <v>4.738455169307465E-2</v>
      </c>
      <c r="J728" s="5">
        <f ca="1">IF(AB728&gt;='Test cases'!$L$4,'Test cases'!$M$4,0)+IF(AND(AB728&gt;='Test cases'!$J$4,AB728&lt;'Test cases'!$L$4),'Test cases'!$K$4,0)</f>
        <v>0.1</v>
      </c>
      <c r="K728" s="5">
        <f ca="1">IF(AC728&gt;='Test cases'!$N$5,'Test cases'!$O$5,0)+IF(AND(AC728&gt;='Test cases'!$L$5,AC728&lt;'Test cases'!$N$5),'Test cases'!$M$5,0)+IF(AND(AC728&lt;'Test cases'!$L$5,AC728&gt;='Test cases'!$J$5),'Test cases'!$K$5,0)</f>
        <v>0.17</v>
      </c>
      <c r="L728" s="5">
        <f t="shared" ca="1" si="33"/>
        <v>0.15</v>
      </c>
      <c r="M728" s="5">
        <f t="shared" ca="1" si="34"/>
        <v>0.1</v>
      </c>
      <c r="N728" s="5">
        <f t="shared" ca="1" si="35"/>
        <v>0.17</v>
      </c>
      <c r="O728" s="4">
        <f ca="1">'Test cases'!C732*(1-F728)+'Test cases'!D732*(1-G728)+'Test cases'!E732*(1-H728)</f>
        <v>624.65</v>
      </c>
      <c r="P728" s="4">
        <f ca="1">(1-I728)*'Test cases'!C732+(1-J728)*'Test cases'!D732+(1-K728)*'Test cases'!E732</f>
        <v>650.30386207673132</v>
      </c>
      <c r="Q728" s="4">
        <f ca="1">(1-L728)*'Test cases'!C732+(1-M728)*'Test cases'!D732+(1-N728)*'Test cases'!E732</f>
        <v>624.65</v>
      </c>
      <c r="R728" s="4">
        <f ca="1">('Test cases'!C732/'Test cases'!$J$3)^(1/'Test cases'!$R$3)*('Test cases'!$J$3*(1-'Test cases'!$K$3))</f>
        <v>208.6255647712118</v>
      </c>
      <c r="S728" s="4">
        <f ca="1">('Test cases'!D732/'Test cases'!$J$4)^(1/'Test cases'!$R$4)*('Test cases'!$J$4*(1-'Test cases'!$K$4))</f>
        <v>206.33376758265752</v>
      </c>
      <c r="T728" s="4">
        <f ca="1">IF('Test cases'!E732&lt;='Test cases'!$L$5,('Test cases'!E732/'Test cases'!$J$5)^(1/'Test cases'!$P$5)*('Test cases'!$J$5*(1-'Test cases'!$K$5)),0)+IF('Test cases'!E732&gt;'Test cases'!$L$5,('Test cases'!E732/'Test cases'!$L$5)^(1/'Test cases'!$Q$5)*('Test cases'!$L$5*(1-'Test cases'!$M$5)),0)</f>
        <v>211.44362275381752</v>
      </c>
      <c r="U728" s="4">
        <f ca="1">(R728^'Test cases'!$R$4+S728^'Test cases'!$R$4)^(1/'Test cases'!$R$4)</f>
        <v>393.27326664149689</v>
      </c>
      <c r="V728" s="4">
        <f ca="1">R728^'Test cases'!$R$4/U728^('Test cases'!$R$4-1)</f>
        <v>197.81380426064325</v>
      </c>
      <c r="W728" s="4">
        <f ca="1">S728^'Test cases'!$R$4/U728^('Test cases'!$R$4-1)</f>
        <v>195.45946238085352</v>
      </c>
      <c r="X728" s="4">
        <f ca="1">V728*(U728/E728)^('Test cases'!$R$5-1)</f>
        <v>193.23704012934164</v>
      </c>
      <c r="Y728" s="4">
        <f ca="1">W728*(U728/E728)^('Test cases'!$R$5-1)</f>
        <v>190.9371700166185</v>
      </c>
      <c r="Z728" s="4">
        <f ca="1">T728^'Test cases'!$R$5/E728^('Test cases'!$R$5-1)</f>
        <v>199.07708931635815</v>
      </c>
      <c r="AA728" s="4">
        <f ca="1">EXP((LN(1-B728)*(LN('Test cases'!$L$3)-LN('Test cases'!$J$3))+LN(1-'Test cases'!$M$3)*LN('Test cases'!$J$3)-LN(1-'Test cases'!$K$3)*LN('Test cases'!$L$3))/(LN(1-'Test cases'!$M$3)-LN(1-'Test cases'!$K$3)))</f>
        <v>633.11773411553793</v>
      </c>
      <c r="AB728" s="4">
        <f ca="1">EXP((LN(1-C728)*(LN('Test cases'!$L$4)-LN('Test cases'!$J$4))+LN(1-'Test cases'!$M$4)*LN('Test cases'!$J$4)-LN(1-'Test cases'!$K$4)*LN('Test cases'!$L$4))/(LN(1-'Test cases'!$M$4)-LN(1-'Test cases'!$K$4)))</f>
        <v>631.54587199635819</v>
      </c>
      <c r="AC728" s="4">
        <f ca="1">IF(D728&lt;='Test cases'!$M$5,EXP((LN(1-D728)*(LN('Test cases'!$L$5)-LN('Test cases'!$J$5))+LN(1-'Test cases'!$M$5)*LN('Test cases'!$J$5)-LN(1-'Test cases'!$K$5)*LN('Test cases'!$L$5))/(LN(1-'Test cases'!$M$5)-LN(1-'Test cases'!$K$5))),EXP((LN(1-D728)*(LN('Test cases'!$N$5)-LN('Test cases'!$L$5))+LN(1-'Test cases'!$O$5)*LN('Test cases'!$L$5)-LN(1-'Test cases'!$M$5)*LN('Test cases'!$N$5))/(LN(1-'Test cases'!$O$5)-LN(1-'Test cases'!$M$5))))</f>
        <v>314.48750453735494</v>
      </c>
    </row>
    <row r="729" spans="1:29">
      <c r="A729" s="8">
        <f>'Test cases'!A733</f>
        <v>726</v>
      </c>
      <c r="B729" s="5">
        <f ca="1">1-X729/'Test cases'!C733</f>
        <v>0.22715940409883539</v>
      </c>
      <c r="C729" s="5">
        <f ca="1">1-Y729/'Test cases'!D733</f>
        <v>0.17709160349772457</v>
      </c>
      <c r="D729" s="5">
        <f ca="1">1-Z729/'Test cases'!E733</f>
        <v>0.18749909500683049</v>
      </c>
      <c r="E729" s="4">
        <f ca="1">(U729^'Test cases'!$R$5+T729^'Test cases'!$R$5)^(1/'Test cases'!$R$5)</f>
        <v>583.96045928304704</v>
      </c>
      <c r="F729" s="5">
        <f ca="1">IF(B729&gt;'Test cases'!$M$3,'Test cases'!$M$3,B729)</f>
        <v>0.15</v>
      </c>
      <c r="G729" s="5">
        <f ca="1">IF(C729&gt;'Test cases'!$M$4,'Test cases'!$M$4,C729)</f>
        <v>0.1</v>
      </c>
      <c r="H729" s="5">
        <f ca="1">IF(D729&gt;'Test cases'!$O$5,'Test cases'!$O$5,D729)</f>
        <v>0.17</v>
      </c>
      <c r="I729" s="5">
        <f ca="1">IF(AA729&gt;='Test cases'!$L$3, 'Test cases'!$L$3*'Test cases'!$M$3/AA729,0)+IF(AND(AA729&gt;='Test cases'!$J$3,AA729&lt;'Test cases'!$L$3), 'Test cases'!$J$3*'Test cases'!$K$3/ AA729,0)</f>
        <v>4.730464835450731E-2</v>
      </c>
      <c r="J729" s="5">
        <f ca="1">IF(AB729&gt;='Test cases'!$L$4,'Test cases'!$M$4,0)+IF(AND(AB729&gt;='Test cases'!$J$4,AB729&lt;'Test cases'!$L$4),'Test cases'!$K$4,0)</f>
        <v>0.1</v>
      </c>
      <c r="K729" s="5">
        <f ca="1">IF(AC729&gt;='Test cases'!$N$5,'Test cases'!$O$5,0)+IF(AND(AC729&gt;='Test cases'!$L$5,AC729&lt;'Test cases'!$N$5),'Test cases'!$M$5,0)+IF(AND(AC729&lt;'Test cases'!$L$5,AC729&gt;='Test cases'!$J$5),'Test cases'!$K$5,0)</f>
        <v>0.17</v>
      </c>
      <c r="L729" s="5">
        <f t="shared" ca="1" si="33"/>
        <v>0.15</v>
      </c>
      <c r="M729" s="5">
        <f t="shared" ca="1" si="34"/>
        <v>0.1</v>
      </c>
      <c r="N729" s="5">
        <f t="shared" ca="1" si="35"/>
        <v>0.17</v>
      </c>
      <c r="O729" s="4">
        <f ca="1">'Test cases'!C733*(1-F729)+'Test cases'!D733*(1-G729)+'Test cases'!E733*(1-H729)</f>
        <v>625.5</v>
      </c>
      <c r="P729" s="4">
        <f ca="1">(1-I729)*'Test cases'!C733+(1-J729)*'Test cases'!D733+(1-K729)*'Test cases'!E733</f>
        <v>651.27653326301868</v>
      </c>
      <c r="Q729" s="4">
        <f ca="1">(1-L729)*'Test cases'!C733+(1-M729)*'Test cases'!D733+(1-N729)*'Test cases'!E733</f>
        <v>625.5</v>
      </c>
      <c r="R729" s="4">
        <f ca="1">('Test cases'!C733/'Test cases'!$J$3)^(1/'Test cases'!$R$3)*('Test cases'!$J$3*(1-'Test cases'!$K$3))</f>
        <v>209.39112607273316</v>
      </c>
      <c r="S729" s="4">
        <f ca="1">('Test cases'!D733/'Test cases'!$J$4)^(1/'Test cases'!$R$4)*('Test cases'!$J$4*(1-'Test cases'!$K$4))</f>
        <v>206.33376758265752</v>
      </c>
      <c r="T729" s="4">
        <f ca="1">IF('Test cases'!E733&lt;='Test cases'!$L$5,('Test cases'!E733/'Test cases'!$J$5)^(1/'Test cases'!$P$5)*('Test cases'!$J$5*(1-'Test cases'!$K$5)),0)+IF('Test cases'!E733&gt;'Test cases'!$L$5,('Test cases'!E733/'Test cases'!$L$5)^(1/'Test cases'!$Q$5)*('Test cases'!$L$5*(1-'Test cases'!$M$5)),0)</f>
        <v>211.44362275381752</v>
      </c>
      <c r="U729" s="4">
        <f ca="1">(R729^'Test cases'!$R$4+S729^'Test cases'!$R$4)^(1/'Test cases'!$R$4)</f>
        <v>393.9992091410183</v>
      </c>
      <c r="V729" s="4">
        <f ca="1">R729^'Test cases'!$R$4/U729^('Test cases'!$R$4-1)</f>
        <v>198.57000189823538</v>
      </c>
      <c r="W729" s="4">
        <f ca="1">S729^'Test cases'!$R$4/U729^('Test cases'!$R$4-1)</f>
        <v>195.42920724278275</v>
      </c>
      <c r="X729" s="4">
        <f ca="1">V729*(U729/E729)^('Test cases'!$R$5-1)</f>
        <v>193.98298957119232</v>
      </c>
      <c r="Y729" s="4">
        <f ca="1">W729*(U729/E729)^('Test cases'!$R$5-1)</f>
        <v>190.91474798852789</v>
      </c>
      <c r="Z729" s="4">
        <f ca="1">T729^'Test cases'!$R$5/E729^('Test cases'!$R$5-1)</f>
        <v>199.06272172332652</v>
      </c>
      <c r="AA729" s="4">
        <f ca="1">EXP((LN(1-B729)*(LN('Test cases'!$L$3)-LN('Test cases'!$J$3))+LN(1-'Test cases'!$M$3)*LN('Test cases'!$J$3)-LN(1-'Test cases'!$K$3)*LN('Test cases'!$L$3))/(LN(1-'Test cases'!$M$3)-LN(1-'Test cases'!$K$3)))</f>
        <v>634.1871474273737</v>
      </c>
      <c r="AB729" s="4">
        <f ca="1">EXP((LN(1-C729)*(LN('Test cases'!$L$4)-LN('Test cases'!$J$4))+LN(1-'Test cases'!$M$4)*LN('Test cases'!$J$4)-LN(1-'Test cases'!$K$4)*LN('Test cases'!$L$4))/(LN(1-'Test cases'!$M$4)-LN(1-'Test cases'!$K$4)))</f>
        <v>632.50434659895745</v>
      </c>
      <c r="AC729" s="4">
        <f ca="1">IF(D729&lt;='Test cases'!$M$5,EXP((LN(1-D729)*(LN('Test cases'!$L$5)-LN('Test cases'!$J$5))+LN(1-'Test cases'!$M$5)*LN('Test cases'!$J$5)-LN(1-'Test cases'!$K$5)*LN('Test cases'!$L$5))/(LN(1-'Test cases'!$M$5)-LN(1-'Test cases'!$K$5))),EXP((LN(1-D729)*(LN('Test cases'!$N$5)-LN('Test cases'!$L$5))+LN(1-'Test cases'!$O$5)*LN('Test cases'!$L$5)-LN(1-'Test cases'!$M$5)*LN('Test cases'!$N$5))/(LN(1-'Test cases'!$O$5)-LN(1-'Test cases'!$M$5))))</f>
        <v>314.5815562788581</v>
      </c>
    </row>
    <row r="730" spans="1:29">
      <c r="A730" s="8">
        <f>'Test cases'!A734</f>
        <v>727</v>
      </c>
      <c r="B730" s="5">
        <f ca="1">1-X730/'Test cases'!C734</f>
        <v>0.22726674100858379</v>
      </c>
      <c r="C730" s="5">
        <f ca="1">1-Y730/'Test cases'!D734</f>
        <v>0.17718808339833414</v>
      </c>
      <c r="D730" s="5">
        <f ca="1">1-Z730/'Test cases'!E734</f>
        <v>0.18755765470899466</v>
      </c>
      <c r="E730" s="4">
        <f ca="1">(U730^'Test cases'!$R$5+T730^'Test cases'!$R$5)^(1/'Test cases'!$R$5)</f>
        <v>584.66952051371993</v>
      </c>
      <c r="F730" s="5">
        <f ca="1">IF(B730&gt;'Test cases'!$M$3,'Test cases'!$M$3,B730)</f>
        <v>0.15</v>
      </c>
      <c r="G730" s="5">
        <f ca="1">IF(C730&gt;'Test cases'!$M$4,'Test cases'!$M$4,C730)</f>
        <v>0.1</v>
      </c>
      <c r="H730" s="5">
        <f ca="1">IF(D730&gt;'Test cases'!$O$5,'Test cases'!$O$5,D730)</f>
        <v>0.17</v>
      </c>
      <c r="I730" s="5">
        <f ca="1">IF(AA730&gt;='Test cases'!$L$3, 'Test cases'!$L$3*'Test cases'!$M$3/AA730,0)+IF(AND(AA730&gt;='Test cases'!$J$3,AA730&lt;'Test cases'!$L$3), 'Test cases'!$J$3*'Test cases'!$K$3/ AA730,0)</f>
        <v>4.7225037418519661E-2</v>
      </c>
      <c r="J730" s="5">
        <f ca="1">IF(AB730&gt;='Test cases'!$L$4,'Test cases'!$M$4,0)+IF(AND(AB730&gt;='Test cases'!$J$4,AB730&lt;'Test cases'!$L$4),'Test cases'!$K$4,0)</f>
        <v>0.1</v>
      </c>
      <c r="K730" s="5">
        <f ca="1">IF(AC730&gt;='Test cases'!$N$5,'Test cases'!$O$5,0)+IF(AND(AC730&gt;='Test cases'!$L$5,AC730&lt;'Test cases'!$N$5),'Test cases'!$M$5,0)+IF(AND(AC730&lt;'Test cases'!$L$5,AC730&gt;='Test cases'!$J$5),'Test cases'!$K$5,0)</f>
        <v>0.17</v>
      </c>
      <c r="L730" s="5">
        <f t="shared" ca="1" si="33"/>
        <v>0.15</v>
      </c>
      <c r="M730" s="5">
        <f t="shared" ca="1" si="34"/>
        <v>0.1</v>
      </c>
      <c r="N730" s="5">
        <f t="shared" ca="1" si="35"/>
        <v>0.17</v>
      </c>
      <c r="O730" s="4">
        <f ca="1">'Test cases'!C734*(1-F730)+'Test cases'!D734*(1-G730)+'Test cases'!E734*(1-H730)</f>
        <v>626.35</v>
      </c>
      <c r="P730" s="4">
        <f ca="1">(1-I730)*'Test cases'!C734+(1-J730)*'Test cases'!D734+(1-K730)*'Test cases'!E734</f>
        <v>652.24929057053305</v>
      </c>
      <c r="Q730" s="4">
        <f ca="1">(1-L730)*'Test cases'!C734+(1-M730)*'Test cases'!D734+(1-N730)*'Test cases'!E734</f>
        <v>626.35</v>
      </c>
      <c r="R730" s="4">
        <f ca="1">('Test cases'!C734/'Test cases'!$J$3)^(1/'Test cases'!$R$3)*('Test cases'!$J$3*(1-'Test cases'!$K$3))</f>
        <v>210.15643590157129</v>
      </c>
      <c r="S730" s="4">
        <f ca="1">('Test cases'!D734/'Test cases'!$J$4)^(1/'Test cases'!$R$4)*('Test cases'!$J$4*(1-'Test cases'!$K$4))</f>
        <v>206.33376758265752</v>
      </c>
      <c r="T730" s="4">
        <f ca="1">IF('Test cases'!E734&lt;='Test cases'!$L$5,('Test cases'!E734/'Test cases'!$J$5)^(1/'Test cases'!$P$5)*('Test cases'!$J$5*(1-'Test cases'!$K$5)),0)+IF('Test cases'!E734&gt;'Test cases'!$L$5,('Test cases'!E734/'Test cases'!$L$5)^(1/'Test cases'!$Q$5)*('Test cases'!$L$5*(1-'Test cases'!$M$5)),0)</f>
        <v>211.44362275381752</v>
      </c>
      <c r="U730" s="4">
        <f ca="1">(R730^'Test cases'!$R$4+S730^'Test cases'!$R$4)^(1/'Test cases'!$R$4)</f>
        <v>394.72502364261408</v>
      </c>
      <c r="V730" s="4">
        <f ca="1">R730^'Test cases'!$R$4/U730^('Test cases'!$R$4-1)</f>
        <v>199.32600585527675</v>
      </c>
      <c r="W730" s="4">
        <f ca="1">S730^'Test cases'!$R$4/U730^('Test cases'!$R$4-1)</f>
        <v>195.39901778733719</v>
      </c>
      <c r="X730" s="4">
        <f ca="1">V730*(U730/E730)^('Test cases'!$R$5-1)</f>
        <v>194.72878126583689</v>
      </c>
      <c r="Y730" s="4">
        <f ca="1">W730*(U730/E730)^('Test cases'!$R$5-1)</f>
        <v>190.89236465158649</v>
      </c>
      <c r="Z730" s="4">
        <f ca="1">T730^'Test cases'!$R$5/E730^('Test cases'!$R$5-1)</f>
        <v>199.0483745962963</v>
      </c>
      <c r="AA730" s="4">
        <f ca="1">EXP((LN(1-B730)*(LN('Test cases'!$L$3)-LN('Test cases'!$J$3))+LN(1-'Test cases'!$M$3)*LN('Test cases'!$J$3)-LN(1-'Test cases'!$K$3)*LN('Test cases'!$L$3))/(LN(1-'Test cases'!$M$3)-LN(1-'Test cases'!$K$3)))</f>
        <v>635.25624626049046</v>
      </c>
      <c r="AB730" s="4">
        <f ca="1">EXP((LN(1-C730)*(LN('Test cases'!$L$4)-LN('Test cases'!$J$4))+LN(1-'Test cases'!$M$4)*LN('Test cases'!$J$4)-LN(1-'Test cases'!$K$4)*LN('Test cases'!$L$4))/(LN(1-'Test cases'!$M$4)-LN(1-'Test cases'!$K$4)))</f>
        <v>633.46273068817106</v>
      </c>
      <c r="AC730" s="4">
        <f ca="1">IF(D730&lt;='Test cases'!$M$5,EXP((LN(1-D730)*(LN('Test cases'!$L$5)-LN('Test cases'!$J$5))+LN(1-'Test cases'!$M$5)*LN('Test cases'!$J$5)-LN(1-'Test cases'!$K$5)*LN('Test cases'!$L$5))/(LN(1-'Test cases'!$M$5)-LN(1-'Test cases'!$K$5))),EXP((LN(1-D730)*(LN('Test cases'!$N$5)-LN('Test cases'!$L$5))+LN(1-'Test cases'!$O$5)*LN('Test cases'!$L$5)-LN(1-'Test cases'!$M$5)*LN('Test cases'!$N$5))/(LN(1-'Test cases'!$O$5)-LN(1-'Test cases'!$M$5))))</f>
        <v>314.67550889226283</v>
      </c>
    </row>
    <row r="731" spans="1:29">
      <c r="A731" s="8">
        <f>'Test cases'!A735</f>
        <v>728</v>
      </c>
      <c r="B731" s="5">
        <f ca="1">1-X731/'Test cases'!C735</f>
        <v>0.22737385132532806</v>
      </c>
      <c r="C731" s="5">
        <f ca="1">1-Y731/'Test cases'!D735</f>
        <v>0.17728439710865884</v>
      </c>
      <c r="D731" s="5">
        <f ca="1">1-Z731/'Test cases'!E735</f>
        <v>0.18761613111317699</v>
      </c>
      <c r="E731" s="4">
        <f ca="1">(U731^'Test cases'!$R$5+T731^'Test cases'!$R$5)^(1/'Test cases'!$R$5)</f>
        <v>585.37848336275488</v>
      </c>
      <c r="F731" s="5">
        <f ca="1">IF(B731&gt;'Test cases'!$M$3,'Test cases'!$M$3,B731)</f>
        <v>0.15</v>
      </c>
      <c r="G731" s="5">
        <f ca="1">IF(C731&gt;'Test cases'!$M$4,'Test cases'!$M$4,C731)</f>
        <v>0.1</v>
      </c>
      <c r="H731" s="5">
        <f ca="1">IF(D731&gt;'Test cases'!$O$5,'Test cases'!$O$5,D731)</f>
        <v>0.17</v>
      </c>
      <c r="I731" s="5">
        <f ca="1">IF(AA731&gt;='Test cases'!$L$3, 'Test cases'!$L$3*'Test cases'!$M$3/AA731,0)+IF(AND(AA731&gt;='Test cases'!$J$3,AA731&lt;'Test cases'!$L$3), 'Test cases'!$J$3*'Test cases'!$K$3/ AA731,0)</f>
        <v>4.7145717105094416E-2</v>
      </c>
      <c r="J731" s="5">
        <f ca="1">IF(AB731&gt;='Test cases'!$L$4,'Test cases'!$M$4,0)+IF(AND(AB731&gt;='Test cases'!$J$4,AB731&lt;'Test cases'!$L$4),'Test cases'!$K$4,0)</f>
        <v>0.1</v>
      </c>
      <c r="K731" s="5">
        <f ca="1">IF(AC731&gt;='Test cases'!$N$5,'Test cases'!$O$5,0)+IF(AND(AC731&gt;='Test cases'!$L$5,AC731&lt;'Test cases'!$N$5),'Test cases'!$M$5,0)+IF(AND(AC731&lt;'Test cases'!$L$5,AC731&gt;='Test cases'!$J$5),'Test cases'!$K$5,0)</f>
        <v>0.17</v>
      </c>
      <c r="L731" s="5">
        <f t="shared" ca="1" si="33"/>
        <v>0.15</v>
      </c>
      <c r="M731" s="5">
        <f t="shared" ca="1" si="34"/>
        <v>0.1</v>
      </c>
      <c r="N731" s="5">
        <f t="shared" ca="1" si="35"/>
        <v>0.17</v>
      </c>
      <c r="O731" s="4">
        <f ca="1">'Test cases'!C735*(1-F731)+'Test cases'!D735*(1-G731)+'Test cases'!E735*(1-H731)</f>
        <v>627.20000000000005</v>
      </c>
      <c r="P731" s="4">
        <f ca="1">(1-I731)*'Test cases'!C735+(1-J731)*'Test cases'!D735+(1-K731)*'Test cases'!E735</f>
        <v>653.22213357241117</v>
      </c>
      <c r="Q731" s="4">
        <f ca="1">(1-L731)*'Test cases'!C735+(1-M731)*'Test cases'!D735+(1-N731)*'Test cases'!E735</f>
        <v>627.20000000000005</v>
      </c>
      <c r="R731" s="4">
        <f ca="1">('Test cases'!C735/'Test cases'!$J$3)^(1/'Test cases'!$R$3)*('Test cases'!$J$3*(1-'Test cases'!$K$3))</f>
        <v>210.92149533775222</v>
      </c>
      <c r="S731" s="4">
        <f ca="1">('Test cases'!D735/'Test cases'!$J$4)^(1/'Test cases'!$R$4)*('Test cases'!$J$4*(1-'Test cases'!$K$4))</f>
        <v>206.33376758265752</v>
      </c>
      <c r="T731" s="4">
        <f ca="1">IF('Test cases'!E735&lt;='Test cases'!$L$5,('Test cases'!E735/'Test cases'!$J$5)^(1/'Test cases'!$P$5)*('Test cases'!$J$5*(1-'Test cases'!$K$5)),0)+IF('Test cases'!E735&gt;'Test cases'!$L$5,('Test cases'!E735/'Test cases'!$L$5)^(1/'Test cases'!$Q$5)*('Test cases'!$L$5*(1-'Test cases'!$M$5)),0)</f>
        <v>211.44362275381752</v>
      </c>
      <c r="U731" s="4">
        <f ca="1">(R731^'Test cases'!$R$4+S731^'Test cases'!$R$4)^(1/'Test cases'!$R$4)</f>
        <v>395.45071045739786</v>
      </c>
      <c r="V731" s="4">
        <f ca="1">R731^'Test cases'!$R$4/U731^('Test cases'!$R$4-1)</f>
        <v>200.08181671864452</v>
      </c>
      <c r="W731" s="4">
        <f ca="1">S731^'Test cases'!$R$4/U731^('Test cases'!$R$4-1)</f>
        <v>195.36889373875334</v>
      </c>
      <c r="X731" s="4">
        <f ca="1">V731*(U731/E731)^('Test cases'!$R$5-1)</f>
        <v>195.47441561469199</v>
      </c>
      <c r="Y731" s="4">
        <f ca="1">W731*(U731/E731)^('Test cases'!$R$5-1)</f>
        <v>190.87001987079114</v>
      </c>
      <c r="Z731" s="4">
        <f ca="1">T731^'Test cases'!$R$5/E731^('Test cases'!$R$5-1)</f>
        <v>199.03404787727163</v>
      </c>
      <c r="AA731" s="4">
        <f ca="1">EXP((LN(1-B731)*(LN('Test cases'!$L$3)-LN('Test cases'!$J$3))+LN(1-'Test cases'!$M$3)*LN('Test cases'!$J$3)-LN(1-'Test cases'!$K$3)*LN('Test cases'!$L$3))/(LN(1-'Test cases'!$M$3)-LN(1-'Test cases'!$K$3)))</f>
        <v>636.32503315467216</v>
      </c>
      <c r="AB731" s="4">
        <f ca="1">EXP((LN(1-C731)*(LN('Test cases'!$L$4)-LN('Test cases'!$J$4))+LN(1-'Test cases'!$M$4)*LN('Test cases'!$J$4)-LN(1-'Test cases'!$K$4)*LN('Test cases'!$L$4))/(LN(1-'Test cases'!$M$4)-LN(1-'Test cases'!$K$4)))</f>
        <v>634.42102468481949</v>
      </c>
      <c r="AC731" s="4">
        <f ca="1">IF(D731&lt;='Test cases'!$M$5,EXP((LN(1-D731)*(LN('Test cases'!$L$5)-LN('Test cases'!$J$5))+LN(1-'Test cases'!$M$5)*LN('Test cases'!$J$5)-LN(1-'Test cases'!$K$5)*LN('Test cases'!$L$5))/(LN(1-'Test cases'!$M$5)-LN(1-'Test cases'!$K$5))),EXP((LN(1-D731)*(LN('Test cases'!$N$5)-LN('Test cases'!$L$5))+LN(1-'Test cases'!$O$5)*LN('Test cases'!$L$5)-LN(1-'Test cases'!$M$5)*LN('Test cases'!$N$5))/(LN(1-'Test cases'!$O$5)-LN(1-'Test cases'!$M$5))))</f>
        <v>314.76936262394634</v>
      </c>
    </row>
    <row r="732" spans="1:29">
      <c r="A732" s="8">
        <f>'Test cases'!A736</f>
        <v>729</v>
      </c>
      <c r="B732" s="5">
        <f ca="1">1-X732/'Test cases'!C736</f>
        <v>0.22748073615285713</v>
      </c>
      <c r="C732" s="5">
        <f ca="1">1-Y732/'Test cases'!D736</f>
        <v>0.17738054520745838</v>
      </c>
      <c r="D732" s="5">
        <f ca="1">1-Z732/'Test cases'!E736</f>
        <v>0.18767452445506594</v>
      </c>
      <c r="E732" s="4">
        <f ca="1">(U732^'Test cases'!$R$5+T732^'Test cases'!$R$5)^(1/'Test cases'!$R$5)</f>
        <v>586.08734803755294</v>
      </c>
      <c r="F732" s="5">
        <f ca="1">IF(B732&gt;'Test cases'!$M$3,'Test cases'!$M$3,B732)</f>
        <v>0.15</v>
      </c>
      <c r="G732" s="5">
        <f ca="1">IF(C732&gt;'Test cases'!$M$4,'Test cases'!$M$4,C732)</f>
        <v>0.1</v>
      </c>
      <c r="H732" s="5">
        <f ca="1">IF(D732&gt;'Test cases'!$O$5,'Test cases'!$O$5,D732)</f>
        <v>0.17</v>
      </c>
      <c r="I732" s="5">
        <f ca="1">IF(AA732&gt;='Test cases'!$L$3, 'Test cases'!$L$3*'Test cases'!$M$3/AA732,0)+IF(AND(AA732&gt;='Test cases'!$J$3,AA732&lt;'Test cases'!$L$3), 'Test cases'!$J$3*'Test cases'!$K$3/ AA732,0)</f>
        <v>4.7066685650496043E-2</v>
      </c>
      <c r="J732" s="5">
        <f ca="1">IF(AB732&gt;='Test cases'!$L$4,'Test cases'!$M$4,0)+IF(AND(AB732&gt;='Test cases'!$J$4,AB732&lt;'Test cases'!$L$4),'Test cases'!$K$4,0)</f>
        <v>0.1</v>
      </c>
      <c r="K732" s="5">
        <f ca="1">IF(AC732&gt;='Test cases'!$N$5,'Test cases'!$O$5,0)+IF(AND(AC732&gt;='Test cases'!$L$5,AC732&lt;'Test cases'!$N$5),'Test cases'!$M$5,0)+IF(AND(AC732&lt;'Test cases'!$L$5,AC732&gt;='Test cases'!$J$5),'Test cases'!$K$5,0)</f>
        <v>0.17</v>
      </c>
      <c r="L732" s="5">
        <f t="shared" ca="1" si="33"/>
        <v>0.15</v>
      </c>
      <c r="M732" s="5">
        <f t="shared" ca="1" si="34"/>
        <v>0.1</v>
      </c>
      <c r="N732" s="5">
        <f t="shared" ca="1" si="35"/>
        <v>0.17</v>
      </c>
      <c r="O732" s="4">
        <f ca="1">'Test cases'!C736*(1-F732)+'Test cases'!D736*(1-G732)+'Test cases'!E736*(1-H732)</f>
        <v>628.05000000000007</v>
      </c>
      <c r="P732" s="4">
        <f ca="1">(1-I732)*'Test cases'!C736+(1-J732)*'Test cases'!D736+(1-K732)*'Test cases'!E736</f>
        <v>654.19506184477405</v>
      </c>
      <c r="Q732" s="4">
        <f ca="1">(1-L732)*'Test cases'!C736+(1-M732)*'Test cases'!D736+(1-N732)*'Test cases'!E736</f>
        <v>628.05000000000007</v>
      </c>
      <c r="R732" s="4">
        <f ca="1">('Test cases'!C736/'Test cases'!$J$3)^(1/'Test cases'!$R$3)*('Test cases'!$J$3*(1-'Test cases'!$K$3))</f>
        <v>211.68630545241368</v>
      </c>
      <c r="S732" s="4">
        <f ca="1">('Test cases'!D736/'Test cases'!$J$4)^(1/'Test cases'!$R$4)*('Test cases'!$J$4*(1-'Test cases'!$K$4))</f>
        <v>206.33376758265752</v>
      </c>
      <c r="T732" s="4">
        <f ca="1">IF('Test cases'!E736&lt;='Test cases'!$L$5,('Test cases'!E736/'Test cases'!$J$5)^(1/'Test cases'!$P$5)*('Test cases'!$J$5*(1-'Test cases'!$K$5)),0)+IF('Test cases'!E736&gt;'Test cases'!$L$5,('Test cases'!E736/'Test cases'!$L$5)^(1/'Test cases'!$Q$5)*('Test cases'!$L$5*(1-'Test cases'!$M$5)),0)</f>
        <v>211.44362275381752</v>
      </c>
      <c r="U732" s="4">
        <f ca="1">(R732^'Test cases'!$R$4+S732^'Test cases'!$R$4)^(1/'Test cases'!$R$4)</f>
        <v>396.17626989492067</v>
      </c>
      <c r="V732" s="4">
        <f ca="1">R732^'Test cases'!$R$4/U732^('Test cases'!$R$4-1)</f>
        <v>200.83743507193066</v>
      </c>
      <c r="W732" s="4">
        <f ca="1">S732^'Test cases'!$R$4/U732^('Test cases'!$R$4-1)</f>
        <v>195.33883482298981</v>
      </c>
      <c r="X732" s="4">
        <f ca="1">V732*(U732/E732)^('Test cases'!$R$5-1)</f>
        <v>196.21989301717429</v>
      </c>
      <c r="Y732" s="4">
        <f ca="1">W732*(U732/E732)^('Test cases'!$R$5-1)</f>
        <v>190.84771351186964</v>
      </c>
      <c r="Z732" s="4">
        <f ca="1">T732^'Test cases'!$R$5/E732^('Test cases'!$R$5-1)</f>
        <v>199.01974150850884</v>
      </c>
      <c r="AA732" s="4">
        <f ca="1">EXP((LN(1-B732)*(LN('Test cases'!$L$3)-LN('Test cases'!$J$3))+LN(1-'Test cases'!$M$3)*LN('Test cases'!$J$3)-LN(1-'Test cases'!$K$3)*LN('Test cases'!$L$3))/(LN(1-'Test cases'!$M$3)-LN(1-'Test cases'!$K$3)))</f>
        <v>637.39351061962498</v>
      </c>
      <c r="AB732" s="4">
        <f ca="1">EXP((LN(1-C732)*(LN('Test cases'!$L$4)-LN('Test cases'!$J$4))+LN(1-'Test cases'!$M$4)*LN('Test cases'!$J$4)-LN(1-'Test cases'!$K$4)*LN('Test cases'!$L$4))/(LN(1-'Test cases'!$M$4)-LN(1-'Test cases'!$K$4)))</f>
        <v>635.37922900681031</v>
      </c>
      <c r="AC732" s="4">
        <f ca="1">IF(D732&lt;='Test cases'!$M$5,EXP((LN(1-D732)*(LN('Test cases'!$L$5)-LN('Test cases'!$J$5))+LN(1-'Test cases'!$M$5)*LN('Test cases'!$J$5)-LN(1-'Test cases'!$K$5)*LN('Test cases'!$L$5))/(LN(1-'Test cases'!$M$5)-LN(1-'Test cases'!$K$5))),EXP((LN(1-D732)*(LN('Test cases'!$N$5)-LN('Test cases'!$L$5))+LN(1-'Test cases'!$O$5)*LN('Test cases'!$L$5)-LN(1-'Test cases'!$M$5)*LN('Test cases'!$N$5))/(LN(1-'Test cases'!$O$5)-LN(1-'Test cases'!$M$5))))</f>
        <v>314.86311771928257</v>
      </c>
    </row>
    <row r="733" spans="1:29">
      <c r="A733" s="8">
        <f>'Test cases'!A737</f>
        <v>730</v>
      </c>
      <c r="B733" s="5">
        <f ca="1">1-X733/'Test cases'!C737</f>
        <v>0.22757723986859846</v>
      </c>
      <c r="C733" s="5">
        <f ca="1">1-Y733/'Test cases'!D737</f>
        <v>0.17748330747856733</v>
      </c>
      <c r="D733" s="5">
        <f ca="1">1-Z733/'Test cases'!E737</f>
        <v>0.18773695405184709</v>
      </c>
      <c r="E733" s="4">
        <f ca="1">(U733^'Test cases'!$R$5+T733^'Test cases'!$R$5)^(1/'Test cases'!$R$5)</f>
        <v>586.84621668816737</v>
      </c>
      <c r="F733" s="5">
        <f ca="1">IF(B733&gt;'Test cases'!$M$3,'Test cases'!$M$3,B733)</f>
        <v>0.15</v>
      </c>
      <c r="G733" s="5">
        <f ca="1">IF(C733&gt;'Test cases'!$M$4,'Test cases'!$M$4,C733)</f>
        <v>0.1</v>
      </c>
      <c r="H733" s="5">
        <f ca="1">IF(D733&gt;'Test cases'!$O$5,'Test cases'!$O$5,D733)</f>
        <v>0.17</v>
      </c>
      <c r="I733" s="5">
        <f ca="1">IF(AA733&gt;='Test cases'!$L$3, 'Test cases'!$L$3*'Test cases'!$M$3/AA733,0)+IF(AND(AA733&gt;='Test cases'!$J$3,AA733&lt;'Test cases'!$L$3), 'Test cases'!$J$3*'Test cases'!$K$3/ AA733,0)</f>
        <v>4.6995434509641956E-2</v>
      </c>
      <c r="J733" s="5">
        <f ca="1">IF(AB733&gt;='Test cases'!$L$4,'Test cases'!$M$4,0)+IF(AND(AB733&gt;='Test cases'!$J$4,AB733&lt;'Test cases'!$L$4),'Test cases'!$K$4,0)</f>
        <v>0.1</v>
      </c>
      <c r="K733" s="5">
        <f ca="1">IF(AC733&gt;='Test cases'!$N$5,'Test cases'!$O$5,0)+IF(AND(AC733&gt;='Test cases'!$L$5,AC733&lt;'Test cases'!$N$5),'Test cases'!$M$5,0)+IF(AND(AC733&lt;'Test cases'!$L$5,AC733&gt;='Test cases'!$J$5),'Test cases'!$K$5,0)</f>
        <v>0.17</v>
      </c>
      <c r="L733" s="5">
        <f t="shared" ca="1" si="33"/>
        <v>0.15</v>
      </c>
      <c r="M733" s="5">
        <f t="shared" ca="1" si="34"/>
        <v>0.1</v>
      </c>
      <c r="N733" s="5">
        <f t="shared" ca="1" si="35"/>
        <v>0.17</v>
      </c>
      <c r="O733" s="4">
        <f ca="1">'Test cases'!C737*(1-F733)+'Test cases'!D737*(1-G733)+'Test cases'!E737*(1-H733)</f>
        <v>628.95000000000005</v>
      </c>
      <c r="P733" s="4">
        <f ca="1">(1-I733)*'Test cases'!C737+(1-J733)*'Test cases'!D737+(1-K733)*'Test cases'!E737</f>
        <v>655.11315963455093</v>
      </c>
      <c r="Q733" s="4">
        <f ca="1">(1-L733)*'Test cases'!C737+(1-M733)*'Test cases'!D737+(1-N733)*'Test cases'!E737</f>
        <v>628.95000000000005</v>
      </c>
      <c r="R733" s="4">
        <f ca="1">('Test cases'!C737/'Test cases'!$J$3)^(1/'Test cases'!$R$3)*('Test cases'!$J$3*(1-'Test cases'!$K$3))</f>
        <v>211.68630545241368</v>
      </c>
      <c r="S733" s="4">
        <f ca="1">('Test cases'!D737/'Test cases'!$J$4)^(1/'Test cases'!$R$4)*('Test cases'!$J$4*(1-'Test cases'!$K$4))</f>
        <v>207.15412804008375</v>
      </c>
      <c r="T733" s="4">
        <f ca="1">IF('Test cases'!E737&lt;='Test cases'!$L$5,('Test cases'!E737/'Test cases'!$J$5)^(1/'Test cases'!$P$5)*('Test cases'!$J$5*(1-'Test cases'!$K$5)),0)+IF('Test cases'!E737&gt;'Test cases'!$L$5,('Test cases'!E737/'Test cases'!$L$5)^(1/'Test cases'!$Q$5)*('Test cases'!$L$5*(1-'Test cases'!$M$5)),0)</f>
        <v>211.44362275381752</v>
      </c>
      <c r="U733" s="4">
        <f ca="1">(R733^'Test cases'!$R$4+S733^'Test cases'!$R$4)^(1/'Test cases'!$R$4)</f>
        <v>396.95298127254955</v>
      </c>
      <c r="V733" s="4">
        <f ca="1">R733^'Test cases'!$R$4/U733^('Test cases'!$R$4-1)</f>
        <v>200.80441913840278</v>
      </c>
      <c r="W733" s="4">
        <f ca="1">S733^'Test cases'!$R$4/U733^('Test cases'!$R$4-1)</f>
        <v>196.14856213414691</v>
      </c>
      <c r="X733" s="4">
        <f ca="1">V733*(U733/E733)^('Test cases'!$R$5-1)</f>
        <v>196.19538107337598</v>
      </c>
      <c r="Y733" s="4">
        <f ca="1">W733*(U733/E733)^('Test cases'!$R$5-1)</f>
        <v>191.6463893574938</v>
      </c>
      <c r="Z733" s="4">
        <f ca="1">T733^'Test cases'!$R$5/E733^('Test cases'!$R$5-1)</f>
        <v>199.00444625729747</v>
      </c>
      <c r="AA733" s="4">
        <f ca="1">EXP((LN(1-B733)*(LN('Test cases'!$L$3)-LN('Test cases'!$J$3))+LN(1-'Test cases'!$M$3)*LN('Test cases'!$J$3)-LN(1-'Test cases'!$K$3)*LN('Test cases'!$L$3))/(LN(1-'Test cases'!$M$3)-LN(1-'Test cases'!$K$3)))</f>
        <v>638.35988140177665</v>
      </c>
      <c r="AB733" s="4">
        <f ca="1">EXP((LN(1-C733)*(LN('Test cases'!$L$4)-LN('Test cases'!$J$4))+LN(1-'Test cases'!$M$4)*LN('Test cases'!$J$4)-LN(1-'Test cases'!$K$4)*LN('Test cases'!$L$4))/(LN(1-'Test cases'!$M$4)-LN(1-'Test cases'!$K$4)))</f>
        <v>636.40507381291411</v>
      </c>
      <c r="AC733" s="4">
        <f ca="1">IF(D733&lt;='Test cases'!$M$5,EXP((LN(1-D733)*(LN('Test cases'!$L$5)-LN('Test cases'!$J$5))+LN(1-'Test cases'!$M$5)*LN('Test cases'!$J$5)-LN(1-'Test cases'!$K$5)*LN('Test cases'!$L$5))/(LN(1-'Test cases'!$M$5)-LN(1-'Test cases'!$K$5))),EXP((LN(1-D733)*(LN('Test cases'!$N$5)-LN('Test cases'!$L$5))+LN(1-'Test cases'!$O$5)*LN('Test cases'!$L$5)-LN(1-'Test cases'!$M$5)*LN('Test cases'!$N$5))/(LN(1-'Test cases'!$O$5)-LN(1-'Test cases'!$M$5))))</f>
        <v>314.96339168447906</v>
      </c>
    </row>
    <row r="734" spans="1:29">
      <c r="A734" s="8">
        <f>'Test cases'!A738</f>
        <v>731</v>
      </c>
      <c r="B734" s="5">
        <f ca="1">1-X734/'Test cases'!C738</f>
        <v>0.22768373494974614</v>
      </c>
      <c r="C734" s="5">
        <f ca="1">1-Y734/'Test cases'!D738</f>
        <v>0.17757911666098181</v>
      </c>
      <c r="D734" s="5">
        <f ca="1">1-Z734/'Test cases'!E738</f>
        <v>0.18779517747181484</v>
      </c>
      <c r="E734" s="4">
        <f ca="1">(U734^'Test cases'!$R$5+T734^'Test cases'!$R$5)^(1/'Test cases'!$R$5)</f>
        <v>587.55489492521144</v>
      </c>
      <c r="F734" s="5">
        <f ca="1">IF(B734&gt;'Test cases'!$M$3,'Test cases'!$M$3,B734)</f>
        <v>0.15</v>
      </c>
      <c r="G734" s="5">
        <f ca="1">IF(C734&gt;'Test cases'!$M$4,'Test cases'!$M$4,C734)</f>
        <v>0.1</v>
      </c>
      <c r="H734" s="5">
        <f ca="1">IF(D734&gt;'Test cases'!$O$5,'Test cases'!$O$5,D734)</f>
        <v>0.17</v>
      </c>
      <c r="I734" s="5">
        <f ca="1">IF(AA734&gt;='Test cases'!$L$3, 'Test cases'!$L$3*'Test cases'!$M$3/AA734,0)+IF(AND(AA734&gt;='Test cases'!$J$3,AA734&lt;'Test cases'!$L$3), 'Test cases'!$J$3*'Test cases'!$K$3/ AA734,0)</f>
        <v>4.691692136760961E-2</v>
      </c>
      <c r="J734" s="5">
        <f ca="1">IF(AB734&gt;='Test cases'!$L$4,'Test cases'!$M$4,0)+IF(AND(AB734&gt;='Test cases'!$J$4,AB734&lt;'Test cases'!$L$4),'Test cases'!$K$4,0)</f>
        <v>0.1</v>
      </c>
      <c r="K734" s="5">
        <f ca="1">IF(AC734&gt;='Test cases'!$N$5,'Test cases'!$O$5,0)+IF(AND(AC734&gt;='Test cases'!$L$5,AC734&lt;'Test cases'!$N$5),'Test cases'!$M$5,0)+IF(AND(AC734&lt;'Test cases'!$L$5,AC734&gt;='Test cases'!$J$5),'Test cases'!$K$5,0)</f>
        <v>0.17</v>
      </c>
      <c r="L734" s="5">
        <f t="shared" ca="1" si="33"/>
        <v>0.15</v>
      </c>
      <c r="M734" s="5">
        <f t="shared" ca="1" si="34"/>
        <v>0.1</v>
      </c>
      <c r="N734" s="5">
        <f t="shared" ca="1" si="35"/>
        <v>0.17</v>
      </c>
      <c r="O734" s="4">
        <f ca="1">'Test cases'!C738*(1-F734)+'Test cases'!D738*(1-G734)+'Test cases'!E738*(1-H734)</f>
        <v>629.80000000000007</v>
      </c>
      <c r="P734" s="4">
        <f ca="1">(1-I734)*'Test cases'!C738+(1-J734)*'Test cases'!D738+(1-K734)*'Test cases'!E738</f>
        <v>656.08618505125958</v>
      </c>
      <c r="Q734" s="4">
        <f ca="1">(1-L734)*'Test cases'!C738+(1-M734)*'Test cases'!D738+(1-N734)*'Test cases'!E738</f>
        <v>629.80000000000007</v>
      </c>
      <c r="R734" s="4">
        <f ca="1">('Test cases'!C738/'Test cases'!$J$3)^(1/'Test cases'!$R$3)*('Test cases'!$J$3*(1-'Test cases'!$K$3))</f>
        <v>212.4508673079126</v>
      </c>
      <c r="S734" s="4">
        <f ca="1">('Test cases'!D738/'Test cases'!$J$4)^(1/'Test cases'!$R$4)*('Test cases'!$J$4*(1-'Test cases'!$K$4))</f>
        <v>207.15412804008375</v>
      </c>
      <c r="T734" s="4">
        <f ca="1">IF('Test cases'!E738&lt;='Test cases'!$L$5,('Test cases'!E738/'Test cases'!$J$5)^(1/'Test cases'!$P$5)*('Test cases'!$J$5*(1-'Test cases'!$K$5)),0)+IF('Test cases'!E738&gt;'Test cases'!$L$5,('Test cases'!E738/'Test cases'!$L$5)^(1/'Test cases'!$Q$5)*('Test cases'!$L$5*(1-'Test cases'!$M$5)),0)</f>
        <v>211.44362275381752</v>
      </c>
      <c r="U734" s="4">
        <f ca="1">(R734^'Test cases'!$R$4+S734^'Test cases'!$R$4)^(1/'Test cases'!$R$4)</f>
        <v>397.67829450407908</v>
      </c>
      <c r="V734" s="4">
        <f ca="1">R734^'Test cases'!$R$4/U734^('Test cases'!$R$4-1)</f>
        <v>201.55978695228788</v>
      </c>
      <c r="W734" s="4">
        <f ca="1">S734^'Test cases'!$R$4/U734^('Test cases'!$R$4-1)</f>
        <v>196.11850755179125</v>
      </c>
      <c r="X734" s="4">
        <f ca="1">V734*(U734/E734)^('Test cases'!$R$5-1)</f>
        <v>196.94064758781474</v>
      </c>
      <c r="Y734" s="4">
        <f ca="1">W734*(U734/E734)^('Test cases'!$R$5-1)</f>
        <v>191.62406581799124</v>
      </c>
      <c r="Z734" s="4">
        <f ca="1">T734^'Test cases'!$R$5/E734^('Test cases'!$R$5-1)</f>
        <v>198.99018151940535</v>
      </c>
      <c r="AA734" s="4">
        <f ca="1">EXP((LN(1-B734)*(LN('Test cases'!$L$3)-LN('Test cases'!$J$3))+LN(1-'Test cases'!$M$3)*LN('Test cases'!$J$3)-LN(1-'Test cases'!$K$3)*LN('Test cases'!$L$3))/(LN(1-'Test cases'!$M$3)-LN(1-'Test cases'!$K$3)))</f>
        <v>639.42814501701992</v>
      </c>
      <c r="AB734" s="4">
        <f ca="1">EXP((LN(1-C734)*(LN('Test cases'!$L$4)-LN('Test cases'!$J$4))+LN(1-'Test cases'!$M$4)*LN('Test cases'!$J$4)-LN(1-'Test cases'!$K$4)*LN('Test cases'!$L$4))/(LN(1-'Test cases'!$M$4)-LN(1-'Test cases'!$K$4)))</f>
        <v>637.3631156576605</v>
      </c>
      <c r="AC734" s="4">
        <f ca="1">IF(D734&lt;='Test cases'!$M$5,EXP((LN(1-D734)*(LN('Test cases'!$L$5)-LN('Test cases'!$J$5))+LN(1-'Test cases'!$M$5)*LN('Test cases'!$J$5)-LN(1-'Test cases'!$K$5)*LN('Test cases'!$L$5))/(LN(1-'Test cases'!$M$5)-LN(1-'Test cases'!$K$5))),EXP((LN(1-D734)*(LN('Test cases'!$N$5)-LN('Test cases'!$L$5))+LN(1-'Test cases'!$O$5)*LN('Test cases'!$L$5)-LN(1-'Test cases'!$M$5)*LN('Test cases'!$N$5))/(LN(1-'Test cases'!$O$5)-LN(1-'Test cases'!$M$5))))</f>
        <v>315.05694544701572</v>
      </c>
    </row>
    <row r="735" spans="1:29">
      <c r="A735" s="8">
        <f>'Test cases'!A739</f>
        <v>732</v>
      </c>
      <c r="B735" s="5">
        <f ca="1">1-X735/'Test cases'!C739</f>
        <v>0.22779000729331911</v>
      </c>
      <c r="C735" s="5">
        <f ca="1">1-Y735/'Test cases'!D739</f>
        <v>0.17767476197365129</v>
      </c>
      <c r="D735" s="5">
        <f ca="1">1-Z735/'Test cases'!E739</f>
        <v>0.18785331853793208</v>
      </c>
      <c r="E735" s="4">
        <f ca="1">(U735^'Test cases'!$R$5+T735^'Test cases'!$R$5)^(1/'Test cases'!$R$5)</f>
        <v>588.26347555125608</v>
      </c>
      <c r="F735" s="5">
        <f ca="1">IF(B735&gt;'Test cases'!$M$3,'Test cases'!$M$3,B735)</f>
        <v>0.15</v>
      </c>
      <c r="G735" s="5">
        <f ca="1">IF(C735&gt;'Test cases'!$M$4,'Test cases'!$M$4,C735)</f>
        <v>0.1</v>
      </c>
      <c r="H735" s="5">
        <f ca="1">IF(D735&gt;'Test cases'!$O$5,'Test cases'!$O$5,D735)</f>
        <v>0.17</v>
      </c>
      <c r="I735" s="5">
        <f ca="1">IF(AA735&gt;='Test cases'!$L$3, 'Test cases'!$L$3*'Test cases'!$M$3/AA735,0)+IF(AND(AA735&gt;='Test cases'!$J$3,AA735&lt;'Test cases'!$L$3), 'Test cases'!$J$3*'Test cases'!$K$3/ AA735,0)</f>
        <v>4.6838692429364275E-2</v>
      </c>
      <c r="J735" s="5">
        <f ca="1">IF(AB735&gt;='Test cases'!$L$4,'Test cases'!$M$4,0)+IF(AND(AB735&gt;='Test cases'!$J$4,AB735&lt;'Test cases'!$L$4),'Test cases'!$K$4,0)</f>
        <v>0.1</v>
      </c>
      <c r="K735" s="5">
        <f ca="1">IF(AC735&gt;='Test cases'!$N$5,'Test cases'!$O$5,0)+IF(AND(AC735&gt;='Test cases'!$L$5,AC735&lt;'Test cases'!$N$5),'Test cases'!$M$5,0)+IF(AND(AC735&lt;'Test cases'!$L$5,AC735&gt;='Test cases'!$J$5),'Test cases'!$K$5,0)</f>
        <v>0.17</v>
      </c>
      <c r="L735" s="5">
        <f t="shared" ca="1" si="33"/>
        <v>0.15</v>
      </c>
      <c r="M735" s="5">
        <f t="shared" ca="1" si="34"/>
        <v>0.1</v>
      </c>
      <c r="N735" s="5">
        <f t="shared" ca="1" si="35"/>
        <v>0.17</v>
      </c>
      <c r="O735" s="4">
        <f ca="1">'Test cases'!C739*(1-F735)+'Test cases'!D739*(1-G735)+'Test cases'!E739*(1-H735)</f>
        <v>630.65</v>
      </c>
      <c r="P735" s="4">
        <f ca="1">(1-I735)*'Test cases'!C739+(1-J735)*'Test cases'!D739+(1-K735)*'Test cases'!E739</f>
        <v>657.05929473808283</v>
      </c>
      <c r="Q735" s="4">
        <f ca="1">(1-L735)*'Test cases'!C739+(1-M735)*'Test cases'!D739+(1-N735)*'Test cases'!E739</f>
        <v>630.65</v>
      </c>
      <c r="R735" s="4">
        <f ca="1">('Test cases'!C739/'Test cases'!$J$3)^(1/'Test cases'!$R$3)*('Test cases'!$J$3*(1-'Test cases'!$K$3))</f>
        <v>213.2151819579318</v>
      </c>
      <c r="S735" s="4">
        <f ca="1">('Test cases'!D739/'Test cases'!$J$4)^(1/'Test cases'!$R$4)*('Test cases'!$J$4*(1-'Test cases'!$K$4))</f>
        <v>207.15412804008375</v>
      </c>
      <c r="T735" s="4">
        <f ca="1">IF('Test cases'!E739&lt;='Test cases'!$L$5,('Test cases'!E739/'Test cases'!$J$5)^(1/'Test cases'!$P$5)*('Test cases'!$J$5*(1-'Test cases'!$K$5)),0)+IF('Test cases'!E739&gt;'Test cases'!$L$5,('Test cases'!E739/'Test cases'!$L$5)^(1/'Test cases'!$Q$5)*('Test cases'!$L$5*(1-'Test cases'!$M$5)),0)</f>
        <v>211.44362275381752</v>
      </c>
      <c r="U735" s="4">
        <f ca="1">(R735^'Test cases'!$R$4+S735^'Test cases'!$R$4)^(1/'Test cases'!$R$4)</f>
        <v>398.40348122909069</v>
      </c>
      <c r="V735" s="4">
        <f ca="1">R735^'Test cases'!$R$4/U735^('Test cases'!$R$4-1)</f>
        <v>202.31496367495001</v>
      </c>
      <c r="W735" s="4">
        <f ca="1">S735^'Test cases'!$R$4/U735^('Test cases'!$R$4-1)</f>
        <v>196.08851755414079</v>
      </c>
      <c r="X735" s="4">
        <f ca="1">V735*(U735/E735)^('Test cases'!$R$5-1)</f>
        <v>197.68575813291031</v>
      </c>
      <c r="Y735" s="4">
        <f ca="1">W735*(U735/E735)^('Test cases'!$R$5-1)</f>
        <v>191.60178046013925</v>
      </c>
      <c r="Z735" s="4">
        <f ca="1">T735^'Test cases'!$R$5/E735^('Test cases'!$R$5-1)</f>
        <v>198.97593695820663</v>
      </c>
      <c r="AA735" s="4">
        <f ca="1">EXP((LN(1-B735)*(LN('Test cases'!$L$3)-LN('Test cases'!$J$3))+LN(1-'Test cases'!$M$3)*LN('Test cases'!$J$3)-LN(1-'Test cases'!$K$3)*LN('Test cases'!$L$3))/(LN(1-'Test cases'!$M$3)-LN(1-'Test cases'!$K$3)))</f>
        <v>640.49610362718613</v>
      </c>
      <c r="AB735" s="4">
        <f ca="1">EXP((LN(1-C735)*(LN('Test cases'!$L$4)-LN('Test cases'!$J$4))+LN(1-'Test cases'!$M$4)*LN('Test cases'!$J$4)-LN(1-'Test cases'!$K$4)*LN('Test cases'!$L$4))/(LN(1-'Test cases'!$M$4)-LN(1-'Test cases'!$K$4)))</f>
        <v>638.32106900387271</v>
      </c>
      <c r="AC735" s="4">
        <f ca="1">IF(D735&lt;='Test cases'!$M$5,EXP((LN(1-D735)*(LN('Test cases'!$L$5)-LN('Test cases'!$J$5))+LN(1-'Test cases'!$M$5)*LN('Test cases'!$J$5)-LN(1-'Test cases'!$K$5)*LN('Test cases'!$L$5))/(LN(1-'Test cases'!$M$5)-LN(1-'Test cases'!$K$5))),EXP((LN(1-D735)*(LN('Test cases'!$N$5)-LN('Test cases'!$L$5))+LN(1-'Test cases'!$O$5)*LN('Test cases'!$L$5)-LN(1-'Test cases'!$M$5)*LN('Test cases'!$N$5))/(LN(1-'Test cases'!$O$5)-LN(1-'Test cases'!$M$5))))</f>
        <v>315.15040130771331</v>
      </c>
    </row>
    <row r="736" spans="1:29">
      <c r="A736" s="8">
        <f>'Test cases'!A740</f>
        <v>733</v>
      </c>
      <c r="B736" s="5">
        <f ca="1">1-X736/'Test cases'!C740</f>
        <v>0.22783799776537295</v>
      </c>
      <c r="C736" s="5">
        <f ca="1">1-Y736/'Test cases'!D740</f>
        <v>0.17772586695380876</v>
      </c>
      <c r="D736" s="5">
        <f ca="1">1-Z736/'Test cases'!E740</f>
        <v>0.18855290742624431</v>
      </c>
      <c r="E736" s="4">
        <f ca="1">(U736^'Test cases'!$R$5+T736^'Test cases'!$R$5)^(1/'Test cases'!$R$5)</f>
        <v>588.87933034497053</v>
      </c>
      <c r="F736" s="5">
        <f ca="1">IF(B736&gt;'Test cases'!$M$3,'Test cases'!$M$3,B736)</f>
        <v>0.15</v>
      </c>
      <c r="G736" s="5">
        <f ca="1">IF(C736&gt;'Test cases'!$M$4,'Test cases'!$M$4,C736)</f>
        <v>0.1</v>
      </c>
      <c r="H736" s="5">
        <f ca="1">IF(D736&gt;'Test cases'!$O$5,'Test cases'!$O$5,D736)</f>
        <v>0.17</v>
      </c>
      <c r="I736" s="5">
        <f ca="1">IF(AA736&gt;='Test cases'!$L$3, 'Test cases'!$L$3*'Test cases'!$M$3/AA736,0)+IF(AND(AA736&gt;='Test cases'!$J$3,AA736&lt;'Test cases'!$L$3), 'Test cases'!$J$3*'Test cases'!$K$3/ AA736,0)</f>
        <v>4.6803405041660195E-2</v>
      </c>
      <c r="J736" s="5">
        <f ca="1">IF(AB736&gt;='Test cases'!$L$4,'Test cases'!$M$4,0)+IF(AND(AB736&gt;='Test cases'!$J$4,AB736&lt;'Test cases'!$L$4),'Test cases'!$K$4,0)</f>
        <v>0.1</v>
      </c>
      <c r="K736" s="5">
        <f ca="1">IF(AC736&gt;='Test cases'!$N$5,'Test cases'!$O$5,0)+IF(AND(AC736&gt;='Test cases'!$L$5,AC736&lt;'Test cases'!$N$5),'Test cases'!$M$5,0)+IF(AND(AC736&lt;'Test cases'!$L$5,AC736&gt;='Test cases'!$J$5),'Test cases'!$K$5,0)</f>
        <v>0.17</v>
      </c>
      <c r="L736" s="5">
        <f t="shared" ca="1" si="33"/>
        <v>0.15</v>
      </c>
      <c r="M736" s="5">
        <f t="shared" ca="1" si="34"/>
        <v>0.1</v>
      </c>
      <c r="N736" s="5">
        <f t="shared" ca="1" si="35"/>
        <v>0.17</v>
      </c>
      <c r="O736" s="4">
        <f ca="1">'Test cases'!C740*(1-F736)+'Test cases'!D740*(1-G736)+'Test cases'!E740*(1-H736)</f>
        <v>631.48</v>
      </c>
      <c r="P736" s="4">
        <f ca="1">(1-I736)*'Test cases'!C740+(1-J736)*'Test cases'!D740+(1-K736)*'Test cases'!E740</f>
        <v>657.89832830933494</v>
      </c>
      <c r="Q736" s="4">
        <f ca="1">(1-L736)*'Test cases'!C740+(1-M736)*'Test cases'!D740+(1-N736)*'Test cases'!E740</f>
        <v>631.48</v>
      </c>
      <c r="R736" s="4">
        <f ca="1">('Test cases'!C740/'Test cases'!$J$3)^(1/'Test cases'!$R$3)*('Test cases'!$J$3*(1-'Test cases'!$K$3))</f>
        <v>213.2151819579318</v>
      </c>
      <c r="S736" s="4">
        <f ca="1">('Test cases'!D740/'Test cases'!$J$4)^(1/'Test cases'!$R$4)*('Test cases'!$J$4*(1-'Test cases'!$K$4))</f>
        <v>207.15412804008375</v>
      </c>
      <c r="T736" s="4">
        <f ca="1">IF('Test cases'!E740&lt;='Test cases'!$L$5,('Test cases'!E740/'Test cases'!$J$5)^(1/'Test cases'!$P$5)*('Test cases'!$J$5*(1-'Test cases'!$K$5)),0)+IF('Test cases'!E740&gt;'Test cases'!$L$5,('Test cases'!E740/'Test cases'!$L$5)^(1/'Test cases'!$Q$5)*('Test cases'!$L$5*(1-'Test cases'!$M$5)),0)</f>
        <v>212.09802680643767</v>
      </c>
      <c r="U736" s="4">
        <f ca="1">(R736^'Test cases'!$R$4+S736^'Test cases'!$R$4)^(1/'Test cases'!$R$4)</f>
        <v>398.40348122909069</v>
      </c>
      <c r="V736" s="4">
        <f ca="1">R736^'Test cases'!$R$4/U736^('Test cases'!$R$4-1)</f>
        <v>202.31496367495001</v>
      </c>
      <c r="W736" s="4">
        <f ca="1">S736^'Test cases'!$R$4/U736^('Test cases'!$R$4-1)</f>
        <v>196.08851755414079</v>
      </c>
      <c r="X736" s="4">
        <f ca="1">V736*(U736/E736)^('Test cases'!$R$5-1)</f>
        <v>197.67347257206453</v>
      </c>
      <c r="Y736" s="4">
        <f ca="1">W736*(U736/E736)^('Test cases'!$R$5-1)</f>
        <v>191.58987299976255</v>
      </c>
      <c r="Z736" s="4">
        <f ca="1">T736^'Test cases'!$R$5/E736^('Test cases'!$R$5-1)</f>
        <v>199.61598477314391</v>
      </c>
      <c r="AA736" s="4">
        <f ca="1">EXP((LN(1-B736)*(LN('Test cases'!$L$3)-LN('Test cases'!$J$3))+LN(1-'Test cases'!$M$3)*LN('Test cases'!$J$3)-LN(1-'Test cases'!$K$3)*LN('Test cases'!$L$3))/(LN(1-'Test cases'!$M$3)-LN(1-'Test cases'!$K$3)))</f>
        <v>640.9790051235949</v>
      </c>
      <c r="AB736" s="4">
        <f ca="1">EXP((LN(1-C736)*(LN('Test cases'!$L$4)-LN('Test cases'!$J$4))+LN(1-'Test cases'!$M$4)*LN('Test cases'!$J$4)-LN(1-'Test cases'!$K$4)*LN('Test cases'!$L$4))/(LN(1-'Test cases'!$M$4)-LN(1-'Test cases'!$K$4)))</f>
        <v>638.83355618843382</v>
      </c>
      <c r="AC736" s="4">
        <f ca="1">IF(D736&lt;='Test cases'!$M$5,EXP((LN(1-D736)*(LN('Test cases'!$L$5)-LN('Test cases'!$J$5))+LN(1-'Test cases'!$M$5)*LN('Test cases'!$J$5)-LN(1-'Test cases'!$K$5)*LN('Test cases'!$L$5))/(LN(1-'Test cases'!$M$5)-LN(1-'Test cases'!$K$5))),EXP((LN(1-D736)*(LN('Test cases'!$N$5)-LN('Test cases'!$L$5))+LN(1-'Test cases'!$O$5)*LN('Test cases'!$L$5)-LN(1-'Test cases'!$M$5)*LN('Test cases'!$N$5))/(LN(1-'Test cases'!$O$5)-LN(1-'Test cases'!$M$5))))</f>
        <v>316.27762225392098</v>
      </c>
    </row>
    <row r="737" spans="1:29">
      <c r="A737" s="8">
        <f>'Test cases'!A741</f>
        <v>734</v>
      </c>
      <c r="B737" s="5">
        <f ca="1">1-X737/'Test cases'!C741</f>
        <v>0.22794398074218503</v>
      </c>
      <c r="C737" s="5">
        <f ca="1">1-Y737/'Test cases'!D741</f>
        <v>0.17782127795079361</v>
      </c>
      <c r="D737" s="5">
        <f ca="1">1-Z737/'Test cases'!E741</f>
        <v>0.18861085213345363</v>
      </c>
      <c r="E737" s="4">
        <f ca="1">(U737^'Test cases'!$R$5+T737^'Test cases'!$R$5)^(1/'Test cases'!$R$5)</f>
        <v>589.58776956189354</v>
      </c>
      <c r="F737" s="5">
        <f ca="1">IF(B737&gt;'Test cases'!$M$3,'Test cases'!$M$3,B737)</f>
        <v>0.15</v>
      </c>
      <c r="G737" s="5">
        <f ca="1">IF(C737&gt;'Test cases'!$M$4,'Test cases'!$M$4,C737)</f>
        <v>0.1</v>
      </c>
      <c r="H737" s="5">
        <f ca="1">IF(D737&gt;'Test cases'!$O$5,'Test cases'!$O$5,D737)</f>
        <v>0.17</v>
      </c>
      <c r="I737" s="5">
        <f ca="1">IF(AA737&gt;='Test cases'!$L$3, 'Test cases'!$L$3*'Test cases'!$M$3/AA737,0)+IF(AND(AA737&gt;='Test cases'!$J$3,AA737&lt;'Test cases'!$L$3), 'Test cases'!$J$3*'Test cases'!$K$3/ AA737,0)</f>
        <v>4.6725562173596406E-2</v>
      </c>
      <c r="J737" s="5">
        <f ca="1">IF(AB737&gt;='Test cases'!$L$4,'Test cases'!$M$4,0)+IF(AND(AB737&gt;='Test cases'!$J$4,AB737&lt;'Test cases'!$L$4),'Test cases'!$K$4,0)</f>
        <v>0.1</v>
      </c>
      <c r="K737" s="5">
        <f ca="1">IF(AC737&gt;='Test cases'!$N$5,'Test cases'!$O$5,0)+IF(AND(AC737&gt;='Test cases'!$L$5,AC737&lt;'Test cases'!$N$5),'Test cases'!$M$5,0)+IF(AND(AC737&lt;'Test cases'!$L$5,AC737&gt;='Test cases'!$J$5),'Test cases'!$K$5,0)</f>
        <v>0.17</v>
      </c>
      <c r="L737" s="5">
        <f t="shared" ca="1" si="33"/>
        <v>0.15</v>
      </c>
      <c r="M737" s="5">
        <f t="shared" ca="1" si="34"/>
        <v>0.1</v>
      </c>
      <c r="N737" s="5">
        <f t="shared" ca="1" si="35"/>
        <v>0.17</v>
      </c>
      <c r="O737" s="4">
        <f ca="1">'Test cases'!C741*(1-F737)+'Test cases'!D741*(1-G737)+'Test cases'!E741*(1-H737)</f>
        <v>632.32999999999993</v>
      </c>
      <c r="P737" s="4">
        <f ca="1">(1-I737)*'Test cases'!C741+(1-J737)*'Test cases'!D741+(1-K737)*'Test cases'!E741</f>
        <v>658.87153052138569</v>
      </c>
      <c r="Q737" s="4">
        <f ca="1">(1-L737)*'Test cases'!C741+(1-M737)*'Test cases'!D741+(1-N737)*'Test cases'!E741</f>
        <v>632.32999999999993</v>
      </c>
      <c r="R737" s="4">
        <f ca="1">('Test cases'!C741/'Test cases'!$J$3)^(1/'Test cases'!$R$3)*('Test cases'!$J$3*(1-'Test cases'!$K$3))</f>
        <v>213.97925044758392</v>
      </c>
      <c r="S737" s="4">
        <f ca="1">('Test cases'!D741/'Test cases'!$J$4)^(1/'Test cases'!$R$4)*('Test cases'!$J$4*(1-'Test cases'!$K$4))</f>
        <v>207.15412804008375</v>
      </c>
      <c r="T737" s="4">
        <f ca="1">IF('Test cases'!E741&lt;='Test cases'!$L$5,('Test cases'!E741/'Test cases'!$J$5)^(1/'Test cases'!$P$5)*('Test cases'!$J$5*(1-'Test cases'!$K$5)),0)+IF('Test cases'!E741&gt;'Test cases'!$L$5,('Test cases'!E741/'Test cases'!$L$5)^(1/'Test cases'!$Q$5)*('Test cases'!$L$5*(1-'Test cases'!$M$5)),0)</f>
        <v>212.09802680643767</v>
      </c>
      <c r="U737" s="4">
        <f ca="1">(R737^'Test cases'!$R$4+S737^'Test cases'!$R$4)^(1/'Test cases'!$R$4)</f>
        <v>399.12854175145407</v>
      </c>
      <c r="V737" s="4">
        <f ca="1">R737^'Test cases'!$R$4/U737^('Test cases'!$R$4-1)</f>
        <v>203.06994987864365</v>
      </c>
      <c r="W737" s="4">
        <f ca="1">S737^'Test cases'!$R$4/U737^('Test cases'!$R$4-1)</f>
        <v>196.05859187281055</v>
      </c>
      <c r="X737" s="4">
        <f ca="1">V737*(U737/E737)^('Test cases'!$R$5-1)</f>
        <v>198.41839694925844</v>
      </c>
      <c r="Y737" s="4">
        <f ca="1">W737*(U737/E737)^('Test cases'!$R$5-1)</f>
        <v>191.56764223746509</v>
      </c>
      <c r="Z737" s="4">
        <f ca="1">T737^'Test cases'!$R$5/E737^('Test cases'!$R$5-1)</f>
        <v>199.6017303751704</v>
      </c>
      <c r="AA737" s="4">
        <f ca="1">EXP((LN(1-B737)*(LN('Test cases'!$L$3)-LN('Test cases'!$J$3))+LN(1-'Test cases'!$M$3)*LN('Test cases'!$J$3)-LN(1-'Test cases'!$K$3)*LN('Test cases'!$L$3))/(LN(1-'Test cases'!$M$3)-LN(1-'Test cases'!$K$3)))</f>
        <v>642.04684982800154</v>
      </c>
      <c r="AB737" s="4">
        <f ca="1">EXP((LN(1-C737)*(LN('Test cases'!$L$4)-LN('Test cases'!$J$4))+LN(1-'Test cases'!$M$4)*LN('Test cases'!$J$4)-LN(1-'Test cases'!$K$4)*LN('Test cases'!$L$4))/(LN(1-'Test cases'!$M$4)-LN(1-'Test cases'!$K$4)))</f>
        <v>639.79153653050025</v>
      </c>
      <c r="AC737" s="4">
        <f ca="1">IF(D737&lt;='Test cases'!$M$5,EXP((LN(1-D737)*(LN('Test cases'!$L$5)-LN('Test cases'!$J$5))+LN(1-'Test cases'!$M$5)*LN('Test cases'!$J$5)-LN(1-'Test cases'!$K$5)*LN('Test cases'!$L$5))/(LN(1-'Test cases'!$M$5)-LN(1-'Test cases'!$K$5))),EXP((LN(1-D737)*(LN('Test cases'!$N$5)-LN('Test cases'!$L$5))+LN(1-'Test cases'!$O$5)*LN('Test cases'!$L$5)-LN(1-'Test cases'!$M$5)*LN('Test cases'!$N$5))/(LN(1-'Test cases'!$O$5)-LN(1-'Test cases'!$M$5))))</f>
        <v>316.37121062534766</v>
      </c>
    </row>
    <row r="738" spans="1:29">
      <c r="A738" s="8">
        <f>'Test cases'!A742</f>
        <v>735</v>
      </c>
      <c r="B738" s="5">
        <f ca="1">1-X738/'Test cases'!C742</f>
        <v>0.22799180938629615</v>
      </c>
      <c r="C738" s="5">
        <f ca="1">1-Y738/'Test cases'!D742</f>
        <v>0.17787221168165213</v>
      </c>
      <c r="D738" s="5">
        <f ca="1">1-Z738/'Test cases'!E742</f>
        <v>0.1893069987523448</v>
      </c>
      <c r="E738" s="4">
        <f ca="1">(U738^'Test cases'!$R$5+T738^'Test cases'!$R$5)^(1/'Test cases'!$R$5)</f>
        <v>590.20305097406799</v>
      </c>
      <c r="F738" s="5">
        <f ca="1">IF(B738&gt;'Test cases'!$M$3,'Test cases'!$M$3,B738)</f>
        <v>0.15</v>
      </c>
      <c r="G738" s="5">
        <f ca="1">IF(C738&gt;'Test cases'!$M$4,'Test cases'!$M$4,C738)</f>
        <v>0.1</v>
      </c>
      <c r="H738" s="5">
        <f ca="1">IF(D738&gt;'Test cases'!$O$5,'Test cases'!$O$5,D738)</f>
        <v>0.17</v>
      </c>
      <c r="I738" s="5">
        <f ca="1">IF(AA738&gt;='Test cases'!$L$3, 'Test cases'!$L$3*'Test cases'!$M$3/AA738,0)+IF(AND(AA738&gt;='Test cases'!$J$3,AA738&lt;'Test cases'!$L$3), 'Test cases'!$J$3*'Test cases'!$K$3/ AA738,0)</f>
        <v>4.6690471685459492E-2</v>
      </c>
      <c r="J738" s="5">
        <f ca="1">IF(AB738&gt;='Test cases'!$L$4,'Test cases'!$M$4,0)+IF(AND(AB738&gt;='Test cases'!$J$4,AB738&lt;'Test cases'!$L$4),'Test cases'!$K$4,0)</f>
        <v>0.1</v>
      </c>
      <c r="K738" s="5">
        <f ca="1">IF(AC738&gt;='Test cases'!$N$5,'Test cases'!$O$5,0)+IF(AND(AC738&gt;='Test cases'!$L$5,AC738&lt;'Test cases'!$N$5),'Test cases'!$M$5,0)+IF(AND(AC738&lt;'Test cases'!$L$5,AC738&gt;='Test cases'!$J$5),'Test cases'!$K$5,0)</f>
        <v>0.17</v>
      </c>
      <c r="L738" s="5">
        <f t="shared" ca="1" si="33"/>
        <v>0.15</v>
      </c>
      <c r="M738" s="5">
        <f t="shared" ca="1" si="34"/>
        <v>0.1</v>
      </c>
      <c r="N738" s="5">
        <f t="shared" ca="1" si="35"/>
        <v>0.17</v>
      </c>
      <c r="O738" s="4">
        <f ca="1">'Test cases'!C742*(1-F738)+'Test cases'!D742*(1-G738)+'Test cases'!E742*(1-H738)</f>
        <v>633.16</v>
      </c>
      <c r="P738" s="4">
        <f ca="1">(1-I738)*'Test cases'!C742+(1-J738)*'Test cases'!D742+(1-K738)*'Test cases'!E742</f>
        <v>659.71054877683696</v>
      </c>
      <c r="Q738" s="4">
        <f ca="1">(1-L738)*'Test cases'!C742+(1-M738)*'Test cases'!D742+(1-N738)*'Test cases'!E742</f>
        <v>633.16</v>
      </c>
      <c r="R738" s="4">
        <f ca="1">('Test cases'!C742/'Test cases'!$J$3)^(1/'Test cases'!$R$3)*('Test cases'!$J$3*(1-'Test cases'!$K$3))</f>
        <v>213.97925044758392</v>
      </c>
      <c r="S738" s="4">
        <f ca="1">('Test cases'!D742/'Test cases'!$J$4)^(1/'Test cases'!$R$4)*('Test cases'!$J$4*(1-'Test cases'!$K$4))</f>
        <v>207.15412804008375</v>
      </c>
      <c r="T738" s="4">
        <f ca="1">IF('Test cases'!E742&lt;='Test cases'!$L$5,('Test cases'!E742/'Test cases'!$J$5)^(1/'Test cases'!$P$5)*('Test cases'!$J$5*(1-'Test cases'!$K$5)),0)+IF('Test cases'!E742&gt;'Test cases'!$L$5,('Test cases'!E742/'Test cases'!$L$5)^(1/'Test cases'!$Q$5)*('Test cases'!$L$5*(1-'Test cases'!$M$5)),0)</f>
        <v>212.75178908957031</v>
      </c>
      <c r="U738" s="4">
        <f ca="1">(R738^'Test cases'!$R$4+S738^'Test cases'!$R$4)^(1/'Test cases'!$R$4)</f>
        <v>399.12854175145407</v>
      </c>
      <c r="V738" s="4">
        <f ca="1">R738^'Test cases'!$R$4/U738^('Test cases'!$R$4-1)</f>
        <v>203.06994987864365</v>
      </c>
      <c r="W738" s="4">
        <f ca="1">S738^'Test cases'!$R$4/U738^('Test cases'!$R$4-1)</f>
        <v>196.05859187281055</v>
      </c>
      <c r="X738" s="4">
        <f ca="1">V738*(U738/E738)^('Test cases'!$R$5-1)</f>
        <v>198.40610498772187</v>
      </c>
      <c r="Y738" s="4">
        <f ca="1">W738*(U738/E738)^('Test cases'!$R$5-1)</f>
        <v>191.55577467817506</v>
      </c>
      <c r="Z738" s="4">
        <f ca="1">T738^'Test cases'!$R$5/E738^('Test cases'!$R$5-1)</f>
        <v>200.24117130817083</v>
      </c>
      <c r="AA738" s="4">
        <f ca="1">EXP((LN(1-B738)*(LN('Test cases'!$L$3)-LN('Test cases'!$J$3))+LN(1-'Test cases'!$M$3)*LN('Test cases'!$J$3)-LN(1-'Test cases'!$K$3)*LN('Test cases'!$L$3))/(LN(1-'Test cases'!$M$3)-LN(1-'Test cases'!$K$3)))</f>
        <v>642.52938377023725</v>
      </c>
      <c r="AB738" s="4">
        <f ca="1">EXP((LN(1-C738)*(LN('Test cases'!$L$4)-LN('Test cases'!$J$4))+LN(1-'Test cases'!$M$4)*LN('Test cases'!$J$4)-LN(1-'Test cases'!$K$4)*LN('Test cases'!$L$4))/(LN(1-'Test cases'!$M$4)-LN(1-'Test cases'!$K$4)))</f>
        <v>640.30357356845639</v>
      </c>
      <c r="AC738" s="4">
        <f ca="1">IF(D738&lt;='Test cases'!$M$5,EXP((LN(1-D738)*(LN('Test cases'!$L$5)-LN('Test cases'!$J$5))+LN(1-'Test cases'!$M$5)*LN('Test cases'!$J$5)-LN(1-'Test cases'!$K$5)*LN('Test cases'!$L$5))/(LN(1-'Test cases'!$M$5)-LN(1-'Test cases'!$K$5))),EXP((LN(1-D738)*(LN('Test cases'!$N$5)-LN('Test cases'!$L$5))+LN(1-'Test cases'!$O$5)*LN('Test cases'!$L$5)-LN(1-'Test cases'!$M$5)*LN('Test cases'!$N$5))/(LN(1-'Test cases'!$O$5)-LN(1-'Test cases'!$M$5))))</f>
        <v>317.49827154713182</v>
      </c>
    </row>
    <row r="739" spans="1:29">
      <c r="A739" s="8">
        <f>'Test cases'!A743</f>
        <v>736</v>
      </c>
      <c r="B739" s="5">
        <f ca="1">1-X739/'Test cases'!C743</f>
        <v>0.22808750354823337</v>
      </c>
      <c r="C739" s="5">
        <f ca="1">1-Y739/'Test cases'!D743</f>
        <v>0.17797411841096478</v>
      </c>
      <c r="D739" s="5">
        <f ca="1">1-Z739/'Test cases'!E743</f>
        <v>0.18936883179093345</v>
      </c>
      <c r="E739" s="4">
        <f ca="1">(U739^'Test cases'!$R$5+T739^'Test cases'!$R$5)^(1/'Test cases'!$R$5)</f>
        <v>590.96146642757731</v>
      </c>
      <c r="F739" s="5">
        <f ca="1">IF(B739&gt;'Test cases'!$M$3,'Test cases'!$M$3,B739)</f>
        <v>0.15</v>
      </c>
      <c r="G739" s="5">
        <f ca="1">IF(C739&gt;'Test cases'!$M$4,'Test cases'!$M$4,C739)</f>
        <v>0.1</v>
      </c>
      <c r="H739" s="5">
        <f ca="1">IF(D739&gt;'Test cases'!$O$5,'Test cases'!$O$5,D739)</f>
        <v>0.17</v>
      </c>
      <c r="I739" s="5">
        <f ca="1">IF(AA739&gt;='Test cases'!$L$3, 'Test cases'!$L$3*'Test cases'!$M$3/AA739,0)+IF(AND(AA739&gt;='Test cases'!$J$3,AA739&lt;'Test cases'!$L$3), 'Test cases'!$J$3*'Test cases'!$K$3/ AA739,0)</f>
        <v>4.6620336230588325E-2</v>
      </c>
      <c r="J739" s="5">
        <f ca="1">IF(AB739&gt;='Test cases'!$L$4,'Test cases'!$M$4,0)+IF(AND(AB739&gt;='Test cases'!$J$4,AB739&lt;'Test cases'!$L$4),'Test cases'!$K$4,0)</f>
        <v>0.1</v>
      </c>
      <c r="K739" s="5">
        <f ca="1">IF(AC739&gt;='Test cases'!$N$5,'Test cases'!$O$5,0)+IF(AND(AC739&gt;='Test cases'!$L$5,AC739&lt;'Test cases'!$N$5),'Test cases'!$M$5,0)+IF(AND(AC739&lt;'Test cases'!$L$5,AC739&gt;='Test cases'!$J$5),'Test cases'!$K$5,0)</f>
        <v>0.17</v>
      </c>
      <c r="L739" s="5">
        <f t="shared" ca="1" si="33"/>
        <v>0.15</v>
      </c>
      <c r="M739" s="5">
        <f t="shared" ca="1" si="34"/>
        <v>0.1</v>
      </c>
      <c r="N739" s="5">
        <f t="shared" ca="1" si="35"/>
        <v>0.17</v>
      </c>
      <c r="O739" s="4">
        <f ca="1">'Test cases'!C743*(1-F739)+'Test cases'!D743*(1-G739)+'Test cases'!E743*(1-H739)</f>
        <v>634.05999999999995</v>
      </c>
      <c r="P739" s="4">
        <f ca="1">(1-I739)*'Test cases'!C743+(1-J739)*'Test cases'!D743+(1-K739)*'Test cases'!E743</f>
        <v>660.62857358873885</v>
      </c>
      <c r="Q739" s="4">
        <f ca="1">(1-L739)*'Test cases'!C743+(1-M739)*'Test cases'!D743+(1-N739)*'Test cases'!E743</f>
        <v>634.05999999999995</v>
      </c>
      <c r="R739" s="4">
        <f ca="1">('Test cases'!C743/'Test cases'!$J$3)^(1/'Test cases'!$R$3)*('Test cases'!$J$3*(1-'Test cases'!$K$3))</f>
        <v>213.97925044758392</v>
      </c>
      <c r="S739" s="4">
        <f ca="1">('Test cases'!D743/'Test cases'!$J$4)^(1/'Test cases'!$R$4)*('Test cases'!$J$4*(1-'Test cases'!$K$4))</f>
        <v>207.97421588764664</v>
      </c>
      <c r="T739" s="4">
        <f ca="1">IF('Test cases'!E743&lt;='Test cases'!$L$5,('Test cases'!E743/'Test cases'!$J$5)^(1/'Test cases'!$P$5)*('Test cases'!$J$5*(1-'Test cases'!$K$5)),0)+IF('Test cases'!E743&gt;'Test cases'!$L$5,('Test cases'!E743/'Test cases'!$L$5)^(1/'Test cases'!$Q$5)*('Test cases'!$L$5*(1-'Test cases'!$M$5)),0)</f>
        <v>212.75178908957031</v>
      </c>
      <c r="U739" s="4">
        <f ca="1">(R739^'Test cases'!$R$4+S739^'Test cases'!$R$4)^(1/'Test cases'!$R$4)</f>
        <v>399.90476974897496</v>
      </c>
      <c r="V739" s="4">
        <f ca="1">R739^'Test cases'!$R$4/U739^('Test cases'!$R$4-1)</f>
        <v>203.03683420617432</v>
      </c>
      <c r="W739" s="4">
        <f ca="1">S739^'Test cases'!$R$4/U739^('Test cases'!$R$4-1)</f>
        <v>196.86793554280089</v>
      </c>
      <c r="X739" s="4">
        <f ca="1">V739*(U739/E739)^('Test cases'!$R$5-1)</f>
        <v>198.38151158810402</v>
      </c>
      <c r="Y739" s="4">
        <f ca="1">W739*(U739/E739)^('Test cases'!$R$5-1)</f>
        <v>192.35405629183424</v>
      </c>
      <c r="Z739" s="4">
        <f ca="1">T739^'Test cases'!$R$5/E739^('Test cases'!$R$5-1)</f>
        <v>200.22589854763945</v>
      </c>
      <c r="AA739" s="4">
        <f ca="1">EXP((LN(1-B739)*(LN('Test cases'!$L$3)-LN('Test cases'!$J$3))+LN(1-'Test cases'!$M$3)*LN('Test cases'!$J$3)-LN(1-'Test cases'!$K$3)*LN('Test cases'!$L$3))/(LN(1-'Test cases'!$M$3)-LN(1-'Test cases'!$K$3)))</f>
        <v>643.49600250880508</v>
      </c>
      <c r="AB739" s="4">
        <f ca="1">EXP((LN(1-C739)*(LN('Test cases'!$L$4)-LN('Test cases'!$J$4))+LN(1-'Test cases'!$M$4)*LN('Test cases'!$J$4)-LN(1-'Test cases'!$K$4)*LN('Test cases'!$L$4))/(LN(1-'Test cases'!$M$4)-LN(1-'Test cases'!$K$4)))</f>
        <v>641.32936832459086</v>
      </c>
      <c r="AC739" s="4">
        <f ca="1">IF(D739&lt;='Test cases'!$M$5,EXP((LN(1-D739)*(LN('Test cases'!$L$5)-LN('Test cases'!$J$5))+LN(1-'Test cases'!$M$5)*LN('Test cases'!$J$5)-LN(1-'Test cases'!$K$5)*LN('Test cases'!$L$5))/(LN(1-'Test cases'!$M$5)-LN(1-'Test cases'!$K$5))),EXP((LN(1-D739)*(LN('Test cases'!$N$5)-LN('Test cases'!$L$5))+LN(1-'Test cases'!$O$5)*LN('Test cases'!$L$5)-LN(1-'Test cases'!$M$5)*LN('Test cases'!$N$5))/(LN(1-'Test cases'!$O$5)-LN(1-'Test cases'!$M$5))))</f>
        <v>317.59862003268307</v>
      </c>
    </row>
    <row r="740" spans="1:29">
      <c r="A740" s="8">
        <f>'Test cases'!A744</f>
        <v>737</v>
      </c>
      <c r="B740" s="5">
        <f ca="1">1-X740/'Test cases'!C744</f>
        <v>0.22813516774264797</v>
      </c>
      <c r="C740" s="5">
        <f ca="1">1-Y740/'Test cases'!D744</f>
        <v>0.17802487701587655</v>
      </c>
      <c r="D740" s="5">
        <f ca="1">1-Z740/'Test cases'!E744</f>
        <v>0.19006155869834207</v>
      </c>
      <c r="E740" s="4">
        <f ca="1">(U740^'Test cases'!$R$5+T740^'Test cases'!$R$5)^(1/'Test cases'!$R$5)</f>
        <v>591.5761741112351</v>
      </c>
      <c r="F740" s="5">
        <f ca="1">IF(B740&gt;'Test cases'!$M$3,'Test cases'!$M$3,B740)</f>
        <v>0.15</v>
      </c>
      <c r="G740" s="5">
        <f ca="1">IF(C740&gt;'Test cases'!$M$4,'Test cases'!$M$4,C740)</f>
        <v>0.1</v>
      </c>
      <c r="H740" s="5">
        <f ca="1">IF(D740&gt;'Test cases'!$O$5,'Test cases'!$O$5,D740)</f>
        <v>0.17</v>
      </c>
      <c r="I740" s="5">
        <f ca="1">IF(AA740&gt;='Test cases'!$L$3, 'Test cases'!$L$3*'Test cases'!$M$3/AA740,0)+IF(AND(AA740&gt;='Test cases'!$J$3,AA740&lt;'Test cases'!$L$3), 'Test cases'!$J$3*'Test cases'!$K$3/ AA740,0)</f>
        <v>4.6585438620002681E-2</v>
      </c>
      <c r="J740" s="5">
        <f ca="1">IF(AB740&gt;='Test cases'!$L$4,'Test cases'!$M$4,0)+IF(AND(AB740&gt;='Test cases'!$J$4,AB740&lt;'Test cases'!$L$4),'Test cases'!$K$4,0)</f>
        <v>0.1</v>
      </c>
      <c r="K740" s="5">
        <f ca="1">IF(AC740&gt;='Test cases'!$N$5,'Test cases'!$O$5,0)+IF(AND(AC740&gt;='Test cases'!$L$5,AC740&lt;'Test cases'!$N$5),'Test cases'!$M$5,0)+IF(AND(AC740&lt;'Test cases'!$L$5,AC740&gt;='Test cases'!$J$5),'Test cases'!$K$5,0)</f>
        <v>0.17</v>
      </c>
      <c r="L740" s="5">
        <f t="shared" ca="1" si="33"/>
        <v>0.15</v>
      </c>
      <c r="M740" s="5">
        <f t="shared" ca="1" si="34"/>
        <v>0.1</v>
      </c>
      <c r="N740" s="5">
        <f t="shared" ca="1" si="35"/>
        <v>0.17</v>
      </c>
      <c r="O740" s="4">
        <f ca="1">'Test cases'!C744*(1-F740)+'Test cases'!D744*(1-G740)+'Test cases'!E744*(1-H740)</f>
        <v>634.89</v>
      </c>
      <c r="P740" s="4">
        <f ca="1">(1-I740)*'Test cases'!C744+(1-J740)*'Test cases'!D744+(1-K740)*'Test cases'!E744</f>
        <v>661.46754227465931</v>
      </c>
      <c r="Q740" s="4">
        <f ca="1">(1-L740)*'Test cases'!C744+(1-M740)*'Test cases'!D744+(1-N740)*'Test cases'!E744</f>
        <v>634.89</v>
      </c>
      <c r="R740" s="4">
        <f ca="1">('Test cases'!C744/'Test cases'!$J$3)^(1/'Test cases'!$R$3)*('Test cases'!$J$3*(1-'Test cases'!$K$3))</f>
        <v>213.97925044758392</v>
      </c>
      <c r="S740" s="4">
        <f ca="1">('Test cases'!D744/'Test cases'!$J$4)^(1/'Test cases'!$R$4)*('Test cases'!$J$4*(1-'Test cases'!$K$4))</f>
        <v>207.97421588764664</v>
      </c>
      <c r="T740" s="4">
        <f ca="1">IF('Test cases'!E744&lt;='Test cases'!$L$5,('Test cases'!E744/'Test cases'!$J$5)^(1/'Test cases'!$P$5)*('Test cases'!$J$5*(1-'Test cases'!$K$5)),0)+IF('Test cases'!E744&gt;'Test cases'!$L$5,('Test cases'!E744/'Test cases'!$L$5)^(1/'Test cases'!$Q$5)*('Test cases'!$L$5*(1-'Test cases'!$M$5)),0)</f>
        <v>213.40491282705108</v>
      </c>
      <c r="U740" s="4">
        <f ca="1">(R740^'Test cases'!$R$4+S740^'Test cases'!$R$4)^(1/'Test cases'!$R$4)</f>
        <v>399.90476974897496</v>
      </c>
      <c r="V740" s="4">
        <f ca="1">R740^'Test cases'!$R$4/U740^('Test cases'!$R$4-1)</f>
        <v>203.03683420617432</v>
      </c>
      <c r="W740" s="4">
        <f ca="1">S740^'Test cases'!$R$4/U740^('Test cases'!$R$4-1)</f>
        <v>196.86793554280089</v>
      </c>
      <c r="X740" s="4">
        <f ca="1">V740*(U740/E740)^('Test cases'!$R$5-1)</f>
        <v>198.36926189013948</v>
      </c>
      <c r="Y740" s="4">
        <f ca="1">W740*(U740/E740)^('Test cases'!$R$5-1)</f>
        <v>192.34217877828488</v>
      </c>
      <c r="Z740" s="4">
        <f ca="1">T740^'Test cases'!$R$5/E740^('Test cases'!$R$5-1)</f>
        <v>200.86473344281117</v>
      </c>
      <c r="AA740" s="4">
        <f ca="1">EXP((LN(1-B740)*(LN('Test cases'!$L$3)-LN('Test cases'!$J$3))+LN(1-'Test cases'!$M$3)*LN('Test cases'!$J$3)-LN(1-'Test cases'!$K$3)*LN('Test cases'!$L$3))/(LN(1-'Test cases'!$M$3)-LN(1-'Test cases'!$K$3)))</f>
        <v>643.9780516978692</v>
      </c>
      <c r="AB740" s="4">
        <f ca="1">EXP((LN(1-C740)*(LN('Test cases'!$L$4)-LN('Test cases'!$J$4))+LN(1-'Test cases'!$M$4)*LN('Test cases'!$J$4)-LN(1-'Test cases'!$K$4)*LN('Test cases'!$L$4))/(LN(1-'Test cases'!$M$4)-LN(1-'Test cases'!$K$4)))</f>
        <v>641.8409657313166</v>
      </c>
      <c r="AC740" s="4">
        <f ca="1">IF(D740&lt;='Test cases'!$M$5,EXP((LN(1-D740)*(LN('Test cases'!$L$5)-LN('Test cases'!$J$5))+LN(1-'Test cases'!$M$5)*LN('Test cases'!$J$5)-LN(1-'Test cases'!$K$5)*LN('Test cases'!$L$5))/(LN(1-'Test cases'!$M$5)-LN(1-'Test cases'!$K$5))),EXP((LN(1-D740)*(LN('Test cases'!$N$5)-LN('Test cases'!$L$5))+LN(1-'Test cases'!$O$5)*LN('Test cases'!$L$5)-LN(1-'Test cases'!$M$5)*LN('Test cases'!$N$5))/(LN(1-'Test cases'!$O$5)-LN(1-'Test cases'!$M$5))))</f>
        <v>318.72553840075864</v>
      </c>
    </row>
    <row r="741" spans="1:29">
      <c r="A741" s="8">
        <f>'Test cases'!A745</f>
        <v>738</v>
      </c>
      <c r="B741" s="5">
        <f ca="1">1-X741/'Test cases'!C745</f>
        <v>0.22824063342124246</v>
      </c>
      <c r="C741" s="5">
        <f ca="1">1-Y741/'Test cases'!D745</f>
        <v>0.17811981360499662</v>
      </c>
      <c r="D741" s="5">
        <f ca="1">1-Z741/'Test cases'!E745</f>
        <v>0.19011911005168591</v>
      </c>
      <c r="E741" s="4">
        <f ca="1">(U741^'Test cases'!$R$5+T741^'Test cases'!$R$5)^(1/'Test cases'!$R$5)</f>
        <v>592.28434090093242</v>
      </c>
      <c r="F741" s="5">
        <f ca="1">IF(B741&gt;'Test cases'!$M$3,'Test cases'!$M$3,B741)</f>
        <v>0.15</v>
      </c>
      <c r="G741" s="5">
        <f ca="1">IF(C741&gt;'Test cases'!$M$4,'Test cases'!$M$4,C741)</f>
        <v>0.1</v>
      </c>
      <c r="H741" s="5">
        <f ca="1">IF(D741&gt;'Test cases'!$O$5,'Test cases'!$O$5,D741)</f>
        <v>0.17</v>
      </c>
      <c r="I741" s="5">
        <f ca="1">IF(AA741&gt;='Test cases'!$L$3, 'Test cases'!$L$3*'Test cases'!$M$3/AA741,0)+IF(AND(AA741&gt;='Test cases'!$J$3,AA741&lt;'Test cases'!$L$3), 'Test cases'!$J$3*'Test cases'!$K$3/ AA741,0)</f>
        <v>4.6508306499850376E-2</v>
      </c>
      <c r="J741" s="5">
        <f ca="1">IF(AB741&gt;='Test cases'!$L$4,'Test cases'!$M$4,0)+IF(AND(AB741&gt;='Test cases'!$J$4,AB741&lt;'Test cases'!$L$4),'Test cases'!$K$4,0)</f>
        <v>0.1</v>
      </c>
      <c r="K741" s="5">
        <f ca="1">IF(AC741&gt;='Test cases'!$N$5,'Test cases'!$O$5,0)+IF(AND(AC741&gt;='Test cases'!$L$5,AC741&lt;'Test cases'!$N$5),'Test cases'!$M$5,0)+IF(AND(AC741&lt;'Test cases'!$L$5,AC741&gt;='Test cases'!$J$5),'Test cases'!$K$5,0)</f>
        <v>0.17</v>
      </c>
      <c r="L741" s="5">
        <f t="shared" ca="1" si="33"/>
        <v>0.15</v>
      </c>
      <c r="M741" s="5">
        <f t="shared" ca="1" si="34"/>
        <v>0.1</v>
      </c>
      <c r="N741" s="5">
        <f t="shared" ca="1" si="35"/>
        <v>0.17</v>
      </c>
      <c r="O741" s="4">
        <f ca="1">'Test cases'!C745*(1-F741)+'Test cases'!D745*(1-G741)+'Test cases'!E745*(1-H741)</f>
        <v>635.74</v>
      </c>
      <c r="P741" s="4">
        <f ca="1">(1-I741)*'Test cases'!C745+(1-J741)*'Test cases'!D745+(1-K741)*'Test cases'!E745</f>
        <v>662.44085692303861</v>
      </c>
      <c r="Q741" s="4">
        <f ca="1">(1-L741)*'Test cases'!C745+(1-M741)*'Test cases'!D745+(1-N741)*'Test cases'!E745</f>
        <v>635.74</v>
      </c>
      <c r="R741" s="4">
        <f ca="1">('Test cases'!C745/'Test cases'!$J$3)^(1/'Test cases'!$R$3)*('Test cases'!$J$3*(1-'Test cases'!$K$3))</f>
        <v>214.74307381351446</v>
      </c>
      <c r="S741" s="4">
        <f ca="1">('Test cases'!D745/'Test cases'!$J$4)^(1/'Test cases'!$R$4)*('Test cases'!$J$4*(1-'Test cases'!$K$4))</f>
        <v>207.97421588764664</v>
      </c>
      <c r="T741" s="4">
        <f ca="1">IF('Test cases'!E745&lt;='Test cases'!$L$5,('Test cases'!E745/'Test cases'!$J$5)^(1/'Test cases'!$P$5)*('Test cases'!$J$5*(1-'Test cases'!$K$5)),0)+IF('Test cases'!E745&gt;'Test cases'!$L$5,('Test cases'!E745/'Test cases'!$L$5)^(1/'Test cases'!$Q$5)*('Test cases'!$L$5*(1-'Test cases'!$M$5)),0)</f>
        <v>213.40491282705108</v>
      </c>
      <c r="U741" s="4">
        <f ca="1">(R741^'Test cases'!$R$4+S741^'Test cases'!$R$4)^(1/'Test cases'!$R$4)</f>
        <v>400.62958626828868</v>
      </c>
      <c r="V741" s="4">
        <f ca="1">R741^'Test cases'!$R$4/U741^('Test cases'!$R$4-1)</f>
        <v>203.79157261283922</v>
      </c>
      <c r="W741" s="4">
        <f ca="1">S741^'Test cases'!$R$4/U741^('Test cases'!$R$4-1)</f>
        <v>196.83801365544954</v>
      </c>
      <c r="X741" s="4">
        <f ca="1">V741*(U741/E741)^('Test cases'!$R$5-1)</f>
        <v>199.11391657731946</v>
      </c>
      <c r="Y741" s="4">
        <f ca="1">W741*(U741/E741)^('Test cases'!$R$5-1)</f>
        <v>192.31996361643078</v>
      </c>
      <c r="Z741" s="4">
        <f ca="1">T741^'Test cases'!$R$5/E741^('Test cases'!$R$5-1)</f>
        <v>200.8504607071819</v>
      </c>
      <c r="AA741" s="4">
        <f ca="1">EXP((LN(1-B741)*(LN('Test cases'!$L$3)-LN('Test cases'!$J$3))+LN(1-'Test cases'!$M$3)*LN('Test cases'!$J$3)-LN(1-'Test cases'!$K$3)*LN('Test cases'!$L$3))/(LN(1-'Test cases'!$M$3)-LN(1-'Test cases'!$K$3)))</f>
        <v>645.0460629026885</v>
      </c>
      <c r="AB741" s="4">
        <f ca="1">EXP((LN(1-C741)*(LN('Test cases'!$L$4)-LN('Test cases'!$J$4))+LN(1-'Test cases'!$M$4)*LN('Test cases'!$J$4)-LN(1-'Test cases'!$K$4)*LN('Test cases'!$L$4))/(LN(1-'Test cases'!$M$4)-LN(1-'Test cases'!$K$4)))</f>
        <v>642.79901498723552</v>
      </c>
      <c r="AC741" s="4">
        <f ca="1">IF(D741&lt;='Test cases'!$M$5,EXP((LN(1-D741)*(LN('Test cases'!$L$5)-LN('Test cases'!$J$5))+LN(1-'Test cases'!$M$5)*LN('Test cases'!$J$5)-LN(1-'Test cases'!$K$5)*LN('Test cases'!$L$5))/(LN(1-'Test cases'!$M$5)-LN(1-'Test cases'!$K$5))),EXP((LN(1-D741)*(LN('Test cases'!$N$5)-LN('Test cases'!$L$5))+LN(1-'Test cases'!$O$5)*LN('Test cases'!$L$5)-LN(1-'Test cases'!$M$5)*LN('Test cases'!$N$5))/(LN(1-'Test cases'!$O$5)-LN(1-'Test cases'!$M$5))))</f>
        <v>318.81938528510233</v>
      </c>
    </row>
    <row r="742" spans="1:29">
      <c r="A742" s="8">
        <f>'Test cases'!A746</f>
        <v>739</v>
      </c>
      <c r="B742" s="5">
        <f ca="1">1-X742/'Test cases'!C746</f>
        <v>0.22833592313655848</v>
      </c>
      <c r="C742" s="5">
        <f ca="1">1-Y742/'Test cases'!D746</f>
        <v>0.17822129177601453</v>
      </c>
      <c r="D742" s="5">
        <f ca="1">1-Z742/'Test cases'!E746</f>
        <v>0.1901806457212577</v>
      </c>
      <c r="E742" s="4">
        <f ca="1">(U742^'Test cases'!$R$5+T742^'Test cases'!$R$5)^(1/'Test cases'!$R$5)</f>
        <v>593.04252812453228</v>
      </c>
      <c r="F742" s="5">
        <f ca="1">IF(B742&gt;'Test cases'!$M$3,'Test cases'!$M$3,B742)</f>
        <v>0.15</v>
      </c>
      <c r="G742" s="5">
        <f ca="1">IF(C742&gt;'Test cases'!$M$4,'Test cases'!$M$4,C742)</f>
        <v>0.1</v>
      </c>
      <c r="H742" s="5">
        <f ca="1">IF(D742&gt;'Test cases'!$O$5,'Test cases'!$O$5,D742)</f>
        <v>0.17</v>
      </c>
      <c r="I742" s="5">
        <f ca="1">IF(AA742&gt;='Test cases'!$L$3, 'Test cases'!$L$3*'Test cases'!$M$3/AA742,0)+IF(AND(AA742&gt;='Test cases'!$J$3,AA742&lt;'Test cases'!$L$3), 'Test cases'!$J$3*'Test cases'!$K$3/ AA742,0)</f>
        <v>4.6438717332989286E-2</v>
      </c>
      <c r="J742" s="5">
        <f ca="1">IF(AB742&gt;='Test cases'!$L$4,'Test cases'!$M$4,0)+IF(AND(AB742&gt;='Test cases'!$J$4,AB742&lt;'Test cases'!$L$4),'Test cases'!$K$4,0)</f>
        <v>0.1</v>
      </c>
      <c r="K742" s="5">
        <f ca="1">IF(AC742&gt;='Test cases'!$N$5,'Test cases'!$O$5,0)+IF(AND(AC742&gt;='Test cases'!$L$5,AC742&lt;'Test cases'!$N$5),'Test cases'!$M$5,0)+IF(AND(AC742&lt;'Test cases'!$L$5,AC742&gt;='Test cases'!$J$5),'Test cases'!$K$5,0)</f>
        <v>0.17</v>
      </c>
      <c r="L742" s="5">
        <f t="shared" ca="1" si="33"/>
        <v>0.15</v>
      </c>
      <c r="M742" s="5">
        <f t="shared" ca="1" si="34"/>
        <v>0.1</v>
      </c>
      <c r="N742" s="5">
        <f t="shared" ca="1" si="35"/>
        <v>0.17</v>
      </c>
      <c r="O742" s="4">
        <f ca="1">'Test cases'!C746*(1-F742)+'Test cases'!D746*(1-G742)+'Test cases'!E746*(1-H742)</f>
        <v>636.64</v>
      </c>
      <c r="P742" s="4">
        <f ca="1">(1-I742)*'Test cases'!C746+(1-J742)*'Test cases'!D746+(1-K742)*'Test cases'!E746</f>
        <v>663.35881092808881</v>
      </c>
      <c r="Q742" s="4">
        <f ca="1">(1-L742)*'Test cases'!C746+(1-M742)*'Test cases'!D746+(1-N742)*'Test cases'!E746</f>
        <v>636.64</v>
      </c>
      <c r="R742" s="4">
        <f ca="1">('Test cases'!C746/'Test cases'!$J$3)^(1/'Test cases'!$R$3)*('Test cases'!$J$3*(1-'Test cases'!$K$3))</f>
        <v>214.74307381351446</v>
      </c>
      <c r="S742" s="4">
        <f ca="1">('Test cases'!D746/'Test cases'!$J$4)^(1/'Test cases'!$R$4)*('Test cases'!$J$4*(1-'Test cases'!$K$4))</f>
        <v>208.79403238036267</v>
      </c>
      <c r="T742" s="4">
        <f ca="1">IF('Test cases'!E746&lt;='Test cases'!$L$5,('Test cases'!E746/'Test cases'!$J$5)^(1/'Test cases'!$P$5)*('Test cases'!$J$5*(1-'Test cases'!$K$5)),0)+IF('Test cases'!E746&gt;'Test cases'!$L$5,('Test cases'!E746/'Test cases'!$L$5)^(1/'Test cases'!$Q$5)*('Test cases'!$L$5*(1-'Test cases'!$M$5)),0)</f>
        <v>213.40491282705108</v>
      </c>
      <c r="U742" s="4">
        <f ca="1">(R742^'Test cases'!$R$4+S742^'Test cases'!$R$4)^(1/'Test cases'!$R$4)</f>
        <v>401.40556997974153</v>
      </c>
      <c r="V742" s="4">
        <f ca="1">R742^'Test cases'!$R$4/U742^('Test cases'!$R$4-1)</f>
        <v>203.75847405570249</v>
      </c>
      <c r="W742" s="4">
        <f ca="1">S742^'Test cases'!$R$4/U742^('Test cases'!$R$4-1)</f>
        <v>197.64709592403906</v>
      </c>
      <c r="X742" s="4">
        <f ca="1">V742*(U742/E742)^('Test cases'!$R$5-1)</f>
        <v>199.08933183076792</v>
      </c>
      <c r="Y742" s="4">
        <f ca="1">W742*(U742/E742)^('Test cases'!$R$5-1)</f>
        <v>193.11799643263657</v>
      </c>
      <c r="Z742" s="4">
        <f ca="1">T742^'Test cases'!$R$5/E742^('Test cases'!$R$5-1)</f>
        <v>200.8351998611281</v>
      </c>
      <c r="AA742" s="4">
        <f ca="1">EXP((LN(1-B742)*(LN('Test cases'!$L$3)-LN('Test cases'!$J$3))+LN(1-'Test cases'!$M$3)*LN('Test cases'!$J$3)-LN(1-'Test cases'!$K$3)*LN('Test cases'!$L$3))/(LN(1-'Test cases'!$M$3)-LN(1-'Test cases'!$K$3)))</f>
        <v>646.01267483088952</v>
      </c>
      <c r="AB742" s="4">
        <f ca="1">EXP((LN(1-C742)*(LN('Test cases'!$L$4)-LN('Test cases'!$J$4))+LN(1-'Test cases'!$M$4)*LN('Test cases'!$J$4)-LN(1-'Test cases'!$K$4)*LN('Test cases'!$L$4))/(LN(1-'Test cases'!$M$4)-LN(1-'Test cases'!$K$4)))</f>
        <v>643.82478234214693</v>
      </c>
      <c r="AC742" s="4">
        <f ca="1">IF(D742&lt;='Test cases'!$M$5,EXP((LN(1-D742)*(LN('Test cases'!$L$5)-LN('Test cases'!$J$5))+LN(1-'Test cases'!$M$5)*LN('Test cases'!$J$5)-LN(1-'Test cases'!$K$5)*LN('Test cases'!$L$5))/(LN(1-'Test cases'!$M$5)-LN(1-'Test cases'!$K$5))),EXP((LN(1-D742)*(LN('Test cases'!$N$5)-LN('Test cases'!$L$5))+LN(1-'Test cases'!$O$5)*LN('Test cases'!$L$5)-LN(1-'Test cases'!$M$5)*LN('Test cases'!$N$5))/(LN(1-'Test cases'!$O$5)-LN(1-'Test cases'!$M$5))))</f>
        <v>318.91976719776551</v>
      </c>
    </row>
    <row r="743" spans="1:29">
      <c r="A743" s="8">
        <f>'Test cases'!A747</f>
        <v>740</v>
      </c>
      <c r="B743" s="5">
        <f ca="1">1-X743/'Test cases'!C747</f>
        <v>0.2284410090548562</v>
      </c>
      <c r="C743" s="5">
        <f ca="1">1-Y743/'Test cases'!D747</f>
        <v>0.17831589766408085</v>
      </c>
      <c r="D743" s="5">
        <f ca="1">1-Z743/'Test cases'!E747</f>
        <v>0.19023803151544338</v>
      </c>
      <c r="E743" s="4">
        <f ca="1">(U743^'Test cases'!$R$5+T743^'Test cases'!$R$5)^(1/'Test cases'!$R$5)</f>
        <v>593.75051088790326</v>
      </c>
      <c r="F743" s="5">
        <f ca="1">IF(B743&gt;'Test cases'!$M$3,'Test cases'!$M$3,B743)</f>
        <v>0.15</v>
      </c>
      <c r="G743" s="5">
        <f ca="1">IF(C743&gt;'Test cases'!$M$4,'Test cases'!$M$4,C743)</f>
        <v>0.1</v>
      </c>
      <c r="H743" s="5">
        <f ca="1">IF(D743&gt;'Test cases'!$O$5,'Test cases'!$O$5,D743)</f>
        <v>0.17</v>
      </c>
      <c r="I743" s="5">
        <f ca="1">IF(AA743&gt;='Test cases'!$L$3, 'Test cases'!$L$3*'Test cases'!$M$3/AA743,0)+IF(AND(AA743&gt;='Test cases'!$J$3,AA743&lt;'Test cases'!$L$3), 'Test cases'!$J$3*'Test cases'!$K$3/ AA743,0)</f>
        <v>4.6362084877397472E-2</v>
      </c>
      <c r="J743" s="5">
        <f ca="1">IF(AB743&gt;='Test cases'!$L$4,'Test cases'!$M$4,0)+IF(AND(AB743&gt;='Test cases'!$J$4,AB743&lt;'Test cases'!$L$4),'Test cases'!$K$4,0)</f>
        <v>0.1</v>
      </c>
      <c r="K743" s="5">
        <f ca="1">IF(AC743&gt;='Test cases'!$N$5,'Test cases'!$O$5,0)+IF(AND(AC743&gt;='Test cases'!$L$5,AC743&lt;'Test cases'!$N$5),'Test cases'!$M$5,0)+IF(AND(AC743&lt;'Test cases'!$L$5,AC743&gt;='Test cases'!$J$5),'Test cases'!$K$5,0)</f>
        <v>0.17</v>
      </c>
      <c r="L743" s="5">
        <f t="shared" ca="1" si="33"/>
        <v>0.15</v>
      </c>
      <c r="M743" s="5">
        <f t="shared" ca="1" si="34"/>
        <v>0.1</v>
      </c>
      <c r="N743" s="5">
        <f t="shared" ca="1" si="35"/>
        <v>0.17</v>
      </c>
      <c r="O743" s="4">
        <f ca="1">'Test cases'!C747*(1-F743)+'Test cases'!D747*(1-G743)+'Test cases'!E747*(1-H743)</f>
        <v>637.49</v>
      </c>
      <c r="P743" s="4">
        <f ca="1">(1-I743)*'Test cases'!C747+(1-J743)*'Test cases'!D747+(1-K743)*'Test cases'!E747</f>
        <v>664.33222001675404</v>
      </c>
      <c r="Q743" s="4">
        <f ca="1">(1-L743)*'Test cases'!C747+(1-M743)*'Test cases'!D747+(1-N743)*'Test cases'!E747</f>
        <v>637.49</v>
      </c>
      <c r="R743" s="4">
        <f ca="1">('Test cases'!C747/'Test cases'!$J$3)^(1/'Test cases'!$R$3)*('Test cases'!$J$3*(1-'Test cases'!$K$3))</f>
        <v>215.50665308400272</v>
      </c>
      <c r="S743" s="4">
        <f ca="1">('Test cases'!D747/'Test cases'!$J$4)^(1/'Test cases'!$R$4)*('Test cases'!$J$4*(1-'Test cases'!$K$4))</f>
        <v>208.79403238036267</v>
      </c>
      <c r="T743" s="4">
        <f ca="1">IF('Test cases'!E747&lt;='Test cases'!$L$5,('Test cases'!E747/'Test cases'!$J$5)^(1/'Test cases'!$P$5)*('Test cases'!$J$5*(1-'Test cases'!$K$5)),0)+IF('Test cases'!E747&gt;'Test cases'!$L$5,('Test cases'!E747/'Test cases'!$L$5)^(1/'Test cases'!$Q$5)*('Test cases'!$L$5*(1-'Test cases'!$M$5)),0)</f>
        <v>213.40491282705108</v>
      </c>
      <c r="U743" s="4">
        <f ca="1">(R743^'Test cases'!$R$4+S743^'Test cases'!$R$4)^(1/'Test cases'!$R$4)</f>
        <v>402.13014356693265</v>
      </c>
      <c r="V743" s="4">
        <f ca="1">R743^'Test cases'!$R$4/U743^('Test cases'!$R$4-1)</f>
        <v>204.51296572669438</v>
      </c>
      <c r="W743" s="4">
        <f ca="1">S743^'Test cases'!$R$4/U743^('Test cases'!$R$4-1)</f>
        <v>197.6171778402385</v>
      </c>
      <c r="X743" s="4">
        <f ca="1">V743*(U743/E743)^('Test cases'!$R$5-1)</f>
        <v>199.83377865479224</v>
      </c>
      <c r="Y743" s="4">
        <f ca="1">W743*(U743/E743)^('Test cases'!$R$5-1)</f>
        <v>193.09576404894099</v>
      </c>
      <c r="Z743" s="4">
        <f ca="1">T743^'Test cases'!$R$5/E743^('Test cases'!$R$5-1)</f>
        <v>200.82096818417003</v>
      </c>
      <c r="AA743" s="4">
        <f ca="1">EXP((LN(1-B743)*(LN('Test cases'!$L$3)-LN('Test cases'!$J$3))+LN(1-'Test cases'!$M$3)*LN('Test cases'!$J$3)-LN(1-'Test cases'!$K$3)*LN('Test cases'!$L$3))/(LN(1-'Test cases'!$M$3)-LN(1-'Test cases'!$K$3)))</f>
        <v>647.08047706080743</v>
      </c>
      <c r="AB743" s="4">
        <f ca="1">EXP((LN(1-C743)*(LN('Test cases'!$L$4)-LN('Test cases'!$J$4))+LN(1-'Test cases'!$M$4)*LN('Test cases'!$J$4)-LN(1-'Test cases'!$K$4)*LN('Test cases'!$L$4))/(LN(1-'Test cases'!$M$4)-LN(1-'Test cases'!$K$4)))</f>
        <v>644.7826715796308</v>
      </c>
      <c r="AC743" s="4">
        <f ca="1">IF(D743&lt;='Test cases'!$M$5,EXP((LN(1-D743)*(LN('Test cases'!$L$5)-LN('Test cases'!$J$5))+LN(1-'Test cases'!$M$5)*LN('Test cases'!$J$5)-LN(1-'Test cases'!$K$5)*LN('Test cases'!$L$5))/(LN(1-'Test cases'!$M$5)-LN(1-'Test cases'!$K$5))),EXP((LN(1-D743)*(LN('Test cases'!$N$5)-LN('Test cases'!$L$5))+LN(1-'Test cases'!$O$5)*LN('Test cases'!$L$5)-LN(1-'Test cases'!$M$5)*LN('Test cases'!$N$5))/(LN(1-'Test cases'!$O$5)-LN(1-'Test cases'!$M$5))))</f>
        <v>319.01341485838236</v>
      </c>
    </row>
    <row r="744" spans="1:29">
      <c r="A744" s="8">
        <f>'Test cases'!A748</f>
        <v>741</v>
      </c>
      <c r="B744" s="5">
        <f ca="1">1-X744/'Test cases'!C748</f>
        <v>0.22854587814058758</v>
      </c>
      <c r="C744" s="5">
        <f ca="1">1-Y744/'Test cases'!D748</f>
        <v>0.17841034365528496</v>
      </c>
      <c r="D744" s="5">
        <f ca="1">1-Z744/'Test cases'!E748</f>
        <v>0.19029533707231006</v>
      </c>
      <c r="E744" s="4">
        <f ca="1">(U744^'Test cases'!$R$5+T744^'Test cases'!$R$5)^(1/'Test cases'!$R$5)</f>
        <v>594.45839733052276</v>
      </c>
      <c r="F744" s="5">
        <f ca="1">IF(B744&gt;'Test cases'!$M$3,'Test cases'!$M$3,B744)</f>
        <v>0.15</v>
      </c>
      <c r="G744" s="5">
        <f ca="1">IF(C744&gt;'Test cases'!$M$4,'Test cases'!$M$4,C744)</f>
        <v>0.1</v>
      </c>
      <c r="H744" s="5">
        <f ca="1">IF(D744&gt;'Test cases'!$O$5,'Test cases'!$O$5,D744)</f>
        <v>0.17</v>
      </c>
      <c r="I744" s="5">
        <f ca="1">IF(AA744&gt;='Test cases'!$L$3, 'Test cases'!$L$3*'Test cases'!$M$3/AA744,0)+IF(AND(AA744&gt;='Test cases'!$J$3,AA744&lt;'Test cases'!$L$3), 'Test cases'!$J$3*'Test cases'!$K$3/ AA744,0)</f>
        <v>4.6285726230665139E-2</v>
      </c>
      <c r="J744" s="5">
        <f ca="1">IF(AB744&gt;='Test cases'!$L$4,'Test cases'!$M$4,0)+IF(AND(AB744&gt;='Test cases'!$J$4,AB744&lt;'Test cases'!$L$4),'Test cases'!$K$4,0)</f>
        <v>0.1</v>
      </c>
      <c r="K744" s="5">
        <f ca="1">IF(AC744&gt;='Test cases'!$N$5,'Test cases'!$O$5,0)+IF(AND(AC744&gt;='Test cases'!$L$5,AC744&lt;'Test cases'!$N$5),'Test cases'!$M$5,0)+IF(AND(AC744&lt;'Test cases'!$L$5,AC744&gt;='Test cases'!$J$5),'Test cases'!$K$5,0)</f>
        <v>0.17</v>
      </c>
      <c r="L744" s="5">
        <f t="shared" ca="1" si="33"/>
        <v>0.15</v>
      </c>
      <c r="M744" s="5">
        <f t="shared" ca="1" si="34"/>
        <v>0.1</v>
      </c>
      <c r="N744" s="5">
        <f t="shared" ca="1" si="35"/>
        <v>0.17</v>
      </c>
      <c r="O744" s="4">
        <f ca="1">'Test cases'!C748*(1-F744)+'Test cases'!D748*(1-G744)+'Test cases'!E748*(1-H744)</f>
        <v>638.34</v>
      </c>
      <c r="P744" s="4">
        <f ca="1">(1-I744)*'Test cases'!C748+(1-J744)*'Test cases'!D748+(1-K744)*'Test cases'!E748</f>
        <v>665.30571118002706</v>
      </c>
      <c r="Q744" s="4">
        <f ca="1">(1-L744)*'Test cases'!C748+(1-M744)*'Test cases'!D748+(1-N744)*'Test cases'!E748</f>
        <v>638.34</v>
      </c>
      <c r="R744" s="4">
        <f ca="1">('Test cases'!C748/'Test cases'!$J$3)^(1/'Test cases'!$R$3)*('Test cases'!$J$3*(1-'Test cases'!$K$3))</f>
        <v>216.26998927906166</v>
      </c>
      <c r="S744" s="4">
        <f ca="1">('Test cases'!D748/'Test cases'!$J$4)^(1/'Test cases'!$R$4)*('Test cases'!$J$4*(1-'Test cases'!$K$4))</f>
        <v>208.79403238036267</v>
      </c>
      <c r="T744" s="4">
        <f ca="1">IF('Test cases'!E748&lt;='Test cases'!$L$5,('Test cases'!E748/'Test cases'!$J$5)^(1/'Test cases'!$P$5)*('Test cases'!$J$5*(1-'Test cases'!$K$5)),0)+IF('Test cases'!E748&gt;'Test cases'!$L$5,('Test cases'!E748/'Test cases'!$L$5)^(1/'Test cases'!$Q$5)*('Test cases'!$L$5*(1-'Test cases'!$M$5)),0)</f>
        <v>213.40491282705108</v>
      </c>
      <c r="U744" s="4">
        <f ca="1">(R744^'Test cases'!$R$4+S744^'Test cases'!$R$4)^(1/'Test cases'!$R$4)</f>
        <v>402.85459235493886</v>
      </c>
      <c r="V744" s="4">
        <f ca="1">R744^'Test cases'!$R$4/U744^('Test cases'!$R$4-1)</f>
        <v>205.26726908495635</v>
      </c>
      <c r="W744" s="4">
        <f ca="1">S744^'Test cases'!$R$4/U744^('Test cases'!$R$4-1)</f>
        <v>197.58732326998222</v>
      </c>
      <c r="X744" s="4">
        <f ca="1">V744*(U744/E744)^('Test cases'!$R$5-1)</f>
        <v>200.57807168344723</v>
      </c>
      <c r="Y744" s="4">
        <f ca="1">W744*(U744/E744)^('Test cases'!$R$5-1)</f>
        <v>193.07356924100804</v>
      </c>
      <c r="Z744" s="4">
        <f ca="1">T744^'Test cases'!$R$5/E744^('Test cases'!$R$5-1)</f>
        <v>200.80675640606711</v>
      </c>
      <c r="AA744" s="4">
        <f ca="1">EXP((LN(1-B744)*(LN('Test cases'!$L$3)-LN('Test cases'!$J$3))+LN(1-'Test cases'!$M$3)*LN('Test cases'!$J$3)-LN(1-'Test cases'!$K$3)*LN('Test cases'!$L$3))/(LN(1-'Test cases'!$M$3)-LN(1-'Test cases'!$K$3)))</f>
        <v>648.14798088064674</v>
      </c>
      <c r="AB744" s="4">
        <f ca="1">EXP((LN(1-C744)*(LN('Test cases'!$L$4)-LN('Test cases'!$J$4))+LN(1-'Test cases'!$M$4)*LN('Test cases'!$J$4)-LN(1-'Test cases'!$K$4)*LN('Test cases'!$L$4))/(LN(1-'Test cases'!$M$4)-LN(1-'Test cases'!$K$4)))</f>
        <v>645.74047365925708</v>
      </c>
      <c r="AC744" s="4">
        <f ca="1">IF(D744&lt;='Test cases'!$M$5,EXP((LN(1-D744)*(LN('Test cases'!$L$5)-LN('Test cases'!$J$5))+LN(1-'Test cases'!$M$5)*LN('Test cases'!$J$5)-LN(1-'Test cases'!$K$5)*LN('Test cases'!$L$5))/(LN(1-'Test cases'!$M$5)-LN(1-'Test cases'!$K$5))),EXP((LN(1-D744)*(LN('Test cases'!$N$5)-LN('Test cases'!$L$5))+LN(1-'Test cases'!$O$5)*LN('Test cases'!$L$5)-LN(1-'Test cases'!$M$5)*LN('Test cases'!$N$5))/(LN(1-'Test cases'!$O$5)-LN(1-'Test cases'!$M$5))))</f>
        <v>319.10696564689852</v>
      </c>
    </row>
    <row r="745" spans="1:29">
      <c r="A745" s="8">
        <f>'Test cases'!A749</f>
        <v>742</v>
      </c>
      <c r="B745" s="5">
        <f ca="1">1-X745/'Test cases'!C749</f>
        <v>0.22859317995443396</v>
      </c>
      <c r="C745" s="5">
        <f ca="1">1-Y745/'Test cases'!D749</f>
        <v>0.17846071953621068</v>
      </c>
      <c r="D745" s="5">
        <f ca="1">1-Z745/'Test cases'!E749</f>
        <v>0.19098433963235995</v>
      </c>
      <c r="E745" s="4">
        <f ca="1">(U745^'Test cases'!$R$5+T745^'Test cases'!$R$5)^(1/'Test cases'!$R$5)</f>
        <v>595.07240355238059</v>
      </c>
      <c r="F745" s="5">
        <f ca="1">IF(B745&gt;'Test cases'!$M$3,'Test cases'!$M$3,B745)</f>
        <v>0.15</v>
      </c>
      <c r="G745" s="5">
        <f ca="1">IF(C745&gt;'Test cases'!$M$4,'Test cases'!$M$4,C745)</f>
        <v>0.1</v>
      </c>
      <c r="H745" s="5">
        <f ca="1">IF(D745&gt;'Test cases'!$O$5,'Test cases'!$O$5,D745)</f>
        <v>0.17</v>
      </c>
      <c r="I745" s="5">
        <f ca="1">IF(AA745&gt;='Test cases'!$L$3, 'Test cases'!$L$3*'Test cases'!$M$3/AA745,0)+IF(AND(AA745&gt;='Test cases'!$J$3,AA745&lt;'Test cases'!$L$3), 'Test cases'!$J$3*'Test cases'!$K$3/ AA745,0)</f>
        <v>4.6251321994154167E-2</v>
      </c>
      <c r="J745" s="5">
        <f ca="1">IF(AB745&gt;='Test cases'!$L$4,'Test cases'!$M$4,0)+IF(AND(AB745&gt;='Test cases'!$J$4,AB745&lt;'Test cases'!$L$4),'Test cases'!$K$4,0)</f>
        <v>0.1</v>
      </c>
      <c r="K745" s="5">
        <f ca="1">IF(AC745&gt;='Test cases'!$N$5,'Test cases'!$O$5,0)+IF(AND(AC745&gt;='Test cases'!$L$5,AC745&lt;'Test cases'!$N$5),'Test cases'!$M$5,0)+IF(AND(AC745&lt;'Test cases'!$L$5,AC745&gt;='Test cases'!$J$5),'Test cases'!$K$5,0)</f>
        <v>0.17</v>
      </c>
      <c r="L745" s="5">
        <f t="shared" ca="1" si="33"/>
        <v>0.15</v>
      </c>
      <c r="M745" s="5">
        <f t="shared" ca="1" si="34"/>
        <v>0.1</v>
      </c>
      <c r="N745" s="5">
        <f t="shared" ca="1" si="35"/>
        <v>0.17</v>
      </c>
      <c r="O745" s="4">
        <f ca="1">'Test cases'!C749*(1-F745)+'Test cases'!D749*(1-G745)+'Test cases'!E749*(1-H745)</f>
        <v>639.16999999999996</v>
      </c>
      <c r="P745" s="4">
        <f ca="1">(1-I745)*'Test cases'!C749+(1-J745)*'Test cases'!D749+(1-K745)*'Test cases'!E749</f>
        <v>666.14465628151993</v>
      </c>
      <c r="Q745" s="4">
        <f ca="1">(1-L745)*'Test cases'!C749+(1-M745)*'Test cases'!D749+(1-N745)*'Test cases'!E749</f>
        <v>639.16999999999996</v>
      </c>
      <c r="R745" s="4">
        <f ca="1">('Test cases'!C749/'Test cases'!$J$3)^(1/'Test cases'!$R$3)*('Test cases'!$J$3*(1-'Test cases'!$K$3))</f>
        <v>216.26998927906166</v>
      </c>
      <c r="S745" s="4">
        <f ca="1">('Test cases'!D749/'Test cases'!$J$4)^(1/'Test cases'!$R$4)*('Test cases'!$J$4*(1-'Test cases'!$K$4))</f>
        <v>208.79403238036267</v>
      </c>
      <c r="T745" s="4">
        <f ca="1">IF('Test cases'!E749&lt;='Test cases'!$L$5,('Test cases'!E749/'Test cases'!$J$5)^(1/'Test cases'!$P$5)*('Test cases'!$J$5*(1-'Test cases'!$K$5)),0)+IF('Test cases'!E749&gt;'Test cases'!$L$5,('Test cases'!E749/'Test cases'!$L$5)^(1/'Test cases'!$Q$5)*('Test cases'!$L$5*(1-'Test cases'!$M$5)),0)</f>
        <v>214.05740121359329</v>
      </c>
      <c r="U745" s="4">
        <f ca="1">(R745^'Test cases'!$R$4+S745^'Test cases'!$R$4)^(1/'Test cases'!$R$4)</f>
        <v>402.85459235493886</v>
      </c>
      <c r="V745" s="4">
        <f ca="1">R745^'Test cases'!$R$4/U745^('Test cases'!$R$4-1)</f>
        <v>205.26726908495635</v>
      </c>
      <c r="W745" s="4">
        <f ca="1">S745^'Test cases'!$R$4/U745^('Test cases'!$R$4-1)</f>
        <v>197.58732326998222</v>
      </c>
      <c r="X745" s="4">
        <f ca="1">V745*(U745/E745)^('Test cases'!$R$5-1)</f>
        <v>200.56577321184716</v>
      </c>
      <c r="Y745" s="4">
        <f ca="1">W745*(U745/E745)^('Test cases'!$R$5-1)</f>
        <v>193.06173090899048</v>
      </c>
      <c r="Z745" s="4">
        <f ca="1">T745^'Test cases'!$R$5/E745^('Test cases'!$R$5-1)</f>
        <v>201.44489943154238</v>
      </c>
      <c r="AA745" s="4">
        <f ca="1">EXP((LN(1-B745)*(LN('Test cases'!$L$3)-LN('Test cases'!$J$3))+LN(1-'Test cases'!$M$3)*LN('Test cases'!$J$3)-LN(1-'Test cases'!$K$3)*LN('Test cases'!$L$3))/(LN(1-'Test cases'!$M$3)-LN(1-'Test cases'!$K$3)))</f>
        <v>648.6301084278582</v>
      </c>
      <c r="AB745" s="4">
        <f ca="1">EXP((LN(1-C745)*(LN('Test cases'!$L$4)-LN('Test cases'!$J$4))+LN(1-'Test cases'!$M$4)*LN('Test cases'!$J$4)-LN(1-'Test cases'!$K$4)*LN('Test cases'!$L$4))/(LN(1-'Test cases'!$M$4)-LN(1-'Test cases'!$K$4)))</f>
        <v>646.25197574743504</v>
      </c>
      <c r="AC745" s="4">
        <f ca="1">IF(D745&lt;='Test cases'!$M$5,EXP((LN(1-D745)*(LN('Test cases'!$L$5)-LN('Test cases'!$J$5))+LN(1-'Test cases'!$M$5)*LN('Test cases'!$J$5)-LN(1-'Test cases'!$K$5)*LN('Test cases'!$L$5))/(LN(1-'Test cases'!$M$5)-LN(1-'Test cases'!$K$5))),EXP((LN(1-D745)*(LN('Test cases'!$N$5)-LN('Test cases'!$L$5))+LN(1-'Test cases'!$O$5)*LN('Test cases'!$L$5)-LN(1-'Test cases'!$M$5)*LN('Test cases'!$N$5))/(LN(1-'Test cases'!$O$5)-LN(1-'Test cases'!$M$5))))</f>
        <v>320.23442662923128</v>
      </c>
    </row>
    <row r="746" spans="1:29">
      <c r="A746" s="8">
        <f>'Test cases'!A750</f>
        <v>743</v>
      </c>
      <c r="B746" s="5">
        <f ca="1">1-X746/'Test cases'!C750</f>
        <v>0.22869776726969404</v>
      </c>
      <c r="C746" s="5">
        <f ca="1">1-Y746/'Test cases'!D750</f>
        <v>0.17855493697453395</v>
      </c>
      <c r="D746" s="5">
        <f ca="1">1-Z746/'Test cases'!E750</f>
        <v>0.191041454023268</v>
      </c>
      <c r="E746" s="4">
        <f ca="1">(U746^'Test cases'!$R$5+T746^'Test cases'!$R$5)^(1/'Test cases'!$R$5)</f>
        <v>595.78015050180102</v>
      </c>
      <c r="F746" s="5">
        <f ca="1">IF(B746&gt;'Test cases'!$M$3,'Test cases'!$M$3,B746)</f>
        <v>0.15</v>
      </c>
      <c r="G746" s="5">
        <f ca="1">IF(C746&gt;'Test cases'!$M$4,'Test cases'!$M$4,C746)</f>
        <v>0.1</v>
      </c>
      <c r="H746" s="5">
        <f ca="1">IF(D746&gt;'Test cases'!$O$5,'Test cases'!$O$5,D746)</f>
        <v>0.17</v>
      </c>
      <c r="I746" s="5">
        <f ca="1">IF(AA746&gt;='Test cases'!$L$3, 'Test cases'!$L$3*'Test cases'!$M$3/AA746,0)+IF(AND(AA746&gt;='Test cases'!$J$3,AA746&lt;'Test cases'!$L$3), 'Test cases'!$J$3*'Test cases'!$K$3/ AA746,0)</f>
        <v>4.6175335321304203E-2</v>
      </c>
      <c r="J746" s="5">
        <f ca="1">IF(AB746&gt;='Test cases'!$L$4,'Test cases'!$M$4,0)+IF(AND(AB746&gt;='Test cases'!$J$4,AB746&lt;'Test cases'!$L$4),'Test cases'!$K$4,0)</f>
        <v>0.1</v>
      </c>
      <c r="K746" s="5">
        <f ca="1">IF(AC746&gt;='Test cases'!$N$5,'Test cases'!$O$5,0)+IF(AND(AC746&gt;='Test cases'!$L$5,AC746&lt;'Test cases'!$N$5),'Test cases'!$M$5,0)+IF(AND(AC746&lt;'Test cases'!$L$5,AC746&gt;='Test cases'!$J$5),'Test cases'!$K$5,0)</f>
        <v>0.17</v>
      </c>
      <c r="L746" s="5">
        <f t="shared" ca="1" si="33"/>
        <v>0.15</v>
      </c>
      <c r="M746" s="5">
        <f t="shared" ca="1" si="34"/>
        <v>0.1</v>
      </c>
      <c r="N746" s="5">
        <f t="shared" ca="1" si="35"/>
        <v>0.17</v>
      </c>
      <c r="O746" s="4">
        <f ca="1">'Test cases'!C750*(1-F746)+'Test cases'!D750*(1-G746)+'Test cases'!E750*(1-H746)</f>
        <v>640.02</v>
      </c>
      <c r="P746" s="4">
        <f ca="1">(1-I746)*'Test cases'!C750+(1-J746)*'Test cases'!D750+(1-K746)*'Test cases'!E750</f>
        <v>667.11823748113954</v>
      </c>
      <c r="Q746" s="4">
        <f ca="1">(1-L746)*'Test cases'!C750+(1-M746)*'Test cases'!D750+(1-N746)*'Test cases'!E750</f>
        <v>640.02</v>
      </c>
      <c r="R746" s="4">
        <f ca="1">('Test cases'!C750/'Test cases'!$J$3)^(1/'Test cases'!$R$3)*('Test cases'!$J$3*(1-'Test cases'!$K$3))</f>
        <v>217.0330834105356</v>
      </c>
      <c r="S746" s="4">
        <f ca="1">('Test cases'!D750/'Test cases'!$J$4)^(1/'Test cases'!$R$4)*('Test cases'!$J$4*(1-'Test cases'!$K$4))</f>
        <v>208.79403238036267</v>
      </c>
      <c r="T746" s="4">
        <f ca="1">IF('Test cases'!E750&lt;='Test cases'!$L$5,('Test cases'!E750/'Test cases'!$J$5)^(1/'Test cases'!$P$5)*('Test cases'!$J$5*(1-'Test cases'!$K$5)),0)+IF('Test cases'!E750&gt;'Test cases'!$L$5,('Test cases'!E750/'Test cases'!$L$5)^(1/'Test cases'!$Q$5)*('Test cases'!$L$5*(1-'Test cases'!$M$5)),0)</f>
        <v>214.05740121359329</v>
      </c>
      <c r="U746" s="4">
        <f ca="1">(R746^'Test cases'!$R$4+S746^'Test cases'!$R$4)^(1/'Test cases'!$R$4)</f>
        <v>403.57891663961306</v>
      </c>
      <c r="V746" s="4">
        <f ca="1">R746^'Test cases'!$R$4/U746^('Test cases'!$R$4-1)</f>
        <v>206.02138468707707</v>
      </c>
      <c r="W746" s="4">
        <f ca="1">S746^'Test cases'!$R$4/U746^('Test cases'!$R$4-1)</f>
        <v>197.55753195253592</v>
      </c>
      <c r="X746" s="4">
        <f ca="1">V746*(U746/E746)^('Test cases'!$R$5-1)</f>
        <v>201.30988274260986</v>
      </c>
      <c r="Y746" s="4">
        <f ca="1">W746*(U746/E746)^('Test cases'!$R$5-1)</f>
        <v>193.03958981098452</v>
      </c>
      <c r="Z746" s="4">
        <f ca="1">T746^'Test cases'!$R$5/E746^('Test cases'!$R$5-1)</f>
        <v>201.43067794820627</v>
      </c>
      <c r="AA746" s="4">
        <f ca="1">EXP((LN(1-B746)*(LN('Test cases'!$L$3)-LN('Test cases'!$J$3))+LN(1-'Test cases'!$M$3)*LN('Test cases'!$J$3)-LN(1-'Test cases'!$K$3)*LN('Test cases'!$L$3))/(LN(1-'Test cases'!$M$3)-LN(1-'Test cases'!$K$3)))</f>
        <v>649.69750173441003</v>
      </c>
      <c r="AB746" s="4">
        <f ca="1">EXP((LN(1-C746)*(LN('Test cases'!$L$4)-LN('Test cases'!$J$4))+LN(1-'Test cases'!$M$4)*LN('Test cases'!$J$4)-LN(1-'Test cases'!$K$4)*LN('Test cases'!$L$4))/(LN(1-'Test cases'!$M$4)-LN(1-'Test cases'!$K$4)))</f>
        <v>647.20980442762027</v>
      </c>
      <c r="AC746" s="4">
        <f ca="1">IF(D746&lt;='Test cases'!$M$5,EXP((LN(1-D746)*(LN('Test cases'!$L$5)-LN('Test cases'!$J$5))+LN(1-'Test cases'!$M$5)*LN('Test cases'!$J$5)-LN(1-'Test cases'!$K$5)*LN('Test cases'!$L$5))/(LN(1-'Test cases'!$M$5)-LN(1-'Test cases'!$K$5))),EXP((LN(1-D746)*(LN('Test cases'!$N$5)-LN('Test cases'!$L$5))+LN(1-'Test cases'!$O$5)*LN('Test cases'!$L$5)-LN(1-'Test cases'!$M$5)*LN('Test cases'!$N$5))/(LN(1-'Test cases'!$O$5)-LN(1-'Test cases'!$M$5))))</f>
        <v>320.32810850843686</v>
      </c>
    </row>
    <row r="747" spans="1:29">
      <c r="A747" s="8">
        <f>'Test cases'!A751</f>
        <v>744</v>
      </c>
      <c r="B747" s="5">
        <f ca="1">1-X747/'Test cases'!C751</f>
        <v>0.2287923363713974</v>
      </c>
      <c r="C747" s="5">
        <f ca="1">1-Y747/'Test cases'!D751</f>
        <v>0.17865565407142814</v>
      </c>
      <c r="D747" s="5">
        <f ca="1">1-Z747/'Test cases'!E751</f>
        <v>0.1911025268959331</v>
      </c>
      <c r="E747" s="4">
        <f ca="1">(U747^'Test cases'!$R$5+T747^'Test cases'!$R$5)^(1/'Test cases'!$R$5)</f>
        <v>596.53793664912087</v>
      </c>
      <c r="F747" s="5">
        <f ca="1">IF(B747&gt;'Test cases'!$M$3,'Test cases'!$M$3,B747)</f>
        <v>0.15</v>
      </c>
      <c r="G747" s="5">
        <f ca="1">IF(C747&gt;'Test cases'!$M$4,'Test cases'!$M$4,C747)</f>
        <v>0.1</v>
      </c>
      <c r="H747" s="5">
        <f ca="1">IF(D747&gt;'Test cases'!$O$5,'Test cases'!$O$5,D747)</f>
        <v>0.17</v>
      </c>
      <c r="I747" s="5">
        <f ca="1">IF(AA747&gt;='Test cases'!$L$3, 'Test cases'!$L$3*'Test cases'!$M$3/AA747,0)+IF(AND(AA747&gt;='Test cases'!$J$3,AA747&lt;'Test cases'!$L$3), 'Test cases'!$J$3*'Test cases'!$K$3/ AA747,0)</f>
        <v>4.6106725892428278E-2</v>
      </c>
      <c r="J747" s="5">
        <f ca="1">IF(AB747&gt;='Test cases'!$L$4,'Test cases'!$M$4,0)+IF(AND(AB747&gt;='Test cases'!$J$4,AB747&lt;'Test cases'!$L$4),'Test cases'!$K$4,0)</f>
        <v>0.1</v>
      </c>
      <c r="K747" s="5">
        <f ca="1">IF(AC747&gt;='Test cases'!$N$5,'Test cases'!$O$5,0)+IF(AND(AC747&gt;='Test cases'!$L$5,AC747&lt;'Test cases'!$N$5),'Test cases'!$M$5,0)+IF(AND(AC747&lt;'Test cases'!$L$5,AC747&gt;='Test cases'!$J$5),'Test cases'!$K$5,0)</f>
        <v>0.17</v>
      </c>
      <c r="L747" s="5">
        <f t="shared" ca="1" si="33"/>
        <v>0.15</v>
      </c>
      <c r="M747" s="5">
        <f t="shared" ca="1" si="34"/>
        <v>0.1</v>
      </c>
      <c r="N747" s="5">
        <f t="shared" ca="1" si="35"/>
        <v>0.17</v>
      </c>
      <c r="O747" s="4">
        <f ca="1">'Test cases'!C751*(1-F747)+'Test cases'!D751*(1-G747)+'Test cases'!E751*(1-H747)</f>
        <v>640.91999999999996</v>
      </c>
      <c r="P747" s="4">
        <f ca="1">(1-I747)*'Test cases'!C751+(1-J747)*'Test cases'!D751+(1-K747)*'Test cases'!E751</f>
        <v>668.03614454207616</v>
      </c>
      <c r="Q747" s="4">
        <f ca="1">(1-L747)*'Test cases'!C751+(1-M747)*'Test cases'!D751+(1-N747)*'Test cases'!E751</f>
        <v>640.91999999999996</v>
      </c>
      <c r="R747" s="4">
        <f ca="1">('Test cases'!C751/'Test cases'!$J$3)^(1/'Test cases'!$R$3)*('Test cases'!$J$3*(1-'Test cases'!$K$3))</f>
        <v>217.0330834105356</v>
      </c>
      <c r="S747" s="4">
        <f ca="1">('Test cases'!D751/'Test cases'!$J$4)^(1/'Test cases'!$R$4)*('Test cases'!$J$4*(1-'Test cases'!$K$4))</f>
        <v>209.61357876215564</v>
      </c>
      <c r="T747" s="4">
        <f ca="1">IF('Test cases'!E751&lt;='Test cases'!$L$5,('Test cases'!E751/'Test cases'!$J$5)^(1/'Test cases'!$P$5)*('Test cases'!$J$5*(1-'Test cases'!$K$5)),0)+IF('Test cases'!E751&gt;'Test cases'!$L$5,('Test cases'!E751/'Test cases'!$L$5)^(1/'Test cases'!$Q$5)*('Test cases'!$L$5*(1-'Test cases'!$M$5)),0)</f>
        <v>214.05740121359329</v>
      </c>
      <c r="U747" s="4">
        <f ca="1">(R747^'Test cases'!$R$4+S747^'Test cases'!$R$4)^(1/'Test cases'!$R$4)</f>
        <v>404.35442323853573</v>
      </c>
      <c r="V747" s="4">
        <f ca="1">R747^'Test cases'!$R$4/U747^('Test cases'!$R$4-1)</f>
        <v>205.98818865404724</v>
      </c>
      <c r="W747" s="4">
        <f ca="1">S747^'Test cases'!$R$4/U747^('Test cases'!$R$4-1)</f>
        <v>198.3662345844885</v>
      </c>
      <c r="X747" s="4">
        <f ca="1">V747*(U747/E747)^('Test cases'!$R$5-1)</f>
        <v>201.28520020706529</v>
      </c>
      <c r="Y747" s="4">
        <f ca="1">W747*(U747/E747)^('Test cases'!$R$5-1)</f>
        <v>193.83726563914297</v>
      </c>
      <c r="Z747" s="4">
        <f ca="1">T747^'Test cases'!$R$5/E747^('Test cases'!$R$5-1)</f>
        <v>201.41547080291267</v>
      </c>
      <c r="AA747" s="4">
        <f ca="1">EXP((LN(1-B747)*(LN('Test cases'!$L$3)-LN('Test cases'!$J$3))+LN(1-'Test cases'!$M$3)*LN('Test cases'!$J$3)-LN(1-'Test cases'!$K$3)*LN('Test cases'!$L$3))/(LN(1-'Test cases'!$M$3)-LN(1-'Test cases'!$K$3)))</f>
        <v>650.66428854638423</v>
      </c>
      <c r="AB747" s="4">
        <f ca="1">EXP((LN(1-C747)*(LN('Test cases'!$L$4)-LN('Test cases'!$J$4))+LN(1-'Test cases'!$M$4)*LN('Test cases'!$J$4)-LN(1-'Test cases'!$K$4)*LN('Test cases'!$L$4))/(LN(1-'Test cases'!$M$4)-LN(1-'Test cases'!$K$4)))</f>
        <v>648.23540135455221</v>
      </c>
      <c r="AC747" s="4">
        <f ca="1">IF(D747&lt;='Test cases'!$M$5,EXP((LN(1-D747)*(LN('Test cases'!$L$5)-LN('Test cases'!$J$5))+LN(1-'Test cases'!$M$5)*LN('Test cases'!$J$5)-LN(1-'Test cases'!$K$5)*LN('Test cases'!$L$5))/(LN(1-'Test cases'!$M$5)-LN(1-'Test cases'!$K$5))),EXP((LN(1-D747)*(LN('Test cases'!$N$5)-LN('Test cases'!$L$5))+LN(1-'Test cases'!$O$5)*LN('Test cases'!$L$5)-LN(1-'Test cases'!$M$5)*LN('Test cases'!$N$5))/(LN(1-'Test cases'!$O$5)-LN(1-'Test cases'!$M$5))))</f>
        <v>320.42832092965909</v>
      </c>
    </row>
    <row r="748" spans="1:29">
      <c r="A748" s="8">
        <f>'Test cases'!A752</f>
        <v>745</v>
      </c>
      <c r="B748" s="5">
        <f ca="1">1-X748/'Test cases'!C752</f>
        <v>0.22888673740271437</v>
      </c>
      <c r="C748" s="5">
        <f ca="1">1-Y748/'Test cases'!D752</f>
        <v>0.17875619217157768</v>
      </c>
      <c r="D748" s="5">
        <f ca="1">1-Z748/'Test cases'!E752</f>
        <v>0.19116351016773903</v>
      </c>
      <c r="E748" s="4">
        <f ca="1">(U748^'Test cases'!$R$5+T748^'Test cases'!$R$5)^(1/'Test cases'!$R$5)</f>
        <v>597.29562996146137</v>
      </c>
      <c r="F748" s="5">
        <f ca="1">IF(B748&gt;'Test cases'!$M$3,'Test cases'!$M$3,B748)</f>
        <v>0.15</v>
      </c>
      <c r="G748" s="5">
        <f ca="1">IF(C748&gt;'Test cases'!$M$4,'Test cases'!$M$4,C748)</f>
        <v>0.1</v>
      </c>
      <c r="H748" s="5">
        <f ca="1">IF(D748&gt;'Test cases'!$O$5,'Test cases'!$O$5,D748)</f>
        <v>0.17</v>
      </c>
      <c r="I748" s="5">
        <f ca="1">IF(AA748&gt;='Test cases'!$L$3, 'Test cases'!$L$3*'Test cases'!$M$3/AA748,0)+IF(AND(AA748&gt;='Test cases'!$J$3,AA748&lt;'Test cases'!$L$3), 'Test cases'!$J$3*'Test cases'!$K$3/ AA748,0)</f>
        <v>4.6038331696696799E-2</v>
      </c>
      <c r="J748" s="5">
        <f ca="1">IF(AB748&gt;='Test cases'!$L$4,'Test cases'!$M$4,0)+IF(AND(AB748&gt;='Test cases'!$J$4,AB748&lt;'Test cases'!$L$4),'Test cases'!$K$4,0)</f>
        <v>0.1</v>
      </c>
      <c r="K748" s="5">
        <f ca="1">IF(AC748&gt;='Test cases'!$N$5,'Test cases'!$O$5,0)+IF(AND(AC748&gt;='Test cases'!$L$5,AC748&lt;'Test cases'!$N$5),'Test cases'!$M$5,0)+IF(AND(AC748&lt;'Test cases'!$L$5,AC748&gt;='Test cases'!$J$5),'Test cases'!$K$5,0)</f>
        <v>0.17</v>
      </c>
      <c r="L748" s="5">
        <f t="shared" ca="1" si="33"/>
        <v>0.15</v>
      </c>
      <c r="M748" s="5">
        <f t="shared" ca="1" si="34"/>
        <v>0.1</v>
      </c>
      <c r="N748" s="5">
        <f t="shared" ca="1" si="35"/>
        <v>0.17</v>
      </c>
      <c r="O748" s="4">
        <f ca="1">'Test cases'!C752*(1-F748)+'Test cases'!D752*(1-G748)+'Test cases'!E752*(1-H748)</f>
        <v>641.81999999999994</v>
      </c>
      <c r="P748" s="4">
        <f ca="1">(1-I748)*'Test cases'!C752+(1-J748)*'Test cases'!D752+(1-K748)*'Test cases'!E752</f>
        <v>668.95399542716211</v>
      </c>
      <c r="Q748" s="4">
        <f ca="1">(1-L748)*'Test cases'!C752+(1-M748)*'Test cases'!D752+(1-N748)*'Test cases'!E752</f>
        <v>641.81999999999994</v>
      </c>
      <c r="R748" s="4">
        <f ca="1">('Test cases'!C752/'Test cases'!$J$3)^(1/'Test cases'!$R$3)*('Test cases'!$J$3*(1-'Test cases'!$K$3))</f>
        <v>217.0330834105356</v>
      </c>
      <c r="S748" s="4">
        <f ca="1">('Test cases'!D752/'Test cases'!$J$4)^(1/'Test cases'!$R$4)*('Test cases'!$J$4*(1-'Test cases'!$K$4))</f>
        <v>210.43285626600118</v>
      </c>
      <c r="T748" s="4">
        <f ca="1">IF('Test cases'!E752&lt;='Test cases'!$L$5,('Test cases'!E752/'Test cases'!$J$5)^(1/'Test cases'!$P$5)*('Test cases'!$J$5*(1-'Test cases'!$K$5)),0)+IF('Test cases'!E752&gt;'Test cases'!$L$5,('Test cases'!E752/'Test cases'!$L$5)^(1/'Test cases'!$Q$5)*('Test cases'!$L$5*(1-'Test cases'!$M$5)),0)</f>
        <v>214.05740121359329</v>
      </c>
      <c r="U748" s="4">
        <f ca="1">(R748^'Test cases'!$R$4+S748^'Test cases'!$R$4)^(1/'Test cases'!$R$4)</f>
        <v>405.12980501062077</v>
      </c>
      <c r="V748" s="4">
        <f ca="1">R748^'Test cases'!$R$4/U748^('Test cases'!$R$4-1)</f>
        <v>205.95506688648715</v>
      </c>
      <c r="W748" s="4">
        <f ca="1">S748^'Test cases'!$R$4/U748^('Test cases'!$R$4-1)</f>
        <v>199.17473812413354</v>
      </c>
      <c r="X748" s="4">
        <f ca="1">V748*(U748/E748)^('Test cases'!$R$5-1)</f>
        <v>201.26056153789156</v>
      </c>
      <c r="Y748" s="4">
        <f ca="1">W748*(U748/E748)^('Test cases'!$R$5-1)</f>
        <v>194.63478245533608</v>
      </c>
      <c r="Z748" s="4">
        <f ca="1">T748^'Test cases'!$R$5/E748^('Test cases'!$R$5-1)</f>
        <v>201.40028596823299</v>
      </c>
      <c r="AA748" s="4">
        <f ca="1">EXP((LN(1-B748)*(LN('Test cases'!$L$3)-LN('Test cases'!$J$3))+LN(1-'Test cases'!$M$3)*LN('Test cases'!$J$3)-LN(1-'Test cases'!$K$3)*LN('Test cases'!$L$3))/(LN(1-'Test cases'!$M$3)-LN(1-'Test cases'!$K$3)))</f>
        <v>651.630910469166</v>
      </c>
      <c r="AB748" s="4">
        <f ca="1">EXP((LN(1-C748)*(LN('Test cases'!$L$4)-LN('Test cases'!$J$4))+LN(1-'Test cases'!$M$4)*LN('Test cases'!$J$4)-LN(1-'Test cases'!$K$4)*LN('Test cases'!$L$4))/(LN(1-'Test cases'!$M$4)-LN(1-'Test cases'!$K$4)))</f>
        <v>649.26092217524206</v>
      </c>
      <c r="AC748" s="4">
        <f ca="1">IF(D748&lt;='Test cases'!$M$5,EXP((LN(1-D748)*(LN('Test cases'!$L$5)-LN('Test cases'!$J$5))+LN(1-'Test cases'!$M$5)*LN('Test cases'!$J$5)-LN(1-'Test cases'!$K$5)*LN('Test cases'!$L$5))/(LN(1-'Test cases'!$M$5)-LN(1-'Test cases'!$K$5))),EXP((LN(1-D748)*(LN('Test cases'!$N$5)-LN('Test cases'!$L$5))+LN(1-'Test cases'!$O$5)*LN('Test cases'!$L$5)-LN(1-'Test cases'!$M$5)*LN('Test cases'!$N$5))/(LN(1-'Test cases'!$O$5)-LN(1-'Test cases'!$M$5))))</f>
        <v>320.52842516300046</v>
      </c>
    </row>
    <row r="749" spans="1:29">
      <c r="A749" s="8">
        <f>'Test cases'!A753</f>
        <v>746</v>
      </c>
      <c r="B749" s="5">
        <f ca="1">1-X749/'Test cases'!C753</f>
        <v>0.22898097096225345</v>
      </c>
      <c r="C749" s="5">
        <f ca="1">1-Y749/'Test cases'!D753</f>
        <v>0.17885655191250671</v>
      </c>
      <c r="D749" s="5">
        <f ca="1">1-Z749/'Test cases'!E753</f>
        <v>0.19122440409644204</v>
      </c>
      <c r="E749" s="4">
        <f ca="1">(U749^'Test cases'!$R$5+T749^'Test cases'!$R$5)^(1/'Test cases'!$R$5)</f>
        <v>598.05323060366095</v>
      </c>
      <c r="F749" s="5">
        <f ca="1">IF(B749&gt;'Test cases'!$M$3,'Test cases'!$M$3,B749)</f>
        <v>0.15</v>
      </c>
      <c r="G749" s="5">
        <f ca="1">IF(C749&gt;'Test cases'!$M$4,'Test cases'!$M$4,C749)</f>
        <v>0.1</v>
      </c>
      <c r="H749" s="5">
        <f ca="1">IF(D749&gt;'Test cases'!$O$5,'Test cases'!$O$5,D749)</f>
        <v>0.17</v>
      </c>
      <c r="I749" s="5">
        <f ca="1">IF(AA749&gt;='Test cases'!$L$3, 'Test cases'!$L$3*'Test cases'!$M$3/AA749,0)+IF(AND(AA749&gt;='Test cases'!$J$3,AA749&lt;'Test cases'!$L$3), 'Test cases'!$J$3*'Test cases'!$K$3/ AA749,0)</f>
        <v>4.597015168824032E-2</v>
      </c>
      <c r="J749" s="5">
        <f ca="1">IF(AB749&gt;='Test cases'!$L$4,'Test cases'!$M$4,0)+IF(AND(AB749&gt;='Test cases'!$J$4,AB749&lt;'Test cases'!$L$4),'Test cases'!$K$4,0)</f>
        <v>0.1</v>
      </c>
      <c r="K749" s="5">
        <f ca="1">IF(AC749&gt;='Test cases'!$N$5,'Test cases'!$O$5,0)+IF(AND(AC749&gt;='Test cases'!$L$5,AC749&lt;'Test cases'!$N$5),'Test cases'!$M$5,0)+IF(AND(AC749&lt;'Test cases'!$L$5,AC749&gt;='Test cases'!$J$5),'Test cases'!$K$5,0)</f>
        <v>0.17</v>
      </c>
      <c r="L749" s="5">
        <f t="shared" ca="1" si="33"/>
        <v>0.15</v>
      </c>
      <c r="M749" s="5">
        <f t="shared" ca="1" si="34"/>
        <v>0.1</v>
      </c>
      <c r="N749" s="5">
        <f t="shared" ca="1" si="35"/>
        <v>0.17</v>
      </c>
      <c r="O749" s="4">
        <f ca="1">'Test cases'!C753*(1-F749)+'Test cases'!D753*(1-G749)+'Test cases'!E753*(1-H749)</f>
        <v>642.72</v>
      </c>
      <c r="P749" s="4">
        <f ca="1">(1-I749)*'Test cases'!C753+(1-J749)*'Test cases'!D753+(1-K749)*'Test cases'!E753</f>
        <v>669.87179040936928</v>
      </c>
      <c r="Q749" s="4">
        <f ca="1">(1-L749)*'Test cases'!C753+(1-M749)*'Test cases'!D753+(1-N749)*'Test cases'!E753</f>
        <v>642.72</v>
      </c>
      <c r="R749" s="4">
        <f ca="1">('Test cases'!C753/'Test cases'!$J$3)^(1/'Test cases'!$R$3)*('Test cases'!$J$3*(1-'Test cases'!$K$3))</f>
        <v>217.0330834105356</v>
      </c>
      <c r="S749" s="4">
        <f ca="1">('Test cases'!D753/'Test cases'!$J$4)^(1/'Test cases'!$R$4)*('Test cases'!$J$4*(1-'Test cases'!$K$4))</f>
        <v>211.25186611406866</v>
      </c>
      <c r="T749" s="4">
        <f ca="1">IF('Test cases'!E753&lt;='Test cases'!$L$5,('Test cases'!E753/'Test cases'!$J$5)^(1/'Test cases'!$P$5)*('Test cases'!$J$5*(1-'Test cases'!$K$5)),0)+IF('Test cases'!E753&gt;'Test cases'!$L$5,('Test cases'!E753/'Test cases'!$L$5)^(1/'Test cases'!$Q$5)*('Test cases'!$L$5*(1-'Test cases'!$M$5)),0)</f>
        <v>214.05740121359329</v>
      </c>
      <c r="U749" s="4">
        <f ca="1">(R749^'Test cases'!$R$4+S749^'Test cases'!$R$4)^(1/'Test cases'!$R$4)</f>
        <v>405.90506223483868</v>
      </c>
      <c r="V749" s="4">
        <f ca="1">R749^'Test cases'!$R$4/U749^('Test cases'!$R$4-1)</f>
        <v>205.9220190647118</v>
      </c>
      <c r="W749" s="4">
        <f ca="1">S749^'Test cases'!$R$4/U749^('Test cases'!$R$4-1)</f>
        <v>199.98304317012699</v>
      </c>
      <c r="X749" s="4">
        <f ca="1">V749*(U749/E749)^('Test cases'!$R$5-1)</f>
        <v>201.23596657885184</v>
      </c>
      <c r="Y749" s="4">
        <f ca="1">W749*(U749/E749)^('Test cases'!$R$5-1)</f>
        <v>195.43214064482339</v>
      </c>
      <c r="Z749" s="4">
        <f ca="1">T749^'Test cases'!$R$5/E749^('Test cases'!$R$5-1)</f>
        <v>201.38512337998594</v>
      </c>
      <c r="AA749" s="4">
        <f ca="1">EXP((LN(1-B749)*(LN('Test cases'!$L$3)-LN('Test cases'!$J$3))+LN(1-'Test cases'!$M$3)*LN('Test cases'!$J$3)-LN(1-'Test cases'!$K$3)*LN('Test cases'!$L$3))/(LN(1-'Test cases'!$M$3)-LN(1-'Test cases'!$K$3)))</f>
        <v>652.59736803684154</v>
      </c>
      <c r="AB749" s="4">
        <f ca="1">EXP((LN(1-C749)*(LN('Test cases'!$L$4)-LN('Test cases'!$J$4))+LN(1-'Test cases'!$M$4)*LN('Test cases'!$J$4)-LN(1-'Test cases'!$K$4)*LN('Test cases'!$L$4))/(LN(1-'Test cases'!$M$4)-LN(1-'Test cases'!$K$4)))</f>
        <v>650.28636726879756</v>
      </c>
      <c r="AC749" s="4">
        <f ca="1">IF(D749&lt;='Test cases'!$M$5,EXP((LN(1-D749)*(LN('Test cases'!$L$5)-LN('Test cases'!$J$5))+LN(1-'Test cases'!$M$5)*LN('Test cases'!$J$5)-LN(1-'Test cases'!$K$5)*LN('Test cases'!$L$5))/(LN(1-'Test cases'!$M$5)-LN(1-'Test cases'!$K$5))),EXP((LN(1-D749)*(LN('Test cases'!$N$5)-LN('Test cases'!$L$5))+LN(1-'Test cases'!$O$5)*LN('Test cases'!$L$5)-LN(1-'Test cases'!$M$5)*LN('Test cases'!$N$5))/(LN(1-'Test cases'!$O$5)-LN(1-'Test cases'!$M$5))))</f>
        <v>320.62842147869947</v>
      </c>
    </row>
    <row r="750" spans="1:29">
      <c r="A750" s="8">
        <f>'Test cases'!A754</f>
        <v>747</v>
      </c>
      <c r="B750" s="5">
        <f ca="1">1-X750/'Test cases'!C754</f>
        <v>0.22908486855782018</v>
      </c>
      <c r="C750" s="5">
        <f ca="1">1-Y750/'Test cases'!D754</f>
        <v>0.17895011099375746</v>
      </c>
      <c r="D750" s="5">
        <f ca="1">1-Z750/'Test cases'!E754</f>
        <v>0.19128118861267385</v>
      </c>
      <c r="E750" s="4">
        <f ca="1">(U750^'Test cases'!$R$5+T750^'Test cases'!$R$5)^(1/'Test cases'!$R$5)</f>
        <v>598.76062205678068</v>
      </c>
      <c r="F750" s="5">
        <f ca="1">IF(B750&gt;'Test cases'!$M$3,'Test cases'!$M$3,B750)</f>
        <v>0.15</v>
      </c>
      <c r="G750" s="5">
        <f ca="1">IF(C750&gt;'Test cases'!$M$4,'Test cases'!$M$4,C750)</f>
        <v>0.1</v>
      </c>
      <c r="H750" s="5">
        <f ca="1">IF(D750&gt;'Test cases'!$O$5,'Test cases'!$O$5,D750)</f>
        <v>0.17</v>
      </c>
      <c r="I750" s="5">
        <f ca="1">IF(AA750&gt;='Test cases'!$L$3, 'Test cases'!$L$3*'Test cases'!$M$3/AA750,0)+IF(AND(AA750&gt;='Test cases'!$J$3,AA750&lt;'Test cases'!$L$3), 'Test cases'!$J$3*'Test cases'!$K$3/ AA750,0)</f>
        <v>4.5895086933312963E-2</v>
      </c>
      <c r="J750" s="5">
        <f ca="1">IF(AB750&gt;='Test cases'!$L$4,'Test cases'!$M$4,0)+IF(AND(AB750&gt;='Test cases'!$J$4,AB750&lt;'Test cases'!$L$4),'Test cases'!$K$4,0)</f>
        <v>0.1</v>
      </c>
      <c r="K750" s="5">
        <f ca="1">IF(AC750&gt;='Test cases'!$N$5,'Test cases'!$O$5,0)+IF(AND(AC750&gt;='Test cases'!$L$5,AC750&lt;'Test cases'!$N$5),'Test cases'!$M$5,0)+IF(AND(AC750&lt;'Test cases'!$L$5,AC750&gt;='Test cases'!$J$5),'Test cases'!$K$5,0)</f>
        <v>0.17</v>
      </c>
      <c r="L750" s="5">
        <f t="shared" ca="1" si="33"/>
        <v>0.15</v>
      </c>
      <c r="M750" s="5">
        <f t="shared" ca="1" si="34"/>
        <v>0.1</v>
      </c>
      <c r="N750" s="5">
        <f t="shared" ca="1" si="35"/>
        <v>0.17</v>
      </c>
      <c r="O750" s="4">
        <f ca="1">'Test cases'!C754*(1-F750)+'Test cases'!D754*(1-G750)+'Test cases'!E754*(1-H750)</f>
        <v>643.56999999999994</v>
      </c>
      <c r="P750" s="4">
        <f ca="1">(1-I750)*'Test cases'!C754+(1-J750)*'Test cases'!D754+(1-K750)*'Test cases'!E754</f>
        <v>670.84548722347199</v>
      </c>
      <c r="Q750" s="4">
        <f ca="1">(1-L750)*'Test cases'!C754+(1-M750)*'Test cases'!D754+(1-N750)*'Test cases'!E754</f>
        <v>643.56999999999994</v>
      </c>
      <c r="R750" s="4">
        <f ca="1">('Test cases'!C754/'Test cases'!$J$3)^(1/'Test cases'!$R$3)*('Test cases'!$J$3*(1-'Test cases'!$K$3))</f>
        <v>217.79593648219696</v>
      </c>
      <c r="S750" s="4">
        <f ca="1">('Test cases'!D754/'Test cases'!$J$4)^(1/'Test cases'!$R$4)*('Test cases'!$J$4*(1-'Test cases'!$K$4))</f>
        <v>211.25186611406866</v>
      </c>
      <c r="T750" s="4">
        <f ca="1">IF('Test cases'!E754&lt;='Test cases'!$L$5,('Test cases'!E754/'Test cases'!$J$5)^(1/'Test cases'!$P$5)*('Test cases'!$J$5*(1-'Test cases'!$K$5)),0)+IF('Test cases'!E754&gt;'Test cases'!$L$5,('Test cases'!E754/'Test cases'!$L$5)^(1/'Test cases'!$Q$5)*('Test cases'!$L$5*(1-'Test cases'!$M$5)),0)</f>
        <v>214.05740121359329</v>
      </c>
      <c r="U750" s="4">
        <f ca="1">(R750^'Test cases'!$R$4+S750^'Test cases'!$R$4)^(1/'Test cases'!$R$4)</f>
        <v>406.6289133617264</v>
      </c>
      <c r="V750" s="4">
        <f ca="1">R750^'Test cases'!$R$4/U750^('Test cases'!$R$4-1)</f>
        <v>206.67577681029289</v>
      </c>
      <c r="W750" s="4">
        <f ca="1">S750^'Test cases'!$R$4/U750^('Test cases'!$R$4-1)</f>
        <v>199.95313655143363</v>
      </c>
      <c r="X750" s="4">
        <f ca="1">V750*(U750/E750)^('Test cases'!$R$5-1)</f>
        <v>201.97976443785112</v>
      </c>
      <c r="Y750" s="4">
        <f ca="1">W750*(U750/E750)^('Test cases'!$R$5-1)</f>
        <v>195.40987358348573</v>
      </c>
      <c r="Z750" s="4">
        <f ca="1">T750^'Test cases'!$R$5/E750^('Test cases'!$R$5-1)</f>
        <v>201.37098403544422</v>
      </c>
      <c r="AA750" s="4">
        <f ca="1">EXP((LN(1-B750)*(LN('Test cases'!$L$3)-LN('Test cases'!$J$3))+LN(1-'Test cases'!$M$3)*LN('Test cases'!$J$3)-LN(1-'Test cases'!$K$3)*LN('Test cases'!$L$3))/(LN(1-'Test cases'!$M$3)-LN(1-'Test cases'!$K$3)))</f>
        <v>653.6647385283519</v>
      </c>
      <c r="AB750" s="4">
        <f ca="1">EXP((LN(1-C750)*(LN('Test cases'!$L$4)-LN('Test cases'!$J$4))+LN(1-'Test cases'!$M$4)*LN('Test cases'!$J$4)-LN(1-'Test cases'!$K$4)*LN('Test cases'!$L$4))/(LN(1-'Test cases'!$M$4)-LN(1-'Test cases'!$K$4)))</f>
        <v>651.24389708056719</v>
      </c>
      <c r="AC750" s="4">
        <f ca="1">IF(D750&lt;='Test cases'!$M$5,EXP((LN(1-D750)*(LN('Test cases'!$L$5)-LN('Test cases'!$J$5))+LN(1-'Test cases'!$M$5)*LN('Test cases'!$J$5)-LN(1-'Test cases'!$K$5)*LN('Test cases'!$L$5))/(LN(1-'Test cases'!$M$5)-LN(1-'Test cases'!$K$5))),EXP((LN(1-D750)*(LN('Test cases'!$N$5)-LN('Test cases'!$L$5))+LN(1-'Test cases'!$O$5)*LN('Test cases'!$L$5)-LN(1-'Test cases'!$M$5)*LN('Test cases'!$N$5))/(LN(1-'Test cases'!$O$5)-LN(1-'Test cases'!$M$5))))</f>
        <v>320.7217044628037</v>
      </c>
    </row>
    <row r="751" spans="1:29">
      <c r="A751" s="8">
        <f>'Test cases'!A755</f>
        <v>748</v>
      </c>
      <c r="B751" s="5">
        <f ca="1">1-X751/'Test cases'!C755</f>
        <v>0.22918855417199246</v>
      </c>
      <c r="C751" s="5">
        <f ca="1">1-Y751/'Test cases'!D755</f>
        <v>0.17904351366413307</v>
      </c>
      <c r="D751" s="5">
        <f ca="1">1-Z751/'Test cases'!E755</f>
        <v>0.19133789447168725</v>
      </c>
      <c r="E751" s="4">
        <f ca="1">(U751^'Test cases'!$R$5+T751^'Test cases'!$R$5)^(1/'Test cases'!$R$5)</f>
        <v>599.4679182772519</v>
      </c>
      <c r="F751" s="5">
        <f ca="1">IF(B751&gt;'Test cases'!$M$3,'Test cases'!$M$3,B751)</f>
        <v>0.15</v>
      </c>
      <c r="G751" s="5">
        <f ca="1">IF(C751&gt;'Test cases'!$M$4,'Test cases'!$M$4,C751)</f>
        <v>0.1</v>
      </c>
      <c r="H751" s="5">
        <f ca="1">IF(D751&gt;'Test cases'!$O$5,'Test cases'!$O$5,D751)</f>
        <v>0.17</v>
      </c>
      <c r="I751" s="5">
        <f ca="1">IF(AA751&gt;='Test cases'!$L$3, 'Test cases'!$L$3*'Test cases'!$M$3/AA751,0)+IF(AND(AA751&gt;='Test cases'!$J$3,AA751&lt;'Test cases'!$L$3), 'Test cases'!$J$3*'Test cases'!$K$3/ AA751,0)</f>
        <v>4.5820287469347881E-2</v>
      </c>
      <c r="J751" s="5">
        <f ca="1">IF(AB751&gt;='Test cases'!$L$4,'Test cases'!$M$4,0)+IF(AND(AB751&gt;='Test cases'!$J$4,AB751&lt;'Test cases'!$L$4),'Test cases'!$K$4,0)</f>
        <v>0.1</v>
      </c>
      <c r="K751" s="5">
        <f ca="1">IF(AC751&gt;='Test cases'!$N$5,'Test cases'!$O$5,0)+IF(AND(AC751&gt;='Test cases'!$L$5,AC751&lt;'Test cases'!$N$5),'Test cases'!$M$5,0)+IF(AND(AC751&lt;'Test cases'!$L$5,AC751&gt;='Test cases'!$J$5),'Test cases'!$K$5,0)</f>
        <v>0.17</v>
      </c>
      <c r="L751" s="5">
        <f t="shared" ca="1" si="33"/>
        <v>0.15</v>
      </c>
      <c r="M751" s="5">
        <f t="shared" ca="1" si="34"/>
        <v>0.1</v>
      </c>
      <c r="N751" s="5">
        <f t="shared" ca="1" si="35"/>
        <v>0.17</v>
      </c>
      <c r="O751" s="4">
        <f ca="1">'Test cases'!C755*(1-F751)+'Test cases'!D755*(1-G751)+'Test cases'!E755*(1-H751)</f>
        <v>644.41999999999996</v>
      </c>
      <c r="P751" s="4">
        <f ca="1">(1-I751)*'Test cases'!C755+(1-J751)*'Test cases'!D755+(1-K751)*'Test cases'!E755</f>
        <v>671.8192643955615</v>
      </c>
      <c r="Q751" s="4">
        <f ca="1">(1-L751)*'Test cases'!C755+(1-M751)*'Test cases'!D755+(1-N751)*'Test cases'!E755</f>
        <v>644.41999999999996</v>
      </c>
      <c r="R751" s="4">
        <f ca="1">('Test cases'!C755/'Test cases'!$J$3)^(1/'Test cases'!$R$3)*('Test cases'!$J$3*(1-'Test cases'!$K$3))</f>
        <v>218.55854948984069</v>
      </c>
      <c r="S751" s="4">
        <f ca="1">('Test cases'!D755/'Test cases'!$J$4)^(1/'Test cases'!$R$4)*('Test cases'!$J$4*(1-'Test cases'!$K$4))</f>
        <v>211.25186611406866</v>
      </c>
      <c r="T751" s="4">
        <f ca="1">IF('Test cases'!E755&lt;='Test cases'!$L$5,('Test cases'!E755/'Test cases'!$J$5)^(1/'Test cases'!$P$5)*('Test cases'!$J$5*(1-'Test cases'!$K$5)),0)+IF('Test cases'!E755&gt;'Test cases'!$L$5,('Test cases'!E755/'Test cases'!$L$5)^(1/'Test cases'!$Q$5)*('Test cases'!$L$5*(1-'Test cases'!$M$5)),0)</f>
        <v>214.05740121359329</v>
      </c>
      <c r="U751" s="4">
        <f ca="1">(R751^'Test cases'!$R$4+S751^'Test cases'!$R$4)^(1/'Test cases'!$R$4)</f>
        <v>407.35264130679502</v>
      </c>
      <c r="V751" s="4">
        <f ca="1">R751^'Test cases'!$R$4/U751^('Test cases'!$R$4-1)</f>
        <v>207.42934864863005</v>
      </c>
      <c r="W751" s="4">
        <f ca="1">S751^'Test cases'!$R$4/U751^('Test cases'!$R$4-1)</f>
        <v>199.92329265816514</v>
      </c>
      <c r="X751" s="4">
        <f ca="1">V751*(U751/E751)^('Test cases'!$R$5-1)</f>
        <v>202.72341025276597</v>
      </c>
      <c r="Y751" s="4">
        <f ca="1">W751*(U751/E751)^('Test cases'!$R$5-1)</f>
        <v>195.38764374793632</v>
      </c>
      <c r="Z751" s="4">
        <f ca="1">T751^'Test cases'!$R$5/E751^('Test cases'!$R$5-1)</f>
        <v>201.35686427654989</v>
      </c>
      <c r="AA751" s="4">
        <f ca="1">EXP((LN(1-B751)*(LN('Test cases'!$L$3)-LN('Test cases'!$J$3))+LN(1-'Test cases'!$M$3)*LN('Test cases'!$J$3)-LN(1-'Test cases'!$K$3)*LN('Test cases'!$L$3))/(LN(1-'Test cases'!$M$3)-LN(1-'Test cases'!$K$3)))</f>
        <v>654.7318154664332</v>
      </c>
      <c r="AB751" s="4">
        <f ca="1">EXP((LN(1-C751)*(LN('Test cases'!$L$4)-LN('Test cases'!$J$4))+LN(1-'Test cases'!$M$4)*LN('Test cases'!$J$4)-LN(1-'Test cases'!$K$4)*LN('Test cases'!$L$4))/(LN(1-'Test cases'!$M$4)-LN(1-'Test cases'!$K$4)))</f>
        <v>652.20134159319696</v>
      </c>
      <c r="AC751" s="4">
        <f ca="1">IF(D751&lt;='Test cases'!$M$5,EXP((LN(1-D751)*(LN('Test cases'!$L$5)-LN('Test cases'!$J$5))+LN(1-'Test cases'!$M$5)*LN('Test cases'!$J$5)-LN(1-'Test cases'!$K$5)*LN('Test cases'!$L$5))/(LN(1-'Test cases'!$M$5)-LN(1-'Test cases'!$K$5))),EXP((LN(1-D751)*(LN('Test cases'!$N$5)-LN('Test cases'!$L$5))+LN(1-'Test cases'!$O$5)*LN('Test cases'!$L$5)-LN(1-'Test cases'!$M$5)*LN('Test cases'!$N$5))/(LN(1-'Test cases'!$O$5)-LN(1-'Test cases'!$M$5))))</f>
        <v>320.81489185503114</v>
      </c>
    </row>
    <row r="752" spans="1:29">
      <c r="A752" s="8">
        <f>'Test cases'!A756</f>
        <v>749</v>
      </c>
      <c r="B752" s="5">
        <f ca="1">1-X752/'Test cases'!C756</f>
        <v>0.22929202879835631</v>
      </c>
      <c r="C752" s="5">
        <f ca="1">1-Y752/'Test cases'!D756</f>
        <v>0.17913676045160964</v>
      </c>
      <c r="D752" s="5">
        <f ca="1">1-Z752/'Test cases'!E756</f>
        <v>0.19139452189008643</v>
      </c>
      <c r="E752" s="4">
        <f ca="1">(U752^'Test cases'!$R$5+T752^'Test cases'!$R$5)^(1/'Test cases'!$R$5)</f>
        <v>600.17511945911963</v>
      </c>
      <c r="F752" s="5">
        <f ca="1">IF(B752&gt;'Test cases'!$M$3,'Test cases'!$M$3,B752)</f>
        <v>0.15</v>
      </c>
      <c r="G752" s="5">
        <f ca="1">IF(C752&gt;'Test cases'!$M$4,'Test cases'!$M$4,C752)</f>
        <v>0.1</v>
      </c>
      <c r="H752" s="5">
        <f ca="1">IF(D752&gt;'Test cases'!$O$5,'Test cases'!$O$5,D752)</f>
        <v>0.17</v>
      </c>
      <c r="I752" s="5">
        <f ca="1">IF(AA752&gt;='Test cases'!$L$3, 'Test cases'!$L$3*'Test cases'!$M$3/AA752,0)+IF(AND(AA752&gt;='Test cases'!$J$3,AA752&lt;'Test cases'!$L$3), 'Test cases'!$J$3*'Test cases'!$K$3/ AA752,0)</f>
        <v>4.5745751742077824E-2</v>
      </c>
      <c r="J752" s="5">
        <f ca="1">IF(AB752&gt;='Test cases'!$L$4,'Test cases'!$M$4,0)+IF(AND(AB752&gt;='Test cases'!$J$4,AB752&lt;'Test cases'!$L$4),'Test cases'!$K$4,0)</f>
        <v>0.1</v>
      </c>
      <c r="K752" s="5">
        <f ca="1">IF(AC752&gt;='Test cases'!$N$5,'Test cases'!$O$5,0)+IF(AND(AC752&gt;='Test cases'!$L$5,AC752&lt;'Test cases'!$N$5),'Test cases'!$M$5,0)+IF(AND(AC752&lt;'Test cases'!$L$5,AC752&gt;='Test cases'!$J$5),'Test cases'!$K$5,0)</f>
        <v>0.17</v>
      </c>
      <c r="L752" s="5">
        <f t="shared" ca="1" si="33"/>
        <v>0.15</v>
      </c>
      <c r="M752" s="5">
        <f t="shared" ca="1" si="34"/>
        <v>0.1</v>
      </c>
      <c r="N752" s="5">
        <f t="shared" ca="1" si="35"/>
        <v>0.17</v>
      </c>
      <c r="O752" s="4">
        <f ca="1">'Test cases'!C756*(1-F752)+'Test cases'!D756*(1-G752)+'Test cases'!E756*(1-H752)</f>
        <v>645.27</v>
      </c>
      <c r="P752" s="4">
        <f ca="1">(1-I752)*'Test cases'!C756+(1-J752)*'Test cases'!D756+(1-K752)*'Test cases'!E756</f>
        <v>672.79312154009142</v>
      </c>
      <c r="Q752" s="4">
        <f ca="1">(1-L752)*'Test cases'!C756+(1-M752)*'Test cases'!D756+(1-N752)*'Test cases'!E756</f>
        <v>645.27</v>
      </c>
      <c r="R752" s="4">
        <f ca="1">('Test cases'!C756/'Test cases'!$J$3)^(1/'Test cases'!$R$3)*('Test cases'!$J$3*(1-'Test cases'!$K$3))</f>
        <v>219.3209234213785</v>
      </c>
      <c r="S752" s="4">
        <f ca="1">('Test cases'!D756/'Test cases'!$J$4)^(1/'Test cases'!$R$4)*('Test cases'!$J$4*(1-'Test cases'!$K$4))</f>
        <v>211.25186611406866</v>
      </c>
      <c r="T752" s="4">
        <f ca="1">IF('Test cases'!E756&lt;='Test cases'!$L$5,('Test cases'!E756/'Test cases'!$J$5)^(1/'Test cases'!$P$5)*('Test cases'!$J$5*(1-'Test cases'!$K$5)),0)+IF('Test cases'!E756&gt;'Test cases'!$L$5,('Test cases'!E756/'Test cases'!$L$5)^(1/'Test cases'!$Q$5)*('Test cases'!$L$5*(1-'Test cases'!$M$5)),0)</f>
        <v>214.05740121359329</v>
      </c>
      <c r="U752" s="4">
        <f ca="1">(R752^'Test cases'!$R$4+S752^'Test cases'!$R$4)^(1/'Test cases'!$R$4)</f>
        <v>408.07624635860748</v>
      </c>
      <c r="V752" s="4">
        <f ca="1">R752^'Test cases'!$R$4/U752^('Test cases'!$R$4-1)</f>
        <v>208.18273512269533</v>
      </c>
      <c r="W752" s="4">
        <f ca="1">S752^'Test cases'!$R$4/U752^('Test cases'!$R$4-1)</f>
        <v>199.893511235912</v>
      </c>
      <c r="X752" s="4">
        <f ca="1">V752*(U752/E752)^('Test cases'!$R$5-1)</f>
        <v>203.46690439723395</v>
      </c>
      <c r="Y752" s="4">
        <f ca="1">W752*(U752/E752)^('Test cases'!$R$5-1)</f>
        <v>195.3654510125169</v>
      </c>
      <c r="Z752" s="4">
        <f ca="1">T752^'Test cases'!$R$5/E752^('Test cases'!$R$5-1)</f>
        <v>201.34276404936847</v>
      </c>
      <c r="AA752" s="4">
        <f ca="1">EXP((LN(1-B752)*(LN('Test cases'!$L$3)-LN('Test cases'!$J$3))+LN(1-'Test cases'!$M$3)*LN('Test cases'!$J$3)-LN(1-'Test cases'!$K$3)*LN('Test cases'!$L$3))/(LN(1-'Test cases'!$M$3)-LN(1-'Test cases'!$K$3)))</f>
        <v>655.79860112792551</v>
      </c>
      <c r="AB752" s="4">
        <f ca="1">EXP((LN(1-C752)*(LN('Test cases'!$L$4)-LN('Test cases'!$J$4))+LN(1-'Test cases'!$M$4)*LN('Test cases'!$J$4)-LN(1-'Test cases'!$K$4)*LN('Test cases'!$L$4))/(LN(1-'Test cases'!$M$4)-LN(1-'Test cases'!$K$4)))</f>
        <v>653.15870118939426</v>
      </c>
      <c r="AC752" s="4">
        <f ca="1">IF(D752&lt;='Test cases'!$M$5,EXP((LN(1-D752)*(LN('Test cases'!$L$5)-LN('Test cases'!$J$5))+LN(1-'Test cases'!$M$5)*LN('Test cases'!$J$5)-LN(1-'Test cases'!$K$5)*LN('Test cases'!$L$5))/(LN(1-'Test cases'!$M$5)-LN(1-'Test cases'!$K$5))),EXP((LN(1-D752)*(LN('Test cases'!$N$5)-LN('Test cases'!$L$5))+LN(1-'Test cases'!$O$5)*LN('Test cases'!$L$5)-LN(1-'Test cases'!$M$5)*LN('Test cases'!$N$5))/(LN(1-'Test cases'!$O$5)-LN(1-'Test cases'!$M$5))))</f>
        <v>320.90798388615838</v>
      </c>
    </row>
    <row r="753" spans="1:29">
      <c r="A753" s="8">
        <f>'Test cases'!A757</f>
        <v>750</v>
      </c>
      <c r="B753" s="5">
        <f ca="1">1-X753/'Test cases'!C757</f>
        <v>0.22939529342226717</v>
      </c>
      <c r="C753" s="5">
        <f ca="1">1-Y753/'Test cases'!D757</f>
        <v>0.1792298518814005</v>
      </c>
      <c r="D753" s="5">
        <f ca="1">1-Z753/'Test cases'!E757</f>
        <v>0.19145107108356196</v>
      </c>
      <c r="E753" s="4">
        <f ca="1">(U753^'Test cases'!$R$5+T753^'Test cases'!$R$5)^(1/'Test cases'!$R$5)</f>
        <v>600.88222579551905</v>
      </c>
      <c r="F753" s="5">
        <f ca="1">IF(B753&gt;'Test cases'!$M$3,'Test cases'!$M$3,B753)</f>
        <v>0.15</v>
      </c>
      <c r="G753" s="5">
        <f ca="1">IF(C753&gt;'Test cases'!$M$4,'Test cases'!$M$4,C753)</f>
        <v>0.1</v>
      </c>
      <c r="H753" s="5">
        <f ca="1">IF(D753&gt;'Test cases'!$O$5,'Test cases'!$O$5,D753)</f>
        <v>0.17</v>
      </c>
      <c r="I753" s="5">
        <f ca="1">IF(AA753&gt;='Test cases'!$L$3, 'Test cases'!$L$3*'Test cases'!$M$3/AA753,0)+IF(AND(AA753&gt;='Test cases'!$J$3,AA753&lt;'Test cases'!$L$3), 'Test cases'!$J$3*'Test cases'!$K$3/ AA753,0)</f>
        <v>4.5671478210867741E-2</v>
      </c>
      <c r="J753" s="5">
        <f ca="1">IF(AB753&gt;='Test cases'!$L$4,'Test cases'!$M$4,0)+IF(AND(AB753&gt;='Test cases'!$J$4,AB753&lt;'Test cases'!$L$4),'Test cases'!$K$4,0)</f>
        <v>0.1</v>
      </c>
      <c r="K753" s="5">
        <f ca="1">IF(AC753&gt;='Test cases'!$N$5,'Test cases'!$O$5,0)+IF(AND(AC753&gt;='Test cases'!$L$5,AC753&lt;'Test cases'!$N$5),'Test cases'!$M$5,0)+IF(AND(AC753&lt;'Test cases'!$L$5,AC753&gt;='Test cases'!$J$5),'Test cases'!$K$5,0)</f>
        <v>0.17</v>
      </c>
      <c r="L753" s="5">
        <f t="shared" ca="1" si="33"/>
        <v>0.15</v>
      </c>
      <c r="M753" s="5">
        <f t="shared" ca="1" si="34"/>
        <v>0.1</v>
      </c>
      <c r="N753" s="5">
        <f t="shared" ca="1" si="35"/>
        <v>0.17</v>
      </c>
      <c r="O753" s="4">
        <f ca="1">'Test cases'!C757*(1-F753)+'Test cases'!D757*(1-G753)+'Test cases'!E757*(1-H753)</f>
        <v>646.12</v>
      </c>
      <c r="P753" s="4">
        <f ca="1">(1-I753)*'Test cases'!C757+(1-J753)*'Test cases'!D757+(1-K753)*'Test cases'!E757</f>
        <v>673.76705827412002</v>
      </c>
      <c r="Q753" s="4">
        <f ca="1">(1-L753)*'Test cases'!C757+(1-M753)*'Test cases'!D757+(1-N753)*'Test cases'!E757</f>
        <v>646.12</v>
      </c>
      <c r="R753" s="4">
        <f ca="1">('Test cases'!C757/'Test cases'!$J$3)^(1/'Test cases'!$R$3)*('Test cases'!$J$3*(1-'Test cases'!$K$3))</f>
        <v>220.0830592569302</v>
      </c>
      <c r="S753" s="4">
        <f ca="1">('Test cases'!D757/'Test cases'!$J$4)^(1/'Test cases'!$R$4)*('Test cases'!$J$4*(1-'Test cases'!$K$4))</f>
        <v>211.25186611406866</v>
      </c>
      <c r="T753" s="4">
        <f ca="1">IF('Test cases'!E757&lt;='Test cases'!$L$5,('Test cases'!E757/'Test cases'!$J$5)^(1/'Test cases'!$P$5)*('Test cases'!$J$5*(1-'Test cases'!$K$5)),0)+IF('Test cases'!E757&gt;'Test cases'!$L$5,('Test cases'!E757/'Test cases'!$L$5)^(1/'Test cases'!$Q$5)*('Test cases'!$L$5*(1-'Test cases'!$M$5)),0)</f>
        <v>214.05740121359329</v>
      </c>
      <c r="U753" s="4">
        <f ca="1">(R753^'Test cases'!$R$4+S753^'Test cases'!$R$4)^(1/'Test cases'!$R$4)</f>
        <v>408.79972880433041</v>
      </c>
      <c r="V753" s="4">
        <f ca="1">R753^'Test cases'!$R$4/U753^('Test cases'!$R$4-1)</f>
        <v>208.93593677253111</v>
      </c>
      <c r="W753" s="4">
        <f ca="1">S753^'Test cases'!$R$4/U753^('Test cases'!$R$4-1)</f>
        <v>199.86379203179939</v>
      </c>
      <c r="X753" s="4">
        <f ca="1">V753*(U753/E753)^('Test cases'!$R$5-1)</f>
        <v>204.21024724309919</v>
      </c>
      <c r="Y753" s="4">
        <f ca="1">W753*(U753/E753)^('Test cases'!$R$5-1)</f>
        <v>195.34329525222668</v>
      </c>
      <c r="Z753" s="4">
        <f ca="1">T753^'Test cases'!$R$5/E753^('Test cases'!$R$5-1)</f>
        <v>201.32868330019306</v>
      </c>
      <c r="AA753" s="4">
        <f ca="1">EXP((LN(1-B753)*(LN('Test cases'!$L$3)-LN('Test cases'!$J$3))+LN(1-'Test cases'!$M$3)*LN('Test cases'!$J$3)-LN(1-'Test cases'!$K$3)*LN('Test cases'!$L$3))/(LN(1-'Test cases'!$M$3)-LN(1-'Test cases'!$K$3)))</f>
        <v>656.86509776382411</v>
      </c>
      <c r="AB753" s="4">
        <f ca="1">EXP((LN(1-C753)*(LN('Test cases'!$L$4)-LN('Test cases'!$J$4))+LN(1-'Test cases'!$M$4)*LN('Test cases'!$J$4)-LN(1-'Test cases'!$K$4)*LN('Test cases'!$L$4))/(LN(1-'Test cases'!$M$4)-LN(1-'Test cases'!$K$4)))</f>
        <v>654.11597624929277</v>
      </c>
      <c r="AC753" s="4">
        <f ca="1">IF(D753&lt;='Test cases'!$M$5,EXP((LN(1-D753)*(LN('Test cases'!$L$5)-LN('Test cases'!$J$5))+LN(1-'Test cases'!$M$5)*LN('Test cases'!$J$5)-LN(1-'Test cases'!$K$5)*LN('Test cases'!$L$5))/(LN(1-'Test cases'!$M$5)-LN(1-'Test cases'!$K$5))),EXP((LN(1-D753)*(LN('Test cases'!$N$5)-LN('Test cases'!$L$5))+LN(1-'Test cases'!$O$5)*LN('Test cases'!$L$5)-LN(1-'Test cases'!$M$5)*LN('Test cases'!$N$5))/(LN(1-'Test cases'!$O$5)-LN(1-'Test cases'!$M$5))))</f>
        <v>321.00098078605288</v>
      </c>
    </row>
    <row r="754" spans="1:29">
      <c r="A754" s="8">
        <f>'Test cases'!A758</f>
        <v>751</v>
      </c>
      <c r="B754" s="5">
        <f ca="1">1-X754/'Test cases'!C758</f>
        <v>0.22944197170225589</v>
      </c>
      <c r="C754" s="5">
        <f ca="1">1-Y754/'Test cases'!D758</f>
        <v>0.17927956886139451</v>
      </c>
      <c r="D754" s="5">
        <f ca="1">1-Z754/'Test cases'!E758</f>
        <v>0.19213593318637301</v>
      </c>
      <c r="E754" s="4">
        <f ca="1">(U754^'Test cases'!$R$5+T754^'Test cases'!$R$5)^(1/'Test cases'!$R$5)</f>
        <v>601.49535681329724</v>
      </c>
      <c r="F754" s="5">
        <f ca="1">IF(B754&gt;'Test cases'!$M$3,'Test cases'!$M$3,B754)</f>
        <v>0.15</v>
      </c>
      <c r="G754" s="5">
        <f ca="1">IF(C754&gt;'Test cases'!$M$4,'Test cases'!$M$4,C754)</f>
        <v>0.1</v>
      </c>
      <c r="H754" s="5">
        <f ca="1">IF(D754&gt;'Test cases'!$O$5,'Test cases'!$O$5,D754)</f>
        <v>0.17</v>
      </c>
      <c r="I754" s="5">
        <f ca="1">IF(AA754&gt;='Test cases'!$L$3, 'Test cases'!$L$3*'Test cases'!$M$3/AA754,0)+IF(AND(AA754&gt;='Test cases'!$J$3,AA754&lt;'Test cases'!$L$3), 'Test cases'!$J$3*'Test cases'!$K$3/ AA754,0)</f>
        <v>4.5637940980130499E-2</v>
      </c>
      <c r="J754" s="5">
        <f ca="1">IF(AB754&gt;='Test cases'!$L$4,'Test cases'!$M$4,0)+IF(AND(AB754&gt;='Test cases'!$J$4,AB754&lt;'Test cases'!$L$4),'Test cases'!$K$4,0)</f>
        <v>0.1</v>
      </c>
      <c r="K754" s="5">
        <f ca="1">IF(AC754&gt;='Test cases'!$N$5,'Test cases'!$O$5,0)+IF(AND(AC754&gt;='Test cases'!$L$5,AC754&lt;'Test cases'!$N$5),'Test cases'!$M$5,0)+IF(AND(AC754&lt;'Test cases'!$L$5,AC754&gt;='Test cases'!$J$5),'Test cases'!$K$5,0)</f>
        <v>0.17</v>
      </c>
      <c r="L754" s="5">
        <f t="shared" ca="1" si="33"/>
        <v>0.15</v>
      </c>
      <c r="M754" s="5">
        <f t="shared" ca="1" si="34"/>
        <v>0.1</v>
      </c>
      <c r="N754" s="5">
        <f t="shared" ca="1" si="35"/>
        <v>0.17</v>
      </c>
      <c r="O754" s="4">
        <f ca="1">'Test cases'!C758*(1-F754)+'Test cases'!D758*(1-G754)+'Test cases'!E758*(1-H754)</f>
        <v>646.95000000000005</v>
      </c>
      <c r="P754" s="4">
        <f ca="1">(1-I754)*'Test cases'!C758+(1-J754)*'Test cases'!D758+(1-K754)*'Test cases'!E758</f>
        <v>674.60594564026542</v>
      </c>
      <c r="Q754" s="4">
        <f ca="1">(1-L754)*'Test cases'!C758+(1-M754)*'Test cases'!D758+(1-N754)*'Test cases'!E758</f>
        <v>646.95000000000005</v>
      </c>
      <c r="R754" s="4">
        <f ca="1">('Test cases'!C758/'Test cases'!$J$3)^(1/'Test cases'!$R$3)*('Test cases'!$J$3*(1-'Test cases'!$K$3))</f>
        <v>220.0830592569302</v>
      </c>
      <c r="S754" s="4">
        <f ca="1">('Test cases'!D758/'Test cases'!$J$4)^(1/'Test cases'!$R$4)*('Test cases'!$J$4*(1-'Test cases'!$K$4))</f>
        <v>211.25186611406866</v>
      </c>
      <c r="T754" s="4">
        <f ca="1">IF('Test cases'!E758&lt;='Test cases'!$L$5,('Test cases'!E758/'Test cases'!$J$5)^(1/'Test cases'!$P$5)*('Test cases'!$J$5*(1-'Test cases'!$K$5)),0)+IF('Test cases'!E758&gt;'Test cases'!$L$5,('Test cases'!E758/'Test cases'!$L$5)^(1/'Test cases'!$Q$5)*('Test cases'!$L$5*(1-'Test cases'!$M$5)),0)</f>
        <v>214.70925741516677</v>
      </c>
      <c r="U754" s="4">
        <f ca="1">(R754^'Test cases'!$R$4+S754^'Test cases'!$R$4)^(1/'Test cases'!$R$4)</f>
        <v>408.79972880433041</v>
      </c>
      <c r="V754" s="4">
        <f ca="1">R754^'Test cases'!$R$4/U754^('Test cases'!$R$4-1)</f>
        <v>208.93593677253111</v>
      </c>
      <c r="W754" s="4">
        <f ca="1">S754^'Test cases'!$R$4/U754^('Test cases'!$R$4-1)</f>
        <v>199.86379203179939</v>
      </c>
      <c r="X754" s="4">
        <f ca="1">V754*(U754/E754)^('Test cases'!$R$5-1)</f>
        <v>204.19787749890219</v>
      </c>
      <c r="Y754" s="4">
        <f ca="1">W754*(U754/E754)^('Test cases'!$R$5-1)</f>
        <v>195.3314626109881</v>
      </c>
      <c r="Z754" s="4">
        <f ca="1">T754^'Test cases'!$R$5/E754^('Test cases'!$R$5-1)</f>
        <v>201.96601670340675</v>
      </c>
      <c r="AA754" s="4">
        <f ca="1">EXP((LN(1-B754)*(LN('Test cases'!$L$3)-LN('Test cases'!$J$3))+LN(1-'Test cases'!$M$3)*LN('Test cases'!$J$3)-LN(1-'Test cases'!$K$3)*LN('Test cases'!$L$3))/(LN(1-'Test cases'!$M$3)-LN(1-'Test cases'!$K$3)))</f>
        <v>657.34779781281486</v>
      </c>
      <c r="AB754" s="4">
        <f ca="1">EXP((LN(1-C754)*(LN('Test cases'!$L$4)-LN('Test cases'!$J$4))+LN(1-'Test cases'!$M$4)*LN('Test cases'!$J$4)-LN(1-'Test cases'!$K$4)*LN('Test cases'!$L$4))/(LN(1-'Test cases'!$M$4)-LN(1-'Test cases'!$K$4)))</f>
        <v>654.62784358397221</v>
      </c>
      <c r="AC754" s="4">
        <f ca="1">IF(D754&lt;='Test cases'!$M$5,EXP((LN(1-D754)*(LN('Test cases'!$L$5)-LN('Test cases'!$J$5))+LN(1-'Test cases'!$M$5)*LN('Test cases'!$J$5)-LN(1-'Test cases'!$K$5)*LN('Test cases'!$L$5))/(LN(1-'Test cases'!$M$5)-LN(1-'Test cases'!$K$5))),EXP((LN(1-D754)*(LN('Test cases'!$N$5)-LN('Test cases'!$L$5))+LN(1-'Test cases'!$O$5)*LN('Test cases'!$L$5)-LN(1-'Test cases'!$M$5)*LN('Test cases'!$N$5))/(LN(1-'Test cases'!$O$5)-LN(1-'Test cases'!$M$5))))</f>
        <v>322.12991819354511</v>
      </c>
    </row>
    <row r="755" spans="1:29">
      <c r="A755" s="8">
        <f>'Test cases'!A759</f>
        <v>752</v>
      </c>
      <c r="B755" s="5">
        <f ca="1">1-X755/'Test cases'!C759</f>
        <v>0.22954496298488425</v>
      </c>
      <c r="C755" s="5">
        <f ca="1">1-Y755/'Test cases'!D759</f>
        <v>0.17937243797106694</v>
      </c>
      <c r="D755" s="5">
        <f ca="1">1-Z755/'Test cases'!E759</f>
        <v>0.19219229564803986</v>
      </c>
      <c r="E755" s="4">
        <f ca="1">(U755^'Test cases'!$R$5+T755^'Test cases'!$R$5)^(1/'Test cases'!$R$5)</f>
        <v>602.20232569689642</v>
      </c>
      <c r="F755" s="5">
        <f ca="1">IF(B755&gt;'Test cases'!$M$3,'Test cases'!$M$3,B755)</f>
        <v>0.15</v>
      </c>
      <c r="G755" s="5">
        <f ca="1">IF(C755&gt;'Test cases'!$M$4,'Test cases'!$M$4,C755)</f>
        <v>0.1</v>
      </c>
      <c r="H755" s="5">
        <f ca="1">IF(D755&gt;'Test cases'!$O$5,'Test cases'!$O$5,D755)</f>
        <v>0.17</v>
      </c>
      <c r="I755" s="5">
        <f ca="1">IF(AA755&gt;='Test cases'!$L$3, 'Test cases'!$L$3*'Test cases'!$M$3/AA755,0)+IF(AND(AA755&gt;='Test cases'!$J$3,AA755&lt;'Test cases'!$L$3), 'Test cases'!$J$3*'Test cases'!$K$3/ AA755,0)</f>
        <v>4.5564024114969376E-2</v>
      </c>
      <c r="J755" s="5">
        <f ca="1">IF(AB755&gt;='Test cases'!$L$4,'Test cases'!$M$4,0)+IF(AND(AB755&gt;='Test cases'!$J$4,AB755&lt;'Test cases'!$L$4),'Test cases'!$K$4,0)</f>
        <v>0.1</v>
      </c>
      <c r="K755" s="5">
        <f ca="1">IF(AC755&gt;='Test cases'!$N$5,'Test cases'!$O$5,0)+IF(AND(AC755&gt;='Test cases'!$L$5,AC755&lt;'Test cases'!$N$5),'Test cases'!$M$5,0)+IF(AND(AC755&lt;'Test cases'!$L$5,AC755&gt;='Test cases'!$J$5),'Test cases'!$K$5,0)</f>
        <v>0.17</v>
      </c>
      <c r="L755" s="5">
        <f t="shared" ca="1" si="33"/>
        <v>0.15</v>
      </c>
      <c r="M755" s="5">
        <f t="shared" ca="1" si="34"/>
        <v>0.1</v>
      </c>
      <c r="N755" s="5">
        <f t="shared" ca="1" si="35"/>
        <v>0.17</v>
      </c>
      <c r="O755" s="4">
        <f ca="1">'Test cases'!C759*(1-F755)+'Test cases'!D759*(1-G755)+'Test cases'!E759*(1-H755)</f>
        <v>647.79999999999995</v>
      </c>
      <c r="P755" s="4">
        <f ca="1">(1-I755)*'Test cases'!C759+(1-J755)*'Test cases'!D759+(1-K755)*'Test cases'!E759</f>
        <v>675.57996958541821</v>
      </c>
      <c r="Q755" s="4">
        <f ca="1">(1-L755)*'Test cases'!C759+(1-M755)*'Test cases'!D759+(1-N755)*'Test cases'!E759</f>
        <v>647.79999999999995</v>
      </c>
      <c r="R755" s="4">
        <f ca="1">('Test cases'!C759/'Test cases'!$J$3)^(1/'Test cases'!$R$3)*('Test cases'!$J$3*(1-'Test cases'!$K$3))</f>
        <v>220.84495796891491</v>
      </c>
      <c r="S755" s="4">
        <f ca="1">('Test cases'!D759/'Test cases'!$J$4)^(1/'Test cases'!$R$4)*('Test cases'!$J$4*(1-'Test cases'!$K$4))</f>
        <v>211.25186611406866</v>
      </c>
      <c r="T755" s="4">
        <f ca="1">IF('Test cases'!E759&lt;='Test cases'!$L$5,('Test cases'!E759/'Test cases'!$J$5)^(1/'Test cases'!$P$5)*('Test cases'!$J$5*(1-'Test cases'!$K$5)),0)+IF('Test cases'!E759&gt;'Test cases'!$L$5,('Test cases'!E759/'Test cases'!$L$5)^(1/'Test cases'!$Q$5)*('Test cases'!$L$5*(1-'Test cases'!$M$5)),0)</f>
        <v>214.70925741516677</v>
      </c>
      <c r="U755" s="4">
        <f ca="1">(R755^'Test cases'!$R$4+S755^'Test cases'!$R$4)^(1/'Test cases'!$R$4)</f>
        <v>409.52308892974861</v>
      </c>
      <c r="V755" s="4">
        <f ca="1">R755^'Test cases'!$R$4/U755^('Test cases'!$R$4-1)</f>
        <v>209.68895413527409</v>
      </c>
      <c r="W755" s="4">
        <f ca="1">S755^'Test cases'!$R$4/U755^('Test cases'!$R$4-1)</f>
        <v>199.83413479447486</v>
      </c>
      <c r="X755" s="4">
        <f ca="1">V755*(U755/E755)^('Test cases'!$R$5-1)</f>
        <v>204.9410398460208</v>
      </c>
      <c r="Y755" s="4">
        <f ca="1">W755*(U755/E755)^('Test cases'!$R$5-1)</f>
        <v>195.30935976288606</v>
      </c>
      <c r="Z755" s="4">
        <f ca="1">T755^'Test cases'!$R$5/E755^('Test cases'!$R$5-1)</f>
        <v>201.95192608799005</v>
      </c>
      <c r="AA755" s="4">
        <f ca="1">EXP((LN(1-B755)*(LN('Test cases'!$L$3)-LN('Test cases'!$J$3))+LN(1-'Test cases'!$M$3)*LN('Test cases'!$J$3)-LN(1-'Test cases'!$K$3)*LN('Test cases'!$L$3))/(LN(1-'Test cases'!$M$3)-LN(1-'Test cases'!$K$3)))</f>
        <v>658.41418932407134</v>
      </c>
      <c r="AB755" s="4">
        <f ca="1">EXP((LN(1-C755)*(LN('Test cases'!$L$4)-LN('Test cases'!$J$4))+LN(1-'Test cases'!$M$4)*LN('Test cases'!$J$4)-LN(1-'Test cases'!$K$4)*LN('Test cases'!$L$4))/(LN(1-'Test cases'!$M$4)-LN(1-'Test cases'!$K$4)))</f>
        <v>655.58514540602789</v>
      </c>
      <c r="AC755" s="4">
        <f ca="1">IF(D755&lt;='Test cases'!$M$5,EXP((LN(1-D755)*(LN('Test cases'!$L$5)-LN('Test cases'!$J$5))+LN(1-'Test cases'!$M$5)*LN('Test cases'!$J$5)-LN(1-'Test cases'!$K$5)*LN('Test cases'!$L$5))/(LN(1-'Test cases'!$M$5)-LN(1-'Test cases'!$K$5))),EXP((LN(1-D755)*(LN('Test cases'!$N$5)-LN('Test cases'!$L$5))+LN(1-'Test cases'!$O$5)*LN('Test cases'!$L$5)-LN(1-'Test cases'!$M$5)*LN('Test cases'!$N$5))/(LN(1-'Test cases'!$O$5)-LN(1-'Test cases'!$M$5))))</f>
        <v>322.2230462952615</v>
      </c>
    </row>
    <row r="756" spans="1:29">
      <c r="A756" s="8">
        <f>'Test cases'!A760</f>
        <v>753</v>
      </c>
      <c r="B756" s="5">
        <f ca="1">1-X756/'Test cases'!C760</f>
        <v>0.22959148736038471</v>
      </c>
      <c r="C756" s="5">
        <f ca="1">1-Y756/'Test cases'!D760</f>
        <v>0.17942199204367026</v>
      </c>
      <c r="D756" s="5">
        <f ca="1">1-Z756/'Test cases'!E760</f>
        <v>0.19287384302205623</v>
      </c>
      <c r="E756" s="4">
        <f ca="1">(U756^'Test cases'!$R$5+T756^'Test cases'!$R$5)^(1/'Test cases'!$R$5)</f>
        <v>602.81489565720779</v>
      </c>
      <c r="F756" s="5">
        <f ca="1">IF(B756&gt;'Test cases'!$M$3,'Test cases'!$M$3,B756)</f>
        <v>0.15</v>
      </c>
      <c r="G756" s="5">
        <f ca="1">IF(C756&gt;'Test cases'!$M$4,'Test cases'!$M$4,C756)</f>
        <v>0.1</v>
      </c>
      <c r="H756" s="5">
        <f ca="1">IF(D756&gt;'Test cases'!$O$5,'Test cases'!$O$5,D756)</f>
        <v>0.17</v>
      </c>
      <c r="I756" s="5">
        <f ca="1">IF(AA756&gt;='Test cases'!$L$3, 'Test cases'!$L$3*'Test cases'!$M$3/AA756,0)+IF(AND(AA756&gt;='Test cases'!$J$3,AA756&lt;'Test cases'!$L$3), 'Test cases'!$J$3*'Test cases'!$K$3/ AA756,0)</f>
        <v>4.5530669592772827E-2</v>
      </c>
      <c r="J756" s="5">
        <f ca="1">IF(AB756&gt;='Test cases'!$L$4,'Test cases'!$M$4,0)+IF(AND(AB756&gt;='Test cases'!$J$4,AB756&lt;'Test cases'!$L$4),'Test cases'!$K$4,0)</f>
        <v>0.1</v>
      </c>
      <c r="K756" s="5">
        <f ca="1">IF(AC756&gt;='Test cases'!$N$5,'Test cases'!$O$5,0)+IF(AND(AC756&gt;='Test cases'!$L$5,AC756&lt;'Test cases'!$N$5),'Test cases'!$M$5,0)+IF(AND(AC756&lt;'Test cases'!$L$5,AC756&gt;='Test cases'!$J$5),'Test cases'!$K$5,0)</f>
        <v>0.17</v>
      </c>
      <c r="L756" s="5">
        <f t="shared" ca="1" si="33"/>
        <v>0.15</v>
      </c>
      <c r="M756" s="5">
        <f t="shared" ca="1" si="34"/>
        <v>0.1</v>
      </c>
      <c r="N756" s="5">
        <f t="shared" ca="1" si="35"/>
        <v>0.17</v>
      </c>
      <c r="O756" s="4">
        <f ca="1">'Test cases'!C760*(1-F756)+'Test cases'!D760*(1-G756)+'Test cases'!E760*(1-H756)</f>
        <v>648.63</v>
      </c>
      <c r="P756" s="4">
        <f ca="1">(1-I756)*'Test cases'!C760+(1-J756)*'Test cases'!D760+(1-K756)*'Test cases'!E760</f>
        <v>676.4188418883225</v>
      </c>
      <c r="Q756" s="4">
        <f ca="1">(1-L756)*'Test cases'!C760+(1-M756)*'Test cases'!D760+(1-N756)*'Test cases'!E760</f>
        <v>648.63</v>
      </c>
      <c r="R756" s="4">
        <f ca="1">('Test cases'!C760/'Test cases'!$J$3)^(1/'Test cases'!$R$3)*('Test cases'!$J$3*(1-'Test cases'!$K$3))</f>
        <v>220.84495796891491</v>
      </c>
      <c r="S756" s="4">
        <f ca="1">('Test cases'!D760/'Test cases'!$J$4)^(1/'Test cases'!$R$4)*('Test cases'!$J$4*(1-'Test cases'!$K$4))</f>
        <v>211.25186611406866</v>
      </c>
      <c r="T756" s="4">
        <f ca="1">IF('Test cases'!E760&lt;='Test cases'!$L$5,('Test cases'!E760/'Test cases'!$J$5)^(1/'Test cases'!$P$5)*('Test cases'!$J$5*(1-'Test cases'!$K$5)),0)+IF('Test cases'!E760&gt;'Test cases'!$L$5,('Test cases'!E760/'Test cases'!$L$5)^(1/'Test cases'!$Q$5)*('Test cases'!$L$5*(1-'Test cases'!$M$5)),0)</f>
        <v>215.36048456937053</v>
      </c>
      <c r="U756" s="4">
        <f ca="1">(R756^'Test cases'!$R$4+S756^'Test cases'!$R$4)^(1/'Test cases'!$R$4)</f>
        <v>409.52308892974861</v>
      </c>
      <c r="V756" s="4">
        <f ca="1">R756^'Test cases'!$R$4/U756^('Test cases'!$R$4-1)</f>
        <v>209.68895413527409</v>
      </c>
      <c r="W756" s="4">
        <f ca="1">S756^'Test cases'!$R$4/U756^('Test cases'!$R$4-1)</f>
        <v>199.83413479447486</v>
      </c>
      <c r="X756" s="4">
        <f ca="1">V756*(U756/E756)^('Test cases'!$R$5-1)</f>
        <v>204.92866436213768</v>
      </c>
      <c r="Y756" s="4">
        <f ca="1">W756*(U756/E756)^('Test cases'!$R$5-1)</f>
        <v>195.29756589360647</v>
      </c>
      <c r="Z756" s="4">
        <f ca="1">T756^'Test cases'!$R$5/E756^('Test cases'!$R$5-1)</f>
        <v>202.58866540146389</v>
      </c>
      <c r="AA756" s="4">
        <f ca="1">EXP((LN(1-B756)*(LN('Test cases'!$L$3)-LN('Test cases'!$J$3))+LN(1-'Test cases'!$M$3)*LN('Test cases'!$J$3)-LN(1-'Test cases'!$K$3)*LN('Test cases'!$L$3))/(LN(1-'Test cases'!$M$3)-LN(1-'Test cases'!$K$3)))</f>
        <v>658.89652553587655</v>
      </c>
      <c r="AB756" s="4">
        <f ca="1">EXP((LN(1-C756)*(LN('Test cases'!$L$4)-LN('Test cases'!$J$4))+LN(1-'Test cases'!$M$4)*LN('Test cases'!$J$4)-LN(1-'Test cases'!$K$4)*LN('Test cases'!$L$4))/(LN(1-'Test cases'!$M$4)-LN(1-'Test cases'!$K$4)))</f>
        <v>656.09656959062579</v>
      </c>
      <c r="AC756" s="4">
        <f ca="1">IF(D756&lt;='Test cases'!$M$5,EXP((LN(1-D756)*(LN('Test cases'!$L$5)-LN('Test cases'!$J$5))+LN(1-'Test cases'!$M$5)*LN('Test cases'!$J$5)-LN(1-'Test cases'!$K$5)*LN('Test cases'!$L$5))/(LN(1-'Test cases'!$M$5)-LN(1-'Test cases'!$K$5))),EXP((LN(1-D756)*(LN('Test cases'!$N$5)-LN('Test cases'!$L$5))+LN(1-'Test cases'!$O$5)*LN('Test cases'!$L$5)-LN(1-'Test cases'!$M$5)*LN('Test cases'!$N$5))/(LN(1-'Test cases'!$O$5)-LN(1-'Test cases'!$M$5))))</f>
        <v>323.35182189569872</v>
      </c>
    </row>
    <row r="757" spans="1:29">
      <c r="A757" s="8">
        <f>'Test cases'!A761</f>
        <v>754</v>
      </c>
      <c r="B757" s="5">
        <f ca="1">1-X757/'Test cases'!C761</f>
        <v>0.22969420681214281</v>
      </c>
      <c r="C757" s="5">
        <f ca="1">1-Y757/'Test cases'!D761</f>
        <v>0.17951463991428307</v>
      </c>
      <c r="D757" s="5">
        <f ca="1">1-Z757/'Test cases'!E761</f>
        <v>0.19293001992920289</v>
      </c>
      <c r="E757" s="4">
        <f ca="1">(U757^'Test cases'!$R$5+T757^'Test cases'!$R$5)^(1/'Test cases'!$R$5)</f>
        <v>603.52172747932855</v>
      </c>
      <c r="F757" s="5">
        <f ca="1">IF(B757&gt;'Test cases'!$M$3,'Test cases'!$M$3,B757)</f>
        <v>0.15</v>
      </c>
      <c r="G757" s="5">
        <f ca="1">IF(C757&gt;'Test cases'!$M$4,'Test cases'!$M$4,C757)</f>
        <v>0.1</v>
      </c>
      <c r="H757" s="5">
        <f ca="1">IF(D757&gt;'Test cases'!$O$5,'Test cases'!$O$5,D757)</f>
        <v>0.17</v>
      </c>
      <c r="I757" s="5">
        <f ca="1">IF(AA757&gt;='Test cases'!$L$3, 'Test cases'!$L$3*'Test cases'!$M$3/AA757,0)+IF(AND(AA757&gt;='Test cases'!$J$3,AA757&lt;'Test cases'!$L$3), 'Test cases'!$J$3*'Test cases'!$K$3/ AA757,0)</f>
        <v>4.5457106695194156E-2</v>
      </c>
      <c r="J757" s="5">
        <f ca="1">IF(AB757&gt;='Test cases'!$L$4,'Test cases'!$M$4,0)+IF(AND(AB757&gt;='Test cases'!$J$4,AB757&lt;'Test cases'!$L$4),'Test cases'!$K$4,0)</f>
        <v>0.1</v>
      </c>
      <c r="K757" s="5">
        <f ca="1">IF(AC757&gt;='Test cases'!$N$5,'Test cases'!$O$5,0)+IF(AND(AC757&gt;='Test cases'!$L$5,AC757&lt;'Test cases'!$N$5),'Test cases'!$M$5,0)+IF(AND(AC757&lt;'Test cases'!$L$5,AC757&gt;='Test cases'!$J$5),'Test cases'!$K$5,0)</f>
        <v>0.17</v>
      </c>
      <c r="L757" s="5">
        <f t="shared" ca="1" si="33"/>
        <v>0.15</v>
      </c>
      <c r="M757" s="5">
        <f t="shared" ca="1" si="34"/>
        <v>0.1</v>
      </c>
      <c r="N757" s="5">
        <f t="shared" ca="1" si="35"/>
        <v>0.17</v>
      </c>
      <c r="O757" s="4">
        <f ca="1">'Test cases'!C761*(1-F757)+'Test cases'!D761*(1-G757)+'Test cases'!E761*(1-H757)</f>
        <v>649.48</v>
      </c>
      <c r="P757" s="4">
        <f ca="1">(1-I757)*'Test cases'!C761+(1-J757)*'Test cases'!D761+(1-K757)*'Test cases'!E761</f>
        <v>677.39295251238309</v>
      </c>
      <c r="Q757" s="4">
        <f ca="1">(1-L757)*'Test cases'!C761+(1-M757)*'Test cases'!D761+(1-N757)*'Test cases'!E761</f>
        <v>649.48</v>
      </c>
      <c r="R757" s="4">
        <f ca="1">('Test cases'!C761/'Test cases'!$J$3)^(1/'Test cases'!$R$3)*('Test cases'!$J$3*(1-'Test cases'!$K$3))</f>
        <v>221.60662052213971</v>
      </c>
      <c r="S757" s="4">
        <f ca="1">('Test cases'!D761/'Test cases'!$J$4)^(1/'Test cases'!$R$4)*('Test cases'!$J$4*(1-'Test cases'!$K$4))</f>
        <v>211.25186611406866</v>
      </c>
      <c r="T757" s="4">
        <f ca="1">IF('Test cases'!E761&lt;='Test cases'!$L$5,('Test cases'!E761/'Test cases'!$J$5)^(1/'Test cases'!$P$5)*('Test cases'!$J$5*(1-'Test cases'!$K$5)),0)+IF('Test cases'!E761&gt;'Test cases'!$L$5,('Test cases'!E761/'Test cases'!$L$5)^(1/'Test cases'!$Q$5)*('Test cases'!$L$5*(1-'Test cases'!$M$5)),0)</f>
        <v>215.36048456937053</v>
      </c>
      <c r="U757" s="4">
        <f ca="1">(R757^'Test cases'!$R$4+S757^'Test cases'!$R$4)^(1/'Test cases'!$R$4)</f>
        <v>410.24632701927402</v>
      </c>
      <c r="V757" s="4">
        <f ca="1">R757^'Test cases'!$R$4/U757^('Test cases'!$R$4-1)</f>
        <v>210.44178774517803</v>
      </c>
      <c r="W757" s="4">
        <f ca="1">S757^'Test cases'!$R$4/U757^('Test cases'!$R$4-1)</f>
        <v>199.80453927409613</v>
      </c>
      <c r="X757" s="4">
        <f ca="1">V757*(U757/E757)^('Test cases'!$R$5-1)</f>
        <v>205.67164678115788</v>
      </c>
      <c r="Y757" s="4">
        <f ca="1">W757*(U757/E757)^('Test cases'!$R$5-1)</f>
        <v>195.27551570040063</v>
      </c>
      <c r="Z757" s="4">
        <f ca="1">T757^'Test cases'!$R$5/E757^('Test cases'!$R$5-1)</f>
        <v>202.57456499777007</v>
      </c>
      <c r="AA757" s="4">
        <f ca="1">EXP((LN(1-B757)*(LN('Test cases'!$L$3)-LN('Test cases'!$J$3))+LN(1-'Test cases'!$M$3)*LN('Test cases'!$J$3)-LN(1-'Test cases'!$K$3)*LN('Test cases'!$L$3))/(LN(1-'Test cases'!$M$3)-LN(1-'Test cases'!$K$3)))</f>
        <v>659.96281288117439</v>
      </c>
      <c r="AB757" s="4">
        <f ca="1">EXP((LN(1-C757)*(LN('Test cases'!$L$4)-LN('Test cases'!$J$4))+LN(1-'Test cases'!$M$4)*LN('Test cases'!$J$4)-LN(1-'Test cases'!$K$4)*LN('Test cases'!$L$4))/(LN(1-'Test cases'!$M$4)-LN(1-'Test cases'!$K$4)))</f>
        <v>657.05389801807075</v>
      </c>
      <c r="AC757" s="4">
        <f ca="1">IF(D757&lt;='Test cases'!$M$5,EXP((LN(1-D757)*(LN('Test cases'!$L$5)-LN('Test cases'!$J$5))+LN(1-'Test cases'!$M$5)*LN('Test cases'!$J$5)-LN(1-'Test cases'!$K$5)*LN('Test cases'!$L$5))/(LN(1-'Test cases'!$M$5)-LN(1-'Test cases'!$K$5))),EXP((LN(1-D757)*(LN('Test cases'!$N$5)-LN('Test cases'!$L$5))+LN(1-'Test cases'!$O$5)*LN('Test cases'!$L$5)-LN(1-'Test cases'!$M$5)*LN('Test cases'!$N$5))/(LN(1-'Test cases'!$O$5)-LN(1-'Test cases'!$M$5))))</f>
        <v>323.44508063854977</v>
      </c>
    </row>
    <row r="758" spans="1:29">
      <c r="A758" s="8">
        <f>'Test cases'!A762</f>
        <v>755</v>
      </c>
      <c r="B758" s="5">
        <f ca="1">1-X758/'Test cases'!C762</f>
        <v>0.22978720309730738</v>
      </c>
      <c r="C758" s="5">
        <f ca="1">1-Y758/'Test cases'!D762</f>
        <v>0.17961369420050899</v>
      </c>
      <c r="D758" s="5">
        <f ca="1">1-Z758/'Test cases'!E762</f>
        <v>0.19299009899933173</v>
      </c>
      <c r="E758" s="4">
        <f ca="1">(U758^'Test cases'!$R$5+T758^'Test cases'!$R$5)^(1/'Test cases'!$R$5)</f>
        <v>604.27862901026515</v>
      </c>
      <c r="F758" s="5">
        <f ca="1">IF(B758&gt;'Test cases'!$M$3,'Test cases'!$M$3,B758)</f>
        <v>0.15</v>
      </c>
      <c r="G758" s="5">
        <f ca="1">IF(C758&gt;'Test cases'!$M$4,'Test cases'!$M$4,C758)</f>
        <v>0.1</v>
      </c>
      <c r="H758" s="5">
        <f ca="1">IF(D758&gt;'Test cases'!$O$5,'Test cases'!$O$5,D758)</f>
        <v>0.17</v>
      </c>
      <c r="I758" s="5">
        <f ca="1">IF(AA758&gt;='Test cases'!$L$3, 'Test cases'!$L$3*'Test cases'!$M$3/AA758,0)+IF(AND(AA758&gt;='Test cases'!$J$3,AA758&lt;'Test cases'!$L$3), 'Test cases'!$J$3*'Test cases'!$K$3/ AA758,0)</f>
        <v>4.5390601151728383E-2</v>
      </c>
      <c r="J758" s="5">
        <f ca="1">IF(AB758&gt;='Test cases'!$L$4,'Test cases'!$M$4,0)+IF(AND(AB758&gt;='Test cases'!$J$4,AB758&lt;'Test cases'!$L$4),'Test cases'!$K$4,0)</f>
        <v>0.1</v>
      </c>
      <c r="K758" s="5">
        <f ca="1">IF(AC758&gt;='Test cases'!$N$5,'Test cases'!$O$5,0)+IF(AND(AC758&gt;='Test cases'!$L$5,AC758&lt;'Test cases'!$N$5),'Test cases'!$M$5,0)+IF(AND(AC758&lt;'Test cases'!$L$5,AC758&gt;='Test cases'!$J$5),'Test cases'!$K$5,0)</f>
        <v>0.17</v>
      </c>
      <c r="L758" s="5">
        <f t="shared" ca="1" si="33"/>
        <v>0.15</v>
      </c>
      <c r="M758" s="5">
        <f t="shared" ca="1" si="34"/>
        <v>0.1</v>
      </c>
      <c r="N758" s="5">
        <f t="shared" ca="1" si="35"/>
        <v>0.17</v>
      </c>
      <c r="O758" s="4">
        <f ca="1">'Test cases'!C762*(1-F758)+'Test cases'!D762*(1-G758)+'Test cases'!E762*(1-H758)</f>
        <v>650.37999999999988</v>
      </c>
      <c r="P758" s="4">
        <f ca="1">(1-I758)*'Test cases'!C762+(1-J758)*'Test cases'!D762+(1-K758)*'Test cases'!E762</f>
        <v>678.31070949248851</v>
      </c>
      <c r="Q758" s="4">
        <f ca="1">(1-L758)*'Test cases'!C762+(1-M758)*'Test cases'!D762+(1-N758)*'Test cases'!E762</f>
        <v>650.37999999999988</v>
      </c>
      <c r="R758" s="4">
        <f ca="1">('Test cases'!C762/'Test cases'!$J$3)^(1/'Test cases'!$R$3)*('Test cases'!$J$3*(1-'Test cases'!$K$3))</f>
        <v>221.60662052213971</v>
      </c>
      <c r="S758" s="4">
        <f ca="1">('Test cases'!D762/'Test cases'!$J$4)^(1/'Test cases'!$R$4)*('Test cases'!$J$4*(1-'Test cases'!$K$4))</f>
        <v>212.07060951786119</v>
      </c>
      <c r="T758" s="4">
        <f ca="1">IF('Test cases'!E762&lt;='Test cases'!$L$5,('Test cases'!E762/'Test cases'!$J$5)^(1/'Test cases'!$P$5)*('Test cases'!$J$5*(1-'Test cases'!$K$5)),0)+IF('Test cases'!E762&gt;'Test cases'!$L$5,('Test cases'!E762/'Test cases'!$L$5)^(1/'Test cases'!$Q$5)*('Test cases'!$L$5*(1-'Test cases'!$M$5)),0)</f>
        <v>215.36048456937053</v>
      </c>
      <c r="U758" s="4">
        <f ca="1">(R758^'Test cases'!$R$4+S758^'Test cases'!$R$4)^(1/'Test cases'!$R$4)</f>
        <v>411.02076880418088</v>
      </c>
      <c r="V758" s="4">
        <f ca="1">R758^'Test cases'!$R$4/U758^('Test cases'!$R$4-1)</f>
        <v>210.40847573305066</v>
      </c>
      <c r="W758" s="4">
        <f ca="1">S758^'Test cases'!$R$4/U758^('Test cases'!$R$4-1)</f>
        <v>200.61229307113021</v>
      </c>
      <c r="X758" s="4">
        <f ca="1">V758*(U758/E758)^('Test cases'!$R$5-1)</f>
        <v>205.64681677301894</v>
      </c>
      <c r="Y758" s="4">
        <f ca="1">W758*(U758/E758)^('Test cases'!$R$5-1)</f>
        <v>196.07232708607836</v>
      </c>
      <c r="Z758" s="4">
        <f ca="1">T758^'Test cases'!$R$5/E758^('Test cases'!$R$5-1)</f>
        <v>202.55948515116773</v>
      </c>
      <c r="AA758" s="4">
        <f ca="1">EXP((LN(1-B758)*(LN('Test cases'!$L$3)-LN('Test cases'!$J$3))+LN(1-'Test cases'!$M$3)*LN('Test cases'!$J$3)-LN(1-'Test cases'!$K$3)*LN('Test cases'!$L$3))/(LN(1-'Test cases'!$M$3)-LN(1-'Test cases'!$K$3)))</f>
        <v>660.92977926681772</v>
      </c>
      <c r="AB758" s="4">
        <f ca="1">EXP((LN(1-C758)*(LN('Test cases'!$L$4)-LN('Test cases'!$J$4))+LN(1-'Test cases'!$M$4)*LN('Test cases'!$J$4)-LN(1-'Test cases'!$K$4)*LN('Test cases'!$L$4))/(LN(1-'Test cases'!$M$4)-LN(1-'Test cases'!$K$4)))</f>
        <v>658.07908879148806</v>
      </c>
      <c r="AC758" s="4">
        <f ca="1">IF(D758&lt;='Test cases'!$M$5,EXP((LN(1-D758)*(LN('Test cases'!$L$5)-LN('Test cases'!$J$5))+LN(1-'Test cases'!$M$5)*LN('Test cases'!$J$5)-LN(1-'Test cases'!$K$5)*LN('Test cases'!$L$5))/(LN(1-'Test cases'!$M$5)-LN(1-'Test cases'!$K$5))),EXP((LN(1-D758)*(LN('Test cases'!$N$5)-LN('Test cases'!$L$5))+LN(1-'Test cases'!$O$5)*LN('Test cases'!$L$5)-LN(1-'Test cases'!$M$5)*LN('Test cases'!$N$5))/(LN(1-'Test cases'!$O$5)-LN(1-'Test cases'!$M$5))))</f>
        <v>323.54485427608313</v>
      </c>
    </row>
    <row r="759" spans="1:29">
      <c r="A759" s="8">
        <f>'Test cases'!A763</f>
        <v>756</v>
      </c>
      <c r="B759" s="5">
        <f ca="1">1-X759/'Test cases'!C763</f>
        <v>0.2298800367594952</v>
      </c>
      <c r="C759" s="5">
        <f ca="1">1-Y759/'Test cases'!D763</f>
        <v>0.17971257527010764</v>
      </c>
      <c r="D759" s="5">
        <f ca="1">1-Z759/'Test cases'!E763</f>
        <v>0.19305009116650751</v>
      </c>
      <c r="E759" s="4">
        <f ca="1">(U759^'Test cases'!$R$5+T759^'Test cases'!$R$5)^(1/'Test cases'!$R$5)</f>
        <v>605.03543923759548</v>
      </c>
      <c r="F759" s="5">
        <f ca="1">IF(B759&gt;'Test cases'!$M$3,'Test cases'!$M$3,B759)</f>
        <v>0.15</v>
      </c>
      <c r="G759" s="5">
        <f ca="1">IF(C759&gt;'Test cases'!$M$4,'Test cases'!$M$4,C759)</f>
        <v>0.1</v>
      </c>
      <c r="H759" s="5">
        <f ca="1">IF(D759&gt;'Test cases'!$O$5,'Test cases'!$O$5,D759)</f>
        <v>0.17</v>
      </c>
      <c r="I759" s="5">
        <f ca="1">IF(AA759&gt;='Test cases'!$L$3, 'Test cases'!$L$3*'Test cases'!$M$3/AA759,0)+IF(AND(AA759&gt;='Test cases'!$J$3,AA759&lt;'Test cases'!$L$3), 'Test cases'!$J$3*'Test cases'!$K$3/ AA759,0)</f>
        <v>4.5324300960191119E-2</v>
      </c>
      <c r="J759" s="5">
        <f ca="1">IF(AB759&gt;='Test cases'!$L$4,'Test cases'!$M$4,0)+IF(AND(AB759&gt;='Test cases'!$J$4,AB759&lt;'Test cases'!$L$4),'Test cases'!$K$4,0)</f>
        <v>0.1</v>
      </c>
      <c r="K759" s="5">
        <f ca="1">IF(AC759&gt;='Test cases'!$N$5,'Test cases'!$O$5,0)+IF(AND(AC759&gt;='Test cases'!$L$5,AC759&lt;'Test cases'!$N$5),'Test cases'!$M$5,0)+IF(AND(AC759&lt;'Test cases'!$L$5,AC759&gt;='Test cases'!$J$5),'Test cases'!$K$5,0)</f>
        <v>0.17</v>
      </c>
      <c r="L759" s="5">
        <f t="shared" ca="1" si="33"/>
        <v>0.15</v>
      </c>
      <c r="M759" s="5">
        <f t="shared" ca="1" si="34"/>
        <v>0.1</v>
      </c>
      <c r="N759" s="5">
        <f t="shared" ca="1" si="35"/>
        <v>0.17</v>
      </c>
      <c r="O759" s="4">
        <f ca="1">'Test cases'!C763*(1-F759)+'Test cases'!D763*(1-G759)+'Test cases'!E763*(1-H759)</f>
        <v>651.28</v>
      </c>
      <c r="P759" s="4">
        <f ca="1">(1-I759)*'Test cases'!C763+(1-J759)*'Test cases'!D763+(1-K759)*'Test cases'!E763</f>
        <v>679.22841164362899</v>
      </c>
      <c r="Q759" s="4">
        <f ca="1">(1-L759)*'Test cases'!C763+(1-M759)*'Test cases'!D763+(1-N759)*'Test cases'!E763</f>
        <v>651.28</v>
      </c>
      <c r="R759" s="4">
        <f ca="1">('Test cases'!C763/'Test cases'!$J$3)^(1/'Test cases'!$R$3)*('Test cases'!$J$3*(1-'Test cases'!$K$3))</f>
        <v>221.60662052213971</v>
      </c>
      <c r="S759" s="4">
        <f ca="1">('Test cases'!D763/'Test cases'!$J$4)^(1/'Test cases'!$R$4)*('Test cases'!$J$4*(1-'Test cases'!$K$4))</f>
        <v>212.88908767835304</v>
      </c>
      <c r="T759" s="4">
        <f ca="1">IF('Test cases'!E763&lt;='Test cases'!$L$5,('Test cases'!E763/'Test cases'!$J$5)^(1/'Test cases'!$P$5)*('Test cases'!$J$5*(1-'Test cases'!$K$5)),0)+IF('Test cases'!E763&gt;'Test cases'!$L$5,('Test cases'!E763/'Test cases'!$L$5)^(1/'Test cases'!$Q$5)*('Test cases'!$L$5*(1-'Test cases'!$M$5)),0)</f>
        <v>215.36048456937053</v>
      </c>
      <c r="U759" s="4">
        <f ca="1">(R759^'Test cases'!$R$4+S759^'Test cases'!$R$4)^(1/'Test cases'!$R$4)</f>
        <v>411.79508812347001</v>
      </c>
      <c r="V759" s="4">
        <f ca="1">R759^'Test cases'!$R$4/U759^('Test cases'!$R$4-1)</f>
        <v>210.37523693801273</v>
      </c>
      <c r="W759" s="4">
        <f ca="1">S759^'Test cases'!$R$4/U759^('Test cases'!$R$4-1)</f>
        <v>201.4198511854575</v>
      </c>
      <c r="X759" s="4">
        <f ca="1">V759*(U759/E759)^('Test cases'!$R$5-1)</f>
        <v>205.62203018521478</v>
      </c>
      <c r="Y759" s="4">
        <f ca="1">W759*(U759/E759)^('Test cases'!$R$5-1)</f>
        <v>196.86898193517416</v>
      </c>
      <c r="Z759" s="4">
        <f ca="1">T759^'Test cases'!$R$5/E759^('Test cases'!$R$5-1)</f>
        <v>202.54442711720662</v>
      </c>
      <c r="AA759" s="4">
        <f ca="1">EXP((LN(1-B759)*(LN('Test cases'!$L$3)-LN('Test cases'!$J$3))+LN(1-'Test cases'!$M$3)*LN('Test cases'!$J$3)-LN(1-'Test cases'!$K$3)*LN('Test cases'!$L$3))/(LN(1-'Test cases'!$M$3)-LN(1-'Test cases'!$K$3)))</f>
        <v>661.89658449116212</v>
      </c>
      <c r="AB759" s="4">
        <f ca="1">EXP((LN(1-C759)*(LN('Test cases'!$L$4)-LN('Test cases'!$J$4))+LN(1-'Test cases'!$M$4)*LN('Test cases'!$J$4)-LN(1-'Test cases'!$K$4)*LN('Test cases'!$L$4))/(LN(1-'Test cases'!$M$4)-LN(1-'Test cases'!$K$4)))</f>
        <v>659.10420595803612</v>
      </c>
      <c r="AC759" s="4">
        <f ca="1">IF(D759&lt;='Test cases'!$M$5,EXP((LN(1-D759)*(LN('Test cases'!$L$5)-LN('Test cases'!$J$5))+LN(1-'Test cases'!$M$5)*LN('Test cases'!$J$5)-LN(1-'Test cases'!$K$5)*LN('Test cases'!$L$5))/(LN(1-'Test cases'!$M$5)-LN(1-'Test cases'!$K$5))),EXP((LN(1-D759)*(LN('Test cases'!$N$5)-LN('Test cases'!$L$5))+LN(1-'Test cases'!$O$5)*LN('Test cases'!$L$5)-LN(1-'Test cases'!$M$5)*LN('Test cases'!$N$5))/(LN(1-'Test cases'!$O$5)-LN(1-'Test cases'!$M$5))))</f>
        <v>323.64452171939161</v>
      </c>
    </row>
    <row r="760" spans="1:29">
      <c r="A760" s="8">
        <f>'Test cases'!A764</f>
        <v>757</v>
      </c>
      <c r="B760" s="5">
        <f ca="1">1-X760/'Test cases'!C764</f>
        <v>0.22997270836824424</v>
      </c>
      <c r="C760" s="5">
        <f ca="1">1-Y760/'Test cases'!D764</f>
        <v>0.17981128372971711</v>
      </c>
      <c r="D760" s="5">
        <f ca="1">1-Z760/'Test cases'!E764</f>
        <v>0.19310999667718631</v>
      </c>
      <c r="E760" s="4">
        <f ca="1">(U760^'Test cases'!$R$5+T760^'Test cases'!$R$5)^(1/'Test cases'!$R$5)</f>
        <v>605.79215832084276</v>
      </c>
      <c r="F760" s="5">
        <f ca="1">IF(B760&gt;'Test cases'!$M$3,'Test cases'!$M$3,B760)</f>
        <v>0.15</v>
      </c>
      <c r="G760" s="5">
        <f ca="1">IF(C760&gt;'Test cases'!$M$4,'Test cases'!$M$4,C760)</f>
        <v>0.1</v>
      </c>
      <c r="H760" s="5">
        <f ca="1">IF(D760&gt;'Test cases'!$O$5,'Test cases'!$O$5,D760)</f>
        <v>0.17</v>
      </c>
      <c r="I760" s="5">
        <f ca="1">IF(AA760&gt;='Test cases'!$L$3, 'Test cases'!$L$3*'Test cases'!$M$3/AA760,0)+IF(AND(AA760&gt;='Test cases'!$J$3,AA760&lt;'Test cases'!$L$3), 'Test cases'!$J$3*'Test cases'!$K$3/ AA760,0)</f>
        <v>4.525820513879495E-2</v>
      </c>
      <c r="J760" s="5">
        <f ca="1">IF(AB760&gt;='Test cases'!$L$4,'Test cases'!$M$4,0)+IF(AND(AB760&gt;='Test cases'!$J$4,AB760&lt;'Test cases'!$L$4),'Test cases'!$K$4,0)</f>
        <v>0.1</v>
      </c>
      <c r="K760" s="5">
        <f ca="1">IF(AC760&gt;='Test cases'!$N$5,'Test cases'!$O$5,0)+IF(AND(AC760&gt;='Test cases'!$L$5,AC760&lt;'Test cases'!$N$5),'Test cases'!$M$5,0)+IF(AND(AC760&lt;'Test cases'!$L$5,AC760&gt;='Test cases'!$J$5),'Test cases'!$K$5,0)</f>
        <v>0.17</v>
      </c>
      <c r="L760" s="5">
        <f t="shared" ca="1" si="33"/>
        <v>0.15</v>
      </c>
      <c r="M760" s="5">
        <f t="shared" ca="1" si="34"/>
        <v>0.1</v>
      </c>
      <c r="N760" s="5">
        <f t="shared" ca="1" si="35"/>
        <v>0.17</v>
      </c>
      <c r="O760" s="4">
        <f ca="1">'Test cases'!C764*(1-F760)+'Test cases'!D764*(1-G760)+'Test cases'!E764*(1-H760)</f>
        <v>652.18000000000006</v>
      </c>
      <c r="P760" s="4">
        <f ca="1">(1-I760)*'Test cases'!C764+(1-J760)*'Test cases'!D764+(1-K760)*'Test cases'!E764</f>
        <v>680.14605922794181</v>
      </c>
      <c r="Q760" s="4">
        <f ca="1">(1-L760)*'Test cases'!C764+(1-M760)*'Test cases'!D764+(1-N760)*'Test cases'!E764</f>
        <v>652.18000000000006</v>
      </c>
      <c r="R760" s="4">
        <f ca="1">('Test cases'!C764/'Test cases'!$J$3)^(1/'Test cases'!$R$3)*('Test cases'!$J$3*(1-'Test cases'!$K$3))</f>
        <v>221.60662052213971</v>
      </c>
      <c r="S760" s="4">
        <f ca="1">('Test cases'!D764/'Test cases'!$J$4)^(1/'Test cases'!$R$4)*('Test cases'!$J$4*(1-'Test cases'!$K$4))</f>
        <v>213.70730178612402</v>
      </c>
      <c r="T760" s="4">
        <f ca="1">IF('Test cases'!E764&lt;='Test cases'!$L$5,('Test cases'!E764/'Test cases'!$J$5)^(1/'Test cases'!$P$5)*('Test cases'!$J$5*(1-'Test cases'!$K$5)),0)+IF('Test cases'!E764&gt;'Test cases'!$L$5,('Test cases'!E764/'Test cases'!$L$5)^(1/'Test cases'!$Q$5)*('Test cases'!$L$5*(1-'Test cases'!$M$5)),0)</f>
        <v>215.36048456937053</v>
      </c>
      <c r="U760" s="4">
        <f ca="1">(R760^'Test cases'!$R$4+S760^'Test cases'!$R$4)^(1/'Test cases'!$R$4)</f>
        <v>412.56928524603768</v>
      </c>
      <c r="V760" s="4">
        <f ca="1">R760^'Test cases'!$R$4/U760^('Test cases'!$R$4-1)</f>
        <v>210.3420710504117</v>
      </c>
      <c r="W760" s="4">
        <f ca="1">S760^'Test cases'!$R$4/U760^('Test cases'!$R$4-1)</f>
        <v>202.22721419562617</v>
      </c>
      <c r="X760" s="4">
        <f ca="1">V760*(U760/E760)^('Test cases'!$R$5-1)</f>
        <v>205.5972868656788</v>
      </c>
      <c r="Y760" s="4">
        <f ca="1">W760*(U760/E760)^('Test cases'!$R$5-1)</f>
        <v>197.66548062113819</v>
      </c>
      <c r="Z760" s="4">
        <f ca="1">T760^'Test cases'!$R$5/E760^('Test cases'!$R$5-1)</f>
        <v>202.52939083402623</v>
      </c>
      <c r="AA760" s="4">
        <f ca="1">EXP((LN(1-B760)*(LN('Test cases'!$L$3)-LN('Test cases'!$J$3))+LN(1-'Test cases'!$M$3)*LN('Test cases'!$J$3)-LN(1-'Test cases'!$K$3)*LN('Test cases'!$L$3))/(LN(1-'Test cases'!$M$3)-LN(1-'Test cases'!$K$3)))</f>
        <v>662.86322906526959</v>
      </c>
      <c r="AB760" s="4">
        <f ca="1">EXP((LN(1-C760)*(LN('Test cases'!$L$4)-LN('Test cases'!$J$4))+LN(1-'Test cases'!$M$4)*LN('Test cases'!$J$4)-LN(1-'Test cases'!$K$4)*LN('Test cases'!$L$4))/(LN(1-'Test cases'!$M$4)-LN(1-'Test cases'!$K$4)))</f>
        <v>660.1292498782268</v>
      </c>
      <c r="AC760" s="4">
        <f ca="1">IF(D760&lt;='Test cases'!$M$5,EXP((LN(1-D760)*(LN('Test cases'!$L$5)-LN('Test cases'!$J$5))+LN(1-'Test cases'!$M$5)*LN('Test cases'!$J$5)-LN(1-'Test cases'!$K$5)*LN('Test cases'!$L$5))/(LN(1-'Test cases'!$M$5)-LN(1-'Test cases'!$K$5))),EXP((LN(1-D760)*(LN('Test cases'!$N$5)-LN('Test cases'!$L$5))+LN(1-'Test cases'!$O$5)*LN('Test cases'!$L$5)-LN(1-'Test cases'!$M$5)*LN('Test cases'!$N$5))/(LN(1-'Test cases'!$O$5)-LN(1-'Test cases'!$M$5))))</f>
        <v>323.74408322995856</v>
      </c>
    </row>
    <row r="761" spans="1:29">
      <c r="A761" s="8">
        <f>'Test cases'!A765</f>
        <v>758</v>
      </c>
      <c r="B761" s="5">
        <f ca="1">1-X761/'Test cases'!C765</f>
        <v>0.23006521849003203</v>
      </c>
      <c r="C761" s="5">
        <f ca="1">1-Y761/'Test cases'!D765</f>
        <v>0.17990982018271728</v>
      </c>
      <c r="D761" s="5">
        <f ca="1">1-Z761/'Test cases'!E765</f>
        <v>0.19316981577677894</v>
      </c>
      <c r="E761" s="4">
        <f ca="1">(U761^'Test cases'!$R$5+T761^'Test cases'!$R$5)^(1/'Test cases'!$R$5)</f>
        <v>606.54878641897221</v>
      </c>
      <c r="F761" s="5">
        <f ca="1">IF(B761&gt;'Test cases'!$M$3,'Test cases'!$M$3,B761)</f>
        <v>0.15</v>
      </c>
      <c r="G761" s="5">
        <f ca="1">IF(C761&gt;'Test cases'!$M$4,'Test cases'!$M$4,C761)</f>
        <v>0.1</v>
      </c>
      <c r="H761" s="5">
        <f ca="1">IF(D761&gt;'Test cases'!$O$5,'Test cases'!$O$5,D761)</f>
        <v>0.17</v>
      </c>
      <c r="I761" s="5">
        <f ca="1">IF(AA761&gt;='Test cases'!$L$3, 'Test cases'!$L$3*'Test cases'!$M$3/AA761,0)+IF(AND(AA761&gt;='Test cases'!$J$3,AA761&lt;'Test cases'!$L$3), 'Test cases'!$J$3*'Test cases'!$K$3/ AA761,0)</f>
        <v>4.5192312712175407E-2</v>
      </c>
      <c r="J761" s="5">
        <f ca="1">IF(AB761&gt;='Test cases'!$L$4,'Test cases'!$M$4,0)+IF(AND(AB761&gt;='Test cases'!$J$4,AB761&lt;'Test cases'!$L$4),'Test cases'!$K$4,0)</f>
        <v>0.1</v>
      </c>
      <c r="K761" s="5">
        <f ca="1">IF(AC761&gt;='Test cases'!$N$5,'Test cases'!$O$5,0)+IF(AND(AC761&gt;='Test cases'!$L$5,AC761&lt;'Test cases'!$N$5),'Test cases'!$M$5,0)+IF(AND(AC761&lt;'Test cases'!$L$5,AC761&gt;='Test cases'!$J$5),'Test cases'!$K$5,0)</f>
        <v>0.17</v>
      </c>
      <c r="L761" s="5">
        <f t="shared" ca="1" si="33"/>
        <v>0.15</v>
      </c>
      <c r="M761" s="5">
        <f t="shared" ca="1" si="34"/>
        <v>0.1</v>
      </c>
      <c r="N761" s="5">
        <f t="shared" ca="1" si="35"/>
        <v>0.17</v>
      </c>
      <c r="O761" s="4">
        <f ca="1">'Test cases'!C765*(1-F761)+'Test cases'!D765*(1-G761)+'Test cases'!E765*(1-H761)</f>
        <v>653.07999999999993</v>
      </c>
      <c r="P761" s="4">
        <f ca="1">(1-I761)*'Test cases'!C765+(1-J761)*'Test cases'!D765+(1-K761)*'Test cases'!E765</f>
        <v>681.06365250584918</v>
      </c>
      <c r="Q761" s="4">
        <f ca="1">(1-L761)*'Test cases'!C765+(1-M761)*'Test cases'!D765+(1-N761)*'Test cases'!E765</f>
        <v>653.07999999999993</v>
      </c>
      <c r="R761" s="4">
        <f ca="1">('Test cases'!C765/'Test cases'!$J$3)^(1/'Test cases'!$R$3)*('Test cases'!$J$3*(1-'Test cases'!$K$3))</f>
        <v>221.60662052213971</v>
      </c>
      <c r="S761" s="4">
        <f ca="1">('Test cases'!D765/'Test cases'!$J$4)^(1/'Test cases'!$R$4)*('Test cases'!$J$4*(1-'Test cases'!$K$4))</f>
        <v>214.52525302149309</v>
      </c>
      <c r="T761" s="4">
        <f ca="1">IF('Test cases'!E765&lt;='Test cases'!$L$5,('Test cases'!E765/'Test cases'!$J$5)^(1/'Test cases'!$P$5)*('Test cases'!$J$5*(1-'Test cases'!$K$5)),0)+IF('Test cases'!E765&gt;'Test cases'!$L$5,('Test cases'!E765/'Test cases'!$L$5)^(1/'Test cases'!$Q$5)*('Test cases'!$L$5*(1-'Test cases'!$M$5)),0)</f>
        <v>215.36048456937053</v>
      </c>
      <c r="U761" s="4">
        <f ca="1">(R761^'Test cases'!$R$4+S761^'Test cases'!$R$4)^(1/'Test cases'!$R$4)</f>
        <v>413.34336043964288</v>
      </c>
      <c r="V761" s="4">
        <f ca="1">R761^'Test cases'!$R$4/U761^('Test cases'!$R$4-1)</f>
        <v>210.30897776253116</v>
      </c>
      <c r="W761" s="4">
        <f ca="1">S761^'Test cases'!$R$4/U761^('Test cases'!$R$4-1)</f>
        <v>203.03438267711186</v>
      </c>
      <c r="X761" s="4">
        <f ca="1">V761*(U761/E761)^('Test cases'!$R$5-1)</f>
        <v>205.57258666316145</v>
      </c>
      <c r="Y761" s="4">
        <f ca="1">W761*(U761/E761)^('Test cases'!$R$5-1)</f>
        <v>198.46182351578241</v>
      </c>
      <c r="Z761" s="4">
        <f ca="1">T761^'Test cases'!$R$5/E761^('Test cases'!$R$5-1)</f>
        <v>202.5143762400285</v>
      </c>
      <c r="AA761" s="4">
        <f ca="1">EXP((LN(1-B761)*(LN('Test cases'!$L$3)-LN('Test cases'!$J$3))+LN(1-'Test cases'!$M$3)*LN('Test cases'!$J$3)-LN(1-'Test cases'!$K$3)*LN('Test cases'!$L$3))/(LN(1-'Test cases'!$M$3)-LN(1-'Test cases'!$K$3)))</f>
        <v>663.82971349721618</v>
      </c>
      <c r="AB761" s="4">
        <f ca="1">EXP((LN(1-C761)*(LN('Test cases'!$L$4)-LN('Test cases'!$J$4))+LN(1-'Test cases'!$M$4)*LN('Test cases'!$J$4)-LN(1-'Test cases'!$K$4)*LN('Test cases'!$L$4))/(LN(1-'Test cases'!$M$4)-LN(1-'Test cases'!$K$4)))</f>
        <v>661.15422091014091</v>
      </c>
      <c r="AC761" s="4">
        <f ca="1">IF(D761&lt;='Test cases'!$M$5,EXP((LN(1-D761)*(LN('Test cases'!$L$5)-LN('Test cases'!$J$5))+LN(1-'Test cases'!$M$5)*LN('Test cases'!$J$5)-LN(1-'Test cases'!$K$5)*LN('Test cases'!$L$5))/(LN(1-'Test cases'!$M$5)-LN(1-'Test cases'!$K$5))),EXP((LN(1-D761)*(LN('Test cases'!$N$5)-LN('Test cases'!$L$5))+LN(1-'Test cases'!$O$5)*LN('Test cases'!$L$5)-LN(1-'Test cases'!$M$5)*LN('Test cases'!$N$5))/(LN(1-'Test cases'!$O$5)-LN(1-'Test cases'!$M$5))))</f>
        <v>323.84353906825066</v>
      </c>
    </row>
    <row r="762" spans="1:29">
      <c r="A762" s="8">
        <f>'Test cases'!A766</f>
        <v>759</v>
      </c>
      <c r="B762" s="5">
        <f ca="1">1-X762/'Test cases'!C766</f>
        <v>0.23011132271993773</v>
      </c>
      <c r="C762" s="5">
        <f ca="1">1-Y762/'Test cases'!D766</f>
        <v>0.17995892775273714</v>
      </c>
      <c r="D762" s="5">
        <f ca="1">1-Z762/'Test cases'!E766</f>
        <v>0.19384761942186424</v>
      </c>
      <c r="E762" s="4">
        <f ca="1">(U762^'Test cases'!$R$5+T762^'Test cases'!$R$5)^(1/'Test cases'!$R$5)</f>
        <v>607.16061622330437</v>
      </c>
      <c r="F762" s="5">
        <f ca="1">IF(B762&gt;'Test cases'!$M$3,'Test cases'!$M$3,B762)</f>
        <v>0.15</v>
      </c>
      <c r="G762" s="5">
        <f ca="1">IF(C762&gt;'Test cases'!$M$4,'Test cases'!$M$4,C762)</f>
        <v>0.1</v>
      </c>
      <c r="H762" s="5">
        <f ca="1">IF(D762&gt;'Test cases'!$O$5,'Test cases'!$O$5,D762)</f>
        <v>0.17</v>
      </c>
      <c r="I762" s="5">
        <f ca="1">IF(AA762&gt;='Test cases'!$L$3, 'Test cases'!$L$3*'Test cases'!$M$3/AA762,0)+IF(AND(AA762&gt;='Test cases'!$J$3,AA762&lt;'Test cases'!$L$3), 'Test cases'!$J$3*'Test cases'!$K$3/ AA762,0)</f>
        <v>4.5159506807621756E-2</v>
      </c>
      <c r="J762" s="5">
        <f ca="1">IF(AB762&gt;='Test cases'!$L$4,'Test cases'!$M$4,0)+IF(AND(AB762&gt;='Test cases'!$J$4,AB762&lt;'Test cases'!$L$4),'Test cases'!$K$4,0)</f>
        <v>0.1</v>
      </c>
      <c r="K762" s="5">
        <f ca="1">IF(AC762&gt;='Test cases'!$N$5,'Test cases'!$O$5,0)+IF(AND(AC762&gt;='Test cases'!$L$5,AC762&lt;'Test cases'!$N$5),'Test cases'!$M$5,0)+IF(AND(AC762&lt;'Test cases'!$L$5,AC762&gt;='Test cases'!$J$5),'Test cases'!$K$5,0)</f>
        <v>0.17</v>
      </c>
      <c r="L762" s="5">
        <f t="shared" ca="1" si="33"/>
        <v>0.15</v>
      </c>
      <c r="M762" s="5">
        <f t="shared" ca="1" si="34"/>
        <v>0.1</v>
      </c>
      <c r="N762" s="5">
        <f t="shared" ca="1" si="35"/>
        <v>0.17</v>
      </c>
      <c r="O762" s="4">
        <f ca="1">'Test cases'!C766*(1-F762)+'Test cases'!D766*(1-G762)+'Test cases'!E766*(1-H762)</f>
        <v>653.91</v>
      </c>
      <c r="P762" s="4">
        <f ca="1">(1-I762)*'Test cases'!C766+(1-J762)*'Test cases'!D766+(1-K762)*'Test cases'!E766</f>
        <v>681.90241168236503</v>
      </c>
      <c r="Q762" s="4">
        <f ca="1">(1-L762)*'Test cases'!C766+(1-M762)*'Test cases'!D766+(1-N762)*'Test cases'!E766</f>
        <v>653.91</v>
      </c>
      <c r="R762" s="4">
        <f ca="1">('Test cases'!C766/'Test cases'!$J$3)^(1/'Test cases'!$R$3)*('Test cases'!$J$3*(1-'Test cases'!$K$3))</f>
        <v>221.60662052213971</v>
      </c>
      <c r="S762" s="4">
        <f ca="1">('Test cases'!D766/'Test cases'!$J$4)^(1/'Test cases'!$R$4)*('Test cases'!$J$4*(1-'Test cases'!$K$4))</f>
        <v>214.52525302149309</v>
      </c>
      <c r="T762" s="4">
        <f ca="1">IF('Test cases'!E766&lt;='Test cases'!$L$5,('Test cases'!E766/'Test cases'!$J$5)^(1/'Test cases'!$P$5)*('Test cases'!$J$5*(1-'Test cases'!$K$5)),0)+IF('Test cases'!E766&gt;'Test cases'!$L$5,('Test cases'!E766/'Test cases'!$L$5)^(1/'Test cases'!$Q$5)*('Test cases'!$L$5*(1-'Test cases'!$M$5)),0)</f>
        <v>216.01108578579877</v>
      </c>
      <c r="U762" s="4">
        <f ca="1">(R762^'Test cases'!$R$4+S762^'Test cases'!$R$4)^(1/'Test cases'!$R$4)</f>
        <v>413.34336043964288</v>
      </c>
      <c r="V762" s="4">
        <f ca="1">R762^'Test cases'!$R$4/U762^('Test cases'!$R$4-1)</f>
        <v>210.30897776253116</v>
      </c>
      <c r="W762" s="4">
        <f ca="1">S762^'Test cases'!$R$4/U762^('Test cases'!$R$4-1)</f>
        <v>203.03438267711186</v>
      </c>
      <c r="X762" s="4">
        <f ca="1">V762*(U762/E762)^('Test cases'!$R$5-1)</f>
        <v>205.56027683377664</v>
      </c>
      <c r="Y762" s="4">
        <f ca="1">W762*(U762/E762)^('Test cases'!$R$5-1)</f>
        <v>198.44993948383762</v>
      </c>
      <c r="Z762" s="4">
        <f ca="1">T762^'Test cases'!$R$5/E762^('Test cases'!$R$5-1)</f>
        <v>203.15039990569022</v>
      </c>
      <c r="AA762" s="4">
        <f ca="1">EXP((LN(1-B762)*(LN('Test cases'!$L$3)-LN('Test cases'!$J$3))+LN(1-'Test cases'!$M$3)*LN('Test cases'!$J$3)-LN(1-'Test cases'!$K$3)*LN('Test cases'!$L$3))/(LN(1-'Test cases'!$M$3)-LN(1-'Test cases'!$K$3)))</f>
        <v>664.311949370908</v>
      </c>
      <c r="AB762" s="4">
        <f ca="1">EXP((LN(1-C762)*(LN('Test cases'!$L$4)-LN('Test cases'!$J$4))+LN(1-'Test cases'!$M$4)*LN('Test cases'!$J$4)-LN(1-'Test cases'!$K$4)*LN('Test cases'!$L$4))/(LN(1-'Test cases'!$M$4)-LN(1-'Test cases'!$K$4)))</f>
        <v>661.66567538852689</v>
      </c>
      <c r="AC762" s="4">
        <f ca="1">IF(D762&lt;='Test cases'!$M$5,EXP((LN(1-D762)*(LN('Test cases'!$L$5)-LN('Test cases'!$J$5))+LN(1-'Test cases'!$M$5)*LN('Test cases'!$J$5)-LN(1-'Test cases'!$K$5)*LN('Test cases'!$L$5))/(LN(1-'Test cases'!$M$5)-LN(1-'Test cases'!$K$5))),EXP((LN(1-D762)*(LN('Test cases'!$N$5)-LN('Test cases'!$L$5))+LN(1-'Test cases'!$O$5)*LN('Test cases'!$L$5)-LN(1-'Test cases'!$M$5)*LN('Test cases'!$N$5))/(LN(1-'Test cases'!$O$5)-LN(1-'Test cases'!$M$5))))</f>
        <v>324.97311624883656</v>
      </c>
    </row>
    <row r="763" spans="1:29">
      <c r="A763" s="8">
        <f>'Test cases'!A767</f>
        <v>760</v>
      </c>
      <c r="B763" s="5">
        <f ca="1">1-X763/'Test cases'!C767</f>
        <v>0.23015733916218106</v>
      </c>
      <c r="C763" s="5">
        <f ca="1">1-Y763/'Test cases'!D767</f>
        <v>0.18000794181639568</v>
      </c>
      <c r="D763" s="5">
        <f ca="1">1-Z763/'Test cases'!E767</f>
        <v>0.19452227471943517</v>
      </c>
      <c r="E763" s="4">
        <f ca="1">(U763^'Test cases'!$R$5+T763^'Test cases'!$R$5)^(1/'Test cases'!$R$5)</f>
        <v>607.77193302011233</v>
      </c>
      <c r="F763" s="5">
        <f ca="1">IF(B763&gt;'Test cases'!$M$3,'Test cases'!$M$3,B763)</f>
        <v>0.15</v>
      </c>
      <c r="G763" s="5">
        <f ca="1">IF(C763&gt;'Test cases'!$M$4,'Test cases'!$M$4,C763)</f>
        <v>0.1</v>
      </c>
      <c r="H763" s="5">
        <f ca="1">IF(D763&gt;'Test cases'!$O$5,'Test cases'!$O$5,D763)</f>
        <v>0.17</v>
      </c>
      <c r="I763" s="5">
        <f ca="1">IF(AA763&gt;='Test cases'!$L$3, 'Test cases'!$L$3*'Test cases'!$M$3/AA763,0)+IF(AND(AA763&gt;='Test cases'!$J$3,AA763&lt;'Test cases'!$L$3), 'Test cases'!$J$3*'Test cases'!$K$3/ AA763,0)</f>
        <v>4.5126785158764178E-2</v>
      </c>
      <c r="J763" s="5">
        <f ca="1">IF(AB763&gt;='Test cases'!$L$4,'Test cases'!$M$4,0)+IF(AND(AB763&gt;='Test cases'!$J$4,AB763&lt;'Test cases'!$L$4),'Test cases'!$K$4,0)</f>
        <v>0.1</v>
      </c>
      <c r="K763" s="5">
        <f ca="1">IF(AC763&gt;='Test cases'!$N$5,'Test cases'!$O$5,0)+IF(AND(AC763&gt;='Test cases'!$L$5,AC763&lt;'Test cases'!$N$5),'Test cases'!$M$5,0)+IF(AND(AC763&lt;'Test cases'!$L$5,AC763&gt;='Test cases'!$J$5),'Test cases'!$K$5,0)</f>
        <v>0.17</v>
      </c>
      <c r="L763" s="5">
        <f t="shared" ca="1" si="33"/>
        <v>0.15</v>
      </c>
      <c r="M763" s="5">
        <f t="shared" ca="1" si="34"/>
        <v>0.1</v>
      </c>
      <c r="N763" s="5">
        <f t="shared" ca="1" si="35"/>
        <v>0.17</v>
      </c>
      <c r="O763" s="4">
        <f ca="1">'Test cases'!C767*(1-F763)+'Test cases'!D767*(1-G763)+'Test cases'!E767*(1-H763)</f>
        <v>654.74</v>
      </c>
      <c r="P763" s="4">
        <f ca="1">(1-I763)*'Test cases'!C767+(1-J763)*'Test cases'!D767+(1-K763)*'Test cases'!E767</f>
        <v>682.74114836260992</v>
      </c>
      <c r="Q763" s="4">
        <f ca="1">(1-L763)*'Test cases'!C767+(1-M763)*'Test cases'!D767+(1-N763)*'Test cases'!E767</f>
        <v>654.74</v>
      </c>
      <c r="R763" s="4">
        <f ca="1">('Test cases'!C767/'Test cases'!$J$3)^(1/'Test cases'!$R$3)*('Test cases'!$J$3*(1-'Test cases'!$K$3))</f>
        <v>221.60662052213971</v>
      </c>
      <c r="S763" s="4">
        <f ca="1">('Test cases'!D767/'Test cases'!$J$4)^(1/'Test cases'!$R$4)*('Test cases'!$J$4*(1-'Test cases'!$K$4))</f>
        <v>214.52525302149309</v>
      </c>
      <c r="T763" s="4">
        <f ca="1">IF('Test cases'!E767&lt;='Test cases'!$L$5,('Test cases'!E767/'Test cases'!$J$5)^(1/'Test cases'!$P$5)*('Test cases'!$J$5*(1-'Test cases'!$K$5)),0)+IF('Test cases'!E767&gt;'Test cases'!$L$5,('Test cases'!E767/'Test cases'!$L$5)^(1/'Test cases'!$Q$5)*('Test cases'!$L$5*(1-'Test cases'!$M$5)),0)</f>
        <v>216.66106414640092</v>
      </c>
      <c r="U763" s="4">
        <f ca="1">(R763^'Test cases'!$R$4+S763^'Test cases'!$R$4)^(1/'Test cases'!$R$4)</f>
        <v>413.34336043964288</v>
      </c>
      <c r="V763" s="4">
        <f ca="1">R763^'Test cases'!$R$4/U763^('Test cases'!$R$4-1)</f>
        <v>210.30897776253116</v>
      </c>
      <c r="W763" s="4">
        <f ca="1">S763^'Test cases'!$R$4/U763^('Test cases'!$R$4-1)</f>
        <v>203.03438267711186</v>
      </c>
      <c r="X763" s="4">
        <f ca="1">V763*(U763/E763)^('Test cases'!$R$5-1)</f>
        <v>205.54799044369767</v>
      </c>
      <c r="Y763" s="4">
        <f ca="1">W763*(U763/E763)^('Test cases'!$R$5-1)</f>
        <v>198.43807808043223</v>
      </c>
      <c r="Z763" s="4">
        <f ca="1">T763^'Test cases'!$R$5/E763^('Test cases'!$R$5-1)</f>
        <v>203.78586449598291</v>
      </c>
      <c r="AA763" s="4">
        <f ca="1">EXP((LN(1-B763)*(LN('Test cases'!$L$3)-LN('Test cases'!$J$3))+LN(1-'Test cases'!$M$3)*LN('Test cases'!$J$3)-LN(1-'Test cases'!$K$3)*LN('Test cases'!$L$3))/(LN(1-'Test cases'!$M$3)-LN(1-'Test cases'!$K$3)))</f>
        <v>664.79364515895793</v>
      </c>
      <c r="AB763" s="4">
        <f ca="1">EXP((LN(1-C763)*(LN('Test cases'!$L$4)-LN('Test cases'!$J$4))+LN(1-'Test cases'!$M$4)*LN('Test cases'!$J$4)-LN(1-'Test cases'!$K$4)*LN('Test cases'!$L$4))/(LN(1-'Test cases'!$M$4)-LN(1-'Test cases'!$K$4)))</f>
        <v>662.17658109728291</v>
      </c>
      <c r="AC763" s="4">
        <f ca="1">IF(D763&lt;='Test cases'!$M$5,EXP((LN(1-D763)*(LN('Test cases'!$L$5)-LN('Test cases'!$J$5))+LN(1-'Test cases'!$M$5)*LN('Test cases'!$J$5)-LN(1-'Test cases'!$K$5)*LN('Test cases'!$L$5))/(LN(1-'Test cases'!$M$5)-LN(1-'Test cases'!$K$5))),EXP((LN(1-D763)*(LN('Test cases'!$N$5)-LN('Test cases'!$L$5))+LN(1-'Test cases'!$O$5)*LN('Test cases'!$L$5)-LN(1-'Test cases'!$M$5)*LN('Test cases'!$N$5))/(LN(1-'Test cases'!$O$5)-LN(1-'Test cases'!$M$5))))</f>
        <v>326.10230764987313</v>
      </c>
    </row>
    <row r="764" spans="1:29">
      <c r="A764" s="8">
        <f>'Test cases'!A768</f>
        <v>761</v>
      </c>
      <c r="B764" s="5">
        <f ca="1">1-X764/'Test cases'!C768</f>
        <v>0.23024955589351404</v>
      </c>
      <c r="C764" s="5">
        <f ca="1">1-Y764/'Test cases'!D768</f>
        <v>0.18010616576678484</v>
      </c>
      <c r="D764" s="5">
        <f ca="1">1-Z764/'Test cases'!E768</f>
        <v>0.19458178048055708</v>
      </c>
      <c r="E764" s="4">
        <f ca="1">(U764^'Test cases'!$R$5+T764^'Test cases'!$R$5)^(1/'Test cases'!$R$5)</f>
        <v>608.52837983352185</v>
      </c>
      <c r="F764" s="5">
        <f ca="1">IF(B764&gt;'Test cases'!$M$3,'Test cases'!$M$3,B764)</f>
        <v>0.15</v>
      </c>
      <c r="G764" s="5">
        <f ca="1">IF(C764&gt;'Test cases'!$M$4,'Test cases'!$M$4,C764)</f>
        <v>0.1</v>
      </c>
      <c r="H764" s="5">
        <f ca="1">IF(D764&gt;'Test cases'!$O$5,'Test cases'!$O$5,D764)</f>
        <v>0.17</v>
      </c>
      <c r="I764" s="5">
        <f ca="1">IF(AA764&gt;='Test cases'!$L$3, 'Test cases'!$L$3*'Test cases'!$M$3/AA764,0)+IF(AND(AA764&gt;='Test cases'!$J$3,AA764&lt;'Test cases'!$L$3), 'Test cases'!$J$3*'Test cases'!$K$3/ AA764,0)</f>
        <v>4.506127660114137E-2</v>
      </c>
      <c r="J764" s="5">
        <f ca="1">IF(AB764&gt;='Test cases'!$L$4,'Test cases'!$M$4,0)+IF(AND(AB764&gt;='Test cases'!$J$4,AB764&lt;'Test cases'!$L$4),'Test cases'!$K$4,0)</f>
        <v>0.1</v>
      </c>
      <c r="K764" s="5">
        <f ca="1">IF(AC764&gt;='Test cases'!$N$5,'Test cases'!$O$5,0)+IF(AND(AC764&gt;='Test cases'!$L$5,AC764&lt;'Test cases'!$N$5),'Test cases'!$M$5,0)+IF(AND(AC764&lt;'Test cases'!$L$5,AC764&gt;='Test cases'!$J$5),'Test cases'!$K$5,0)</f>
        <v>0.17</v>
      </c>
      <c r="L764" s="5">
        <f t="shared" ca="1" si="33"/>
        <v>0.15</v>
      </c>
      <c r="M764" s="5">
        <f t="shared" ca="1" si="34"/>
        <v>0.1</v>
      </c>
      <c r="N764" s="5">
        <f t="shared" ca="1" si="35"/>
        <v>0.17</v>
      </c>
      <c r="O764" s="4">
        <f ca="1">'Test cases'!C768*(1-F764)+'Test cases'!D768*(1-G764)+'Test cases'!E768*(1-H764)</f>
        <v>655.64</v>
      </c>
      <c r="P764" s="4">
        <f ca="1">(1-I764)*'Test cases'!C768+(1-J764)*'Test cases'!D768+(1-K764)*'Test cases'!E768</f>
        <v>683.65863914749525</v>
      </c>
      <c r="Q764" s="4">
        <f ca="1">(1-L764)*'Test cases'!C768+(1-M764)*'Test cases'!D768+(1-N764)*'Test cases'!E768</f>
        <v>655.64</v>
      </c>
      <c r="R764" s="4">
        <f ca="1">('Test cases'!C768/'Test cases'!$J$3)^(1/'Test cases'!$R$3)*('Test cases'!$J$3*(1-'Test cases'!$K$3))</f>
        <v>221.60662052213971</v>
      </c>
      <c r="S764" s="4">
        <f ca="1">('Test cases'!D768/'Test cases'!$J$4)^(1/'Test cases'!$R$4)*('Test cases'!$J$4*(1-'Test cases'!$K$4))</f>
        <v>215.34294255464792</v>
      </c>
      <c r="T764" s="4">
        <f ca="1">IF('Test cases'!E768&lt;='Test cases'!$L$5,('Test cases'!E768/'Test cases'!$J$5)^(1/'Test cases'!$P$5)*('Test cases'!$J$5*(1-'Test cases'!$K$5)),0)+IF('Test cases'!E768&gt;'Test cases'!$L$5,('Test cases'!E768/'Test cases'!$L$5)^(1/'Test cases'!$Q$5)*('Test cases'!$L$5*(1-'Test cases'!$M$5)),0)</f>
        <v>216.66106414640092</v>
      </c>
      <c r="U764" s="4">
        <f ca="1">(R764^'Test cases'!$R$4+S764^'Test cases'!$R$4)^(1/'Test cases'!$R$4)</f>
        <v>414.11731397091557</v>
      </c>
      <c r="V764" s="4">
        <f ca="1">R764^'Test cases'!$R$4/U764^('Test cases'!$R$4-1)</f>
        <v>210.27595676857456</v>
      </c>
      <c r="W764" s="4">
        <f ca="1">S764^'Test cases'!$R$4/U764^('Test cases'!$R$4-1)</f>
        <v>203.84135720234087</v>
      </c>
      <c r="X764" s="4">
        <f ca="1">V764*(U764/E764)^('Test cases'!$R$5-1)</f>
        <v>205.52336857643175</v>
      </c>
      <c r="Y764" s="4">
        <f ca="1">W764*(U764/E764)^('Test cases'!$R$5-1)</f>
        <v>199.23420171867127</v>
      </c>
      <c r="Z764" s="4">
        <f ca="1">T764^'Test cases'!$R$5/E764^('Test cases'!$R$5-1)</f>
        <v>203.77080953841906</v>
      </c>
      <c r="AA764" s="4">
        <f ca="1">EXP((LN(1-B764)*(LN('Test cases'!$L$3)-LN('Test cases'!$J$3))+LN(1-'Test cases'!$M$3)*LN('Test cases'!$J$3)-LN(1-'Test cases'!$K$3)*LN('Test cases'!$L$3))/(LN(1-'Test cases'!$M$3)-LN(1-'Test cases'!$K$3)))</f>
        <v>665.76009964263017</v>
      </c>
      <c r="AB764" s="4">
        <f ca="1">EXP((LN(1-C764)*(LN('Test cases'!$L$4)-LN('Test cases'!$J$4))+LN(1-'Test cases'!$M$4)*LN('Test cases'!$J$4)-LN(1-'Test cases'!$K$4)*LN('Test cases'!$L$4))/(LN(1-'Test cases'!$M$4)-LN(1-'Test cases'!$K$4)))</f>
        <v>663.20171355200762</v>
      </c>
      <c r="AC764" s="4">
        <f ca="1">IF(D764&lt;='Test cases'!$M$5,EXP((LN(1-D764)*(LN('Test cases'!$L$5)-LN('Test cases'!$J$5))+LN(1-'Test cases'!$M$5)*LN('Test cases'!$J$5)-LN(1-'Test cases'!$K$5)*LN('Test cases'!$L$5))/(LN(1-'Test cases'!$M$5)-LN(1-'Test cases'!$K$5))),EXP((LN(1-D764)*(LN('Test cases'!$N$5)-LN('Test cases'!$L$5))+LN(1-'Test cases'!$O$5)*LN('Test cases'!$L$5)-LN(1-'Test cases'!$M$5)*LN('Test cases'!$N$5))/(LN(1-'Test cases'!$O$5)-LN(1-'Test cases'!$M$5))))</f>
        <v>326.20213785603914</v>
      </c>
    </row>
    <row r="765" spans="1:29">
      <c r="A765" s="8">
        <f>'Test cases'!A769</f>
        <v>762</v>
      </c>
      <c r="B765" s="5">
        <f ca="1">1-X765/'Test cases'!C769</f>
        <v>0.23034161263520481</v>
      </c>
      <c r="C765" s="5">
        <f ca="1">1-Y765/'Test cases'!D769</f>
        <v>0.18020421930542119</v>
      </c>
      <c r="D765" s="5">
        <f ca="1">1-Z765/'Test cases'!E769</f>
        <v>0.19464120082138969</v>
      </c>
      <c r="E765" s="4">
        <f ca="1">(U765^'Test cases'!$R$5+T765^'Test cases'!$R$5)^(1/'Test cases'!$R$5)</f>
        <v>609.28473610806577</v>
      </c>
      <c r="F765" s="5">
        <f ca="1">IF(B765&gt;'Test cases'!$M$3,'Test cases'!$M$3,B765)</f>
        <v>0.15</v>
      </c>
      <c r="G765" s="5">
        <f ca="1">IF(C765&gt;'Test cases'!$M$4,'Test cases'!$M$4,C765)</f>
        <v>0.1</v>
      </c>
      <c r="H765" s="5">
        <f ca="1">IF(D765&gt;'Test cases'!$O$5,'Test cases'!$O$5,D765)</f>
        <v>0.17</v>
      </c>
      <c r="I765" s="5">
        <f ca="1">IF(AA765&gt;='Test cases'!$L$3, 'Test cases'!$L$3*'Test cases'!$M$3/AA765,0)+IF(AND(AA765&gt;='Test cases'!$J$3,AA765&lt;'Test cases'!$L$3), 'Test cases'!$J$3*'Test cases'!$K$3/ AA765,0)</f>
        <v>4.4995968733935812E-2</v>
      </c>
      <c r="J765" s="5">
        <f ca="1">IF(AB765&gt;='Test cases'!$L$4,'Test cases'!$M$4,0)+IF(AND(AB765&gt;='Test cases'!$J$4,AB765&lt;'Test cases'!$L$4),'Test cases'!$K$4,0)</f>
        <v>0.1</v>
      </c>
      <c r="K765" s="5">
        <f ca="1">IF(AC765&gt;='Test cases'!$N$5,'Test cases'!$O$5,0)+IF(AND(AC765&gt;='Test cases'!$L$5,AC765&lt;'Test cases'!$N$5),'Test cases'!$M$5,0)+IF(AND(AC765&lt;'Test cases'!$L$5,AC765&gt;='Test cases'!$J$5),'Test cases'!$K$5,0)</f>
        <v>0.17</v>
      </c>
      <c r="L765" s="5">
        <f t="shared" ca="1" si="33"/>
        <v>0.15</v>
      </c>
      <c r="M765" s="5">
        <f t="shared" ca="1" si="34"/>
        <v>0.1</v>
      </c>
      <c r="N765" s="5">
        <f t="shared" ca="1" si="35"/>
        <v>0.17</v>
      </c>
      <c r="O765" s="4">
        <f ca="1">'Test cases'!C769*(1-F765)+'Test cases'!D769*(1-G765)+'Test cases'!E769*(1-H765)</f>
        <v>656.54</v>
      </c>
      <c r="P765" s="4">
        <f ca="1">(1-I765)*'Test cases'!C769+(1-J765)*'Test cases'!D769+(1-K765)*'Test cases'!E769</f>
        <v>684.57607634803912</v>
      </c>
      <c r="Q765" s="4">
        <f ca="1">(1-L765)*'Test cases'!C769+(1-M765)*'Test cases'!D769+(1-N765)*'Test cases'!E769</f>
        <v>656.54</v>
      </c>
      <c r="R765" s="4">
        <f ca="1">('Test cases'!C769/'Test cases'!$J$3)^(1/'Test cases'!$R$3)*('Test cases'!$J$3*(1-'Test cases'!$K$3))</f>
        <v>221.60662052213971</v>
      </c>
      <c r="S765" s="4">
        <f ca="1">('Test cases'!D769/'Test cases'!$J$4)^(1/'Test cases'!$R$4)*('Test cases'!$J$4*(1-'Test cases'!$K$4))</f>
        <v>216.16037154577384</v>
      </c>
      <c r="T765" s="4">
        <f ca="1">IF('Test cases'!E769&lt;='Test cases'!$L$5,('Test cases'!E769/'Test cases'!$J$5)^(1/'Test cases'!$P$5)*('Test cases'!$J$5*(1-'Test cases'!$K$5)),0)+IF('Test cases'!E769&gt;'Test cases'!$L$5,('Test cases'!E769/'Test cases'!$L$5)^(1/'Test cases'!$Q$5)*('Test cases'!$L$5*(1-'Test cases'!$M$5)),0)</f>
        <v>216.66106414640092</v>
      </c>
      <c r="U765" s="4">
        <f ca="1">(R765^'Test cases'!$R$4+S765^'Test cases'!$R$4)^(1/'Test cases'!$R$4)</f>
        <v>414.89114610536438</v>
      </c>
      <c r="V765" s="4">
        <f ca="1">R765^'Test cases'!$R$4/U765^('Test cases'!$R$4-1)</f>
        <v>210.24300776464978</v>
      </c>
      <c r="W765" s="4">
        <f ca="1">S765^'Test cases'!$R$4/U765^('Test cases'!$R$4-1)</f>
        <v>204.64813834071472</v>
      </c>
      <c r="X765" s="4">
        <f ca="1">V765*(U765/E765)^('Test cases'!$R$5-1)</f>
        <v>205.49878942640032</v>
      </c>
      <c r="Y765" s="4">
        <f ca="1">W765*(U765/E765)^('Test cases'!$R$5-1)</f>
        <v>200.03017048947723</v>
      </c>
      <c r="Z765" s="4">
        <f ca="1">T765^'Test cases'!$R$5/E765^('Test cases'!$R$5-1)</f>
        <v>203.75577619218842</v>
      </c>
      <c r="AA765" s="4">
        <f ca="1">EXP((LN(1-B765)*(LN('Test cases'!$L$3)-LN('Test cases'!$J$3))+LN(1-'Test cases'!$M$3)*LN('Test cases'!$J$3)-LN(1-'Test cases'!$K$3)*LN('Test cases'!$L$3))/(LN(1-'Test cases'!$M$3)-LN(1-'Test cases'!$K$3)))</f>
        <v>666.72639447751453</v>
      </c>
      <c r="AB765" s="4">
        <f ca="1">EXP((LN(1-C765)*(LN('Test cases'!$L$4)-LN('Test cases'!$J$4))+LN(1-'Test cases'!$M$4)*LN('Test cases'!$J$4)-LN(1-'Test cases'!$K$4)*LN('Test cases'!$L$4))/(LN(1-'Test cases'!$M$4)-LN(1-'Test cases'!$K$4)))</f>
        <v>664.22677316134093</v>
      </c>
      <c r="AC765" s="4">
        <f ca="1">IF(D765&lt;='Test cases'!$M$5,EXP((LN(1-D765)*(LN('Test cases'!$L$5)-LN('Test cases'!$J$5))+LN(1-'Test cases'!$M$5)*LN('Test cases'!$J$5)-LN(1-'Test cases'!$K$5)*LN('Test cases'!$L$5))/(LN(1-'Test cases'!$M$5)-LN(1-'Test cases'!$K$5))),EXP((LN(1-D765)*(LN('Test cases'!$N$5)-LN('Test cases'!$L$5))+LN(1-'Test cases'!$O$5)*LN('Test cases'!$L$5)-LN(1-'Test cases'!$M$5)*LN('Test cases'!$N$5))/(LN(1-'Test cases'!$O$5)-LN(1-'Test cases'!$M$5))))</f>
        <v>326.3018626151412</v>
      </c>
    </row>
    <row r="766" spans="1:29">
      <c r="A766" s="8">
        <f>'Test cases'!A770</f>
        <v>763</v>
      </c>
      <c r="B766" s="5">
        <f ca="1">1-X766/'Test cases'!C770</f>
        <v>0.23043350994310918</v>
      </c>
      <c r="C766" s="5">
        <f ca="1">1-Y766/'Test cases'!D770</f>
        <v>0.18030210302437144</v>
      </c>
      <c r="D766" s="5">
        <f ca="1">1-Z766/'Test cases'!E770</f>
        <v>0.19470053598234394</v>
      </c>
      <c r="E766" s="4">
        <f ca="1">(U766^'Test cases'!$R$5+T766^'Test cases'!$R$5)^(1/'Test cases'!$R$5)</f>
        <v>610.04100200068569</v>
      </c>
      <c r="F766" s="5">
        <f ca="1">IF(B766&gt;'Test cases'!$M$3,'Test cases'!$M$3,B766)</f>
        <v>0.15</v>
      </c>
      <c r="G766" s="5">
        <f ca="1">IF(C766&gt;'Test cases'!$M$4,'Test cases'!$M$4,C766)</f>
        <v>0.1</v>
      </c>
      <c r="H766" s="5">
        <f ca="1">IF(D766&gt;'Test cases'!$O$5,'Test cases'!$O$5,D766)</f>
        <v>0.17</v>
      </c>
      <c r="I766" s="5">
        <f ca="1">IF(AA766&gt;='Test cases'!$L$3, 'Test cases'!$L$3*'Test cases'!$M$3/AA766,0)+IF(AND(AA766&gt;='Test cases'!$J$3,AA766&lt;'Test cases'!$L$3), 'Test cases'!$J$3*'Test cases'!$K$3/ AA766,0)</f>
        <v>4.4930860605198915E-2</v>
      </c>
      <c r="J766" s="5">
        <f ca="1">IF(AB766&gt;='Test cases'!$L$4,'Test cases'!$M$4,0)+IF(AND(AB766&gt;='Test cases'!$J$4,AB766&lt;'Test cases'!$L$4),'Test cases'!$K$4,0)</f>
        <v>0.1</v>
      </c>
      <c r="K766" s="5">
        <f ca="1">IF(AC766&gt;='Test cases'!$N$5,'Test cases'!$O$5,0)+IF(AND(AC766&gt;='Test cases'!$L$5,AC766&lt;'Test cases'!$N$5),'Test cases'!$M$5,0)+IF(AND(AC766&lt;'Test cases'!$L$5,AC766&gt;='Test cases'!$J$5),'Test cases'!$K$5,0)</f>
        <v>0.17</v>
      </c>
      <c r="L766" s="5">
        <f t="shared" ca="1" si="33"/>
        <v>0.15</v>
      </c>
      <c r="M766" s="5">
        <f t="shared" ca="1" si="34"/>
        <v>0.1</v>
      </c>
      <c r="N766" s="5">
        <f t="shared" ca="1" si="35"/>
        <v>0.17</v>
      </c>
      <c r="O766" s="4">
        <f ca="1">'Test cases'!C770*(1-F766)+'Test cases'!D770*(1-G766)+'Test cases'!E770*(1-H766)</f>
        <v>657.43999999999994</v>
      </c>
      <c r="P766" s="4">
        <f ca="1">(1-I766)*'Test cases'!C770+(1-J766)*'Test cases'!D770+(1-K766)*'Test cases'!E770</f>
        <v>685.49346021841188</v>
      </c>
      <c r="Q766" s="4">
        <f ca="1">(1-L766)*'Test cases'!C770+(1-M766)*'Test cases'!D770+(1-N766)*'Test cases'!E770</f>
        <v>657.43999999999994</v>
      </c>
      <c r="R766" s="4">
        <f ca="1">('Test cases'!C770/'Test cases'!$J$3)^(1/'Test cases'!$R$3)*('Test cases'!$J$3*(1-'Test cases'!$K$3))</f>
        <v>221.60662052213971</v>
      </c>
      <c r="S766" s="4">
        <f ca="1">('Test cases'!D770/'Test cases'!$J$4)^(1/'Test cases'!$R$4)*('Test cases'!$J$4*(1-'Test cases'!$K$4))</f>
        <v>216.97754114517971</v>
      </c>
      <c r="T766" s="4">
        <f ca="1">IF('Test cases'!E770&lt;='Test cases'!$L$5,('Test cases'!E770/'Test cases'!$J$5)^(1/'Test cases'!$P$5)*('Test cases'!$J$5*(1-'Test cases'!$K$5)),0)+IF('Test cases'!E770&gt;'Test cases'!$L$5,('Test cases'!E770/'Test cases'!$L$5)^(1/'Test cases'!$Q$5)*('Test cases'!$L$5*(1-'Test cases'!$M$5)),0)</f>
        <v>216.66106414640092</v>
      </c>
      <c r="U766" s="4">
        <f ca="1">(R766^'Test cases'!$R$4+S766^'Test cases'!$R$4)^(1/'Test cases'!$R$4)</f>
        <v>415.66485710738323</v>
      </c>
      <c r="V766" s="4">
        <f ca="1">R766^'Test cases'!$R$4/U766^('Test cases'!$R$4-1)</f>
        <v>210.21013044875298</v>
      </c>
      <c r="W766" s="4">
        <f ca="1">S766^'Test cases'!$R$4/U766^('Test cases'!$R$4-1)</f>
        <v>205.45472665863025</v>
      </c>
      <c r="X766" s="4">
        <f ca="1">V766*(U766/E766)^('Test cases'!$R$5-1)</f>
        <v>205.47425284518985</v>
      </c>
      <c r="Y766" s="4">
        <f ca="1">W766*(U766/E766)^('Test cases'!$R$5-1)</f>
        <v>200.82598475902898</v>
      </c>
      <c r="Z766" s="4">
        <f ca="1">T766^'Test cases'!$R$5/E766^('Test cases'!$R$5-1)</f>
        <v>203.74076439646697</v>
      </c>
      <c r="AA766" s="4">
        <f ca="1">EXP((LN(1-B766)*(LN('Test cases'!$L$3)-LN('Test cases'!$J$3))+LN(1-'Test cases'!$M$3)*LN('Test cases'!$J$3)-LN(1-'Test cases'!$K$3)*LN('Test cases'!$L$3))/(LN(1-'Test cases'!$M$3)-LN(1-'Test cases'!$K$3)))</f>
        <v>667.69253016553</v>
      </c>
      <c r="AB766" s="4">
        <f ca="1">EXP((LN(1-C766)*(LN('Test cases'!$L$4)-LN('Test cases'!$J$4))+LN(1-'Test cases'!$M$4)*LN('Test cases'!$J$4)-LN(1-'Test cases'!$K$4)*LN('Test cases'!$L$4))/(LN(1-'Test cases'!$M$4)-LN(1-'Test cases'!$K$4)))</f>
        <v>665.25176027924203</v>
      </c>
      <c r="AC766" s="4">
        <f ca="1">IF(D766&lt;='Test cases'!$M$5,EXP((LN(1-D766)*(LN('Test cases'!$L$5)-LN('Test cases'!$J$5))+LN(1-'Test cases'!$M$5)*LN('Test cases'!$J$5)-LN(1-'Test cases'!$K$5)*LN('Test cases'!$L$5))/(LN(1-'Test cases'!$M$5)-LN(1-'Test cases'!$K$5))),EXP((LN(1-D766)*(LN('Test cases'!$N$5)-LN('Test cases'!$L$5))+LN(1-'Test cases'!$O$5)*LN('Test cases'!$L$5)-LN(1-'Test cases'!$M$5)*LN('Test cases'!$N$5))/(LN(1-'Test cases'!$O$5)-LN(1-'Test cases'!$M$5))))</f>
        <v>326.40148218484421</v>
      </c>
    </row>
    <row r="767" spans="1:29">
      <c r="A767" s="8">
        <f>'Test cases'!A771</f>
        <v>764</v>
      </c>
      <c r="B767" s="5">
        <f ca="1">1-X767/'Test cases'!C771</f>
        <v>0.23047924172973211</v>
      </c>
      <c r="C767" s="5">
        <f ca="1">1-Y767/'Test cases'!D771</f>
        <v>0.18035081388925978</v>
      </c>
      <c r="D767" s="5">
        <f ca="1">1-Z767/'Test cases'!E771</f>
        <v>0.19537173225843996</v>
      </c>
      <c r="E767" s="4">
        <f ca="1">(U767^'Test cases'!$R$5+T767^'Test cases'!$R$5)^(1/'Test cases'!$R$5)</f>
        <v>610.65167306164892</v>
      </c>
      <c r="F767" s="5">
        <f ca="1">IF(B767&gt;'Test cases'!$M$3,'Test cases'!$M$3,B767)</f>
        <v>0.15</v>
      </c>
      <c r="G767" s="5">
        <f ca="1">IF(C767&gt;'Test cases'!$M$4,'Test cases'!$M$4,C767)</f>
        <v>0.1</v>
      </c>
      <c r="H767" s="5">
        <f ca="1">IF(D767&gt;'Test cases'!$O$5,'Test cases'!$O$5,D767)</f>
        <v>0.17</v>
      </c>
      <c r="I767" s="5">
        <f ca="1">IF(AA767&gt;='Test cases'!$L$3, 'Test cases'!$L$3*'Test cases'!$M$3/AA767,0)+IF(AND(AA767&gt;='Test cases'!$J$3,AA767&lt;'Test cases'!$L$3), 'Test cases'!$J$3*'Test cases'!$K$3/ AA767,0)</f>
        <v>4.4898492410772137E-2</v>
      </c>
      <c r="J767" s="5">
        <f ca="1">IF(AB767&gt;='Test cases'!$L$4,'Test cases'!$M$4,0)+IF(AND(AB767&gt;='Test cases'!$J$4,AB767&lt;'Test cases'!$L$4),'Test cases'!$K$4,0)</f>
        <v>0.1</v>
      </c>
      <c r="K767" s="5">
        <f ca="1">IF(AC767&gt;='Test cases'!$N$5,'Test cases'!$O$5,0)+IF(AND(AC767&gt;='Test cases'!$L$5,AC767&lt;'Test cases'!$N$5),'Test cases'!$M$5,0)+IF(AND(AC767&lt;'Test cases'!$L$5,AC767&gt;='Test cases'!$J$5),'Test cases'!$K$5,0)</f>
        <v>0.17</v>
      </c>
      <c r="L767" s="5">
        <f t="shared" ca="1" si="33"/>
        <v>0.15</v>
      </c>
      <c r="M767" s="5">
        <f t="shared" ca="1" si="34"/>
        <v>0.1</v>
      </c>
      <c r="N767" s="5">
        <f t="shared" ca="1" si="35"/>
        <v>0.17</v>
      </c>
      <c r="O767" s="4">
        <f ca="1">'Test cases'!C771*(1-F767)+'Test cases'!D771*(1-G767)+'Test cases'!E771*(1-H767)</f>
        <v>658.27</v>
      </c>
      <c r="P767" s="4">
        <f ca="1">(1-I767)*'Test cases'!C771+(1-J767)*'Test cases'!D771+(1-K767)*'Test cases'!E771</f>
        <v>686.33210252632375</v>
      </c>
      <c r="Q767" s="4">
        <f ca="1">(1-L767)*'Test cases'!C771+(1-M767)*'Test cases'!D771+(1-N767)*'Test cases'!E771</f>
        <v>658.27</v>
      </c>
      <c r="R767" s="4">
        <f ca="1">('Test cases'!C771/'Test cases'!$J$3)^(1/'Test cases'!$R$3)*('Test cases'!$J$3*(1-'Test cases'!$K$3))</f>
        <v>221.60662052213971</v>
      </c>
      <c r="S767" s="4">
        <f ca="1">('Test cases'!D771/'Test cases'!$J$4)^(1/'Test cases'!$R$4)*('Test cases'!$J$4*(1-'Test cases'!$K$4))</f>
        <v>216.97754114517971</v>
      </c>
      <c r="T767" s="4">
        <f ca="1">IF('Test cases'!E771&lt;='Test cases'!$L$5,('Test cases'!E771/'Test cases'!$J$5)^(1/'Test cases'!$P$5)*('Test cases'!$J$5*(1-'Test cases'!$K$5)),0)+IF('Test cases'!E771&gt;'Test cases'!$L$5,('Test cases'!E771/'Test cases'!$L$5)^(1/'Test cases'!$Q$5)*('Test cases'!$L$5*(1-'Test cases'!$M$5)),0)</f>
        <v>217.31042270583589</v>
      </c>
      <c r="U767" s="4">
        <f ca="1">(R767^'Test cases'!$R$4+S767^'Test cases'!$R$4)^(1/'Test cases'!$R$4)</f>
        <v>415.66485710738323</v>
      </c>
      <c r="V767" s="4">
        <f ca="1">R767^'Test cases'!$R$4/U767^('Test cases'!$R$4-1)</f>
        <v>210.21013044875298</v>
      </c>
      <c r="W767" s="4">
        <f ca="1">S767^'Test cases'!$R$4/U767^('Test cases'!$R$4-1)</f>
        <v>205.45472665863025</v>
      </c>
      <c r="X767" s="4">
        <f ca="1">V767*(U767/E767)^('Test cases'!$R$5-1)</f>
        <v>205.46204245816153</v>
      </c>
      <c r="Y767" s="4">
        <f ca="1">W767*(U767/E767)^('Test cases'!$R$5-1)</f>
        <v>200.81405059713134</v>
      </c>
      <c r="Z767" s="4">
        <f ca="1">T767^'Test cases'!$R$5/E767^('Test cases'!$R$5-1)</f>
        <v>204.37558000635624</v>
      </c>
      <c r="AA767" s="4">
        <f ca="1">EXP((LN(1-B767)*(LN('Test cases'!$L$3)-LN('Test cases'!$J$3))+LN(1-'Test cases'!$M$3)*LN('Test cases'!$J$3)-LN(1-'Test cases'!$K$3)*LN('Test cases'!$L$3))/(LN(1-'Test cases'!$M$3)-LN(1-'Test cases'!$K$3)))</f>
        <v>668.17388266698993</v>
      </c>
      <c r="AB767" s="4">
        <f ca="1">EXP((LN(1-C767)*(LN('Test cases'!$L$4)-LN('Test cases'!$J$4))+LN(1-'Test cases'!$M$4)*LN('Test cases'!$J$4)-LN(1-'Test cases'!$K$4)*LN('Test cases'!$L$4))/(LN(1-'Test cases'!$M$4)-LN(1-'Test cases'!$K$4)))</f>
        <v>665.76246991767709</v>
      </c>
      <c r="AC767" s="4">
        <f ca="1">IF(D767&lt;='Test cases'!$M$5,EXP((LN(1-D767)*(LN('Test cases'!$L$5)-LN('Test cases'!$J$5))+LN(1-'Test cases'!$M$5)*LN('Test cases'!$J$5)-LN(1-'Test cases'!$K$5)*LN('Test cases'!$L$5))/(LN(1-'Test cases'!$M$5)-LN(1-'Test cases'!$K$5))),EXP((LN(1-D767)*(LN('Test cases'!$N$5)-LN('Test cases'!$L$5))+LN(1-'Test cases'!$O$5)*LN('Test cases'!$L$5)-LN(1-'Test cases'!$M$5)*LN('Test cases'!$N$5))/(LN(1-'Test cases'!$O$5)-LN(1-'Test cases'!$M$5))))</f>
        <v>327.53100698714479</v>
      </c>
    </row>
    <row r="768" spans="1:29">
      <c r="A768" s="8">
        <f>'Test cases'!A772</f>
        <v>765</v>
      </c>
      <c r="B768" s="5">
        <f ca="1">1-X768/'Test cases'!C772</f>
        <v>0.23058050280381637</v>
      </c>
      <c r="C768" s="5">
        <f ca="1">1-Y768/'Test cases'!D772</f>
        <v>0.18044199214445555</v>
      </c>
      <c r="D768" s="5">
        <f ca="1">1-Z768/'Test cases'!E772</f>
        <v>0.19542695341811589</v>
      </c>
      <c r="E768" s="4">
        <f ca="1">(U768^'Test cases'!$R$5+T768^'Test cases'!$R$5)^(1/'Test cases'!$R$5)</f>
        <v>611.35769100498442</v>
      </c>
      <c r="F768" s="5">
        <f ca="1">IF(B768&gt;'Test cases'!$M$3,'Test cases'!$M$3,B768)</f>
        <v>0.15</v>
      </c>
      <c r="G768" s="5">
        <f ca="1">IF(C768&gt;'Test cases'!$M$4,'Test cases'!$M$4,C768)</f>
        <v>0.1</v>
      </c>
      <c r="H768" s="5">
        <f ca="1">IF(D768&gt;'Test cases'!$O$5,'Test cases'!$O$5,D768)</f>
        <v>0.17</v>
      </c>
      <c r="I768" s="5">
        <f ca="1">IF(AA768&gt;='Test cases'!$L$3, 'Test cases'!$L$3*'Test cases'!$M$3/AA768,0)+IF(AND(AA768&gt;='Test cases'!$J$3,AA768&lt;'Test cases'!$L$3), 'Test cases'!$J$3*'Test cases'!$K$3/ AA768,0)</f>
        <v>4.4826897636267356E-2</v>
      </c>
      <c r="J768" s="5">
        <f ca="1">IF(AB768&gt;='Test cases'!$L$4,'Test cases'!$M$4,0)+IF(AND(AB768&gt;='Test cases'!$J$4,AB768&lt;'Test cases'!$L$4),'Test cases'!$K$4,0)</f>
        <v>0.1</v>
      </c>
      <c r="K768" s="5">
        <f ca="1">IF(AC768&gt;='Test cases'!$N$5,'Test cases'!$O$5,0)+IF(AND(AC768&gt;='Test cases'!$L$5,AC768&lt;'Test cases'!$N$5),'Test cases'!$M$5,0)+IF(AND(AC768&lt;'Test cases'!$L$5,AC768&gt;='Test cases'!$J$5),'Test cases'!$K$5,0)</f>
        <v>0.17</v>
      </c>
      <c r="L768" s="5">
        <f t="shared" ca="1" si="33"/>
        <v>0.15</v>
      </c>
      <c r="M768" s="5">
        <f t="shared" ca="1" si="34"/>
        <v>0.1</v>
      </c>
      <c r="N768" s="5">
        <f t="shared" ca="1" si="35"/>
        <v>0.17</v>
      </c>
      <c r="O768" s="4">
        <f ca="1">'Test cases'!C772*(1-F768)+'Test cases'!D772*(1-G768)+'Test cases'!E772*(1-H768)</f>
        <v>659.11999999999989</v>
      </c>
      <c r="P768" s="4">
        <f ca="1">(1-I768)*'Test cases'!C772+(1-J768)*'Test cases'!D772+(1-K768)*'Test cases'!E772</f>
        <v>687.30639143348026</v>
      </c>
      <c r="Q768" s="4">
        <f ca="1">(1-L768)*'Test cases'!C772+(1-M768)*'Test cases'!D772+(1-N768)*'Test cases'!E772</f>
        <v>659.11999999999989</v>
      </c>
      <c r="R768" s="4">
        <f ca="1">('Test cases'!C772/'Test cases'!$J$3)^(1/'Test cases'!$R$3)*('Test cases'!$J$3*(1-'Test cases'!$K$3))</f>
        <v>222.36804787388795</v>
      </c>
      <c r="S768" s="4">
        <f ca="1">('Test cases'!D772/'Test cases'!$J$4)^(1/'Test cases'!$R$4)*('Test cases'!$J$4*(1-'Test cases'!$K$4))</f>
        <v>216.97754114517971</v>
      </c>
      <c r="T768" s="4">
        <f ca="1">IF('Test cases'!E772&lt;='Test cases'!$L$5,('Test cases'!E772/'Test cases'!$J$5)^(1/'Test cases'!$P$5)*('Test cases'!$J$5*(1-'Test cases'!$K$5)),0)+IF('Test cases'!E772&gt;'Test cases'!$L$5,('Test cases'!E772/'Test cases'!$L$5)^(1/'Test cases'!$Q$5)*('Test cases'!$L$5*(1-'Test cases'!$M$5)),0)</f>
        <v>217.31042270583589</v>
      </c>
      <c r="U768" s="4">
        <f ca="1">(R768^'Test cases'!$R$4+S768^'Test cases'!$R$4)^(1/'Test cases'!$R$4)</f>
        <v>416.38717818109296</v>
      </c>
      <c r="V768" s="4">
        <f ca="1">R768^'Test cases'!$R$4/U768^('Test cases'!$R$4-1)</f>
        <v>210.96239230686732</v>
      </c>
      <c r="W768" s="4">
        <f ca="1">S768^'Test cases'!$R$4/U768^('Test cases'!$R$4-1)</f>
        <v>205.42478587422553</v>
      </c>
      <c r="X768" s="4">
        <f ca="1">V768*(U768/E768)^('Test cases'!$R$5-1)</f>
        <v>206.20442524857722</v>
      </c>
      <c r="Y768" s="4">
        <f ca="1">W768*(U768/E768)^('Test cases'!$R$5-1)</f>
        <v>200.79171192460839</v>
      </c>
      <c r="Z768" s="4">
        <f ca="1">T768^'Test cases'!$R$5/E768^('Test cases'!$R$5-1)</f>
        <v>204.36155383179857</v>
      </c>
      <c r="AA768" s="4">
        <f ca="1">EXP((LN(1-B768)*(LN('Test cases'!$L$3)-LN('Test cases'!$J$3))+LN(1-'Test cases'!$M$3)*LN('Test cases'!$J$3)-LN(1-'Test cases'!$K$3)*LN('Test cases'!$L$3))/(LN(1-'Test cases'!$M$3)-LN(1-'Test cases'!$K$3)))</f>
        <v>669.24104905552053</v>
      </c>
      <c r="AB768" s="4">
        <f ca="1">EXP((LN(1-C768)*(LN('Test cases'!$L$4)-LN('Test cases'!$J$4))+LN(1-'Test cases'!$M$4)*LN('Test cases'!$J$4)-LN(1-'Test cases'!$K$4)*LN('Test cases'!$L$4))/(LN(1-'Test cases'!$M$4)-LN(1-'Test cases'!$K$4)))</f>
        <v>666.71956517080685</v>
      </c>
      <c r="AC768" s="4">
        <f ca="1">IF(D768&lt;='Test cases'!$M$5,EXP((LN(1-D768)*(LN('Test cases'!$L$5)-LN('Test cases'!$J$5))+LN(1-'Test cases'!$M$5)*LN('Test cases'!$J$5)-LN(1-'Test cases'!$K$5)*LN('Test cases'!$L$5))/(LN(1-'Test cases'!$M$5)-LN(1-'Test cases'!$K$5))),EXP((LN(1-D768)*(LN('Test cases'!$N$5)-LN('Test cases'!$L$5))+LN(1-'Test cases'!$O$5)*LN('Test cases'!$L$5)-LN(1-'Test cases'!$M$5)*LN('Test cases'!$N$5))/(LN(1-'Test cases'!$O$5)-LN(1-'Test cases'!$M$5))))</f>
        <v>327.62415195845784</v>
      </c>
    </row>
    <row r="769" spans="1:29">
      <c r="A769" s="8">
        <f>'Test cases'!A773</f>
        <v>766</v>
      </c>
      <c r="B769" s="5">
        <f ca="1">1-X769/'Test cases'!C773</f>
        <v>0.23062608637279591</v>
      </c>
      <c r="C769" s="5">
        <f ca="1">1-Y769/'Test cases'!D773</f>
        <v>0.18049054612459259</v>
      </c>
      <c r="D769" s="5">
        <f ca="1">1-Z769/'Test cases'!E773</f>
        <v>0.19609495237078189</v>
      </c>
      <c r="E769" s="4">
        <f ca="1">(U769^'Test cases'!$R$5+T769^'Test cases'!$R$5)^(1/'Test cases'!$R$5)</f>
        <v>611.9678121970162</v>
      </c>
      <c r="F769" s="5">
        <f ca="1">IF(B769&gt;'Test cases'!$M$3,'Test cases'!$M$3,B769)</f>
        <v>0.15</v>
      </c>
      <c r="G769" s="5">
        <f ca="1">IF(C769&gt;'Test cases'!$M$4,'Test cases'!$M$4,C769)</f>
        <v>0.1</v>
      </c>
      <c r="H769" s="5">
        <f ca="1">IF(D769&gt;'Test cases'!$O$5,'Test cases'!$O$5,D769)</f>
        <v>0.17</v>
      </c>
      <c r="I769" s="5">
        <f ca="1">IF(AA769&gt;='Test cases'!$L$3, 'Test cases'!$L$3*'Test cases'!$M$3/AA769,0)+IF(AND(AA769&gt;='Test cases'!$J$3,AA769&lt;'Test cases'!$L$3), 'Test cases'!$J$3*'Test cases'!$K$3/ AA769,0)</f>
        <v>4.4794702818095951E-2</v>
      </c>
      <c r="J769" s="5">
        <f ca="1">IF(AB769&gt;='Test cases'!$L$4,'Test cases'!$M$4,0)+IF(AND(AB769&gt;='Test cases'!$J$4,AB769&lt;'Test cases'!$L$4),'Test cases'!$K$4,0)</f>
        <v>0.1</v>
      </c>
      <c r="K769" s="5">
        <f ca="1">IF(AC769&gt;='Test cases'!$N$5,'Test cases'!$O$5,0)+IF(AND(AC769&gt;='Test cases'!$L$5,AC769&lt;'Test cases'!$N$5),'Test cases'!$M$5,0)+IF(AND(AC769&lt;'Test cases'!$L$5,AC769&gt;='Test cases'!$J$5),'Test cases'!$K$5,0)</f>
        <v>0.17</v>
      </c>
      <c r="L769" s="5">
        <f t="shared" ca="1" si="33"/>
        <v>0.15</v>
      </c>
      <c r="M769" s="5">
        <f t="shared" ca="1" si="34"/>
        <v>0.1</v>
      </c>
      <c r="N769" s="5">
        <f t="shared" ca="1" si="35"/>
        <v>0.17</v>
      </c>
      <c r="O769" s="4">
        <f ca="1">'Test cases'!C773*(1-F769)+'Test cases'!D773*(1-G769)+'Test cases'!E773*(1-H769)</f>
        <v>659.94999999999993</v>
      </c>
      <c r="P769" s="4">
        <f ca="1">(1-I769)*'Test cases'!C773+(1-J769)*'Test cases'!D773+(1-K769)*'Test cases'!E773</f>
        <v>688.14501964475028</v>
      </c>
      <c r="Q769" s="4">
        <f ca="1">(1-L769)*'Test cases'!C773+(1-M769)*'Test cases'!D773+(1-N769)*'Test cases'!E773</f>
        <v>659.94999999999993</v>
      </c>
      <c r="R769" s="4">
        <f ca="1">('Test cases'!C773/'Test cases'!$J$3)^(1/'Test cases'!$R$3)*('Test cases'!$J$3*(1-'Test cases'!$K$3))</f>
        <v>222.36804787388795</v>
      </c>
      <c r="S769" s="4">
        <f ca="1">('Test cases'!D773/'Test cases'!$J$4)^(1/'Test cases'!$R$4)*('Test cases'!$J$4*(1-'Test cases'!$K$4))</f>
        <v>216.97754114517971</v>
      </c>
      <c r="T769" s="4">
        <f ca="1">IF('Test cases'!E773&lt;='Test cases'!$L$5,('Test cases'!E773/'Test cases'!$J$5)^(1/'Test cases'!$P$5)*('Test cases'!$J$5*(1-'Test cases'!$K$5)),0)+IF('Test cases'!E773&gt;'Test cases'!$L$5,('Test cases'!E773/'Test cases'!$L$5)^(1/'Test cases'!$Q$5)*('Test cases'!$L$5*(1-'Test cases'!$M$5)),0)</f>
        <v>217.95916449181996</v>
      </c>
      <c r="U769" s="4">
        <f ca="1">(R769^'Test cases'!$R$4+S769^'Test cases'!$R$4)^(1/'Test cases'!$R$4)</f>
        <v>416.38717818109296</v>
      </c>
      <c r="V769" s="4">
        <f ca="1">R769^'Test cases'!$R$4/U769^('Test cases'!$R$4-1)</f>
        <v>210.96239230686732</v>
      </c>
      <c r="W769" s="4">
        <f ca="1">S769^'Test cases'!$R$4/U769^('Test cases'!$R$4-1)</f>
        <v>205.42478587422553</v>
      </c>
      <c r="X769" s="4">
        <f ca="1">V769*(U769/E769)^('Test cases'!$R$5-1)</f>
        <v>206.19220885209069</v>
      </c>
      <c r="Y769" s="4">
        <f ca="1">W769*(U769/E769)^('Test cases'!$R$5-1)</f>
        <v>200.77981619947482</v>
      </c>
      <c r="Z769" s="4">
        <f ca="1">T769^'Test cases'!$R$5/E769^('Test cases'!$R$5-1)</f>
        <v>204.99578714545061</v>
      </c>
      <c r="AA769" s="4">
        <f ca="1">EXP((LN(1-B769)*(LN('Test cases'!$L$3)-LN('Test cases'!$J$3))+LN(1-'Test cases'!$M$3)*LN('Test cases'!$J$3)-LN(1-'Test cases'!$K$3)*LN('Test cases'!$L$3))/(LN(1-'Test cases'!$M$3)-LN(1-'Test cases'!$K$3)))</f>
        <v>669.72204552456014</v>
      </c>
      <c r="AB769" s="4">
        <f ca="1">EXP((LN(1-C769)*(LN('Test cases'!$L$4)-LN('Test cases'!$J$4))+LN(1-'Test cases'!$M$4)*LN('Test cases'!$J$4)-LN(1-'Test cases'!$K$4)*LN('Test cases'!$L$4))/(LN(1-'Test cases'!$M$4)-LN(1-'Test cases'!$K$4)))</f>
        <v>667.22983958427949</v>
      </c>
      <c r="AC769" s="4">
        <f ca="1">IF(D769&lt;='Test cases'!$M$5,EXP((LN(1-D769)*(LN('Test cases'!$L$5)-LN('Test cases'!$J$5))+LN(1-'Test cases'!$M$5)*LN('Test cases'!$J$5)-LN(1-'Test cases'!$K$5)*LN('Test cases'!$L$5))/(LN(1-'Test cases'!$M$5)-LN(1-'Test cases'!$K$5))),EXP((LN(1-D769)*(LN('Test cases'!$N$5)-LN('Test cases'!$L$5))+LN(1-'Test cases'!$O$5)*LN('Test cases'!$L$5)-LN(1-'Test cases'!$M$5)*LN('Test cases'!$N$5))/(LN(1-'Test cases'!$O$5)-LN(1-'Test cases'!$M$5))))</f>
        <v>328.75351645495556</v>
      </c>
    </row>
    <row r="770" spans="1:29">
      <c r="A770" s="8">
        <f>'Test cases'!A774</f>
        <v>767</v>
      </c>
      <c r="B770" s="5">
        <f ca="1">1-X770/'Test cases'!C774</f>
        <v>0.23071754484036378</v>
      </c>
      <c r="C770" s="5">
        <f ca="1">1-Y770/'Test cases'!D774</f>
        <v>0.18058796439870062</v>
      </c>
      <c r="D770" s="5">
        <f ca="1">1-Z770/'Test cases'!E774</f>
        <v>0.19615390035298363</v>
      </c>
      <c r="E770" s="4">
        <f ca="1">(U770^'Test cases'!$R$5+T770^'Test cases'!$R$5)^(1/'Test cases'!$R$5)</f>
        <v>612.7238141506914</v>
      </c>
      <c r="F770" s="5">
        <f ca="1">IF(B770&gt;'Test cases'!$M$3,'Test cases'!$M$3,B770)</f>
        <v>0.15</v>
      </c>
      <c r="G770" s="5">
        <f ca="1">IF(C770&gt;'Test cases'!$M$4,'Test cases'!$M$4,C770)</f>
        <v>0.1</v>
      </c>
      <c r="H770" s="5">
        <f ca="1">IF(D770&gt;'Test cases'!$O$5,'Test cases'!$O$5,D770)</f>
        <v>0.17</v>
      </c>
      <c r="I770" s="5">
        <f ca="1">IF(AA770&gt;='Test cases'!$L$3, 'Test cases'!$L$3*'Test cases'!$M$3/AA770,0)+IF(AND(AA770&gt;='Test cases'!$J$3,AA770&lt;'Test cases'!$L$3), 'Test cases'!$J$3*'Test cases'!$K$3/ AA770,0)</f>
        <v>4.4730171398535516E-2</v>
      </c>
      <c r="J770" s="5">
        <f ca="1">IF(AB770&gt;='Test cases'!$L$4,'Test cases'!$M$4,0)+IF(AND(AB770&gt;='Test cases'!$J$4,AB770&lt;'Test cases'!$L$4),'Test cases'!$K$4,0)</f>
        <v>0.1</v>
      </c>
      <c r="K770" s="5">
        <f ca="1">IF(AC770&gt;='Test cases'!$N$5,'Test cases'!$O$5,0)+IF(AND(AC770&gt;='Test cases'!$L$5,AC770&lt;'Test cases'!$N$5),'Test cases'!$M$5,0)+IF(AND(AC770&lt;'Test cases'!$L$5,AC770&gt;='Test cases'!$J$5),'Test cases'!$K$5,0)</f>
        <v>0.17</v>
      </c>
      <c r="L770" s="5">
        <f t="shared" ca="1" si="33"/>
        <v>0.15</v>
      </c>
      <c r="M770" s="5">
        <f t="shared" ca="1" si="34"/>
        <v>0.1</v>
      </c>
      <c r="N770" s="5">
        <f t="shared" ca="1" si="35"/>
        <v>0.17</v>
      </c>
      <c r="O770" s="4">
        <f ca="1">'Test cases'!C774*(1-F770)+'Test cases'!D774*(1-G770)+'Test cases'!E774*(1-H770)</f>
        <v>660.84999999999991</v>
      </c>
      <c r="P770" s="4">
        <f ca="1">(1-I770)*'Test cases'!C774+(1-J770)*'Test cases'!D774+(1-K770)*'Test cases'!E774</f>
        <v>689.06231406519248</v>
      </c>
      <c r="Q770" s="4">
        <f ca="1">(1-L770)*'Test cases'!C774+(1-M770)*'Test cases'!D774+(1-N770)*'Test cases'!E774</f>
        <v>660.84999999999991</v>
      </c>
      <c r="R770" s="4">
        <f ca="1">('Test cases'!C774/'Test cases'!$J$3)^(1/'Test cases'!$R$3)*('Test cases'!$J$3*(1-'Test cases'!$K$3))</f>
        <v>222.36804787388795</v>
      </c>
      <c r="S770" s="4">
        <f ca="1">('Test cases'!D774/'Test cases'!$J$4)^(1/'Test cases'!$R$4)*('Test cases'!$J$4*(1-'Test cases'!$K$4))</f>
        <v>217.79445249342183</v>
      </c>
      <c r="T770" s="4">
        <f ca="1">IF('Test cases'!E774&lt;='Test cases'!$L$5,('Test cases'!E774/'Test cases'!$J$5)^(1/'Test cases'!$P$5)*('Test cases'!$J$5*(1-'Test cases'!$K$5)),0)+IF('Test cases'!E774&gt;'Test cases'!$L$5,('Test cases'!E774/'Test cases'!$L$5)^(1/'Test cases'!$Q$5)*('Test cases'!$L$5*(1-'Test cases'!$M$5)),0)</f>
        <v>217.95916449181996</v>
      </c>
      <c r="U770" s="4">
        <f ca="1">(R770^'Test cases'!$R$4+S770^'Test cases'!$R$4)^(1/'Test cases'!$R$4)</f>
        <v>417.16065569262543</v>
      </c>
      <c r="V770" s="4">
        <f ca="1">R770^'Test cases'!$R$4/U770^('Test cases'!$R$4-1)</f>
        <v>210.92953081472399</v>
      </c>
      <c r="W770" s="4">
        <f ca="1">S770^'Test cases'!$R$4/U770^('Test cases'!$R$4-1)</f>
        <v>206.23112487790158</v>
      </c>
      <c r="X770" s="4">
        <f ca="1">V770*(U770/E770)^('Test cases'!$R$5-1)</f>
        <v>206.1676979827825</v>
      </c>
      <c r="Y770" s="4">
        <f ca="1">W770*(U770/E770)^('Test cases'!$R$5-1)</f>
        <v>201.57536075791964</v>
      </c>
      <c r="Z770" s="4">
        <f ca="1">T770^'Test cases'!$R$5/E770^('Test cases'!$R$5-1)</f>
        <v>204.98075540998917</v>
      </c>
      <c r="AA770" s="4">
        <f ca="1">EXP((LN(1-B770)*(LN('Test cases'!$L$3)-LN('Test cases'!$J$3))+LN(1-'Test cases'!$M$3)*LN('Test cases'!$J$3)-LN(1-'Test cases'!$K$3)*LN('Test cases'!$L$3))/(LN(1-'Test cases'!$M$3)-LN(1-'Test cases'!$K$3)))</f>
        <v>670.6882415608676</v>
      </c>
      <c r="AB770" s="4">
        <f ca="1">EXP((LN(1-C770)*(LN('Test cases'!$L$4)-LN('Test cases'!$J$4))+LN(1-'Test cases'!$M$4)*LN('Test cases'!$J$4)-LN(1-'Test cases'!$K$4)*LN('Test cases'!$L$4))/(LN(1-'Test cases'!$M$4)-LN(1-'Test cases'!$K$4)))</f>
        <v>668.25491916110445</v>
      </c>
      <c r="AC770" s="4">
        <f ca="1">IF(D770&lt;='Test cases'!$M$5,EXP((LN(1-D770)*(LN('Test cases'!$L$5)-LN('Test cases'!$J$5))+LN(1-'Test cases'!$M$5)*LN('Test cases'!$J$5)-LN(1-'Test cases'!$K$5)*LN('Test cases'!$L$5))/(LN(1-'Test cases'!$M$5)-LN(1-'Test cases'!$K$5))),EXP((LN(1-D770)*(LN('Test cases'!$N$5)-LN('Test cases'!$L$5))+LN(1-'Test cases'!$O$5)*LN('Test cases'!$L$5)-LN(1-'Test cases'!$M$5)*LN('Test cases'!$N$5))/(LN(1-'Test cases'!$O$5)-LN(1-'Test cases'!$M$5))))</f>
        <v>328.85340980957125</v>
      </c>
    </row>
    <row r="771" spans="1:29">
      <c r="A771" s="8">
        <f>'Test cases'!A775</f>
        <v>768</v>
      </c>
      <c r="B771" s="5">
        <f ca="1">1-X771/'Test cases'!C775</f>
        <v>0.23081839363423429</v>
      </c>
      <c r="C771" s="5">
        <f ca="1">1-Y771/'Test cases'!D775</f>
        <v>0.18067877262327925</v>
      </c>
      <c r="D771" s="5">
        <f ca="1">1-Z771/'Test cases'!E775</f>
        <v>0.19620886437606533</v>
      </c>
      <c r="E771" s="4">
        <f ca="1">(U771^'Test cases'!$R$5+T771^'Test cases'!$R$5)^(1/'Test cases'!$R$5)</f>
        <v>613.4296136311674</v>
      </c>
      <c r="F771" s="5">
        <f ca="1">IF(B771&gt;'Test cases'!$M$3,'Test cases'!$M$3,B771)</f>
        <v>0.15</v>
      </c>
      <c r="G771" s="5">
        <f ca="1">IF(C771&gt;'Test cases'!$M$4,'Test cases'!$M$4,C771)</f>
        <v>0.1</v>
      </c>
      <c r="H771" s="5">
        <f ca="1">IF(D771&gt;'Test cases'!$O$5,'Test cases'!$O$5,D771)</f>
        <v>0.17</v>
      </c>
      <c r="I771" s="5">
        <f ca="1">IF(AA771&gt;='Test cases'!$L$3, 'Test cases'!$L$3*'Test cases'!$M$3/AA771,0)+IF(AND(AA771&gt;='Test cases'!$J$3,AA771&lt;'Test cases'!$L$3), 'Test cases'!$J$3*'Test cases'!$K$3/ AA771,0)</f>
        <v>4.4659113228927287E-2</v>
      </c>
      <c r="J771" s="5">
        <f ca="1">IF(AB771&gt;='Test cases'!$L$4,'Test cases'!$M$4,0)+IF(AND(AB771&gt;='Test cases'!$J$4,AB771&lt;'Test cases'!$L$4),'Test cases'!$K$4,0)</f>
        <v>0.1</v>
      </c>
      <c r="K771" s="5">
        <f ca="1">IF(AC771&gt;='Test cases'!$N$5,'Test cases'!$O$5,0)+IF(AND(AC771&gt;='Test cases'!$L$5,AC771&lt;'Test cases'!$N$5),'Test cases'!$M$5,0)+IF(AND(AC771&lt;'Test cases'!$L$5,AC771&gt;='Test cases'!$J$5),'Test cases'!$K$5,0)</f>
        <v>0.17</v>
      </c>
      <c r="L771" s="5">
        <f t="shared" ca="1" si="33"/>
        <v>0.15</v>
      </c>
      <c r="M771" s="5">
        <f t="shared" ca="1" si="34"/>
        <v>0.1</v>
      </c>
      <c r="N771" s="5">
        <f t="shared" ca="1" si="35"/>
        <v>0.17</v>
      </c>
      <c r="O771" s="4">
        <f ca="1">'Test cases'!C775*(1-F771)+'Test cases'!D775*(1-G771)+'Test cases'!E775*(1-H771)</f>
        <v>661.7</v>
      </c>
      <c r="P771" s="4">
        <f ca="1">(1-I771)*'Test cases'!C775+(1-J771)*'Test cases'!D775+(1-K771)*'Test cases'!E775</f>
        <v>690.03669854141856</v>
      </c>
      <c r="Q771" s="4">
        <f ca="1">(1-L771)*'Test cases'!C775+(1-M771)*'Test cases'!D775+(1-N771)*'Test cases'!E775</f>
        <v>661.7</v>
      </c>
      <c r="R771" s="4">
        <f ca="1">('Test cases'!C775/'Test cases'!$J$3)^(1/'Test cases'!$R$3)*('Test cases'!$J$3*(1-'Test cases'!$K$3))</f>
        <v>223.1292409740056</v>
      </c>
      <c r="S771" s="4">
        <f ca="1">('Test cases'!D775/'Test cases'!$J$4)^(1/'Test cases'!$R$4)*('Test cases'!$J$4*(1-'Test cases'!$K$4))</f>
        <v>217.79445249342183</v>
      </c>
      <c r="T771" s="4">
        <f ca="1">IF('Test cases'!E775&lt;='Test cases'!$L$5,('Test cases'!E775/'Test cases'!$J$5)^(1/'Test cases'!$P$5)*('Test cases'!$J$5*(1-'Test cases'!$K$5)),0)+IF('Test cases'!E775&gt;'Test cases'!$L$5,('Test cases'!E775/'Test cases'!$L$5)^(1/'Test cases'!$Q$5)*('Test cases'!$L$5*(1-'Test cases'!$M$5)),0)</f>
        <v>217.95916449181996</v>
      </c>
      <c r="U771" s="4">
        <f ca="1">(R771^'Test cases'!$R$4+S771^'Test cases'!$R$4)^(1/'Test cases'!$R$4)</f>
        <v>417.88274454081858</v>
      </c>
      <c r="V771" s="4">
        <f ca="1">R771^'Test cases'!$R$4/U771^('Test cases'!$R$4-1)</f>
        <v>211.68155631030058</v>
      </c>
      <c r="W771" s="4">
        <f ca="1">S771^'Test cases'!$R$4/U771^('Test cases'!$R$4-1)</f>
        <v>206.20118823051808</v>
      </c>
      <c r="X771" s="4">
        <f ca="1">V771*(U771/E771)^('Test cases'!$R$5-1)</f>
        <v>206.90985211239098</v>
      </c>
      <c r="Y771" s="4">
        <f ca="1">W771*(U771/E771)^('Test cases'!$R$5-1)</f>
        <v>201.5530219346733</v>
      </c>
      <c r="Z771" s="4">
        <f ca="1">T771^'Test cases'!$R$5/E771^('Test cases'!$R$5-1)</f>
        <v>204.96673958410335</v>
      </c>
      <c r="AA771" s="4">
        <f ca="1">EXP((LN(1-B771)*(LN('Test cases'!$L$3)-LN('Test cases'!$J$3))+LN(1-'Test cases'!$M$3)*LN('Test cases'!$J$3)-LN(1-'Test cases'!$K$3)*LN('Test cases'!$L$3))/(LN(1-'Test cases'!$M$3)-LN(1-'Test cases'!$K$3)))</f>
        <v>671.75538945918743</v>
      </c>
      <c r="AB771" s="4">
        <f ca="1">EXP((LN(1-C771)*(LN('Test cases'!$L$4)-LN('Test cases'!$J$4))+LN(1-'Test cases'!$M$4)*LN('Test cases'!$J$4)-LN(1-'Test cases'!$K$4)*LN('Test cases'!$L$4))/(LN(1-'Test cases'!$M$4)-LN(1-'Test cases'!$K$4)))</f>
        <v>669.21197291355747</v>
      </c>
      <c r="AC771" s="4">
        <f ca="1">IF(D771&lt;='Test cases'!$M$5,EXP((LN(1-D771)*(LN('Test cases'!$L$5)-LN('Test cases'!$J$5))+LN(1-'Test cases'!$M$5)*LN('Test cases'!$J$5)-LN(1-'Test cases'!$K$5)*LN('Test cases'!$L$5))/(LN(1-'Test cases'!$M$5)-LN(1-'Test cases'!$K$5))),EXP((LN(1-D771)*(LN('Test cases'!$N$5)-LN('Test cases'!$L$5))+LN(1-'Test cases'!$O$5)*LN('Test cases'!$L$5)-LN(1-'Test cases'!$M$5)*LN('Test cases'!$N$5))/(LN(1-'Test cases'!$O$5)-LN(1-'Test cases'!$M$5))))</f>
        <v>328.9465858877802</v>
      </c>
    </row>
    <row r="772" spans="1:29">
      <c r="A772" s="8">
        <f>'Test cases'!A776</f>
        <v>769</v>
      </c>
      <c r="B772" s="5">
        <f ca="1">1-X772/'Test cases'!C776</f>
        <v>0.2308637652360831</v>
      </c>
      <c r="C772" s="5">
        <f ca="1">1-Y772/'Test cases'!D776</f>
        <v>0.18072710180354978</v>
      </c>
      <c r="D772" s="5">
        <f ca="1">1-Z772/'Test cases'!E776</f>
        <v>0.19687358289520396</v>
      </c>
      <c r="E772" s="4">
        <f ca="1">(U772^'Test cases'!$R$5+T772^'Test cases'!$R$5)^(1/'Test cases'!$R$5)</f>
        <v>614.03914288664782</v>
      </c>
      <c r="F772" s="5">
        <f ca="1">IF(B772&gt;'Test cases'!$M$3,'Test cases'!$M$3,B772)</f>
        <v>0.15</v>
      </c>
      <c r="G772" s="5">
        <f ca="1">IF(C772&gt;'Test cases'!$M$4,'Test cases'!$M$4,C772)</f>
        <v>0.1</v>
      </c>
      <c r="H772" s="5">
        <f ca="1">IF(D772&gt;'Test cases'!$O$5,'Test cases'!$O$5,D772)</f>
        <v>0.17</v>
      </c>
      <c r="I772" s="5">
        <f ca="1">IF(AA772&gt;='Test cases'!$L$3, 'Test cases'!$L$3*'Test cases'!$M$3/AA772,0)+IF(AND(AA772&gt;='Test cases'!$J$3,AA772&lt;'Test cases'!$L$3), 'Test cases'!$J$3*'Test cases'!$K$3/ AA772,0)</f>
        <v>4.4627178142645045E-2</v>
      </c>
      <c r="J772" s="5">
        <f ca="1">IF(AB772&gt;='Test cases'!$L$4,'Test cases'!$M$4,0)+IF(AND(AB772&gt;='Test cases'!$J$4,AB772&lt;'Test cases'!$L$4),'Test cases'!$K$4,0)</f>
        <v>0.1</v>
      </c>
      <c r="K772" s="5">
        <f ca="1">IF(AC772&gt;='Test cases'!$N$5,'Test cases'!$O$5,0)+IF(AND(AC772&gt;='Test cases'!$L$5,AC772&lt;'Test cases'!$N$5),'Test cases'!$M$5,0)+IF(AND(AC772&lt;'Test cases'!$L$5,AC772&gt;='Test cases'!$J$5),'Test cases'!$K$5,0)</f>
        <v>0.17</v>
      </c>
      <c r="L772" s="5">
        <f t="shared" ref="L772:L835" ca="1" si="36">IF(F772&lt;0,0,F772)</f>
        <v>0.15</v>
      </c>
      <c r="M772" s="5">
        <f t="shared" ref="M772:M835" ca="1" si="37">IF(G772&lt;0,0,G772)</f>
        <v>0.1</v>
      </c>
      <c r="N772" s="5">
        <f t="shared" ref="N772:N835" ca="1" si="38">IF(H772&lt;0,0,H772)</f>
        <v>0.17</v>
      </c>
      <c r="O772" s="4">
        <f ca="1">'Test cases'!C776*(1-F772)+'Test cases'!D776*(1-G772)+'Test cases'!E776*(1-H772)</f>
        <v>662.53</v>
      </c>
      <c r="P772" s="4">
        <f ca="1">(1-I772)*'Test cases'!C776+(1-J772)*'Test cases'!D776+(1-K772)*'Test cases'!E776</f>
        <v>690.87528907962849</v>
      </c>
      <c r="Q772" s="4">
        <f ca="1">(1-L772)*'Test cases'!C776+(1-M772)*'Test cases'!D776+(1-N772)*'Test cases'!E776</f>
        <v>662.53</v>
      </c>
      <c r="R772" s="4">
        <f ca="1">('Test cases'!C776/'Test cases'!$J$3)^(1/'Test cases'!$R$3)*('Test cases'!$J$3*(1-'Test cases'!$K$3))</f>
        <v>223.1292409740056</v>
      </c>
      <c r="S772" s="4">
        <f ca="1">('Test cases'!D776/'Test cases'!$J$4)^(1/'Test cases'!$R$4)*('Test cases'!$J$4*(1-'Test cases'!$K$4))</f>
        <v>217.79445249342183</v>
      </c>
      <c r="T772" s="4">
        <f ca="1">IF('Test cases'!E776&lt;='Test cases'!$L$5,('Test cases'!E776/'Test cases'!$J$5)^(1/'Test cases'!$P$5)*('Test cases'!$J$5*(1-'Test cases'!$K$5)),0)+IF('Test cases'!E776&gt;'Test cases'!$L$5,('Test cases'!E776/'Test cases'!$L$5)^(1/'Test cases'!$Q$5)*('Test cases'!$L$5*(1-'Test cases'!$M$5)),0)</f>
        <v>218.60729250546902</v>
      </c>
      <c r="U772" s="4">
        <f ca="1">(R772^'Test cases'!$R$4+S772^'Test cases'!$R$4)^(1/'Test cases'!$R$4)</f>
        <v>417.88274454081858</v>
      </c>
      <c r="V772" s="4">
        <f ca="1">R772^'Test cases'!$R$4/U772^('Test cases'!$R$4-1)</f>
        <v>211.68155631030058</v>
      </c>
      <c r="W772" s="4">
        <f ca="1">S772^'Test cases'!$R$4/U772^('Test cases'!$R$4-1)</f>
        <v>206.20118823051808</v>
      </c>
      <c r="X772" s="4">
        <f ca="1">V772*(U772/E772)^('Test cases'!$R$5-1)</f>
        <v>206.89764715149366</v>
      </c>
      <c r="Y772" s="4">
        <f ca="1">W772*(U772/E772)^('Test cases'!$R$5-1)</f>
        <v>201.54113295632675</v>
      </c>
      <c r="Z772" s="4">
        <f ca="1">T772^'Test cases'!$R$5/E772^('Test cases'!$R$5-1)</f>
        <v>205.60036277882779</v>
      </c>
      <c r="AA772" s="4">
        <f ca="1">EXP((LN(1-B772)*(LN('Test cases'!$L$3)-LN('Test cases'!$J$3))+LN(1-'Test cases'!$M$3)*LN('Test cases'!$J$3)-LN(1-'Test cases'!$K$3)*LN('Test cases'!$L$3))/(LN(1-'Test cases'!$M$3)-LN(1-'Test cases'!$K$3)))</f>
        <v>672.236095773496</v>
      </c>
      <c r="AB772" s="4">
        <f ca="1">EXP((LN(1-C772)*(LN('Test cases'!$L$4)-LN('Test cases'!$J$4))+LN(1-'Test cases'!$M$4)*LN('Test cases'!$J$4)-LN(1-'Test cases'!$K$4)*LN('Test cases'!$L$4))/(LN(1-'Test cases'!$M$4)-LN(1-'Test cases'!$K$4)))</f>
        <v>669.72192996474132</v>
      </c>
      <c r="AC772" s="4">
        <f ca="1">IF(D772&lt;='Test cases'!$M$5,EXP((LN(1-D772)*(LN('Test cases'!$L$5)-LN('Test cases'!$J$5))+LN(1-'Test cases'!$M$5)*LN('Test cases'!$J$5)-LN(1-'Test cases'!$K$5)*LN('Test cases'!$L$5))/(LN(1-'Test cases'!$M$5)-LN(1-'Test cases'!$K$5))),EXP((LN(1-D772)*(LN('Test cases'!$N$5)-LN('Test cases'!$L$5))+LN(1-'Test cases'!$O$5)*LN('Test cases'!$L$5)-LN(1-'Test cases'!$M$5)*LN('Test cases'!$N$5))/(LN(1-'Test cases'!$O$5)-LN(1-'Test cases'!$M$5))))</f>
        <v>330.07602860071916</v>
      </c>
    </row>
    <row r="773" spans="1:29">
      <c r="A773" s="8">
        <f>'Test cases'!A777</f>
        <v>770</v>
      </c>
      <c r="B773" s="5">
        <f ca="1">1-X773/'Test cases'!C777</f>
        <v>0.23095485339306276</v>
      </c>
      <c r="C773" s="5">
        <f ca="1">1-Y773/'Test cases'!D777</f>
        <v>0.18082412760338495</v>
      </c>
      <c r="D773" s="5">
        <f ca="1">1-Z773/'Test cases'!E777</f>
        <v>0.1969322583384695</v>
      </c>
      <c r="E773" s="4">
        <f ca="1">(U773^'Test cases'!$R$5+T773^'Test cases'!$R$5)^(1/'Test cases'!$R$5)</f>
        <v>614.79492678458189</v>
      </c>
      <c r="F773" s="5">
        <f ca="1">IF(B773&gt;'Test cases'!$M$3,'Test cases'!$M$3,B773)</f>
        <v>0.15</v>
      </c>
      <c r="G773" s="5">
        <f ca="1">IF(C773&gt;'Test cases'!$M$4,'Test cases'!$M$4,C773)</f>
        <v>0.1</v>
      </c>
      <c r="H773" s="5">
        <f ca="1">IF(D773&gt;'Test cases'!$O$5,'Test cases'!$O$5,D773)</f>
        <v>0.17</v>
      </c>
      <c r="I773" s="5">
        <f ca="1">IF(AA773&gt;='Test cases'!$L$3, 'Test cases'!$L$3*'Test cases'!$M$3/AA773,0)+IF(AND(AA773&gt;='Test cases'!$J$3,AA773&lt;'Test cases'!$L$3), 'Test cases'!$J$3*'Test cases'!$K$3/ AA773,0)</f>
        <v>4.4563128422016693E-2</v>
      </c>
      <c r="J773" s="5">
        <f ca="1">IF(AB773&gt;='Test cases'!$L$4,'Test cases'!$M$4,0)+IF(AND(AB773&gt;='Test cases'!$J$4,AB773&lt;'Test cases'!$L$4),'Test cases'!$K$4,0)</f>
        <v>0.1</v>
      </c>
      <c r="K773" s="5">
        <f ca="1">IF(AC773&gt;='Test cases'!$N$5,'Test cases'!$O$5,0)+IF(AND(AC773&gt;='Test cases'!$L$5,AC773&lt;'Test cases'!$N$5),'Test cases'!$M$5,0)+IF(AND(AC773&lt;'Test cases'!$L$5,AC773&gt;='Test cases'!$J$5),'Test cases'!$K$5,0)</f>
        <v>0.17</v>
      </c>
      <c r="L773" s="5">
        <f t="shared" ca="1" si="36"/>
        <v>0.15</v>
      </c>
      <c r="M773" s="5">
        <f t="shared" ca="1" si="37"/>
        <v>0.1</v>
      </c>
      <c r="N773" s="5">
        <f t="shared" ca="1" si="38"/>
        <v>0.17</v>
      </c>
      <c r="O773" s="4">
        <f ca="1">'Test cases'!C777*(1-F773)+'Test cases'!D777*(1-G773)+'Test cases'!E777*(1-H773)</f>
        <v>663.43000000000006</v>
      </c>
      <c r="P773" s="4">
        <f ca="1">(1-I773)*'Test cases'!C777+(1-J773)*'Test cases'!D777+(1-K773)*'Test cases'!E777</f>
        <v>691.79251845447754</v>
      </c>
      <c r="Q773" s="4">
        <f ca="1">(1-L773)*'Test cases'!C777+(1-M773)*'Test cases'!D777+(1-N773)*'Test cases'!E777</f>
        <v>663.43000000000006</v>
      </c>
      <c r="R773" s="4">
        <f ca="1">('Test cases'!C777/'Test cases'!$J$3)^(1/'Test cases'!$R$3)*('Test cases'!$J$3*(1-'Test cases'!$K$3))</f>
        <v>223.1292409740056</v>
      </c>
      <c r="S773" s="4">
        <f ca="1">('Test cases'!D777/'Test cases'!$J$4)^(1/'Test cases'!$R$4)*('Test cases'!$J$4*(1-'Test cases'!$K$4))</f>
        <v>218.61110672142635</v>
      </c>
      <c r="T773" s="4">
        <f ca="1">IF('Test cases'!E777&lt;='Test cases'!$L$5,('Test cases'!E777/'Test cases'!$J$5)^(1/'Test cases'!$P$5)*('Test cases'!$J$5*(1-'Test cases'!$K$5)),0)+IF('Test cases'!E777&gt;'Test cases'!$L$5,('Test cases'!E777/'Test cases'!$L$5)^(1/'Test cases'!$Q$5)*('Test cases'!$L$5*(1-'Test cases'!$M$5)),0)</f>
        <v>218.60729250546902</v>
      </c>
      <c r="U773" s="4">
        <f ca="1">(R773^'Test cases'!$R$4+S773^'Test cases'!$R$4)^(1/'Test cases'!$R$4)</f>
        <v>418.65598954070521</v>
      </c>
      <c r="V773" s="4">
        <f ca="1">R773^'Test cases'!$R$4/U773^('Test cases'!$R$4-1)</f>
        <v>211.64871055226072</v>
      </c>
      <c r="W773" s="4">
        <f ca="1">S773^'Test cases'!$R$4/U773^('Test cases'!$R$4-1)</f>
        <v>207.00727898844443</v>
      </c>
      <c r="X773" s="4">
        <f ca="1">V773*(U773/E773)^('Test cases'!$R$5-1)</f>
        <v>206.87314443726612</v>
      </c>
      <c r="Y773" s="4">
        <f ca="1">W773*(U773/E773)^('Test cases'!$R$5-1)</f>
        <v>202.3364404819639</v>
      </c>
      <c r="Z773" s="4">
        <f ca="1">T773^'Test cases'!$R$5/E773^('Test cases'!$R$5-1)</f>
        <v>205.58534186535181</v>
      </c>
      <c r="AA773" s="4">
        <f ca="1">EXP((LN(1-B773)*(LN('Test cases'!$L$3)-LN('Test cases'!$J$3))+LN(1-'Test cases'!$M$3)*LN('Test cases'!$J$3)-LN(1-'Test cases'!$K$3)*LN('Test cases'!$L$3))/(LN(1-'Test cases'!$M$3)-LN(1-'Test cases'!$K$3)))</f>
        <v>673.20228768270931</v>
      </c>
      <c r="AB773" s="4">
        <f ca="1">EXP((LN(1-C773)*(LN('Test cases'!$L$4)-LN('Test cases'!$J$4))+LN(1-'Test cases'!$M$4)*LN('Test cases'!$J$4)-LN(1-'Test cases'!$K$4)*LN('Test cases'!$L$4))/(LN(1-'Test cases'!$M$4)-LN(1-'Test cases'!$K$4)))</f>
        <v>670.74698569157931</v>
      </c>
      <c r="AC773" s="4">
        <f ca="1">IF(D773&lt;='Test cases'!$M$5,EXP((LN(1-D773)*(LN('Test cases'!$L$5)-LN('Test cases'!$J$5))+LN(1-'Test cases'!$M$5)*LN('Test cases'!$J$5)-LN(1-'Test cases'!$K$5)*LN('Test cases'!$L$5))/(LN(1-'Test cases'!$M$5)-LN(1-'Test cases'!$K$5))),EXP((LN(1-D773)*(LN('Test cases'!$N$5)-LN('Test cases'!$L$5))+LN(1-'Test cases'!$O$5)*LN('Test cases'!$L$5)-LN(1-'Test cases'!$M$5)*LN('Test cases'!$N$5))/(LN(1-'Test cases'!$O$5)-LN(1-'Test cases'!$M$5))))</f>
        <v>330.17595682183997</v>
      </c>
    </row>
    <row r="774" spans="1:29">
      <c r="A774" s="8">
        <f>'Test cases'!A778</f>
        <v>771</v>
      </c>
      <c r="B774" s="5">
        <f ca="1">1-X774/'Test cases'!C778</f>
        <v>0.23105529316420126</v>
      </c>
      <c r="C774" s="5">
        <f ca="1">1-Y774/'Test cases'!D778</f>
        <v>0.18091456872472222</v>
      </c>
      <c r="D774" s="5">
        <f ca="1">1-Z774/'Test cases'!E778</f>
        <v>0.19698696741176247</v>
      </c>
      <c r="E774" s="4">
        <f ca="1">(U774^'Test cases'!$R$5+T774^'Test cases'!$R$5)^(1/'Test cases'!$R$5)</f>
        <v>615.50050871324765</v>
      </c>
      <c r="F774" s="5">
        <f ca="1">IF(B774&gt;'Test cases'!$M$3,'Test cases'!$M$3,B774)</f>
        <v>0.15</v>
      </c>
      <c r="G774" s="5">
        <f ca="1">IF(C774&gt;'Test cases'!$M$4,'Test cases'!$M$4,C774)</f>
        <v>0.1</v>
      </c>
      <c r="H774" s="5">
        <f ca="1">IF(D774&gt;'Test cases'!$O$5,'Test cases'!$O$5,D774)</f>
        <v>0.17</v>
      </c>
      <c r="I774" s="5">
        <f ca="1">IF(AA774&gt;='Test cases'!$L$3, 'Test cases'!$L$3*'Test cases'!$M$3/AA774,0)+IF(AND(AA774&gt;='Test cases'!$J$3,AA774&lt;'Test cases'!$L$3), 'Test cases'!$J$3*'Test cases'!$K$3/ AA774,0)</f>
        <v>4.4492600788687962E-2</v>
      </c>
      <c r="J774" s="5">
        <f ca="1">IF(AB774&gt;='Test cases'!$L$4,'Test cases'!$M$4,0)+IF(AND(AB774&gt;='Test cases'!$J$4,AB774&lt;'Test cases'!$L$4),'Test cases'!$K$4,0)</f>
        <v>0.1</v>
      </c>
      <c r="K774" s="5">
        <f ca="1">IF(AC774&gt;='Test cases'!$N$5,'Test cases'!$O$5,0)+IF(AND(AC774&gt;='Test cases'!$L$5,AC774&lt;'Test cases'!$N$5),'Test cases'!$M$5,0)+IF(AND(AC774&lt;'Test cases'!$L$5,AC774&gt;='Test cases'!$J$5),'Test cases'!$K$5,0)</f>
        <v>0.17</v>
      </c>
      <c r="L774" s="5">
        <f t="shared" ca="1" si="36"/>
        <v>0.15</v>
      </c>
      <c r="M774" s="5">
        <f t="shared" ca="1" si="37"/>
        <v>0.1</v>
      </c>
      <c r="N774" s="5">
        <f t="shared" ca="1" si="38"/>
        <v>0.17</v>
      </c>
      <c r="O774" s="4">
        <f ca="1">'Test cases'!C778*(1-F774)+'Test cases'!D778*(1-G774)+'Test cases'!E778*(1-H774)</f>
        <v>664.28</v>
      </c>
      <c r="P774" s="4">
        <f ca="1">(1-I774)*'Test cases'!C778+(1-J774)*'Test cases'!D778+(1-K774)*'Test cases'!E778</f>
        <v>692.76699778705427</v>
      </c>
      <c r="Q774" s="4">
        <f ca="1">(1-L774)*'Test cases'!C778+(1-M774)*'Test cases'!D778+(1-N774)*'Test cases'!E778</f>
        <v>664.28</v>
      </c>
      <c r="R774" s="4">
        <f ca="1">('Test cases'!C778/'Test cases'!$J$3)^(1/'Test cases'!$R$3)*('Test cases'!$J$3*(1-'Test cases'!$K$3))</f>
        <v>223.89020076498653</v>
      </c>
      <c r="S774" s="4">
        <f ca="1">('Test cases'!D778/'Test cases'!$J$4)^(1/'Test cases'!$R$4)*('Test cases'!$J$4*(1-'Test cases'!$K$4))</f>
        <v>218.61110672142635</v>
      </c>
      <c r="T774" s="4">
        <f ca="1">IF('Test cases'!E778&lt;='Test cases'!$L$5,('Test cases'!E778/'Test cases'!$J$5)^(1/'Test cases'!$P$5)*('Test cases'!$J$5*(1-'Test cases'!$K$5)),0)+IF('Test cases'!E778&gt;'Test cases'!$L$5,('Test cases'!E778/'Test cases'!$L$5)^(1/'Test cases'!$Q$5)*('Test cases'!$L$5*(1-'Test cases'!$M$5)),0)</f>
        <v>218.60729250546902</v>
      </c>
      <c r="U774" s="4">
        <f ca="1">(R774^'Test cases'!$R$4+S774^'Test cases'!$R$4)^(1/'Test cases'!$R$4)</f>
        <v>419.37784713726501</v>
      </c>
      <c r="V774" s="4">
        <f ca="1">R774^'Test cases'!$R$4/U774^('Test cases'!$R$4-1)</f>
        <v>212.40050065472741</v>
      </c>
      <c r="W774" s="4">
        <f ca="1">S774^'Test cases'!$R$4/U774^('Test cases'!$R$4-1)</f>
        <v>206.97734648253791</v>
      </c>
      <c r="X774" s="4">
        <f ca="1">V774*(U774/E774)^('Test cases'!$R$5-1)</f>
        <v>207.61507084566566</v>
      </c>
      <c r="Y774" s="4">
        <f ca="1">W774*(U774/E774)^('Test cases'!$R$5-1)</f>
        <v>202.31410152499362</v>
      </c>
      <c r="Z774" s="4">
        <f ca="1">T774^'Test cases'!$R$5/E774^('Test cases'!$R$5-1)</f>
        <v>205.57133634258881</v>
      </c>
      <c r="AA774" s="4">
        <f ca="1">EXP((LN(1-B774)*(LN('Test cases'!$L$3)-LN('Test cases'!$J$3))+LN(1-'Test cases'!$M$3)*LN('Test cases'!$J$3)-LN(1-'Test cases'!$K$3)*LN('Test cases'!$L$3))/(LN(1-'Test cases'!$M$3)-LN(1-'Test cases'!$K$3)))</f>
        <v>674.2694171213152</v>
      </c>
      <c r="AB774" s="4">
        <f ca="1">EXP((LN(1-C774)*(LN('Test cases'!$L$4)-LN('Test cases'!$J$4))+LN(1-'Test cases'!$M$4)*LN('Test cases'!$J$4)-LN(1-'Test cases'!$K$4)*LN('Test cases'!$L$4))/(LN(1-'Test cases'!$M$4)-LN(1-'Test cases'!$K$4)))</f>
        <v>671.70399811976506</v>
      </c>
      <c r="AC774" s="4">
        <f ca="1">IF(D774&lt;='Test cases'!$M$5,EXP((LN(1-D774)*(LN('Test cases'!$L$5)-LN('Test cases'!$J$5))+LN(1-'Test cases'!$M$5)*LN('Test cases'!$J$5)-LN(1-'Test cases'!$K$5)*LN('Test cases'!$L$5))/(LN(1-'Test cases'!$M$5)-LN(1-'Test cases'!$K$5))),EXP((LN(1-D774)*(LN('Test cases'!$N$5)-LN('Test cases'!$L$5))+LN(1-'Test cases'!$O$5)*LN('Test cases'!$L$5)-LN(1-'Test cases'!$M$5)*LN('Test cases'!$N$5))/(LN(1-'Test cases'!$O$5)-LN(1-'Test cases'!$M$5))))</f>
        <v>330.26916388304272</v>
      </c>
    </row>
    <row r="775" spans="1:29">
      <c r="A775" s="8">
        <f>'Test cases'!A779</f>
        <v>772</v>
      </c>
      <c r="B775" s="5">
        <f ca="1">1-X775/'Test cases'!C779</f>
        <v>0.23115553431995495</v>
      </c>
      <c r="C775" s="5">
        <f ca="1">1-Y775/'Test cases'!D779</f>
        <v>0.18100486342530209</v>
      </c>
      <c r="D775" s="5">
        <f ca="1">1-Z775/'Test cases'!E779</f>
        <v>0.19704160295871564</v>
      </c>
      <c r="E775" s="4">
        <f ca="1">(U775^'Test cases'!$R$5+T775^'Test cases'!$R$5)^(1/'Test cases'!$R$5)</f>
        <v>616.20599857581146</v>
      </c>
      <c r="F775" s="5">
        <f ca="1">IF(B775&gt;'Test cases'!$M$3,'Test cases'!$M$3,B775)</f>
        <v>0.15</v>
      </c>
      <c r="G775" s="5">
        <f ca="1">IF(C775&gt;'Test cases'!$M$4,'Test cases'!$M$4,C775)</f>
        <v>0.1</v>
      </c>
      <c r="H775" s="5">
        <f ca="1">IF(D775&gt;'Test cases'!$O$5,'Test cases'!$O$5,D775)</f>
        <v>0.17</v>
      </c>
      <c r="I775" s="5">
        <f ca="1">IF(AA775&gt;='Test cases'!$L$3, 'Test cases'!$L$3*'Test cases'!$M$3/AA775,0)+IF(AND(AA775&gt;='Test cases'!$J$3,AA775&lt;'Test cases'!$L$3), 'Test cases'!$J$3*'Test cases'!$K$3/ AA775,0)</f>
        <v>4.442231474638942E-2</v>
      </c>
      <c r="J775" s="5">
        <f ca="1">IF(AB775&gt;='Test cases'!$L$4,'Test cases'!$M$4,0)+IF(AND(AB775&gt;='Test cases'!$J$4,AB775&lt;'Test cases'!$L$4),'Test cases'!$K$4,0)</f>
        <v>0.1</v>
      </c>
      <c r="K775" s="5">
        <f ca="1">IF(AC775&gt;='Test cases'!$N$5,'Test cases'!$O$5,0)+IF(AND(AC775&gt;='Test cases'!$L$5,AC775&lt;'Test cases'!$N$5),'Test cases'!$M$5,0)+IF(AND(AC775&lt;'Test cases'!$L$5,AC775&gt;='Test cases'!$J$5),'Test cases'!$K$5,0)</f>
        <v>0.17</v>
      </c>
      <c r="L775" s="5">
        <f t="shared" ca="1" si="36"/>
        <v>0.15</v>
      </c>
      <c r="M775" s="5">
        <f t="shared" ca="1" si="37"/>
        <v>0.1</v>
      </c>
      <c r="N775" s="5">
        <f t="shared" ca="1" si="38"/>
        <v>0.17</v>
      </c>
      <c r="O775" s="4">
        <f ca="1">'Test cases'!C779*(1-F775)+'Test cases'!D779*(1-G775)+'Test cases'!E779*(1-H775)</f>
        <v>665.13</v>
      </c>
      <c r="P775" s="4">
        <f ca="1">(1-I775)*'Test cases'!C779+(1-J775)*'Test cases'!D779+(1-K775)*'Test cases'!E779</f>
        <v>693.74155270372842</v>
      </c>
      <c r="Q775" s="4">
        <f ca="1">(1-L775)*'Test cases'!C779+(1-M775)*'Test cases'!D779+(1-N775)*'Test cases'!E779</f>
        <v>665.13</v>
      </c>
      <c r="R775" s="4">
        <f ca="1">('Test cases'!C779/'Test cases'!$J$3)^(1/'Test cases'!$R$3)*('Test cases'!$J$3*(1-'Test cases'!$K$3))</f>
        <v>224.65092818205619</v>
      </c>
      <c r="S775" s="4">
        <f ca="1">('Test cases'!D779/'Test cases'!$J$4)^(1/'Test cases'!$R$4)*('Test cases'!$J$4*(1-'Test cases'!$K$4))</f>
        <v>218.61110672142635</v>
      </c>
      <c r="T775" s="4">
        <f ca="1">IF('Test cases'!E779&lt;='Test cases'!$L$5,('Test cases'!E779/'Test cases'!$J$5)^(1/'Test cases'!$P$5)*('Test cases'!$J$5*(1-'Test cases'!$K$5)),0)+IF('Test cases'!E779&gt;'Test cases'!$L$5,('Test cases'!E779/'Test cases'!$L$5)^(1/'Test cases'!$Q$5)*('Test cases'!$L$5*(1-'Test cases'!$M$5)),0)</f>
        <v>218.60729250546902</v>
      </c>
      <c r="U775" s="4">
        <f ca="1">(R775^'Test cases'!$R$4+S775^'Test cases'!$R$4)^(1/'Test cases'!$R$4)</f>
        <v>420.09958590144504</v>
      </c>
      <c r="V775" s="4">
        <f ca="1">R775^'Test cases'!$R$4/U775^('Test cases'!$R$4-1)</f>
        <v>213.15211121681179</v>
      </c>
      <c r="W775" s="4">
        <f ca="1">S775^'Test cases'!$R$4/U775^('Test cases'!$R$4-1)</f>
        <v>206.94747468463299</v>
      </c>
      <c r="X775" s="4">
        <f ca="1">V775*(U775/E775)^('Test cases'!$R$5-1)</f>
        <v>208.35685019929221</v>
      </c>
      <c r="Y775" s="4">
        <f ca="1">W775*(U775/E775)^('Test cases'!$R$5-1)</f>
        <v>202.29179873395037</v>
      </c>
      <c r="Z775" s="4">
        <f ca="1">T775^'Test cases'!$R$5/E775^('Test cases'!$R$5-1)</f>
        <v>205.55734964256879</v>
      </c>
      <c r="AA775" s="4">
        <f ca="1">EXP((LN(1-B775)*(LN('Test cases'!$L$3)-LN('Test cases'!$J$3))+LN(1-'Test cases'!$M$3)*LN('Test cases'!$J$3)-LN(1-'Test cases'!$K$3)*LN('Test cases'!$L$3))/(LN(1-'Test cases'!$M$3)-LN(1-'Test cases'!$K$3)))</f>
        <v>675.33626222029227</v>
      </c>
      <c r="AB775" s="4">
        <f ca="1">EXP((LN(1-C775)*(LN('Test cases'!$L$4)-LN('Test cases'!$J$4))+LN(1-'Test cases'!$M$4)*LN('Test cases'!$J$4)-LN(1-'Test cases'!$K$4)*LN('Test cases'!$L$4))/(LN(1-'Test cases'!$M$4)-LN(1-'Test cases'!$K$4)))</f>
        <v>672.66092896319788</v>
      </c>
      <c r="AC775" s="4">
        <f ca="1">IF(D775&lt;='Test cases'!$M$5,EXP((LN(1-D775)*(LN('Test cases'!$L$5)-LN('Test cases'!$J$5))+LN(1-'Test cases'!$M$5)*LN('Test cases'!$J$5)-LN(1-'Test cases'!$K$5)*LN('Test cases'!$L$5))/(LN(1-'Test cases'!$M$5)-LN(1-'Test cases'!$K$5))),EXP((LN(1-D775)*(LN('Test cases'!$N$5)-LN('Test cases'!$L$5))+LN(1-'Test cases'!$O$5)*LN('Test cases'!$L$5)-LN(1-'Test cases'!$M$5)*LN('Test cases'!$N$5))/(LN(1-'Test cases'!$O$5)-LN(1-'Test cases'!$M$5))))</f>
        <v>330.36227827762809</v>
      </c>
    </row>
    <row r="776" spans="1:29">
      <c r="A776" s="8">
        <f>'Test cases'!A780</f>
        <v>773</v>
      </c>
      <c r="B776" s="5">
        <f ca="1">1-X776/'Test cases'!C780</f>
        <v>0.23124617231149025</v>
      </c>
      <c r="C776" s="5">
        <f ca="1">1-Y776/'Test cases'!D780</f>
        <v>0.18110141360881782</v>
      </c>
      <c r="D776" s="5">
        <f ca="1">1-Z776/'Test cases'!E780</f>
        <v>0.19710004018432259</v>
      </c>
      <c r="E776" s="4">
        <f ca="1">(U776^'Test cases'!$R$5+T776^'Test cases'!$R$5)^(1/'Test cases'!$R$5)</f>
        <v>616.96152644141284</v>
      </c>
      <c r="F776" s="5">
        <f ca="1">IF(B776&gt;'Test cases'!$M$3,'Test cases'!$M$3,B776)</f>
        <v>0.15</v>
      </c>
      <c r="G776" s="5">
        <f ca="1">IF(C776&gt;'Test cases'!$M$4,'Test cases'!$M$4,C776)</f>
        <v>0.1</v>
      </c>
      <c r="H776" s="5">
        <f ca="1">IF(D776&gt;'Test cases'!$O$5,'Test cases'!$O$5,D776)</f>
        <v>0.17</v>
      </c>
      <c r="I776" s="5">
        <f ca="1">IF(AA776&gt;='Test cases'!$L$3, 'Test cases'!$L$3*'Test cases'!$M$3/AA776,0)+IF(AND(AA776&gt;='Test cases'!$J$3,AA776&lt;'Test cases'!$L$3), 'Test cases'!$J$3*'Test cases'!$K$3/ AA776,0)</f>
        <v>4.4358849869511975E-2</v>
      </c>
      <c r="J776" s="5">
        <f ca="1">IF(AB776&gt;='Test cases'!$L$4,'Test cases'!$M$4,0)+IF(AND(AB776&gt;='Test cases'!$J$4,AB776&lt;'Test cases'!$L$4),'Test cases'!$K$4,0)</f>
        <v>0.1</v>
      </c>
      <c r="K776" s="5">
        <f ca="1">IF(AC776&gt;='Test cases'!$N$5,'Test cases'!$O$5,0)+IF(AND(AC776&gt;='Test cases'!$L$5,AC776&lt;'Test cases'!$N$5),'Test cases'!$M$5,0)+IF(AND(AC776&lt;'Test cases'!$L$5,AC776&gt;='Test cases'!$J$5),'Test cases'!$K$5,0)</f>
        <v>0.17</v>
      </c>
      <c r="L776" s="5">
        <f t="shared" ca="1" si="36"/>
        <v>0.15</v>
      </c>
      <c r="M776" s="5">
        <f t="shared" ca="1" si="37"/>
        <v>0.1</v>
      </c>
      <c r="N776" s="5">
        <f t="shared" ca="1" si="38"/>
        <v>0.17</v>
      </c>
      <c r="O776" s="4">
        <f ca="1">'Test cases'!C780*(1-F776)+'Test cases'!D780*(1-G776)+'Test cases'!E780*(1-H776)</f>
        <v>666.03</v>
      </c>
      <c r="P776" s="4">
        <f ca="1">(1-I776)*'Test cases'!C780+(1-J776)*'Test cases'!D780+(1-K776)*'Test cases'!E780</f>
        <v>694.65875168536229</v>
      </c>
      <c r="Q776" s="4">
        <f ca="1">(1-L776)*'Test cases'!C780+(1-M776)*'Test cases'!D780+(1-N776)*'Test cases'!E780</f>
        <v>666.03</v>
      </c>
      <c r="R776" s="4">
        <f ca="1">('Test cases'!C780/'Test cases'!$J$3)^(1/'Test cases'!$R$3)*('Test cases'!$J$3*(1-'Test cases'!$K$3))</f>
        <v>224.65092818205619</v>
      </c>
      <c r="S776" s="4">
        <f ca="1">('Test cases'!D780/'Test cases'!$J$4)^(1/'Test cases'!$R$4)*('Test cases'!$J$4*(1-'Test cases'!$K$4))</f>
        <v>219.42750495060878</v>
      </c>
      <c r="T776" s="4">
        <f ca="1">IF('Test cases'!E780&lt;='Test cases'!$L$5,('Test cases'!E780/'Test cases'!$J$5)^(1/'Test cases'!$P$5)*('Test cases'!$J$5*(1-'Test cases'!$K$5)),0)+IF('Test cases'!E780&gt;'Test cases'!$L$5,('Test cases'!E780/'Test cases'!$L$5)^(1/'Test cases'!$Q$5)*('Test cases'!$L$5*(1-'Test cases'!$M$5)),0)</f>
        <v>218.60729250546902</v>
      </c>
      <c r="U776" s="4">
        <f ca="1">(R776^'Test cases'!$R$4+S776^'Test cases'!$R$4)^(1/'Test cases'!$R$4)</f>
        <v>420.87248790744752</v>
      </c>
      <c r="V776" s="4">
        <f ca="1">R776^'Test cases'!$R$4/U776^('Test cases'!$R$4-1)</f>
        <v>213.11922621321844</v>
      </c>
      <c r="W776" s="4">
        <f ca="1">S776^'Test cases'!$R$4/U776^('Test cases'!$R$4-1)</f>
        <v>207.75326169422894</v>
      </c>
      <c r="X776" s="4">
        <f ca="1">V776*(U776/E776)^('Test cases'!$R$5-1)</f>
        <v>208.33228730358613</v>
      </c>
      <c r="Y776" s="4">
        <f ca="1">W776*(U776/E776)^('Test cases'!$R$5-1)</f>
        <v>203.08684942501318</v>
      </c>
      <c r="Z776" s="4">
        <f ca="1">T776^'Test cases'!$R$5/E776^('Test cases'!$R$5-1)</f>
        <v>205.54238971281342</v>
      </c>
      <c r="AA776" s="4">
        <f ca="1">EXP((LN(1-B776)*(LN('Test cases'!$L$3)-LN('Test cases'!$J$3))+LN(1-'Test cases'!$M$3)*LN('Test cases'!$J$3)-LN(1-'Test cases'!$K$3)*LN('Test cases'!$L$3))/(LN(1-'Test cases'!$M$3)-LN(1-'Test cases'!$K$3)))</f>
        <v>676.30247601660938</v>
      </c>
      <c r="AB776" s="4">
        <f ca="1">EXP((LN(1-C776)*(LN('Test cases'!$L$4)-LN('Test cases'!$J$4))+LN(1-'Test cases'!$M$4)*LN('Test cases'!$J$4)-LN(1-'Test cases'!$K$4)*LN('Test cases'!$L$4))/(LN(1-'Test cases'!$M$4)-LN(1-'Test cases'!$K$4)))</f>
        <v>673.685779806813</v>
      </c>
      <c r="AC776" s="4">
        <f ca="1">IF(D776&lt;='Test cases'!$M$5,EXP((LN(1-D776)*(LN('Test cases'!$L$5)-LN('Test cases'!$J$5))+LN(1-'Test cases'!$M$5)*LN('Test cases'!$J$5)-LN(1-'Test cases'!$K$5)*LN('Test cases'!$L$5))/(LN(1-'Test cases'!$M$5)-LN(1-'Test cases'!$K$5))),EXP((LN(1-D776)*(LN('Test cases'!$N$5)-LN('Test cases'!$L$5))+LN(1-'Test cases'!$O$5)*LN('Test cases'!$L$5)-LN(1-'Test cases'!$M$5)*LN('Test cases'!$N$5))/(LN(1-'Test cases'!$O$5)-LN(1-'Test cases'!$M$5))))</f>
        <v>330.46190787751436</v>
      </c>
    </row>
    <row r="777" spans="1:29">
      <c r="A777" s="8">
        <f>'Test cases'!A781</f>
        <v>774</v>
      </c>
      <c r="B777" s="5">
        <f ca="1">1-X777/'Test cases'!C781</f>
        <v>0.23129120933600844</v>
      </c>
      <c r="C777" s="5">
        <f ca="1">1-Y777/'Test cases'!D781</f>
        <v>0.18114938833672789</v>
      </c>
      <c r="D777" s="5">
        <f ca="1">1-Z777/'Test cases'!E781</f>
        <v>0.19776129581573598</v>
      </c>
      <c r="E777" s="4">
        <f ca="1">(U777^'Test cases'!$R$5+T777^'Test cases'!$R$5)^(1/'Test cases'!$R$5)</f>
        <v>617.57038093778942</v>
      </c>
      <c r="F777" s="5">
        <f ca="1">IF(B777&gt;'Test cases'!$M$3,'Test cases'!$M$3,B777)</f>
        <v>0.15</v>
      </c>
      <c r="G777" s="5">
        <f ca="1">IF(C777&gt;'Test cases'!$M$4,'Test cases'!$M$4,C777)</f>
        <v>0.1</v>
      </c>
      <c r="H777" s="5">
        <f ca="1">IF(D777&gt;'Test cases'!$O$5,'Test cases'!$O$5,D777)</f>
        <v>0.17</v>
      </c>
      <c r="I777" s="5">
        <f ca="1">IF(AA777&gt;='Test cases'!$L$3, 'Test cases'!$L$3*'Test cases'!$M$3/AA777,0)+IF(AND(AA777&gt;='Test cases'!$J$3,AA777&lt;'Test cases'!$L$3), 'Test cases'!$J$3*'Test cases'!$K$3/ AA777,0)</f>
        <v>4.4327345816839607E-2</v>
      </c>
      <c r="J777" s="5">
        <f ca="1">IF(AB777&gt;='Test cases'!$L$4,'Test cases'!$M$4,0)+IF(AND(AB777&gt;='Test cases'!$J$4,AB777&lt;'Test cases'!$L$4),'Test cases'!$K$4,0)</f>
        <v>0.1</v>
      </c>
      <c r="K777" s="5">
        <f ca="1">IF(AC777&gt;='Test cases'!$N$5,'Test cases'!$O$5,0)+IF(AND(AC777&gt;='Test cases'!$L$5,AC777&lt;'Test cases'!$N$5),'Test cases'!$M$5,0)+IF(AND(AC777&lt;'Test cases'!$L$5,AC777&gt;='Test cases'!$J$5),'Test cases'!$K$5,0)</f>
        <v>0.17</v>
      </c>
      <c r="L777" s="5">
        <f t="shared" ca="1" si="36"/>
        <v>0.15</v>
      </c>
      <c r="M777" s="5">
        <f t="shared" ca="1" si="37"/>
        <v>0.1</v>
      </c>
      <c r="N777" s="5">
        <f t="shared" ca="1" si="38"/>
        <v>0.17</v>
      </c>
      <c r="O777" s="4">
        <f ca="1">'Test cases'!C781*(1-F777)+'Test cases'!D781*(1-G777)+'Test cases'!E781*(1-H777)</f>
        <v>666.86</v>
      </c>
      <c r="P777" s="4">
        <f ca="1">(1-I777)*'Test cases'!C781+(1-J777)*'Test cases'!D781+(1-K777)*'Test cases'!E781</f>
        <v>695.49728928363652</v>
      </c>
      <c r="Q777" s="4">
        <f ca="1">(1-L777)*'Test cases'!C781+(1-M777)*'Test cases'!D781+(1-N777)*'Test cases'!E781</f>
        <v>666.86</v>
      </c>
      <c r="R777" s="4">
        <f ca="1">('Test cases'!C781/'Test cases'!$J$3)^(1/'Test cases'!$R$3)*('Test cases'!$J$3*(1-'Test cases'!$K$3))</f>
        <v>224.65092818205619</v>
      </c>
      <c r="S777" s="4">
        <f ca="1">('Test cases'!D781/'Test cases'!$J$4)^(1/'Test cases'!$R$4)*('Test cases'!$J$4*(1-'Test cases'!$K$4))</f>
        <v>219.42750495060878</v>
      </c>
      <c r="T777" s="4">
        <f ca="1">IF('Test cases'!E781&lt;='Test cases'!$L$5,('Test cases'!E781/'Test cases'!$J$5)^(1/'Test cases'!$P$5)*('Test cases'!$J$5*(1-'Test cases'!$K$5)),0)+IF('Test cases'!E781&gt;'Test cases'!$L$5,('Test cases'!E781/'Test cases'!$L$5)^(1/'Test cases'!$Q$5)*('Test cases'!$L$5*(1-'Test cases'!$M$5)),0)</f>
        <v>219.25480972163558</v>
      </c>
      <c r="U777" s="4">
        <f ca="1">(R777^'Test cases'!$R$4+S777^'Test cases'!$R$4)^(1/'Test cases'!$R$4)</f>
        <v>420.87248790744752</v>
      </c>
      <c r="V777" s="4">
        <f ca="1">R777^'Test cases'!$R$4/U777^('Test cases'!$R$4-1)</f>
        <v>213.11922621321844</v>
      </c>
      <c r="W777" s="4">
        <f ca="1">S777^'Test cases'!$R$4/U777^('Test cases'!$R$4-1)</f>
        <v>207.75326169422894</v>
      </c>
      <c r="X777" s="4">
        <f ca="1">V777*(U777/E777)^('Test cases'!$R$5-1)</f>
        <v>208.32008226994171</v>
      </c>
      <c r="Y777" s="4">
        <f ca="1">W777*(U777/E777)^('Test cases'!$R$5-1)</f>
        <v>203.07495169249148</v>
      </c>
      <c r="Z777" s="4">
        <f ca="1">T777^'Test cases'!$R$5/E777^('Test cases'!$R$5-1)</f>
        <v>206.17534697535586</v>
      </c>
      <c r="AA777" s="4">
        <f ca="1">EXP((LN(1-B777)*(LN('Test cases'!$L$3)-LN('Test cases'!$J$3))+LN(1-'Test cases'!$M$3)*LN('Test cases'!$J$3)-LN(1-'Test cases'!$K$3)*LN('Test cases'!$L$3))/(LN(1-'Test cases'!$M$3)-LN(1-'Test cases'!$K$3)))</f>
        <v>676.78313346257778</v>
      </c>
      <c r="AB777" s="4">
        <f ca="1">EXP((LN(1-C777)*(LN('Test cases'!$L$4)-LN('Test cases'!$J$4))+LN(1-'Test cases'!$M$4)*LN('Test cases'!$J$4)-LN(1-'Test cases'!$K$4)*LN('Test cases'!$L$4))/(LN(1-'Test cases'!$M$4)-LN(1-'Test cases'!$K$4)))</f>
        <v>674.19564250512656</v>
      </c>
      <c r="AC777" s="4">
        <f ca="1">IF(D777&lt;='Test cases'!$M$5,EXP((LN(1-D777)*(LN('Test cases'!$L$5)-LN('Test cases'!$J$5))+LN(1-'Test cases'!$M$5)*LN('Test cases'!$J$5)-LN(1-'Test cases'!$K$5)*LN('Test cases'!$L$5))/(LN(1-'Test cases'!$M$5)-LN(1-'Test cases'!$K$5))),EXP((LN(1-D777)*(LN('Test cases'!$N$5)-LN('Test cases'!$L$5))+LN(1-'Test cases'!$O$5)*LN('Test cases'!$L$5)-LN(1-'Test cases'!$M$5)*LN('Test cases'!$N$5))/(LN(1-'Test cases'!$O$5)-LN(1-'Test cases'!$M$5))))</f>
        <v>331.59188542805072</v>
      </c>
    </row>
    <row r="778" spans="1:29">
      <c r="A778" s="8">
        <f>'Test cases'!A782</f>
        <v>775</v>
      </c>
      <c r="B778" s="5">
        <f ca="1">1-X778/'Test cases'!C782</f>
        <v>0.23138162903263615</v>
      </c>
      <c r="C778" s="5">
        <f ca="1">1-Y778/'Test cases'!D782</f>
        <v>0.18124570598625767</v>
      </c>
      <c r="D778" s="5">
        <f ca="1">1-Z778/'Test cases'!E782</f>
        <v>0.19781954149344072</v>
      </c>
      <c r="E778" s="4">
        <f ca="1">(U778^'Test cases'!$R$5+T778^'Test cases'!$R$5)^(1/'Test cases'!$R$5)</f>
        <v>618.32577557776312</v>
      </c>
      <c r="F778" s="5">
        <f ca="1">IF(B778&gt;'Test cases'!$M$3,'Test cases'!$M$3,B778)</f>
        <v>0.15</v>
      </c>
      <c r="G778" s="5">
        <f ca="1">IF(C778&gt;'Test cases'!$M$4,'Test cases'!$M$4,C778)</f>
        <v>0.1</v>
      </c>
      <c r="H778" s="5">
        <f ca="1">IF(D778&gt;'Test cases'!$O$5,'Test cases'!$O$5,D778)</f>
        <v>0.17</v>
      </c>
      <c r="I778" s="5">
        <f ca="1">IF(AA778&gt;='Test cases'!$L$3, 'Test cases'!$L$3*'Test cases'!$M$3/AA778,0)+IF(AND(AA778&gt;='Test cases'!$J$3,AA778&lt;'Test cases'!$L$3), 'Test cases'!$J$3*'Test cases'!$K$3/ AA778,0)</f>
        <v>4.4264157900008066E-2</v>
      </c>
      <c r="J778" s="5">
        <f ca="1">IF(AB778&gt;='Test cases'!$L$4,'Test cases'!$M$4,0)+IF(AND(AB778&gt;='Test cases'!$J$4,AB778&lt;'Test cases'!$L$4),'Test cases'!$K$4,0)</f>
        <v>0.1</v>
      </c>
      <c r="K778" s="5">
        <f ca="1">IF(AC778&gt;='Test cases'!$N$5,'Test cases'!$O$5,0)+IF(AND(AC778&gt;='Test cases'!$L$5,AC778&lt;'Test cases'!$N$5),'Test cases'!$M$5,0)+IF(AND(AC778&lt;'Test cases'!$L$5,AC778&gt;='Test cases'!$J$5),'Test cases'!$K$5,0)</f>
        <v>0.17</v>
      </c>
      <c r="L778" s="5">
        <f t="shared" ca="1" si="36"/>
        <v>0.15</v>
      </c>
      <c r="M778" s="5">
        <f t="shared" ca="1" si="37"/>
        <v>0.1</v>
      </c>
      <c r="N778" s="5">
        <f t="shared" ca="1" si="38"/>
        <v>0.17</v>
      </c>
      <c r="O778" s="4">
        <f ca="1">'Test cases'!C782*(1-F778)+'Test cases'!D782*(1-G778)+'Test cases'!E782*(1-H778)</f>
        <v>667.76</v>
      </c>
      <c r="P778" s="4">
        <f ca="1">(1-I778)*'Test cases'!C782+(1-J778)*'Test cases'!D782+(1-K778)*'Test cases'!E782</f>
        <v>696.4144132090978</v>
      </c>
      <c r="Q778" s="4">
        <f ca="1">(1-L778)*'Test cases'!C782+(1-M778)*'Test cases'!D782+(1-N778)*'Test cases'!E782</f>
        <v>667.76</v>
      </c>
      <c r="R778" s="4">
        <f ca="1">('Test cases'!C782/'Test cases'!$J$3)^(1/'Test cases'!$R$3)*('Test cases'!$J$3*(1-'Test cases'!$K$3))</f>
        <v>224.65092818205619</v>
      </c>
      <c r="S778" s="4">
        <f ca="1">('Test cases'!D782/'Test cases'!$J$4)^(1/'Test cases'!$R$4)*('Test cases'!$J$4*(1-'Test cases'!$K$4))</f>
        <v>220.24364829299211</v>
      </c>
      <c r="T778" s="4">
        <f ca="1">IF('Test cases'!E782&lt;='Test cases'!$L$5,('Test cases'!E782/'Test cases'!$J$5)^(1/'Test cases'!$P$5)*('Test cases'!$J$5*(1-'Test cases'!$K$5)),0)+IF('Test cases'!E782&gt;'Test cases'!$L$5,('Test cases'!E782/'Test cases'!$L$5)^(1/'Test cases'!$Q$5)*('Test cases'!$L$5*(1-'Test cases'!$M$5)),0)</f>
        <v>219.25480972163558</v>
      </c>
      <c r="U778" s="4">
        <f ca="1">(R778^'Test cases'!$R$4+S778^'Test cases'!$R$4)^(1/'Test cases'!$R$4)</f>
        <v>421.6452707891267</v>
      </c>
      <c r="V778" s="4">
        <f ca="1">R778^'Test cases'!$R$4/U778^('Test cases'!$R$4-1)</f>
        <v>213.08641165805699</v>
      </c>
      <c r="W778" s="4">
        <f ca="1">S778^'Test cases'!$R$4/U778^('Test cases'!$R$4-1)</f>
        <v>208.55885913106974</v>
      </c>
      <c r="X778" s="4">
        <f ca="1">V778*(U778/E778)^('Test cases'!$R$5-1)</f>
        <v>208.29557853215562</v>
      </c>
      <c r="Y778" s="4">
        <f ca="1">W778*(U778/E778)^('Test cases'!$R$5-1)</f>
        <v>203.86981920942185</v>
      </c>
      <c r="Z778" s="4">
        <f ca="1">T778^'Test cases'!$R$5/E778^('Test cases'!$R$5-1)</f>
        <v>206.16037783618575</v>
      </c>
      <c r="AA778" s="4">
        <f ca="1">EXP((LN(1-B778)*(LN('Test cases'!$L$3)-LN('Test cases'!$J$3))+LN(1-'Test cases'!$M$3)*LN('Test cases'!$J$3)-LN(1-'Test cases'!$K$3)*LN('Test cases'!$L$3))/(LN(1-'Test cases'!$M$3)-LN(1-'Test cases'!$K$3)))</f>
        <v>677.7492540978518</v>
      </c>
      <c r="AB778" s="4">
        <f ca="1">EXP((LN(1-C778)*(LN('Test cases'!$L$4)-LN('Test cases'!$J$4))+LN(1-'Test cases'!$M$4)*LN('Test cases'!$J$4)-LN(1-'Test cases'!$K$4)*LN('Test cases'!$L$4))/(LN(1-'Test cases'!$M$4)-LN(1-'Test cases'!$K$4)))</f>
        <v>675.22053667664329</v>
      </c>
      <c r="AC778" s="4">
        <f ca="1">IF(D778&lt;='Test cases'!$M$5,EXP((LN(1-D778)*(LN('Test cases'!$L$5)-LN('Test cases'!$J$5))+LN(1-'Test cases'!$M$5)*LN('Test cases'!$J$5)-LN(1-'Test cases'!$K$5)*LN('Test cases'!$L$5))/(LN(1-'Test cases'!$M$5)-LN(1-'Test cases'!$K$5))),EXP((LN(1-D778)*(LN('Test cases'!$N$5)-LN('Test cases'!$L$5))+LN(1-'Test cases'!$O$5)*LN('Test cases'!$L$5)-LN(1-'Test cases'!$M$5)*LN('Test cases'!$N$5))/(LN(1-'Test cases'!$O$5)-LN(1-'Test cases'!$M$5))))</f>
        <v>331.6916474358797</v>
      </c>
    </row>
    <row r="779" spans="1:29">
      <c r="A779" s="8">
        <f>'Test cases'!A783</f>
        <v>776</v>
      </c>
      <c r="B779" s="5">
        <f ca="1">1-X779/'Test cases'!C783</f>
        <v>0.23148132033737046</v>
      </c>
      <c r="C779" s="5">
        <f ca="1">1-Y779/'Test cases'!D783</f>
        <v>0.1813354844583287</v>
      </c>
      <c r="D779" s="5">
        <f ca="1">1-Z779/'Test cases'!E783</f>
        <v>0.19787384813573672</v>
      </c>
      <c r="E779" s="4">
        <f ca="1">(U779^'Test cases'!$R$5+T779^'Test cases'!$R$5)^(1/'Test cases'!$R$5)</f>
        <v>619.03096626722765</v>
      </c>
      <c r="F779" s="5">
        <f ca="1">IF(B779&gt;'Test cases'!$M$3,'Test cases'!$M$3,B779)</f>
        <v>0.15</v>
      </c>
      <c r="G779" s="5">
        <f ca="1">IF(C779&gt;'Test cases'!$M$4,'Test cases'!$M$4,C779)</f>
        <v>0.1</v>
      </c>
      <c r="H779" s="5">
        <f ca="1">IF(D779&gt;'Test cases'!$O$5,'Test cases'!$O$5,D779)</f>
        <v>0.17</v>
      </c>
      <c r="I779" s="5">
        <f ca="1">IF(AA779&gt;='Test cases'!$L$3, 'Test cases'!$L$3*'Test cases'!$M$3/AA779,0)+IF(AND(AA779&gt;='Test cases'!$J$3,AA779&lt;'Test cases'!$L$3), 'Test cases'!$J$3*'Test cases'!$K$3/ AA779,0)</f>
        <v>4.4194586512722463E-2</v>
      </c>
      <c r="J779" s="5">
        <f ca="1">IF(AB779&gt;='Test cases'!$L$4,'Test cases'!$M$4,0)+IF(AND(AB779&gt;='Test cases'!$J$4,AB779&lt;'Test cases'!$L$4),'Test cases'!$K$4,0)</f>
        <v>0.1</v>
      </c>
      <c r="K779" s="5">
        <f ca="1">IF(AC779&gt;='Test cases'!$N$5,'Test cases'!$O$5,0)+IF(AND(AC779&gt;='Test cases'!$L$5,AC779&lt;'Test cases'!$N$5),'Test cases'!$M$5,0)+IF(AND(AC779&lt;'Test cases'!$L$5,AC779&gt;='Test cases'!$J$5),'Test cases'!$K$5,0)</f>
        <v>0.17</v>
      </c>
      <c r="L779" s="5">
        <f t="shared" ca="1" si="36"/>
        <v>0.15</v>
      </c>
      <c r="M779" s="5">
        <f t="shared" ca="1" si="37"/>
        <v>0.1</v>
      </c>
      <c r="N779" s="5">
        <f t="shared" ca="1" si="38"/>
        <v>0.17</v>
      </c>
      <c r="O779" s="4">
        <f ca="1">'Test cases'!C783*(1-F779)+'Test cases'!D783*(1-G779)+'Test cases'!E783*(1-H779)</f>
        <v>668.6099999999999</v>
      </c>
      <c r="P779" s="4">
        <f ca="1">(1-I779)*'Test cases'!C783+(1-J779)*'Test cases'!D783+(1-K779)*'Test cases'!E783</f>
        <v>697.38907246853955</v>
      </c>
      <c r="Q779" s="4">
        <f ca="1">(1-L779)*'Test cases'!C783+(1-M779)*'Test cases'!D783+(1-N779)*'Test cases'!E783</f>
        <v>668.6099999999999</v>
      </c>
      <c r="R779" s="4">
        <f ca="1">('Test cases'!C783/'Test cases'!$J$3)^(1/'Test cases'!$R$3)*('Test cases'!$J$3*(1-'Test cases'!$K$3))</f>
        <v>225.4114241532547</v>
      </c>
      <c r="S779" s="4">
        <f ca="1">('Test cases'!D783/'Test cases'!$J$4)^(1/'Test cases'!$R$4)*('Test cases'!$J$4*(1-'Test cases'!$K$4))</f>
        <v>220.24364829299211</v>
      </c>
      <c r="T779" s="4">
        <f ca="1">IF('Test cases'!E783&lt;='Test cases'!$L$5,('Test cases'!E783/'Test cases'!$J$5)^(1/'Test cases'!$P$5)*('Test cases'!$J$5*(1-'Test cases'!$K$5)),0)+IF('Test cases'!E783&gt;'Test cases'!$L$5,('Test cases'!E783/'Test cases'!$L$5)^(1/'Test cases'!$Q$5)*('Test cases'!$L$5*(1-'Test cases'!$M$5)),0)</f>
        <v>219.25480972163558</v>
      </c>
      <c r="U779" s="4">
        <f ca="1">(R779^'Test cases'!$R$4+S779^'Test cases'!$R$4)^(1/'Test cases'!$R$4)</f>
        <v>422.36666877285819</v>
      </c>
      <c r="V779" s="4">
        <f ca="1">R779^'Test cases'!$R$4/U779^('Test cases'!$R$4-1)</f>
        <v>213.83773385221244</v>
      </c>
      <c r="W779" s="4">
        <f ca="1">S779^'Test cases'!$R$4/U779^('Test cases'!$R$4-1)</f>
        <v>208.52893492064547</v>
      </c>
      <c r="X779" s="4">
        <f ca="1">V779*(U779/E779)^('Test cases'!$R$5-1)</f>
        <v>209.03708086823525</v>
      </c>
      <c r="Y779" s="4">
        <f ca="1">W779*(U779/E779)^('Test cases'!$R$5-1)</f>
        <v>203.84746436987615</v>
      </c>
      <c r="Z779" s="4">
        <f ca="1">T779^'Test cases'!$R$5/E779^('Test cases'!$R$5-1)</f>
        <v>206.14642102911566</v>
      </c>
      <c r="AA779" s="4">
        <f ca="1">EXP((LN(1-B779)*(LN('Test cases'!$L$3)-LN('Test cases'!$J$3))+LN(1-'Test cases'!$M$3)*LN('Test cases'!$J$3)-LN(1-'Test cases'!$K$3)*LN('Test cases'!$L$3))/(LN(1-'Test cases'!$M$3)-LN(1-'Test cases'!$K$3)))</f>
        <v>678.81617110194679</v>
      </c>
      <c r="AB779" s="4">
        <f ca="1">EXP((LN(1-C779)*(LN('Test cases'!$L$4)-LN('Test cases'!$J$4))+LN(1-'Test cases'!$M$4)*LN('Test cases'!$J$4)-LN(1-'Test cases'!$K$4)*LN('Test cases'!$L$4))/(LN(1-'Test cases'!$M$4)-LN(1-'Test cases'!$K$4)))</f>
        <v>676.17736065405484</v>
      </c>
      <c r="AC779" s="4">
        <f ca="1">IF(D779&lt;='Test cases'!$M$5,EXP((LN(1-D779)*(LN('Test cases'!$L$5)-LN('Test cases'!$J$5))+LN(1-'Test cases'!$M$5)*LN('Test cases'!$J$5)-LN(1-'Test cases'!$K$5)*LN('Test cases'!$L$5))/(LN(1-'Test cases'!$M$5)-LN(1-'Test cases'!$K$5))),EXP((LN(1-D779)*(LN('Test cases'!$N$5)-LN('Test cases'!$L$5))+LN(1-'Test cases'!$O$5)*LN('Test cases'!$L$5)-LN(1-'Test cases'!$M$5)*LN('Test cases'!$N$5))/(LN(1-'Test cases'!$O$5)-LN(1-'Test cases'!$M$5))))</f>
        <v>331.78469631062467</v>
      </c>
    </row>
    <row r="780" spans="1:29">
      <c r="A780" s="8">
        <f>'Test cases'!A784</f>
        <v>777</v>
      </c>
      <c r="B780" s="5">
        <f ca="1">1-X780/'Test cases'!C784</f>
        <v>0.23158081593475477</v>
      </c>
      <c r="C780" s="5">
        <f ca="1">1-Y780/'Test cases'!D784</f>
        <v>0.18142511861338961</v>
      </c>
      <c r="D780" s="5">
        <f ca="1">1-Z780/'Test cases'!E784</f>
        <v>0.19792808225322578</v>
      </c>
      <c r="E780" s="4">
        <f ca="1">(U780^'Test cases'!$R$5+T780^'Test cases'!$R$5)^(1/'Test cases'!$R$5)</f>
        <v>619.73606557599931</v>
      </c>
      <c r="F780" s="5">
        <f ca="1">IF(B780&gt;'Test cases'!$M$3,'Test cases'!$M$3,B780)</f>
        <v>0.15</v>
      </c>
      <c r="G780" s="5">
        <f ca="1">IF(C780&gt;'Test cases'!$M$4,'Test cases'!$M$4,C780)</f>
        <v>0.1</v>
      </c>
      <c r="H780" s="5">
        <f ca="1">IF(D780&gt;'Test cases'!$O$5,'Test cases'!$O$5,D780)</f>
        <v>0.17</v>
      </c>
      <c r="I780" s="5">
        <f ca="1">IF(AA780&gt;='Test cases'!$L$3, 'Test cases'!$L$3*'Test cases'!$M$3/AA780,0)+IF(AND(AA780&gt;='Test cases'!$J$3,AA780&lt;'Test cases'!$L$3), 'Test cases'!$J$3*'Test cases'!$K$3/ AA780,0)</f>
        <v>4.4125251751699297E-2</v>
      </c>
      <c r="J780" s="5">
        <f ca="1">IF(AB780&gt;='Test cases'!$L$4,'Test cases'!$M$4,0)+IF(AND(AB780&gt;='Test cases'!$J$4,AB780&lt;'Test cases'!$L$4),'Test cases'!$K$4,0)</f>
        <v>0.1</v>
      </c>
      <c r="K780" s="5">
        <f ca="1">IF(AC780&gt;='Test cases'!$N$5,'Test cases'!$O$5,0)+IF(AND(AC780&gt;='Test cases'!$L$5,AC780&lt;'Test cases'!$N$5),'Test cases'!$M$5,0)+IF(AND(AC780&lt;'Test cases'!$L$5,AC780&gt;='Test cases'!$J$5),'Test cases'!$K$5,0)</f>
        <v>0.17</v>
      </c>
      <c r="L780" s="5">
        <f t="shared" ca="1" si="36"/>
        <v>0.15</v>
      </c>
      <c r="M780" s="5">
        <f t="shared" ca="1" si="37"/>
        <v>0.1</v>
      </c>
      <c r="N780" s="5">
        <f t="shared" ca="1" si="38"/>
        <v>0.17</v>
      </c>
      <c r="O780" s="4">
        <f ca="1">'Test cases'!C784*(1-F780)+'Test cases'!D784*(1-G780)+'Test cases'!E784*(1-H780)</f>
        <v>669.46</v>
      </c>
      <c r="P780" s="4">
        <f ca="1">(1-I780)*'Test cases'!C784+(1-J780)*'Test cases'!D784+(1-K780)*'Test cases'!E784</f>
        <v>698.36380627178619</v>
      </c>
      <c r="Q780" s="4">
        <f ca="1">(1-L780)*'Test cases'!C784+(1-M780)*'Test cases'!D784+(1-N780)*'Test cases'!E784</f>
        <v>669.46</v>
      </c>
      <c r="R780" s="4">
        <f ca="1">('Test cases'!C784/'Test cases'!$J$3)^(1/'Test cases'!$R$3)*('Test cases'!$J$3*(1-'Test cases'!$K$3))</f>
        <v>226.17168959951789</v>
      </c>
      <c r="S780" s="4">
        <f ca="1">('Test cases'!D784/'Test cases'!$J$4)^(1/'Test cases'!$R$4)*('Test cases'!$J$4*(1-'Test cases'!$K$4))</f>
        <v>220.24364829299211</v>
      </c>
      <c r="T780" s="4">
        <f ca="1">IF('Test cases'!E784&lt;='Test cases'!$L$5,('Test cases'!E784/'Test cases'!$J$5)^(1/'Test cases'!$P$5)*('Test cases'!$J$5*(1-'Test cases'!$K$5)),0)+IF('Test cases'!E784&gt;'Test cases'!$L$5,('Test cases'!E784/'Test cases'!$L$5)^(1/'Test cases'!$Q$5)*('Test cases'!$L$5*(1-'Test cases'!$M$5)),0)</f>
        <v>219.25480972163558</v>
      </c>
      <c r="U780" s="4">
        <f ca="1">(R780^'Test cases'!$R$4+S780^'Test cases'!$R$4)^(1/'Test cases'!$R$4)</f>
        <v>423.08794891000377</v>
      </c>
      <c r="V780" s="4">
        <f ca="1">R780^'Test cases'!$R$4/U780^('Test cases'!$R$4-1)</f>
        <v>214.58887797572601</v>
      </c>
      <c r="W780" s="4">
        <f ca="1">S780^'Test cases'!$R$4/U780^('Test cases'!$R$4-1)</f>
        <v>208.49907093427817</v>
      </c>
      <c r="X780" s="4">
        <f ca="1">V780*(U780/E780)^('Test cases'!$R$5-1)</f>
        <v>209.77843724981196</v>
      </c>
      <c r="Y780" s="4">
        <f ca="1">W780*(U780/E780)^('Test cases'!$R$5-1)</f>
        <v>203.82514546526599</v>
      </c>
      <c r="Z780" s="4">
        <f ca="1">T780^'Test cases'!$R$5/E780^('Test cases'!$R$5-1)</f>
        <v>206.13248286092099</v>
      </c>
      <c r="AA780" s="4">
        <f ca="1">EXP((LN(1-B780)*(LN('Test cases'!$L$3)-LN('Test cases'!$J$3))+LN(1-'Test cases'!$M$3)*LN('Test cases'!$J$3)-LN(1-'Test cases'!$K$3)*LN('Test cases'!$L$3))/(LN(1-'Test cases'!$M$3)-LN(1-'Test cases'!$K$3)))</f>
        <v>679.88280653480183</v>
      </c>
      <c r="AB780" s="4">
        <f ca="1">EXP((LN(1-C780)*(LN('Test cases'!$L$4)-LN('Test cases'!$J$4))+LN(1-'Test cases'!$M$4)*LN('Test cases'!$J$4)-LN(1-'Test cases'!$K$4)*LN('Test cases'!$L$4))/(LN(1-'Test cases'!$M$4)-LN(1-'Test cases'!$K$4)))</f>
        <v>677.13410406455989</v>
      </c>
      <c r="AC780" s="4">
        <f ca="1">IF(D780&lt;='Test cases'!$M$5,EXP((LN(1-D780)*(LN('Test cases'!$L$5)-LN('Test cases'!$J$5))+LN(1-'Test cases'!$M$5)*LN('Test cases'!$J$5)-LN(1-'Test cases'!$K$5)*LN('Test cases'!$L$5))/(LN(1-'Test cases'!$M$5)-LN(1-'Test cases'!$K$5))),EXP((LN(1-D780)*(LN('Test cases'!$N$5)-LN('Test cases'!$L$5))+LN(1-'Test cases'!$O$5)*LN('Test cases'!$L$5)-LN(1-'Test cases'!$M$5)*LN('Test cases'!$N$5))/(LN(1-'Test cases'!$O$5)-LN(1-'Test cases'!$M$5))))</f>
        <v>331.87765326206562</v>
      </c>
    </row>
    <row r="781" spans="1:29">
      <c r="A781" s="8">
        <f>'Test cases'!A785</f>
        <v>778</v>
      </c>
      <c r="B781" s="5">
        <f ca="1">1-X781/'Test cases'!C785</f>
        <v>0.23168011670777122</v>
      </c>
      <c r="C781" s="5">
        <f ca="1">1-Y781/'Test cases'!D785</f>
        <v>0.18151460891948512</v>
      </c>
      <c r="D781" s="5">
        <f ca="1">1-Z781/'Test cases'!E785</f>
        <v>0.19798224403843268</v>
      </c>
      <c r="E781" s="4">
        <f ca="1">(U781^'Test cases'!$R$5+T781^'Test cases'!$R$5)^(1/'Test cases'!$R$5)</f>
        <v>620.44107368324171</v>
      </c>
      <c r="F781" s="5">
        <f ca="1">IF(B781&gt;'Test cases'!$M$3,'Test cases'!$M$3,B781)</f>
        <v>0.15</v>
      </c>
      <c r="G781" s="5">
        <f ca="1">IF(C781&gt;'Test cases'!$M$4,'Test cases'!$M$4,C781)</f>
        <v>0.1</v>
      </c>
      <c r="H781" s="5">
        <f ca="1">IF(D781&gt;'Test cases'!$O$5,'Test cases'!$O$5,D781)</f>
        <v>0.17</v>
      </c>
      <c r="I781" s="5">
        <f ca="1">IF(AA781&gt;='Test cases'!$L$3, 'Test cases'!$L$3*'Test cases'!$M$3/AA781,0)+IF(AND(AA781&gt;='Test cases'!$J$3,AA781&lt;'Test cases'!$L$3), 'Test cases'!$J$3*'Test cases'!$K$3/ AA781,0)</f>
        <v>4.405615228256797E-2</v>
      </c>
      <c r="J781" s="5">
        <f ca="1">IF(AB781&gt;='Test cases'!$L$4,'Test cases'!$M$4,0)+IF(AND(AB781&gt;='Test cases'!$J$4,AB781&lt;'Test cases'!$L$4),'Test cases'!$K$4,0)</f>
        <v>0.1</v>
      </c>
      <c r="K781" s="5">
        <f ca="1">IF(AC781&gt;='Test cases'!$N$5,'Test cases'!$O$5,0)+IF(AND(AC781&gt;='Test cases'!$L$5,AC781&lt;'Test cases'!$N$5),'Test cases'!$M$5,0)+IF(AND(AC781&lt;'Test cases'!$L$5,AC781&gt;='Test cases'!$J$5),'Test cases'!$K$5,0)</f>
        <v>0.17</v>
      </c>
      <c r="L781" s="5">
        <f t="shared" ca="1" si="36"/>
        <v>0.15</v>
      </c>
      <c r="M781" s="5">
        <f t="shared" ca="1" si="37"/>
        <v>0.1</v>
      </c>
      <c r="N781" s="5">
        <f t="shared" ca="1" si="38"/>
        <v>0.17</v>
      </c>
      <c r="O781" s="4">
        <f ca="1">'Test cases'!C785*(1-F781)+'Test cases'!D785*(1-G781)+'Test cases'!E785*(1-H781)</f>
        <v>670.31</v>
      </c>
      <c r="P781" s="4">
        <f ca="1">(1-I781)*'Test cases'!C785+(1-J781)*'Test cases'!D785+(1-K781)*'Test cases'!E785</f>
        <v>699.33861427457646</v>
      </c>
      <c r="Q781" s="4">
        <f ca="1">(1-L781)*'Test cases'!C785+(1-M781)*'Test cases'!D785+(1-N781)*'Test cases'!E785</f>
        <v>670.31</v>
      </c>
      <c r="R781" s="4">
        <f ca="1">('Test cases'!C785/'Test cases'!$J$3)^(1/'Test cases'!$R$3)*('Test cases'!$J$3*(1-'Test cases'!$K$3))</f>
        <v>226.93172543475768</v>
      </c>
      <c r="S781" s="4">
        <f ca="1">('Test cases'!D785/'Test cases'!$J$4)^(1/'Test cases'!$R$4)*('Test cases'!$J$4*(1-'Test cases'!$K$4))</f>
        <v>220.24364829299211</v>
      </c>
      <c r="T781" s="4">
        <f ca="1">IF('Test cases'!E785&lt;='Test cases'!$L$5,('Test cases'!E785/'Test cases'!$J$5)^(1/'Test cases'!$P$5)*('Test cases'!$J$5*(1-'Test cases'!$K$5)),0)+IF('Test cases'!E785&gt;'Test cases'!$L$5,('Test cases'!E785/'Test cases'!$L$5)^(1/'Test cases'!$Q$5)*('Test cases'!$L$5*(1-'Test cases'!$M$5)),0)</f>
        <v>219.25480972163558</v>
      </c>
      <c r="U781" s="4">
        <f ca="1">(R781^'Test cases'!$R$4+S781^'Test cases'!$R$4)^(1/'Test cases'!$R$4)</f>
        <v>423.80911146577955</v>
      </c>
      <c r="V781" s="4">
        <f ca="1">R781^'Test cases'!$R$4/U781^('Test cases'!$R$4-1)</f>
        <v>215.33984452822881</v>
      </c>
      <c r="W781" s="4">
        <f ca="1">S781^'Test cases'!$R$4/U781^('Test cases'!$R$4-1)</f>
        <v>208.46926693755063</v>
      </c>
      <c r="X781" s="4">
        <f ca="1">V781*(U781/E781)^('Test cases'!$R$5-1)</f>
        <v>210.5196480220707</v>
      </c>
      <c r="Y781" s="4">
        <f ca="1">W781*(U781/E781)^('Test cases'!$R$5-1)</f>
        <v>203.80286237904821</v>
      </c>
      <c r="Z781" s="4">
        <f ca="1">T781^'Test cases'!$R$5/E781^('Test cases'!$R$5-1)</f>
        <v>206.11856328212281</v>
      </c>
      <c r="AA781" s="4">
        <f ca="1">EXP((LN(1-B781)*(LN('Test cases'!$L$3)-LN('Test cases'!$J$3))+LN(1-'Test cases'!$M$3)*LN('Test cases'!$J$3)-LN(1-'Test cases'!$K$3)*LN('Test cases'!$L$3))/(LN(1-'Test cases'!$M$3)-LN(1-'Test cases'!$K$3)))</f>
        <v>680.94916250483197</v>
      </c>
      <c r="AB781" s="4">
        <f ca="1">EXP((LN(1-C781)*(LN('Test cases'!$L$4)-LN('Test cases'!$J$4))+LN(1-'Test cases'!$M$4)*LN('Test cases'!$J$4)-LN(1-'Test cases'!$K$4)*LN('Test cases'!$L$4))/(LN(1-'Test cases'!$M$4)-LN(1-'Test cases'!$K$4)))</f>
        <v>678.09076725530485</v>
      </c>
      <c r="AC781" s="4">
        <f ca="1">IF(D781&lt;='Test cases'!$M$5,EXP((LN(1-D781)*(LN('Test cases'!$L$5)-LN('Test cases'!$J$5))+LN(1-'Test cases'!$M$5)*LN('Test cases'!$J$5)-LN(1-'Test cases'!$K$5)*LN('Test cases'!$L$5))/(LN(1-'Test cases'!$M$5)-LN(1-'Test cases'!$K$5))),EXP((LN(1-D781)*(LN('Test cases'!$N$5)-LN('Test cases'!$L$5))+LN(1-'Test cases'!$O$5)*LN('Test cases'!$L$5)-LN(1-'Test cases'!$M$5)*LN('Test cases'!$N$5))/(LN(1-'Test cases'!$O$5)-LN(1-'Test cases'!$M$5))))</f>
        <v>331.97051850410622</v>
      </c>
    </row>
    <row r="782" spans="1:29">
      <c r="A782" s="8">
        <f>'Test cases'!A786</f>
        <v>779</v>
      </c>
      <c r="B782" s="5">
        <f ca="1">1-X782/'Test cases'!C786</f>
        <v>0.23176994854214394</v>
      </c>
      <c r="C782" s="5">
        <f ca="1">1-Y782/'Test cases'!D786</f>
        <v>0.18161030609677686</v>
      </c>
      <c r="D782" s="5">
        <f ca="1">1-Z782/'Test cases'!E786</f>
        <v>0.1980401786135646</v>
      </c>
      <c r="E782" s="4">
        <f ca="1">(U782^'Test cases'!$R$5+T782^'Test cases'!$R$5)^(1/'Test cases'!$R$5)</f>
        <v>621.1961316715724</v>
      </c>
      <c r="F782" s="5">
        <f ca="1">IF(B782&gt;'Test cases'!$M$3,'Test cases'!$M$3,B782)</f>
        <v>0.15</v>
      </c>
      <c r="G782" s="5">
        <f ca="1">IF(C782&gt;'Test cases'!$M$4,'Test cases'!$M$4,C782)</f>
        <v>0.1</v>
      </c>
      <c r="H782" s="5">
        <f ca="1">IF(D782&gt;'Test cases'!$O$5,'Test cases'!$O$5,D782)</f>
        <v>0.17</v>
      </c>
      <c r="I782" s="5">
        <f ca="1">IF(AA782&gt;='Test cases'!$L$3, 'Test cases'!$L$3*'Test cases'!$M$3/AA782,0)+IF(AND(AA782&gt;='Test cases'!$J$3,AA782&lt;'Test cases'!$L$3), 'Test cases'!$J$3*'Test cases'!$K$3/ AA782,0)</f>
        <v>4.3993727422598633E-2</v>
      </c>
      <c r="J782" s="5">
        <f ca="1">IF(AB782&gt;='Test cases'!$L$4,'Test cases'!$M$4,0)+IF(AND(AB782&gt;='Test cases'!$J$4,AB782&lt;'Test cases'!$L$4),'Test cases'!$K$4,0)</f>
        <v>0.1</v>
      </c>
      <c r="K782" s="5">
        <f ca="1">IF(AC782&gt;='Test cases'!$N$5,'Test cases'!$O$5,0)+IF(AND(AC782&gt;='Test cases'!$L$5,AC782&lt;'Test cases'!$N$5),'Test cases'!$M$5,0)+IF(AND(AC782&lt;'Test cases'!$L$5,AC782&gt;='Test cases'!$J$5),'Test cases'!$K$5,0)</f>
        <v>0.17</v>
      </c>
      <c r="L782" s="5">
        <f t="shared" ca="1" si="36"/>
        <v>0.15</v>
      </c>
      <c r="M782" s="5">
        <f t="shared" ca="1" si="37"/>
        <v>0.1</v>
      </c>
      <c r="N782" s="5">
        <f t="shared" ca="1" si="38"/>
        <v>0.17</v>
      </c>
      <c r="O782" s="4">
        <f ca="1">'Test cases'!C786*(1-F782)+'Test cases'!D786*(1-G782)+'Test cases'!E786*(1-H782)</f>
        <v>671.21</v>
      </c>
      <c r="P782" s="4">
        <f ca="1">(1-I782)*'Test cases'!C786+(1-J782)*'Test cases'!D786+(1-K782)*'Test cases'!E786</f>
        <v>700.25571868620796</v>
      </c>
      <c r="Q782" s="4">
        <f ca="1">(1-L782)*'Test cases'!C786+(1-M782)*'Test cases'!D786+(1-N782)*'Test cases'!E786</f>
        <v>671.21</v>
      </c>
      <c r="R782" s="4">
        <f ca="1">('Test cases'!C786/'Test cases'!$J$3)^(1/'Test cases'!$R$3)*('Test cases'!$J$3*(1-'Test cases'!$K$3))</f>
        <v>226.93172543475768</v>
      </c>
      <c r="S782" s="4">
        <f ca="1">('Test cases'!D786/'Test cases'!$J$4)^(1/'Test cases'!$R$4)*('Test cases'!$J$4*(1-'Test cases'!$K$4))</f>
        <v>221.05953785132314</v>
      </c>
      <c r="T782" s="4">
        <f ca="1">IF('Test cases'!E786&lt;='Test cases'!$L$5,('Test cases'!E786/'Test cases'!$J$5)^(1/'Test cases'!$P$5)*('Test cases'!$J$5*(1-'Test cases'!$K$5)),0)+IF('Test cases'!E786&gt;'Test cases'!$L$5,('Test cases'!E786/'Test cases'!$L$5)^(1/'Test cases'!$Q$5)*('Test cases'!$L$5*(1-'Test cases'!$M$5)),0)</f>
        <v>219.25480972163558</v>
      </c>
      <c r="U782" s="4">
        <f ca="1">(R782^'Test cases'!$R$4+S782^'Test cases'!$R$4)^(1/'Test cases'!$R$4)</f>
        <v>424.58144388725094</v>
      </c>
      <c r="V782" s="4">
        <f ca="1">R782^'Test cases'!$R$4/U782^('Test cases'!$R$4-1)</f>
        <v>215.30693675116476</v>
      </c>
      <c r="W782" s="4">
        <f ca="1">S782^'Test cases'!$R$4/U782^('Test cases'!$R$4-1)</f>
        <v>209.27450713608616</v>
      </c>
      <c r="X782" s="4">
        <f ca="1">V782*(U782/E782)^('Test cases'!$R$5-1)</f>
        <v>210.49503409945257</v>
      </c>
      <c r="Y782" s="4">
        <f ca="1">W782*(U782/E782)^('Test cases'!$R$5-1)</f>
        <v>204.59742347580578</v>
      </c>
      <c r="Z782" s="4">
        <f ca="1">T782^'Test cases'!$R$5/E782^('Test cases'!$R$5-1)</f>
        <v>206.10367409631391</v>
      </c>
      <c r="AA782" s="4">
        <f ca="1">EXP((LN(1-B782)*(LN('Test cases'!$L$3)-LN('Test cases'!$J$3))+LN(1-'Test cases'!$M$3)*LN('Test cases'!$J$3)-LN(1-'Test cases'!$K$3)*LN('Test cases'!$L$3))/(LN(1-'Test cases'!$M$3)-LN(1-'Test cases'!$K$3)))</f>
        <v>681.91539470669272</v>
      </c>
      <c r="AB782" s="4">
        <f ca="1">EXP((LN(1-C782)*(LN('Test cases'!$L$4)-LN('Test cases'!$J$4))+LN(1-'Test cases'!$M$4)*LN('Test cases'!$J$4)-LN(1-'Test cases'!$K$4)*LN('Test cases'!$L$4))/(LN(1-'Test cases'!$M$4)-LN(1-'Test cases'!$K$4)))</f>
        <v>679.11539421426403</v>
      </c>
      <c r="AC782" s="4">
        <f ca="1">IF(D782&lt;='Test cases'!$M$5,EXP((LN(1-D782)*(LN('Test cases'!$L$5)-LN('Test cases'!$J$5))+LN(1-'Test cases'!$M$5)*LN('Test cases'!$J$5)-LN(1-'Test cases'!$K$5)*LN('Test cases'!$L$5))/(LN(1-'Test cases'!$M$5)-LN(1-'Test cases'!$K$5))),EXP((LN(1-D782)*(LN('Test cases'!$N$5)-LN('Test cases'!$L$5))+LN(1-'Test cases'!$O$5)*LN('Test cases'!$L$5)-LN(1-'Test cases'!$M$5)*LN('Test cases'!$N$5))/(LN(1-'Test cases'!$O$5)-LN(1-'Test cases'!$M$5))))</f>
        <v>332.06988824195219</v>
      </c>
    </row>
    <row r="783" spans="1:29">
      <c r="A783" s="8">
        <f>'Test cases'!A787</f>
        <v>780</v>
      </c>
      <c r="B783" s="5">
        <f ca="1">1-X783/'Test cases'!C787</f>
        <v>0.23185962838526897</v>
      </c>
      <c r="C783" s="5">
        <f ca="1">1-Y783/'Test cases'!D787</f>
        <v>0.18170584135893564</v>
      </c>
      <c r="D783" s="5">
        <f ca="1">1-Z783/'Test cases'!E787</f>
        <v>0.19809803187987773</v>
      </c>
      <c r="E783" s="4">
        <f ca="1">(U783^'Test cases'!$R$5+T783^'Test cases'!$R$5)^(1/'Test cases'!$R$5)</f>
        <v>621.95110144821513</v>
      </c>
      <c r="F783" s="5">
        <f ca="1">IF(B783&gt;'Test cases'!$M$3,'Test cases'!$M$3,B783)</f>
        <v>0.15</v>
      </c>
      <c r="G783" s="5">
        <f ca="1">IF(C783&gt;'Test cases'!$M$4,'Test cases'!$M$4,C783)</f>
        <v>0.1</v>
      </c>
      <c r="H783" s="5">
        <f ca="1">IF(D783&gt;'Test cases'!$O$5,'Test cases'!$O$5,D783)</f>
        <v>0.17</v>
      </c>
      <c r="I783" s="5">
        <f ca="1">IF(AA783&gt;='Test cases'!$L$3, 'Test cases'!$L$3*'Test cases'!$M$3/AA783,0)+IF(AND(AA783&gt;='Test cases'!$J$3,AA783&lt;'Test cases'!$L$3), 'Test cases'!$J$3*'Test cases'!$K$3/ AA783,0)</f>
        <v>4.3931489144451219E-2</v>
      </c>
      <c r="J783" s="5">
        <f ca="1">IF(AB783&gt;='Test cases'!$L$4,'Test cases'!$M$4,0)+IF(AND(AB783&gt;='Test cases'!$J$4,AB783&lt;'Test cases'!$L$4),'Test cases'!$K$4,0)</f>
        <v>0.1</v>
      </c>
      <c r="K783" s="5">
        <f ca="1">IF(AC783&gt;='Test cases'!$N$5,'Test cases'!$O$5,0)+IF(AND(AC783&gt;='Test cases'!$L$5,AC783&lt;'Test cases'!$N$5),'Test cases'!$M$5,0)+IF(AND(AC783&lt;'Test cases'!$L$5,AC783&gt;='Test cases'!$J$5),'Test cases'!$K$5,0)</f>
        <v>0.17</v>
      </c>
      <c r="L783" s="5">
        <f t="shared" ca="1" si="36"/>
        <v>0.15</v>
      </c>
      <c r="M783" s="5">
        <f t="shared" ca="1" si="37"/>
        <v>0.1</v>
      </c>
      <c r="N783" s="5">
        <f t="shared" ca="1" si="38"/>
        <v>0.17</v>
      </c>
      <c r="O783" s="4">
        <f ca="1">'Test cases'!C787*(1-F783)+'Test cases'!D787*(1-G783)+'Test cases'!E787*(1-H783)</f>
        <v>672.11</v>
      </c>
      <c r="P783" s="4">
        <f ca="1">(1-I783)*'Test cases'!C787+(1-J783)*'Test cases'!D787+(1-K783)*'Test cases'!E787</f>
        <v>701.17277197442036</v>
      </c>
      <c r="Q783" s="4">
        <f ca="1">(1-L783)*'Test cases'!C787+(1-M783)*'Test cases'!D787+(1-N783)*'Test cases'!E787</f>
        <v>672.11</v>
      </c>
      <c r="R783" s="4">
        <f ca="1">('Test cases'!C787/'Test cases'!$J$3)^(1/'Test cases'!$R$3)*('Test cases'!$J$3*(1-'Test cases'!$K$3))</f>
        <v>226.93172543475768</v>
      </c>
      <c r="S783" s="4">
        <f ca="1">('Test cases'!D787/'Test cases'!$J$4)^(1/'Test cases'!$R$4)*('Test cases'!$J$4*(1-'Test cases'!$K$4))</f>
        <v>221.87517471918636</v>
      </c>
      <c r="T783" s="4">
        <f ca="1">IF('Test cases'!E787&lt;='Test cases'!$L$5,('Test cases'!E787/'Test cases'!$J$5)^(1/'Test cases'!$P$5)*('Test cases'!$J$5*(1-'Test cases'!$K$5)),0)+IF('Test cases'!E787&gt;'Test cases'!$L$5,('Test cases'!E787/'Test cases'!$L$5)^(1/'Test cases'!$Q$5)*('Test cases'!$L$5*(1-'Test cases'!$M$5)),0)</f>
        <v>219.25480972163558</v>
      </c>
      <c r="U783" s="4">
        <f ca="1">(R783^'Test cases'!$R$4+S783^'Test cases'!$R$4)^(1/'Test cases'!$R$4)</f>
        <v>425.35365839882348</v>
      </c>
      <c r="V783" s="4">
        <f ca="1">R783^'Test cases'!$R$4/U783^('Test cases'!$R$4-1)</f>
        <v>215.27409880474642</v>
      </c>
      <c r="W783" s="4">
        <f ca="1">S783^'Test cases'!$R$4/U783^('Test cases'!$R$4-1)</f>
        <v>210.07955959407727</v>
      </c>
      <c r="X783" s="4">
        <f ca="1">V783*(U783/E783)^('Test cases'!$R$5-1)</f>
        <v>210.47046182243631</v>
      </c>
      <c r="Y783" s="4">
        <f ca="1">W783*(U783/E783)^('Test cases'!$R$5-1)</f>
        <v>205.39183381890714</v>
      </c>
      <c r="Z783" s="4">
        <f ca="1">T783^'Test cases'!$R$5/E783^('Test cases'!$R$5-1)</f>
        <v>206.08880580687142</v>
      </c>
      <c r="AA783" s="4">
        <f ca="1">EXP((LN(1-B783)*(LN('Test cases'!$L$3)-LN('Test cases'!$J$3))+LN(1-'Test cases'!$M$3)*LN('Test cases'!$J$3)-LN(1-'Test cases'!$K$3)*LN('Test cases'!$L$3))/(LN(1-'Test cases'!$M$3)-LN(1-'Test cases'!$K$3)))</f>
        <v>682.88147258921583</v>
      </c>
      <c r="AB783" s="4">
        <f ca="1">EXP((LN(1-C783)*(LN('Test cases'!$L$4)-LN('Test cases'!$J$4))+LN(1-'Test cases'!$M$4)*LN('Test cases'!$J$4)-LN(1-'Test cases'!$K$4)*LN('Test cases'!$L$4))/(LN(1-'Test cases'!$M$4)-LN(1-'Test cases'!$K$4)))</f>
        <v>680.13995167039673</v>
      </c>
      <c r="AC783" s="4">
        <f ca="1">IF(D783&lt;='Test cases'!$M$5,EXP((LN(1-D783)*(LN('Test cases'!$L$5)-LN('Test cases'!$J$5))+LN(1-'Test cases'!$M$5)*LN('Test cases'!$J$5)-LN(1-'Test cases'!$K$5)*LN('Test cases'!$L$5))/(LN(1-'Test cases'!$M$5)-LN(1-'Test cases'!$K$5))),EXP((LN(1-D783)*(LN('Test cases'!$N$5)-LN('Test cases'!$L$5))+LN(1-'Test cases'!$O$5)*LN('Test cases'!$L$5)-LN(1-'Test cases'!$M$5)*LN('Test cases'!$N$5))/(LN(1-'Test cases'!$O$5)-LN(1-'Test cases'!$M$5))))</f>
        <v>332.1691553674259</v>
      </c>
    </row>
    <row r="784" spans="1:29">
      <c r="A784" s="8">
        <f>'Test cases'!A788</f>
        <v>781</v>
      </c>
      <c r="B784" s="5">
        <f ca="1">1-X784/'Test cases'!C788</f>
        <v>0.23195844830889856</v>
      </c>
      <c r="C784" s="5">
        <f ca="1">1-Y784/'Test cases'!D788</f>
        <v>0.18179488643496367</v>
      </c>
      <c r="D784" s="5">
        <f ca="1">1-Z784/'Test cases'!E788</f>
        <v>0.19815196990138639</v>
      </c>
      <c r="E784" s="4">
        <f ca="1">(U784^'Test cases'!$R$5+T784^'Test cases'!$R$5)^(1/'Test cases'!$R$5)</f>
        <v>622.65585395522089</v>
      </c>
      <c r="F784" s="5">
        <f ca="1">IF(B784&gt;'Test cases'!$M$3,'Test cases'!$M$3,B784)</f>
        <v>0.15</v>
      </c>
      <c r="G784" s="5">
        <f ca="1">IF(C784&gt;'Test cases'!$M$4,'Test cases'!$M$4,C784)</f>
        <v>0.1</v>
      </c>
      <c r="H784" s="5">
        <f ca="1">IF(D784&gt;'Test cases'!$O$5,'Test cases'!$O$5,D784)</f>
        <v>0.17</v>
      </c>
      <c r="I784" s="5">
        <f ca="1">IF(AA784&gt;='Test cases'!$L$3, 'Test cases'!$L$3*'Test cases'!$M$3/AA784,0)+IF(AND(AA784&gt;='Test cases'!$J$3,AA784&lt;'Test cases'!$L$3), 'Test cases'!$J$3*'Test cases'!$K$3/ AA784,0)</f>
        <v>4.3863001168660952E-2</v>
      </c>
      <c r="J784" s="5">
        <f ca="1">IF(AB784&gt;='Test cases'!$L$4,'Test cases'!$M$4,0)+IF(AND(AB784&gt;='Test cases'!$J$4,AB784&lt;'Test cases'!$L$4),'Test cases'!$K$4,0)</f>
        <v>0.1</v>
      </c>
      <c r="K784" s="5">
        <f ca="1">IF(AC784&gt;='Test cases'!$N$5,'Test cases'!$O$5,0)+IF(AND(AC784&gt;='Test cases'!$L$5,AC784&lt;'Test cases'!$N$5),'Test cases'!$M$5,0)+IF(AND(AC784&lt;'Test cases'!$L$5,AC784&gt;='Test cases'!$J$5),'Test cases'!$K$5,0)</f>
        <v>0.17</v>
      </c>
      <c r="L784" s="5">
        <f t="shared" ca="1" si="36"/>
        <v>0.15</v>
      </c>
      <c r="M784" s="5">
        <f t="shared" ca="1" si="37"/>
        <v>0.1</v>
      </c>
      <c r="N784" s="5">
        <f t="shared" ca="1" si="38"/>
        <v>0.17</v>
      </c>
      <c r="O784" s="4">
        <f ca="1">'Test cases'!C788*(1-F784)+'Test cases'!D788*(1-G784)+'Test cases'!E788*(1-H784)</f>
        <v>672.96</v>
      </c>
      <c r="P784" s="4">
        <f ca="1">(1-I784)*'Test cases'!C788+(1-J784)*'Test cases'!D788+(1-K784)*'Test cases'!E788</f>
        <v>702.14767467861816</v>
      </c>
      <c r="Q784" s="4">
        <f ca="1">(1-L784)*'Test cases'!C788+(1-M784)*'Test cases'!D788+(1-N784)*'Test cases'!E788</f>
        <v>672.96</v>
      </c>
      <c r="R784" s="4">
        <f ca="1">('Test cases'!C788/'Test cases'!$J$3)^(1/'Test cases'!$R$3)*('Test cases'!$J$3*(1-'Test cases'!$K$3))</f>
        <v>227.69153256594103</v>
      </c>
      <c r="S784" s="4">
        <f ca="1">('Test cases'!D788/'Test cases'!$J$4)^(1/'Test cases'!$R$4)*('Test cases'!$J$4*(1-'Test cases'!$K$4))</f>
        <v>221.87517471918636</v>
      </c>
      <c r="T784" s="4">
        <f ca="1">IF('Test cases'!E788&lt;='Test cases'!$L$5,('Test cases'!E788/'Test cases'!$J$5)^(1/'Test cases'!$P$5)*('Test cases'!$J$5*(1-'Test cases'!$K$5)),0)+IF('Test cases'!E788&gt;'Test cases'!$L$5,('Test cases'!E788/'Test cases'!$L$5)^(1/'Test cases'!$Q$5)*('Test cases'!$L$5*(1-'Test cases'!$M$5)),0)</f>
        <v>219.25480972163558</v>
      </c>
      <c r="U784" s="4">
        <f ca="1">(R784^'Test cases'!$R$4+S784^'Test cases'!$R$4)^(1/'Test cases'!$R$4)</f>
        <v>426.0744836961519</v>
      </c>
      <c r="V784" s="4">
        <f ca="1">R784^'Test cases'!$R$4/U784^('Test cases'!$R$4-1)</f>
        <v>216.02478025420058</v>
      </c>
      <c r="W784" s="4">
        <f ca="1">S784^'Test cases'!$R$4/U784^('Test cases'!$R$4-1)</f>
        <v>210.04970344195135</v>
      </c>
      <c r="X784" s="4">
        <f ca="1">V784*(U784/E784)^('Test cases'!$R$5-1)</f>
        <v>211.21142671505291</v>
      </c>
      <c r="Y784" s="4">
        <f ca="1">W784*(U784/E784)^('Test cases'!$R$5-1)</f>
        <v>205.36948350482413</v>
      </c>
      <c r="Z784" s="4">
        <f ca="1">T784^'Test cases'!$R$5/E784^('Test cases'!$R$5-1)</f>
        <v>206.07494373534371</v>
      </c>
      <c r="AA784" s="4">
        <f ca="1">EXP((LN(1-B784)*(LN('Test cases'!$L$3)-LN('Test cases'!$J$3))+LN(1-'Test cases'!$M$3)*LN('Test cases'!$J$3)-LN(1-'Test cases'!$K$3)*LN('Test cases'!$L$3))/(LN(1-'Test cases'!$M$3)-LN(1-'Test cases'!$K$3)))</f>
        <v>683.94772816945942</v>
      </c>
      <c r="AB784" s="4">
        <f ca="1">EXP((LN(1-C784)*(LN('Test cases'!$L$4)-LN('Test cases'!$J$4))+LN(1-'Test cases'!$M$4)*LN('Test cases'!$J$4)-LN(1-'Test cases'!$K$4)*LN('Test cases'!$L$4))/(LN(1-'Test cases'!$M$4)-LN(1-'Test cases'!$K$4)))</f>
        <v>681.09640549884693</v>
      </c>
      <c r="AC784" s="4">
        <f ca="1">IF(D784&lt;='Test cases'!$M$5,EXP((LN(1-D784)*(LN('Test cases'!$L$5)-LN('Test cases'!$J$5))+LN(1-'Test cases'!$M$5)*LN('Test cases'!$J$5)-LN(1-'Test cases'!$K$5)*LN('Test cases'!$L$5))/(LN(1-'Test cases'!$M$5)-LN(1-'Test cases'!$K$5))),EXP((LN(1-D784)*(LN('Test cases'!$N$5)-LN('Test cases'!$L$5))+LN(1-'Test cases'!$O$5)*LN('Test cases'!$L$5)-LN(1-'Test cases'!$M$5)*LN('Test cases'!$N$5))/(LN(1-'Test cases'!$O$5)-LN(1-'Test cases'!$M$5))))</f>
        <v>332.26173773107985</v>
      </c>
    </row>
    <row r="785" spans="1:29">
      <c r="A785" s="8">
        <f>'Test cases'!A789</f>
        <v>782</v>
      </c>
      <c r="B785" s="5">
        <f ca="1">1-X785/'Test cases'!C789</f>
        <v>0.23204783394758732</v>
      </c>
      <c r="C785" s="5">
        <f ca="1">1-Y785/'Test cases'!D789</f>
        <v>0.18189011017187429</v>
      </c>
      <c r="D785" s="5">
        <f ca="1">1-Z785/'Test cases'!E789</f>
        <v>0.1982096665834715</v>
      </c>
      <c r="E785" s="4">
        <f ca="1">(U785^'Test cases'!$R$5+T785^'Test cases'!$R$5)^(1/'Test cases'!$R$5)</f>
        <v>623.41065358914921</v>
      </c>
      <c r="F785" s="5">
        <f ca="1">IF(B785&gt;'Test cases'!$M$3,'Test cases'!$M$3,B785)</f>
        <v>0.15</v>
      </c>
      <c r="G785" s="5">
        <f ca="1">IF(C785&gt;'Test cases'!$M$4,'Test cases'!$M$4,C785)</f>
        <v>0.1</v>
      </c>
      <c r="H785" s="5">
        <f ca="1">IF(D785&gt;'Test cases'!$O$5,'Test cases'!$O$5,D785)</f>
        <v>0.17</v>
      </c>
      <c r="I785" s="5">
        <f ca="1">IF(AA785&gt;='Test cases'!$L$3, 'Test cases'!$L$3*'Test cases'!$M$3/AA785,0)+IF(AND(AA785&gt;='Test cases'!$J$3,AA785&lt;'Test cases'!$L$3), 'Test cases'!$J$3*'Test cases'!$K$3/ AA785,0)</f>
        <v>4.3801136100990894E-2</v>
      </c>
      <c r="J785" s="5">
        <f ca="1">IF(AB785&gt;='Test cases'!$L$4,'Test cases'!$M$4,0)+IF(AND(AB785&gt;='Test cases'!$J$4,AB785&lt;'Test cases'!$L$4),'Test cases'!$K$4,0)</f>
        <v>0.1</v>
      </c>
      <c r="K785" s="5">
        <f ca="1">IF(AC785&gt;='Test cases'!$N$5,'Test cases'!$O$5,0)+IF(AND(AC785&gt;='Test cases'!$L$5,AC785&lt;'Test cases'!$N$5),'Test cases'!$M$5,0)+IF(AND(AC785&lt;'Test cases'!$L$5,AC785&gt;='Test cases'!$J$5),'Test cases'!$K$5,0)</f>
        <v>0.17</v>
      </c>
      <c r="L785" s="5">
        <f t="shared" ca="1" si="36"/>
        <v>0.15</v>
      </c>
      <c r="M785" s="5">
        <f t="shared" ca="1" si="37"/>
        <v>0.1</v>
      </c>
      <c r="N785" s="5">
        <f t="shared" ca="1" si="38"/>
        <v>0.17</v>
      </c>
      <c r="O785" s="4">
        <f ca="1">'Test cases'!C789*(1-F785)+'Test cases'!D789*(1-G785)+'Test cases'!E789*(1-H785)</f>
        <v>673.86</v>
      </c>
      <c r="P785" s="4">
        <f ca="1">(1-I785)*'Test cases'!C789+(1-J785)*'Test cases'!D789+(1-K785)*'Test cases'!E789</f>
        <v>703.06468757222751</v>
      </c>
      <c r="Q785" s="4">
        <f ca="1">(1-L785)*'Test cases'!C789+(1-M785)*'Test cases'!D789+(1-N785)*'Test cases'!E789</f>
        <v>673.86</v>
      </c>
      <c r="R785" s="4">
        <f ca="1">('Test cases'!C789/'Test cases'!$J$3)^(1/'Test cases'!$R$3)*('Test cases'!$J$3*(1-'Test cases'!$K$3))</f>
        <v>227.69153256594103</v>
      </c>
      <c r="S785" s="4">
        <f ca="1">('Test cases'!D789/'Test cases'!$J$4)^(1/'Test cases'!$R$4)*('Test cases'!$J$4*(1-'Test cases'!$K$4))</f>
        <v>222.69055998111628</v>
      </c>
      <c r="T785" s="4">
        <f ca="1">IF('Test cases'!E789&lt;='Test cases'!$L$5,('Test cases'!E789/'Test cases'!$J$5)^(1/'Test cases'!$P$5)*('Test cases'!$J$5*(1-'Test cases'!$K$5)),0)+IF('Test cases'!E789&gt;'Test cases'!$L$5,('Test cases'!E789/'Test cases'!$L$5)^(1/'Test cases'!$Q$5)*('Test cases'!$L$5*(1-'Test cases'!$M$5)),0)</f>
        <v>219.25480972163558</v>
      </c>
      <c r="U785" s="4">
        <f ca="1">(R785^'Test cases'!$R$4+S785^'Test cases'!$R$4)^(1/'Test cases'!$R$4)</f>
        <v>426.84647092639227</v>
      </c>
      <c r="V785" s="4">
        <f ca="1">R785^'Test cases'!$R$4/U785^('Test cases'!$R$4-1)</f>
        <v>215.99195781866447</v>
      </c>
      <c r="W785" s="4">
        <f ca="1">S785^'Test cases'!$R$4/U785^('Test cases'!$R$4-1)</f>
        <v>210.85451310772785</v>
      </c>
      <c r="X785" s="4">
        <f ca="1">V785*(U785/E785)^('Test cases'!$R$5-1)</f>
        <v>211.18684566441348</v>
      </c>
      <c r="Y785" s="4">
        <f ca="1">W785*(U785/E785)^('Test cases'!$R$5-1)</f>
        <v>206.16369223668767</v>
      </c>
      <c r="Z785" s="4">
        <f ca="1">T785^'Test cases'!$R$5/E785^('Test cases'!$R$5-1)</f>
        <v>206.06011568804783</v>
      </c>
      <c r="AA785" s="4">
        <f ca="1">EXP((LN(1-B785)*(LN('Test cases'!$L$3)-LN('Test cases'!$J$3))+LN(1-'Test cases'!$M$3)*LN('Test cases'!$J$3)-LN(1-'Test cases'!$K$3)*LN('Test cases'!$L$3))/(LN(1-'Test cases'!$M$3)-LN(1-'Test cases'!$K$3)))</f>
        <v>684.91374129725648</v>
      </c>
      <c r="AB785" s="4">
        <f ca="1">EXP((LN(1-C785)*(LN('Test cases'!$L$4)-LN('Test cases'!$J$4))+LN(1-'Test cases'!$M$4)*LN('Test cases'!$J$4)-LN(1-'Test cases'!$K$4)*LN('Test cases'!$L$4))/(LN(1-'Test cases'!$M$4)-LN(1-'Test cases'!$K$4)))</f>
        <v>682.12082949633714</v>
      </c>
      <c r="AC785" s="4">
        <f ca="1">IF(D785&lt;='Test cases'!$M$5,EXP((LN(1-D785)*(LN('Test cases'!$L$5)-LN('Test cases'!$J$5))+LN(1-'Test cases'!$M$5)*LN('Test cases'!$J$5)-LN(1-'Test cases'!$K$5)*LN('Test cases'!$L$5))/(LN(1-'Test cases'!$M$5)-LN(1-'Test cases'!$K$5))),EXP((LN(1-D785)*(LN('Test cases'!$N$5)-LN('Test cases'!$L$5))+LN(1-'Test cases'!$O$5)*LN('Test cases'!$L$5)-LN(1-'Test cases'!$M$5)*LN('Test cases'!$N$5))/(LN(1-'Test cases'!$O$5)-LN(1-'Test cases'!$M$5))))</f>
        <v>332.36080714064201</v>
      </c>
    </row>
    <row r="786" spans="1:29">
      <c r="A786" s="8">
        <f>'Test cases'!A790</f>
        <v>783</v>
      </c>
      <c r="B786" s="5">
        <f ca="1">1-X786/'Test cases'!C790</f>
        <v>0.23214631944751429</v>
      </c>
      <c r="C786" s="5">
        <f ca="1">1-Y786/'Test cases'!D790</f>
        <v>0.18197886360500559</v>
      </c>
      <c r="D786" s="5">
        <f ca="1">1-Z786/'Test cases'!E790</f>
        <v>0.19826345774346721</v>
      </c>
      <c r="E786" s="4">
        <f ca="1">(U786^'Test cases'!$R$5+T786^'Test cases'!$R$5)^(1/'Test cases'!$R$5)</f>
        <v>624.11523356395367</v>
      </c>
      <c r="F786" s="5">
        <f ca="1">IF(B786&gt;'Test cases'!$M$3,'Test cases'!$M$3,B786)</f>
        <v>0.15</v>
      </c>
      <c r="G786" s="5">
        <f ca="1">IF(C786&gt;'Test cases'!$M$4,'Test cases'!$M$4,C786)</f>
        <v>0.1</v>
      </c>
      <c r="H786" s="5">
        <f ca="1">IF(D786&gt;'Test cases'!$O$5,'Test cases'!$O$5,D786)</f>
        <v>0.17</v>
      </c>
      <c r="I786" s="5">
        <f ca="1">IF(AA786&gt;='Test cases'!$L$3, 'Test cases'!$L$3*'Test cases'!$M$3/AA786,0)+IF(AND(AA786&gt;='Test cases'!$J$3,AA786&lt;'Test cases'!$L$3), 'Test cases'!$J$3*'Test cases'!$K$3/ AA786,0)</f>
        <v>4.3733065598237822E-2</v>
      </c>
      <c r="J786" s="5">
        <f ca="1">IF(AB786&gt;='Test cases'!$L$4,'Test cases'!$M$4,0)+IF(AND(AB786&gt;='Test cases'!$J$4,AB786&lt;'Test cases'!$L$4),'Test cases'!$K$4,0)</f>
        <v>0.1</v>
      </c>
      <c r="K786" s="5">
        <f ca="1">IF(AC786&gt;='Test cases'!$N$5,'Test cases'!$O$5,0)+IF(AND(AC786&gt;='Test cases'!$L$5,AC786&lt;'Test cases'!$N$5),'Test cases'!$M$5,0)+IF(AND(AC786&lt;'Test cases'!$L$5,AC786&gt;='Test cases'!$J$5),'Test cases'!$K$5,0)</f>
        <v>0.17</v>
      </c>
      <c r="L786" s="5">
        <f t="shared" ca="1" si="36"/>
        <v>0.15</v>
      </c>
      <c r="M786" s="5">
        <f t="shared" ca="1" si="37"/>
        <v>0.1</v>
      </c>
      <c r="N786" s="5">
        <f t="shared" ca="1" si="38"/>
        <v>0.17</v>
      </c>
      <c r="O786" s="4">
        <f ca="1">'Test cases'!C790*(1-F786)+'Test cases'!D790*(1-G786)+'Test cases'!E790*(1-H786)</f>
        <v>674.71</v>
      </c>
      <c r="P786" s="4">
        <f ca="1">(1-I786)*'Test cases'!C790+(1-J786)*'Test cases'!D790+(1-K786)*'Test cases'!E790</f>
        <v>704.03967389488639</v>
      </c>
      <c r="Q786" s="4">
        <f ca="1">(1-L786)*'Test cases'!C790+(1-M786)*'Test cases'!D790+(1-N786)*'Test cases'!E790</f>
        <v>674.71</v>
      </c>
      <c r="R786" s="4">
        <f ca="1">('Test cases'!C790/'Test cases'!$J$3)^(1/'Test cases'!$R$3)*('Test cases'!$J$3*(1-'Test cases'!$K$3))</f>
        <v>228.45111189316785</v>
      </c>
      <c r="S786" s="4">
        <f ca="1">('Test cases'!D790/'Test cases'!$J$4)^(1/'Test cases'!$R$4)*('Test cases'!$J$4*(1-'Test cases'!$K$4))</f>
        <v>222.69055998111628</v>
      </c>
      <c r="T786" s="4">
        <f ca="1">IF('Test cases'!E790&lt;='Test cases'!$L$5,('Test cases'!E790/'Test cases'!$J$5)^(1/'Test cases'!$P$5)*('Test cases'!$J$5*(1-'Test cases'!$K$5)),0)+IF('Test cases'!E790&gt;'Test cases'!$L$5,('Test cases'!E790/'Test cases'!$L$5)^(1/'Test cases'!$Q$5)*('Test cases'!$L$5*(1-'Test cases'!$M$5)),0)</f>
        <v>219.25480972163558</v>
      </c>
      <c r="U786" s="4">
        <f ca="1">(R786^'Test cases'!$R$4+S786^'Test cases'!$R$4)^(1/'Test cases'!$R$4)</f>
        <v>427.56707020530416</v>
      </c>
      <c r="V786" s="4">
        <f ca="1">R786^'Test cases'!$R$4/U786^('Test cases'!$R$4-1)</f>
        <v>216.74240932460958</v>
      </c>
      <c r="W786" s="4">
        <f ca="1">S786^'Test cases'!$R$4/U786^('Test cases'!$R$4-1)</f>
        <v>210.82466088069438</v>
      </c>
      <c r="X786" s="4">
        <f ca="1">V786*(U786/E786)^('Test cases'!$R$5-1)</f>
        <v>211.92761583248605</v>
      </c>
      <c r="Y786" s="4">
        <f ca="1">W786*(U786/E786)^('Test cases'!$R$5-1)</f>
        <v>206.14132637153858</v>
      </c>
      <c r="Z786" s="4">
        <f ca="1">T786^'Test cases'!$R$5/E786^('Test cases'!$R$5-1)</f>
        <v>206.04629135992892</v>
      </c>
      <c r="AA786" s="4">
        <f ca="1">EXP((LN(1-B786)*(LN('Test cases'!$L$3)-LN('Test cases'!$J$3))+LN(1-'Test cases'!$M$3)*LN('Test cases'!$J$3)-LN(1-'Test cases'!$K$3)*LN('Test cases'!$L$3))/(LN(1-'Test cases'!$M$3)-LN(1-'Test cases'!$K$3)))</f>
        <v>685.97980931866846</v>
      </c>
      <c r="AB786" s="4">
        <f ca="1">EXP((LN(1-C786)*(LN('Test cases'!$L$4)-LN('Test cases'!$J$4))+LN(1-'Test cases'!$M$4)*LN('Test cases'!$J$4)-LN(1-'Test cases'!$K$4)*LN('Test cases'!$L$4))/(LN(1-'Test cases'!$M$4)-LN(1-'Test cases'!$K$4)))</f>
        <v>683.07714036663253</v>
      </c>
      <c r="AC786" s="4">
        <f ca="1">IF(D786&lt;='Test cases'!$M$5,EXP((LN(1-D786)*(LN('Test cases'!$L$5)-LN('Test cases'!$J$5))+LN(1-'Test cases'!$M$5)*LN('Test cases'!$J$5)-LN(1-'Test cases'!$K$5)*LN('Test cases'!$L$5))/(LN(1-'Test cases'!$M$5)-LN(1-'Test cases'!$K$5))),EXP((LN(1-D786)*(LN('Test cases'!$N$5)-LN('Test cases'!$L$5))+LN(1-'Test cases'!$O$5)*LN('Test cases'!$L$5)-LN(1-'Test cases'!$M$5)*LN('Test cases'!$N$5))/(LN(1-'Test cases'!$O$5)-LN(1-'Test cases'!$M$5))))</f>
        <v>332.45320351590567</v>
      </c>
    </row>
    <row r="787" spans="1:29">
      <c r="A787" s="8">
        <f>'Test cases'!A791</f>
        <v>784</v>
      </c>
      <c r="B787" s="5">
        <f ca="1">1-X787/'Test cases'!C791</f>
        <v>0.23224461410668562</v>
      </c>
      <c r="C787" s="5">
        <f ca="1">1-Y787/'Test cases'!D791</f>
        <v>0.1820674760075407</v>
      </c>
      <c r="D787" s="5">
        <f ca="1">1-Z787/'Test cases'!E791</f>
        <v>0.19831717772897073</v>
      </c>
      <c r="E787" s="4">
        <f ca="1">(U787^'Test cases'!$R$5+T787^'Test cases'!$R$5)^(1/'Test cases'!$R$5)</f>
        <v>624.81972326220273</v>
      </c>
      <c r="F787" s="5">
        <f ca="1">IF(B787&gt;'Test cases'!$M$3,'Test cases'!$M$3,B787)</f>
        <v>0.15</v>
      </c>
      <c r="G787" s="5">
        <f ca="1">IF(C787&gt;'Test cases'!$M$4,'Test cases'!$M$4,C787)</f>
        <v>0.1</v>
      </c>
      <c r="H787" s="5">
        <f ca="1">IF(D787&gt;'Test cases'!$O$5,'Test cases'!$O$5,D787)</f>
        <v>0.17</v>
      </c>
      <c r="I787" s="5">
        <f ca="1">IF(AA787&gt;='Test cases'!$L$3, 'Test cases'!$L$3*'Test cases'!$M$3/AA787,0)+IF(AND(AA787&gt;='Test cases'!$J$3,AA787&lt;'Test cases'!$L$3), 'Test cases'!$J$3*'Test cases'!$K$3/ AA787,0)</f>
        <v>4.366522379360234E-2</v>
      </c>
      <c r="J787" s="5">
        <f ca="1">IF(AB787&gt;='Test cases'!$L$4,'Test cases'!$M$4,0)+IF(AND(AB787&gt;='Test cases'!$J$4,AB787&lt;'Test cases'!$L$4),'Test cases'!$K$4,0)</f>
        <v>0.1</v>
      </c>
      <c r="K787" s="5">
        <f ca="1">IF(AC787&gt;='Test cases'!$N$5,'Test cases'!$O$5,0)+IF(AND(AC787&gt;='Test cases'!$L$5,AC787&lt;'Test cases'!$N$5),'Test cases'!$M$5,0)+IF(AND(AC787&lt;'Test cases'!$L$5,AC787&gt;='Test cases'!$J$5),'Test cases'!$K$5,0)</f>
        <v>0.17</v>
      </c>
      <c r="L787" s="5">
        <f t="shared" ca="1" si="36"/>
        <v>0.15</v>
      </c>
      <c r="M787" s="5">
        <f t="shared" ca="1" si="37"/>
        <v>0.1</v>
      </c>
      <c r="N787" s="5">
        <f t="shared" ca="1" si="38"/>
        <v>0.17</v>
      </c>
      <c r="O787" s="4">
        <f ca="1">'Test cases'!C791*(1-F787)+'Test cases'!D791*(1-G787)+'Test cases'!E791*(1-H787)</f>
        <v>675.56</v>
      </c>
      <c r="P787" s="4">
        <f ca="1">(1-I787)*'Test cases'!C791+(1-J787)*'Test cases'!D791+(1-K787)*'Test cases'!E791</f>
        <v>705.01473300917223</v>
      </c>
      <c r="Q787" s="4">
        <f ca="1">(1-L787)*'Test cases'!C791+(1-M787)*'Test cases'!D791+(1-N787)*'Test cases'!E791</f>
        <v>675.56</v>
      </c>
      <c r="R787" s="4">
        <f ca="1">('Test cases'!C791/'Test cases'!$J$3)^(1/'Test cases'!$R$3)*('Test cases'!$J$3*(1-'Test cases'!$K$3))</f>
        <v>229.21046430974761</v>
      </c>
      <c r="S787" s="4">
        <f ca="1">('Test cases'!D791/'Test cases'!$J$4)^(1/'Test cases'!$R$4)*('Test cases'!$J$4*(1-'Test cases'!$K$4))</f>
        <v>222.69055998111628</v>
      </c>
      <c r="T787" s="4">
        <f ca="1">IF('Test cases'!E791&lt;='Test cases'!$L$5,('Test cases'!E791/'Test cases'!$J$5)^(1/'Test cases'!$P$5)*('Test cases'!$J$5*(1-'Test cases'!$K$5)),0)+IF('Test cases'!E791&gt;'Test cases'!$L$5,('Test cases'!E791/'Test cases'!$L$5)^(1/'Test cases'!$Q$5)*('Test cases'!$L$5*(1-'Test cases'!$M$5)),0)</f>
        <v>219.25480972163558</v>
      </c>
      <c r="U787" s="4">
        <f ca="1">(R787^'Test cases'!$R$4+S787^'Test cases'!$R$4)^(1/'Test cases'!$R$4)</f>
        <v>428.28755334619871</v>
      </c>
      <c r="V787" s="4">
        <f ca="1">R787^'Test cases'!$R$4/U787^('Test cases'!$R$4-1)</f>
        <v>217.49268540967236</v>
      </c>
      <c r="W787" s="4">
        <f ca="1">S787^'Test cases'!$R$4/U787^('Test cases'!$R$4-1)</f>
        <v>210.79486793652651</v>
      </c>
      <c r="X787" s="4">
        <f ca="1">V787*(U787/E787)^('Test cases'!$R$5-1)</f>
        <v>212.66824189244809</v>
      </c>
      <c r="Y787" s="4">
        <f ca="1">W787*(U787/E787)^('Test cases'!$R$5-1)</f>
        <v>206.11899604609974</v>
      </c>
      <c r="Z787" s="4">
        <f ca="1">T787^'Test cases'!$R$5/E787^('Test cases'!$R$5-1)</f>
        <v>206.03248532365453</v>
      </c>
      <c r="AA787" s="4">
        <f ca="1">EXP((LN(1-B787)*(LN('Test cases'!$L$3)-LN('Test cases'!$J$3))+LN(1-'Test cases'!$M$3)*LN('Test cases'!$J$3)-LN(1-'Test cases'!$K$3)*LN('Test cases'!$L$3))/(LN(1-'Test cases'!$M$3)-LN(1-'Test cases'!$K$3)))</f>
        <v>687.04560273879747</v>
      </c>
      <c r="AB787" s="4">
        <f ca="1">EXP((LN(1-C787)*(LN('Test cases'!$L$4)-LN('Test cases'!$J$4))+LN(1-'Test cases'!$M$4)*LN('Test cases'!$J$4)-LN(1-'Test cases'!$K$4)*LN('Test cases'!$L$4))/(LN(1-'Test cases'!$M$4)-LN(1-'Test cases'!$K$4)))</f>
        <v>684.0333728988046</v>
      </c>
      <c r="AC787" s="4">
        <f ca="1">IF(D787&lt;='Test cases'!$M$5,EXP((LN(1-D787)*(LN('Test cases'!$L$5)-LN('Test cases'!$J$5))+LN(1-'Test cases'!$M$5)*LN('Test cases'!$J$5)-LN(1-'Test cases'!$K$5)*LN('Test cases'!$L$5))/(LN(1-'Test cases'!$M$5)-LN(1-'Test cases'!$K$5))),EXP((LN(1-D787)*(LN('Test cases'!$N$5)-LN('Test cases'!$L$5))+LN(1-'Test cases'!$O$5)*LN('Test cases'!$L$5)-LN(1-'Test cases'!$M$5)*LN('Test cases'!$N$5))/(LN(1-'Test cases'!$O$5)-LN(1-'Test cases'!$M$5))))</f>
        <v>332.54550946058578</v>
      </c>
    </row>
    <row r="788" spans="1:29">
      <c r="A788" s="8">
        <f>'Test cases'!A792</f>
        <v>785</v>
      </c>
      <c r="B788" s="5">
        <f ca="1">1-X788/'Test cases'!C792</f>
        <v>0.23234271877354706</v>
      </c>
      <c r="C788" s="5">
        <f ca="1">1-Y788/'Test cases'!D792</f>
        <v>0.18215594783124367</v>
      </c>
      <c r="D788" s="5">
        <f ca="1">1-Z788/'Test cases'!E792</f>
        <v>0.19837082672712669</v>
      </c>
      <c r="E788" s="4">
        <f ca="1">(U788^'Test cases'!$R$5+T788^'Test cases'!$R$5)^(1/'Test cases'!$R$5)</f>
        <v>625.52412285860908</v>
      </c>
      <c r="F788" s="5">
        <f ca="1">IF(B788&gt;'Test cases'!$M$3,'Test cases'!$M$3,B788)</f>
        <v>0.15</v>
      </c>
      <c r="G788" s="5">
        <f ca="1">IF(C788&gt;'Test cases'!$M$4,'Test cases'!$M$4,C788)</f>
        <v>0.1</v>
      </c>
      <c r="H788" s="5">
        <f ca="1">IF(D788&gt;'Test cases'!$O$5,'Test cases'!$O$5,D788)</f>
        <v>0.17</v>
      </c>
      <c r="I788" s="5">
        <f ca="1">IF(AA788&gt;='Test cases'!$L$3, 'Test cases'!$L$3*'Test cases'!$M$3/AA788,0)+IF(AND(AA788&gt;='Test cases'!$J$3,AA788&lt;'Test cases'!$L$3), 'Test cases'!$J$3*'Test cases'!$K$3/ AA788,0)</f>
        <v>4.3597609414590031E-2</v>
      </c>
      <c r="J788" s="5">
        <f ca="1">IF(AB788&gt;='Test cases'!$L$4,'Test cases'!$M$4,0)+IF(AND(AB788&gt;='Test cases'!$J$4,AB788&lt;'Test cases'!$L$4),'Test cases'!$K$4,0)</f>
        <v>0.1</v>
      </c>
      <c r="K788" s="5">
        <f ca="1">IF(AC788&gt;='Test cases'!$N$5,'Test cases'!$O$5,0)+IF(AND(AC788&gt;='Test cases'!$L$5,AC788&lt;'Test cases'!$N$5),'Test cases'!$M$5,0)+IF(AND(AC788&lt;'Test cases'!$L$5,AC788&gt;='Test cases'!$J$5),'Test cases'!$K$5,0)</f>
        <v>0.17</v>
      </c>
      <c r="L788" s="5">
        <f t="shared" ca="1" si="36"/>
        <v>0.15</v>
      </c>
      <c r="M788" s="5">
        <f t="shared" ca="1" si="37"/>
        <v>0.1</v>
      </c>
      <c r="N788" s="5">
        <f t="shared" ca="1" si="38"/>
        <v>0.17</v>
      </c>
      <c r="O788" s="4">
        <f ca="1">'Test cases'!C792*(1-F788)+'Test cases'!D792*(1-G788)+'Test cases'!E792*(1-H788)</f>
        <v>676.41000000000008</v>
      </c>
      <c r="P788" s="4">
        <f ca="1">(1-I788)*'Test cases'!C792+(1-J788)*'Test cases'!D792+(1-K788)*'Test cases'!E792</f>
        <v>705.98986458274396</v>
      </c>
      <c r="Q788" s="4">
        <f ca="1">(1-L788)*'Test cases'!C792+(1-M788)*'Test cases'!D792+(1-N788)*'Test cases'!E792</f>
        <v>676.41000000000008</v>
      </c>
      <c r="R788" s="4">
        <f ca="1">('Test cases'!C792/'Test cases'!$J$3)^(1/'Test cases'!$R$3)*('Test cases'!$J$3*(1-'Test cases'!$K$3))</f>
        <v>229.96959070227479</v>
      </c>
      <c r="S788" s="4">
        <f ca="1">('Test cases'!D792/'Test cases'!$J$4)^(1/'Test cases'!$R$4)*('Test cases'!$J$4*(1-'Test cases'!$K$4))</f>
        <v>222.69055998111628</v>
      </c>
      <c r="T788" s="4">
        <f ca="1">IF('Test cases'!E792&lt;='Test cases'!$L$5,('Test cases'!E792/'Test cases'!$J$5)^(1/'Test cases'!$P$5)*('Test cases'!$J$5*(1-'Test cases'!$K$5)),0)+IF('Test cases'!E792&gt;'Test cases'!$L$5,('Test cases'!E792/'Test cases'!$L$5)^(1/'Test cases'!$Q$5)*('Test cases'!$L$5*(1-'Test cases'!$M$5)),0)</f>
        <v>219.25480972163558</v>
      </c>
      <c r="U788" s="4">
        <f ca="1">(R788^'Test cases'!$R$4+S788^'Test cases'!$R$4)^(1/'Test cases'!$R$4)</f>
        <v>429.00792060689213</v>
      </c>
      <c r="V788" s="4">
        <f ca="1">R788^'Test cases'!$R$4/U788^('Test cases'!$R$4-1)</f>
        <v>218.24278655936467</v>
      </c>
      <c r="W788" s="4">
        <f ca="1">S788^'Test cases'!$R$4/U788^('Test cases'!$R$4-1)</f>
        <v>210.76513404752748</v>
      </c>
      <c r="X788" s="4">
        <f ca="1">V788*(U788/E788)^('Test cases'!$R$5-1)</f>
        <v>213.40872418095393</v>
      </c>
      <c r="Y788" s="4">
        <f ca="1">W788*(U788/E788)^('Test cases'!$R$5-1)</f>
        <v>206.09670114652658</v>
      </c>
      <c r="Z788" s="4">
        <f ca="1">T788^'Test cases'!$R$5/E788^('Test cases'!$R$5-1)</f>
        <v>206.01869753112845</v>
      </c>
      <c r="AA788" s="4">
        <f ca="1">EXP((LN(1-B788)*(LN('Test cases'!$L$3)-LN('Test cases'!$J$3))+LN(1-'Test cases'!$M$3)*LN('Test cases'!$J$3)-LN(1-'Test cases'!$K$3)*LN('Test cases'!$L$3))/(LN(1-'Test cases'!$M$3)-LN(1-'Test cases'!$K$3)))</f>
        <v>688.11112358744231</v>
      </c>
      <c r="AB788" s="4">
        <f ca="1">EXP((LN(1-C788)*(LN('Test cases'!$L$4)-LN('Test cases'!$J$4))+LN(1-'Test cases'!$M$4)*LN('Test cases'!$J$4)-LN(1-'Test cases'!$K$4)*LN('Test cases'!$L$4))/(LN(1-'Test cases'!$M$4)-LN(1-'Test cases'!$K$4)))</f>
        <v>684.98952742587471</v>
      </c>
      <c r="AC788" s="4">
        <f ca="1">IF(D788&lt;='Test cases'!$M$5,EXP((LN(1-D788)*(LN('Test cases'!$L$5)-LN('Test cases'!$J$5))+LN(1-'Test cases'!$M$5)*LN('Test cases'!$J$5)-LN(1-'Test cases'!$K$5)*LN('Test cases'!$L$5))/(LN(1-'Test cases'!$M$5)-LN(1-'Test cases'!$K$5))),EXP((LN(1-D788)*(LN('Test cases'!$N$5)-LN('Test cases'!$L$5))+LN(1-'Test cases'!$O$5)*LN('Test cases'!$L$5)-LN(1-'Test cases'!$M$5)*LN('Test cases'!$N$5))/(LN(1-'Test cases'!$O$5)-LN(1-'Test cases'!$M$5))))</f>
        <v>332.6377251830728</v>
      </c>
    </row>
    <row r="789" spans="1:29">
      <c r="A789" s="8">
        <f>'Test cases'!A793</f>
        <v>786</v>
      </c>
      <c r="B789" s="5">
        <f ca="1">1-X789/'Test cases'!C793</f>
        <v>0.23243152990797256</v>
      </c>
      <c r="C789" s="5">
        <f ca="1">1-Y789/'Test cases'!D793</f>
        <v>0.18225056512965598</v>
      </c>
      <c r="D789" s="5">
        <f ca="1">1-Z789/'Test cases'!E793</f>
        <v>0.19842821803994337</v>
      </c>
      <c r="E789" s="4">
        <f ca="1">(U789^'Test cases'!$R$5+T789^'Test cases'!$R$5)^(1/'Test cases'!$R$5)</f>
        <v>626.27858967151553</v>
      </c>
      <c r="F789" s="5">
        <f ca="1">IF(B789&gt;'Test cases'!$M$3,'Test cases'!$M$3,B789)</f>
        <v>0.15</v>
      </c>
      <c r="G789" s="5">
        <f ca="1">IF(C789&gt;'Test cases'!$M$4,'Test cases'!$M$4,C789)</f>
        <v>0.1</v>
      </c>
      <c r="H789" s="5">
        <f ca="1">IF(D789&gt;'Test cases'!$O$5,'Test cases'!$O$5,D789)</f>
        <v>0.17</v>
      </c>
      <c r="I789" s="5">
        <f ca="1">IF(AA789&gt;='Test cases'!$L$3, 'Test cases'!$L$3*'Test cases'!$M$3/AA789,0)+IF(AND(AA789&gt;='Test cases'!$J$3,AA789&lt;'Test cases'!$L$3), 'Test cases'!$J$3*'Test cases'!$K$3/ AA789,0)</f>
        <v>4.3536483058779871E-2</v>
      </c>
      <c r="J789" s="5">
        <f ca="1">IF(AB789&gt;='Test cases'!$L$4,'Test cases'!$M$4,0)+IF(AND(AB789&gt;='Test cases'!$J$4,AB789&lt;'Test cases'!$L$4),'Test cases'!$K$4,0)</f>
        <v>0.1</v>
      </c>
      <c r="K789" s="5">
        <f ca="1">IF(AC789&gt;='Test cases'!$N$5,'Test cases'!$O$5,0)+IF(AND(AC789&gt;='Test cases'!$L$5,AC789&lt;'Test cases'!$N$5),'Test cases'!$M$5,0)+IF(AND(AC789&lt;'Test cases'!$L$5,AC789&gt;='Test cases'!$J$5),'Test cases'!$K$5,0)</f>
        <v>0.17</v>
      </c>
      <c r="L789" s="5">
        <f t="shared" ca="1" si="36"/>
        <v>0.15</v>
      </c>
      <c r="M789" s="5">
        <f t="shared" ca="1" si="37"/>
        <v>0.1</v>
      </c>
      <c r="N789" s="5">
        <f t="shared" ca="1" si="38"/>
        <v>0.17</v>
      </c>
      <c r="O789" s="4">
        <f ca="1">'Test cases'!C793*(1-F789)+'Test cases'!D793*(1-G789)+'Test cases'!E793*(1-H789)</f>
        <v>677.31</v>
      </c>
      <c r="P789" s="4">
        <f ca="1">(1-I789)*'Test cases'!C793+(1-J789)*'Test cases'!D793+(1-K789)*'Test cases'!E793</f>
        <v>706.90685770965911</v>
      </c>
      <c r="Q789" s="4">
        <f ca="1">(1-L789)*'Test cases'!C793+(1-M789)*'Test cases'!D793+(1-N789)*'Test cases'!E793</f>
        <v>677.31</v>
      </c>
      <c r="R789" s="4">
        <f ca="1">('Test cases'!C793/'Test cases'!$J$3)^(1/'Test cases'!$R$3)*('Test cases'!$J$3*(1-'Test cases'!$K$3))</f>
        <v>229.96959070227479</v>
      </c>
      <c r="S789" s="4">
        <f ca="1">('Test cases'!D793/'Test cases'!$J$4)^(1/'Test cases'!$R$4)*('Test cases'!$J$4*(1-'Test cases'!$K$4))</f>
        <v>223.50569471270825</v>
      </c>
      <c r="T789" s="4">
        <f ca="1">IF('Test cases'!E793&lt;='Test cases'!$L$5,('Test cases'!E793/'Test cases'!$J$5)^(1/'Test cases'!$P$5)*('Test cases'!$J$5*(1-'Test cases'!$K$5)),0)+IF('Test cases'!E793&gt;'Test cases'!$L$5,('Test cases'!E793/'Test cases'!$L$5)^(1/'Test cases'!$Q$5)*('Test cases'!$L$5*(1-'Test cases'!$M$5)),0)</f>
        <v>219.25480972163558</v>
      </c>
      <c r="U789" s="4">
        <f ca="1">(R789^'Test cases'!$R$4+S789^'Test cases'!$R$4)^(1/'Test cases'!$R$4)</f>
        <v>429.77946378916511</v>
      </c>
      <c r="V789" s="4">
        <f ca="1">R789^'Test cases'!$R$4/U789^('Test cases'!$R$4-1)</f>
        <v>218.20987256257996</v>
      </c>
      <c r="W789" s="4">
        <f ca="1">S789^'Test cases'!$R$4/U789^('Test cases'!$R$4-1)</f>
        <v>211.56959122658529</v>
      </c>
      <c r="X789" s="4">
        <f ca="1">V789*(U789/E789)^('Test cases'!$R$5-1)</f>
        <v>213.38403468558363</v>
      </c>
      <c r="Y789" s="4">
        <f ca="1">W789*(U789/E789)^('Test cases'!$R$5-1)</f>
        <v>206.89060702219703</v>
      </c>
      <c r="Z789" s="4">
        <f ca="1">T789^'Test cases'!$R$5/E789^('Test cases'!$R$5-1)</f>
        <v>206.00394796373456</v>
      </c>
      <c r="AA789" s="4">
        <f ca="1">EXP((LN(1-B789)*(LN('Test cases'!$L$3)-LN('Test cases'!$J$3))+LN(1-'Test cases'!$M$3)*LN('Test cases'!$J$3)-LN(1-'Test cases'!$K$3)*LN('Test cases'!$L$3))/(LN(1-'Test cases'!$M$3)-LN(1-'Test cases'!$K$3)))</f>
        <v>689.07724952188096</v>
      </c>
      <c r="AB789" s="4">
        <f ca="1">EXP((LN(1-C789)*(LN('Test cases'!$L$4)-LN('Test cases'!$J$4))+LN(1-'Test cases'!$M$4)*LN('Test cases'!$J$4)-LN(1-'Test cases'!$K$4)*LN('Test cases'!$L$4))/(LN(1-'Test cases'!$M$4)-LN(1-'Test cases'!$K$4)))</f>
        <v>686.01369262328717</v>
      </c>
      <c r="AC789" s="4">
        <f ca="1">IF(D789&lt;='Test cases'!$M$5,EXP((LN(1-D789)*(LN('Test cases'!$L$5)-LN('Test cases'!$J$5))+LN(1-'Test cases'!$M$5)*LN('Test cases'!$J$5)-LN(1-'Test cases'!$K$5)*LN('Test cases'!$L$5))/(LN(1-'Test cases'!$M$5)-LN(1-'Test cases'!$K$5))),EXP((LN(1-D789)*(LN('Test cases'!$N$5)-LN('Test cases'!$L$5))+LN(1-'Test cases'!$O$5)*LN('Test cases'!$L$5)-LN(1-'Test cases'!$M$5)*LN('Test cases'!$N$5))/(LN(1-'Test cases'!$O$5)-LN(1-'Test cases'!$M$5))))</f>
        <v>332.736408607996</v>
      </c>
    </row>
    <row r="790" spans="1:29">
      <c r="A790" s="8">
        <f>'Test cases'!A794</f>
        <v>787</v>
      </c>
      <c r="B790" s="5">
        <f ca="1">1-X790/'Test cases'!C794</f>
        <v>0.23252930498740887</v>
      </c>
      <c r="C790" s="5">
        <f ca="1">1-Y790/'Test cases'!D794</f>
        <v>0.18233874905253689</v>
      </c>
      <c r="D790" s="5">
        <f ca="1">1-Z790/'Test cases'!E794</f>
        <v>0.19848172171718659</v>
      </c>
      <c r="E790" s="4">
        <f ca="1">(U790^'Test cases'!$R$5+T790^'Test cases'!$R$5)^(1/'Test cases'!$R$5)</f>
        <v>626.98281791690408</v>
      </c>
      <c r="F790" s="5">
        <f ca="1">IF(B790&gt;'Test cases'!$M$3,'Test cases'!$M$3,B790)</f>
        <v>0.15</v>
      </c>
      <c r="G790" s="5">
        <f ca="1">IF(C790&gt;'Test cases'!$M$4,'Test cases'!$M$4,C790)</f>
        <v>0.1</v>
      </c>
      <c r="H790" s="5">
        <f ca="1">IF(D790&gt;'Test cases'!$O$5,'Test cases'!$O$5,D790)</f>
        <v>0.17</v>
      </c>
      <c r="I790" s="5">
        <f ca="1">IF(AA790&gt;='Test cases'!$L$3, 'Test cases'!$L$3*'Test cases'!$M$3/AA790,0)+IF(AND(AA790&gt;='Test cases'!$J$3,AA790&lt;'Test cases'!$L$3), 'Test cases'!$J$3*'Test cases'!$K$3/ AA790,0)</f>
        <v>4.3469278004854887E-2</v>
      </c>
      <c r="J790" s="5">
        <f ca="1">IF(AB790&gt;='Test cases'!$L$4,'Test cases'!$M$4,0)+IF(AND(AB790&gt;='Test cases'!$J$4,AB790&lt;'Test cases'!$L$4),'Test cases'!$K$4,0)</f>
        <v>0.1</v>
      </c>
      <c r="K790" s="5">
        <f ca="1">IF(AC790&gt;='Test cases'!$N$5,'Test cases'!$O$5,0)+IF(AND(AC790&gt;='Test cases'!$L$5,AC790&lt;'Test cases'!$N$5),'Test cases'!$M$5,0)+IF(AND(AC790&lt;'Test cases'!$L$5,AC790&gt;='Test cases'!$J$5),'Test cases'!$K$5,0)</f>
        <v>0.17</v>
      </c>
      <c r="L790" s="5">
        <f t="shared" ca="1" si="36"/>
        <v>0.15</v>
      </c>
      <c r="M790" s="5">
        <f t="shared" ca="1" si="37"/>
        <v>0.1</v>
      </c>
      <c r="N790" s="5">
        <f t="shared" ca="1" si="38"/>
        <v>0.17</v>
      </c>
      <c r="O790" s="4">
        <f ca="1">'Test cases'!C794*(1-F790)+'Test cases'!D794*(1-G790)+'Test cases'!E794*(1-H790)</f>
        <v>678.16000000000008</v>
      </c>
      <c r="P790" s="4">
        <f ca="1">(1-I790)*'Test cases'!C794+(1-J790)*'Test cases'!D794+(1-K790)*'Test cases'!E794</f>
        <v>707.88207143664545</v>
      </c>
      <c r="Q790" s="4">
        <f ca="1">(1-L790)*'Test cases'!C794+(1-M790)*'Test cases'!D794+(1-N790)*'Test cases'!E794</f>
        <v>678.16000000000008</v>
      </c>
      <c r="R790" s="4">
        <f ca="1">('Test cases'!C794/'Test cases'!$J$3)^(1/'Test cases'!$R$3)*('Test cases'!$J$3*(1-'Test cases'!$K$3))</f>
        <v>230.7284919507037</v>
      </c>
      <c r="S790" s="4">
        <f ca="1">('Test cases'!D794/'Test cases'!$J$4)^(1/'Test cases'!$R$4)*('Test cases'!$J$4*(1-'Test cases'!$K$4))</f>
        <v>223.50569471270825</v>
      </c>
      <c r="T790" s="4">
        <f ca="1">IF('Test cases'!E794&lt;='Test cases'!$L$5,('Test cases'!E794/'Test cases'!$J$5)^(1/'Test cases'!$P$5)*('Test cases'!$J$5*(1-'Test cases'!$K$5)),0)+IF('Test cases'!E794&gt;'Test cases'!$L$5,('Test cases'!E794/'Test cases'!$L$5)^(1/'Test cases'!$Q$5)*('Test cases'!$L$5*(1-'Test cases'!$M$5)),0)</f>
        <v>219.25480972163558</v>
      </c>
      <c r="U790" s="4">
        <f ca="1">(R790^'Test cases'!$R$4+S790^'Test cases'!$R$4)^(1/'Test cases'!$R$4)</f>
        <v>430.49960690111232</v>
      </c>
      <c r="V790" s="4">
        <f ca="1">R790^'Test cases'!$R$4/U790^('Test cases'!$R$4-1)</f>
        <v>218.95974609575546</v>
      </c>
      <c r="W790" s="4">
        <f ca="1">S790^'Test cases'!$R$4/U790^('Test cases'!$R$4-1)</f>
        <v>211.5398608053568</v>
      </c>
      <c r="X790" s="4">
        <f ca="1">V790*(U790/E790)^('Test cases'!$R$5-1)</f>
        <v>214.12432390851293</v>
      </c>
      <c r="Y790" s="4">
        <f ca="1">W790*(U790/E790)^('Test cases'!$R$5-1)</f>
        <v>206.86829648970817</v>
      </c>
      <c r="Z790" s="4">
        <f ca="1">T790^'Test cases'!$R$5/E790^('Test cases'!$R$5-1)</f>
        <v>205.99019751868303</v>
      </c>
      <c r="AA790" s="4">
        <f ca="1">EXP((LN(1-B790)*(LN('Test cases'!$L$3)-LN('Test cases'!$J$3))+LN(1-'Test cases'!$M$3)*LN('Test cases'!$J$3)-LN(1-'Test cases'!$K$3)*LN('Test cases'!$L$3))/(LN(1-'Test cases'!$M$3)-LN(1-'Test cases'!$K$3)))</f>
        <v>690.1425875223747</v>
      </c>
      <c r="AB790" s="4">
        <f ca="1">EXP((LN(1-C790)*(LN('Test cases'!$L$4)-LN('Test cases'!$J$4))+LN(1-'Test cases'!$M$4)*LN('Test cases'!$J$4)-LN(1-'Test cases'!$K$4)*LN('Test cases'!$L$4))/(LN(1-'Test cases'!$M$4)-LN(1-'Test cases'!$K$4)))</f>
        <v>686.96970661443686</v>
      </c>
      <c r="AC790" s="4">
        <f ca="1">IF(D790&lt;='Test cases'!$M$5,EXP((LN(1-D790)*(LN('Test cases'!$L$5)-LN('Test cases'!$J$5))+LN(1-'Test cases'!$M$5)*LN('Test cases'!$J$5)-LN(1-'Test cases'!$K$5)*LN('Test cases'!$L$5))/(LN(1-'Test cases'!$M$5)-LN(1-'Test cases'!$K$5))),EXP((LN(1-D790)*(LN('Test cases'!$N$5)-LN('Test cases'!$L$5))+LN(1-'Test cases'!$O$5)*LN('Test cases'!$L$5)-LN(1-'Test cases'!$M$5)*LN('Test cases'!$N$5))/(LN(1-'Test cases'!$O$5)-LN(1-'Test cases'!$M$5))))</f>
        <v>332.82844004244481</v>
      </c>
    </row>
    <row r="791" spans="1:29">
      <c r="A791" s="8">
        <f>'Test cases'!A795</f>
        <v>788</v>
      </c>
      <c r="B791" s="5">
        <f ca="1">1-X791/'Test cases'!C795</f>
        <v>0.23262689219900168</v>
      </c>
      <c r="C791" s="5">
        <f ca="1">1-Y791/'Test cases'!D795</f>
        <v>0.18242679375777082</v>
      </c>
      <c r="D791" s="5">
        <f ca="1">1-Z791/'Test cases'!E795</f>
        <v>0.19853515497024987</v>
      </c>
      <c r="E791" s="4">
        <f ca="1">(U791^'Test cases'!$R$5+T791^'Test cases'!$R$5)^(1/'Test cases'!$R$5)</f>
        <v>627.68695653620955</v>
      </c>
      <c r="F791" s="5">
        <f ca="1">IF(B791&gt;'Test cases'!$M$3,'Test cases'!$M$3,B791)</f>
        <v>0.15</v>
      </c>
      <c r="G791" s="5">
        <f ca="1">IF(C791&gt;'Test cases'!$M$4,'Test cases'!$M$4,C791)</f>
        <v>0.1</v>
      </c>
      <c r="H791" s="5">
        <f ca="1">IF(D791&gt;'Test cases'!$O$5,'Test cases'!$O$5,D791)</f>
        <v>0.17</v>
      </c>
      <c r="I791" s="5">
        <f ca="1">IF(AA791&gt;='Test cases'!$L$3, 'Test cases'!$L$3*'Test cases'!$M$3/AA791,0)+IF(AND(AA791&gt;='Test cases'!$J$3,AA791&lt;'Test cases'!$L$3), 'Test cases'!$J$3*'Test cases'!$K$3/ AA791,0)</f>
        <v>4.3402297004961309E-2</v>
      </c>
      <c r="J791" s="5">
        <f ca="1">IF(AB791&gt;='Test cases'!$L$4,'Test cases'!$M$4,0)+IF(AND(AB791&gt;='Test cases'!$J$4,AB791&lt;'Test cases'!$L$4),'Test cases'!$K$4,0)</f>
        <v>0.1</v>
      </c>
      <c r="K791" s="5">
        <f ca="1">IF(AC791&gt;='Test cases'!$N$5,'Test cases'!$O$5,0)+IF(AND(AC791&gt;='Test cases'!$L$5,AC791&lt;'Test cases'!$N$5),'Test cases'!$M$5,0)+IF(AND(AC791&lt;'Test cases'!$L$5,AC791&gt;='Test cases'!$J$5),'Test cases'!$K$5,0)</f>
        <v>0.17</v>
      </c>
      <c r="L791" s="5">
        <f t="shared" ca="1" si="36"/>
        <v>0.15</v>
      </c>
      <c r="M791" s="5">
        <f t="shared" ca="1" si="37"/>
        <v>0.1</v>
      </c>
      <c r="N791" s="5">
        <f t="shared" ca="1" si="38"/>
        <v>0.17</v>
      </c>
      <c r="O791" s="4">
        <f ca="1">'Test cases'!C795*(1-F791)+'Test cases'!D795*(1-G791)+'Test cases'!E795*(1-H791)</f>
        <v>679.01</v>
      </c>
      <c r="P791" s="4">
        <f ca="1">(1-I791)*'Test cases'!C795+(1-J791)*'Test cases'!D795+(1-K791)*'Test cases'!E795</f>
        <v>708.85735683861094</v>
      </c>
      <c r="Q791" s="4">
        <f ca="1">(1-L791)*'Test cases'!C795+(1-M791)*'Test cases'!D795+(1-N791)*'Test cases'!E795</f>
        <v>679.01</v>
      </c>
      <c r="R791" s="4">
        <f ca="1">('Test cases'!C795/'Test cases'!$J$3)^(1/'Test cases'!$R$3)*('Test cases'!$J$3*(1-'Test cases'!$K$3))</f>
        <v>231.48716892842131</v>
      </c>
      <c r="S791" s="4">
        <f ca="1">('Test cases'!D795/'Test cases'!$J$4)^(1/'Test cases'!$R$4)*('Test cases'!$J$4*(1-'Test cases'!$K$4))</f>
        <v>223.50569471270825</v>
      </c>
      <c r="T791" s="4">
        <f ca="1">IF('Test cases'!E795&lt;='Test cases'!$L$5,('Test cases'!E795/'Test cases'!$J$5)^(1/'Test cases'!$P$5)*('Test cases'!$J$5*(1-'Test cases'!$K$5)),0)+IF('Test cases'!E795&gt;'Test cases'!$L$5,('Test cases'!E795/'Test cases'!$L$5)^(1/'Test cases'!$Q$5)*('Test cases'!$L$5*(1-'Test cases'!$M$5)),0)</f>
        <v>219.25480972163558</v>
      </c>
      <c r="U791" s="4">
        <f ca="1">(R791^'Test cases'!$R$4+S791^'Test cases'!$R$4)^(1/'Test cases'!$R$4)</f>
        <v>431.21963485906684</v>
      </c>
      <c r="V791" s="4">
        <f ca="1">R791^'Test cases'!$R$4/U791^('Test cases'!$R$4-1)</f>
        <v>219.70944587473761</v>
      </c>
      <c r="W791" s="4">
        <f ca="1">S791^'Test cases'!$R$4/U791^('Test cases'!$R$4-1)</f>
        <v>211.51018898432918</v>
      </c>
      <c r="X791" s="4">
        <f ca="1">V791*(U791/E791)^('Test cases'!$R$5-1)</f>
        <v>214.86447018427953</v>
      </c>
      <c r="Y791" s="4">
        <f ca="1">W791*(U791/E791)^('Test cases'!$R$5-1)</f>
        <v>206.84602117928398</v>
      </c>
      <c r="Z791" s="4">
        <f ca="1">T791^'Test cases'!$R$5/E791^('Test cases'!$R$5-1)</f>
        <v>205.97646517264579</v>
      </c>
      <c r="AA791" s="4">
        <f ca="1">EXP((LN(1-B791)*(LN('Test cases'!$L$3)-LN('Test cases'!$J$3))+LN(1-'Test cases'!$M$3)*LN('Test cases'!$J$3)-LN(1-'Test cases'!$K$3)*LN('Test cases'!$L$3))/(LN(1-'Test cases'!$M$3)-LN(1-'Test cases'!$K$3)))</f>
        <v>691.20765651114516</v>
      </c>
      <c r="AB791" s="4">
        <f ca="1">EXP((LN(1-C791)*(LN('Test cases'!$L$4)-LN('Test cases'!$J$4))+LN(1-'Test cases'!$M$4)*LN('Test cases'!$J$4)-LN(1-'Test cases'!$K$4)*LN('Test cases'!$L$4))/(LN(1-'Test cases'!$M$4)-LN(1-'Test cases'!$K$4)))</f>
        <v>687.92564353586829</v>
      </c>
      <c r="AC791" s="4">
        <f ca="1">IF(D791&lt;='Test cases'!$M$5,EXP((LN(1-D791)*(LN('Test cases'!$L$5)-LN('Test cases'!$J$5))+LN(1-'Test cases'!$M$5)*LN('Test cases'!$J$5)-LN(1-'Test cases'!$K$5)*LN('Test cases'!$L$5))/(LN(1-'Test cases'!$M$5)-LN(1-'Test cases'!$K$5))),EXP((LN(1-D791)*(LN('Test cases'!$N$5)-LN('Test cases'!$L$5))+LN(1-'Test cases'!$O$5)*LN('Test cases'!$L$5)-LN(1-'Test cases'!$M$5)*LN('Test cases'!$N$5))/(LN(1-'Test cases'!$O$5)-LN(1-'Test cases'!$M$5))))</f>
        <v>332.9203818792667</v>
      </c>
    </row>
    <row r="792" spans="1:29">
      <c r="A792" s="8">
        <f>'Test cases'!A796</f>
        <v>789</v>
      </c>
      <c r="B792" s="5">
        <f ca="1">1-X792/'Test cases'!C796</f>
        <v>0.23271527527326341</v>
      </c>
      <c r="C792" s="5">
        <f ca="1">1-Y792/'Test cases'!D796</f>
        <v>0.1825209586857135</v>
      </c>
      <c r="D792" s="5">
        <f ca="1">1-Z792/'Test cases'!E796</f>
        <v>0.19859231801991417</v>
      </c>
      <c r="E792" s="4">
        <f ca="1">(U792^'Test cases'!$R$5+T792^'Test cases'!$R$5)^(1/'Test cases'!$R$5)</f>
        <v>628.44117368619698</v>
      </c>
      <c r="F792" s="5">
        <f ca="1">IF(B792&gt;'Test cases'!$M$3,'Test cases'!$M$3,B792)</f>
        <v>0.15</v>
      </c>
      <c r="G792" s="5">
        <f ca="1">IF(C792&gt;'Test cases'!$M$4,'Test cases'!$M$4,C792)</f>
        <v>0.1</v>
      </c>
      <c r="H792" s="5">
        <f ca="1">IF(D792&gt;'Test cases'!$O$5,'Test cases'!$O$5,D792)</f>
        <v>0.17</v>
      </c>
      <c r="I792" s="5">
        <f ca="1">IF(AA792&gt;='Test cases'!$L$3, 'Test cases'!$L$3*'Test cases'!$M$3/AA792,0)+IF(AND(AA792&gt;='Test cases'!$J$3,AA792&lt;'Test cases'!$L$3), 'Test cases'!$J$3*'Test cases'!$K$3/ AA792,0)</f>
        <v>4.3341715191180762E-2</v>
      </c>
      <c r="J792" s="5">
        <f ca="1">IF(AB792&gt;='Test cases'!$L$4,'Test cases'!$M$4,0)+IF(AND(AB792&gt;='Test cases'!$J$4,AB792&lt;'Test cases'!$L$4),'Test cases'!$K$4,0)</f>
        <v>0.1</v>
      </c>
      <c r="K792" s="5">
        <f ca="1">IF(AC792&gt;='Test cases'!$N$5,'Test cases'!$O$5,0)+IF(AND(AC792&gt;='Test cases'!$L$5,AC792&lt;'Test cases'!$N$5),'Test cases'!$M$5,0)+IF(AND(AC792&lt;'Test cases'!$L$5,AC792&gt;='Test cases'!$J$5),'Test cases'!$K$5,0)</f>
        <v>0.17</v>
      </c>
      <c r="L792" s="5">
        <f t="shared" ca="1" si="36"/>
        <v>0.15</v>
      </c>
      <c r="M792" s="5">
        <f t="shared" ca="1" si="37"/>
        <v>0.1</v>
      </c>
      <c r="N792" s="5">
        <f t="shared" ca="1" si="38"/>
        <v>0.17</v>
      </c>
      <c r="O792" s="4">
        <f ca="1">'Test cases'!C796*(1-F792)+'Test cases'!D796*(1-G792)+'Test cases'!E796*(1-H792)</f>
        <v>679.91000000000008</v>
      </c>
      <c r="P792" s="4">
        <f ca="1">(1-I792)*'Test cases'!C796+(1-J792)*'Test cases'!D796+(1-K792)*'Test cases'!E796</f>
        <v>709.77431974646947</v>
      </c>
      <c r="Q792" s="4">
        <f ca="1">(1-L792)*'Test cases'!C796+(1-M792)*'Test cases'!D796+(1-N792)*'Test cases'!E796</f>
        <v>679.91000000000008</v>
      </c>
      <c r="R792" s="4">
        <f ca="1">('Test cases'!C796/'Test cases'!$J$3)^(1/'Test cases'!$R$3)*('Test cases'!$J$3*(1-'Test cases'!$K$3))</f>
        <v>231.48716892842131</v>
      </c>
      <c r="S792" s="4">
        <f ca="1">('Test cases'!D796/'Test cases'!$J$4)^(1/'Test cases'!$R$4)*('Test cases'!$J$4*(1-'Test cases'!$K$4))</f>
        <v>224.32057998072673</v>
      </c>
      <c r="T792" s="4">
        <f ca="1">IF('Test cases'!E796&lt;='Test cases'!$L$5,('Test cases'!E796/'Test cases'!$J$5)^(1/'Test cases'!$P$5)*('Test cases'!$J$5*(1-'Test cases'!$K$5)),0)+IF('Test cases'!E796&gt;'Test cases'!$L$5,('Test cases'!E796/'Test cases'!$L$5)^(1/'Test cases'!$Q$5)*('Test cases'!$L$5*(1-'Test cases'!$M$5)),0)</f>
        <v>219.25480972163558</v>
      </c>
      <c r="U792" s="4">
        <f ca="1">(R792^'Test cases'!$R$4+S792^'Test cases'!$R$4)^(1/'Test cases'!$R$4)</f>
        <v>431.99084541227455</v>
      </c>
      <c r="V792" s="4">
        <f ca="1">R792^'Test cases'!$R$4/U792^('Test cases'!$R$4-1)</f>
        <v>219.67649466898936</v>
      </c>
      <c r="W792" s="4">
        <f ca="1">S792^'Test cases'!$R$4/U792^('Test cases'!$R$4-1)</f>
        <v>212.31435074328513</v>
      </c>
      <c r="X792" s="4">
        <f ca="1">V792*(U792/E792)^('Test cases'!$R$5-1)</f>
        <v>214.83972292348625</v>
      </c>
      <c r="Y792" s="4">
        <f ca="1">W792*(U792/E792)^('Test cases'!$R$5-1)</f>
        <v>207.63967649382877</v>
      </c>
      <c r="Z792" s="4">
        <f ca="1">T792^'Test cases'!$R$5/E792^('Test cases'!$R$5-1)</f>
        <v>205.96177426888207</v>
      </c>
      <c r="AA792" s="4">
        <f ca="1">EXP((LN(1-B792)*(LN('Test cases'!$L$3)-LN('Test cases'!$J$3))+LN(1-'Test cases'!$M$3)*LN('Test cases'!$J$3)-LN(1-'Test cases'!$K$3)*LN('Test cases'!$L$3))/(LN(1-'Test cases'!$M$3)-LN(1-'Test cases'!$K$3)))</f>
        <v>692.17380686642616</v>
      </c>
      <c r="AB792" s="4">
        <f ca="1">EXP((LN(1-C792)*(LN('Test cases'!$L$4)-LN('Test cases'!$J$4))+LN(1-'Test cases'!$M$4)*LN('Test cases'!$J$4)-LN(1-'Test cases'!$K$4)*LN('Test cases'!$L$4))/(LN(1-'Test cases'!$M$4)-LN(1-'Test cases'!$K$4)))</f>
        <v>688.9496165435844</v>
      </c>
      <c r="AC792" s="4">
        <f ca="1">IF(D792&lt;='Test cases'!$M$5,EXP((LN(1-D792)*(LN('Test cases'!$L$5)-LN('Test cases'!$J$5))+LN(1-'Test cases'!$M$5)*LN('Test cases'!$J$5)-LN(1-'Test cases'!$K$5)*LN('Test cases'!$L$5))/(LN(1-'Test cases'!$M$5)-LN(1-'Test cases'!$K$5))),EXP((LN(1-D792)*(LN('Test cases'!$N$5)-LN('Test cases'!$L$5))+LN(1-'Test cases'!$O$5)*LN('Test cases'!$L$5)-LN(1-'Test cases'!$M$5)*LN('Test cases'!$N$5))/(LN(1-'Test cases'!$O$5)-LN(1-'Test cases'!$M$5))))</f>
        <v>333.01877643332875</v>
      </c>
    </row>
    <row r="793" spans="1:29">
      <c r="A793" s="8">
        <f>'Test cases'!A797</f>
        <v>790</v>
      </c>
      <c r="B793" s="5">
        <f ca="1">1-X793/'Test cases'!C797</f>
        <v>0.23275932365178453</v>
      </c>
      <c r="C793" s="5">
        <f ca="1">1-Y793/'Test cases'!D797</f>
        <v>0.18256788862590967</v>
      </c>
      <c r="D793" s="5">
        <f ca="1">1-Z793/'Test cases'!E797</f>
        <v>0.1992490226557494</v>
      </c>
      <c r="E793" s="4">
        <f ca="1">(U793^'Test cases'!$R$5+T793^'Test cases'!$R$5)^(1/'Test cases'!$R$5)</f>
        <v>629.04889782133603</v>
      </c>
      <c r="F793" s="5">
        <f ca="1">IF(B793&gt;'Test cases'!$M$3,'Test cases'!$M$3,B793)</f>
        <v>0.15</v>
      </c>
      <c r="G793" s="5">
        <f ca="1">IF(C793&gt;'Test cases'!$M$4,'Test cases'!$M$4,C793)</f>
        <v>0.1</v>
      </c>
      <c r="H793" s="5">
        <f ca="1">IF(D793&gt;'Test cases'!$O$5,'Test cases'!$O$5,D793)</f>
        <v>0.17</v>
      </c>
      <c r="I793" s="5">
        <f ca="1">IF(AA793&gt;='Test cases'!$L$3, 'Test cases'!$L$3*'Test cases'!$M$3/AA793,0)+IF(AND(AA793&gt;='Test cases'!$J$3,AA793&lt;'Test cases'!$L$3), 'Test cases'!$J$3*'Test cases'!$K$3/ AA793,0)</f>
        <v>4.3311551390767207E-2</v>
      </c>
      <c r="J793" s="5">
        <f ca="1">IF(AB793&gt;='Test cases'!$L$4,'Test cases'!$M$4,0)+IF(AND(AB793&gt;='Test cases'!$J$4,AB793&lt;'Test cases'!$L$4),'Test cases'!$K$4,0)</f>
        <v>0.1</v>
      </c>
      <c r="K793" s="5">
        <f ca="1">IF(AC793&gt;='Test cases'!$N$5,'Test cases'!$O$5,0)+IF(AND(AC793&gt;='Test cases'!$L$5,AC793&lt;'Test cases'!$N$5),'Test cases'!$M$5,0)+IF(AND(AC793&lt;'Test cases'!$L$5,AC793&gt;='Test cases'!$J$5),'Test cases'!$K$5,0)</f>
        <v>0.17</v>
      </c>
      <c r="L793" s="5">
        <f t="shared" ca="1" si="36"/>
        <v>0.15</v>
      </c>
      <c r="M793" s="5">
        <f t="shared" ca="1" si="37"/>
        <v>0.1</v>
      </c>
      <c r="N793" s="5">
        <f t="shared" ca="1" si="38"/>
        <v>0.17</v>
      </c>
      <c r="O793" s="4">
        <f ca="1">'Test cases'!C797*(1-F793)+'Test cases'!D797*(1-G793)+'Test cases'!E797*(1-H793)</f>
        <v>680.74</v>
      </c>
      <c r="P793" s="4">
        <f ca="1">(1-I793)*'Test cases'!C797+(1-J793)*'Test cases'!D797+(1-K793)*'Test cases'!E797</f>
        <v>710.61276561058514</v>
      </c>
      <c r="Q793" s="4">
        <f ca="1">(1-L793)*'Test cases'!C797+(1-M793)*'Test cases'!D797+(1-N793)*'Test cases'!E797</f>
        <v>680.74</v>
      </c>
      <c r="R793" s="4">
        <f ca="1">('Test cases'!C797/'Test cases'!$J$3)^(1/'Test cases'!$R$3)*('Test cases'!$J$3*(1-'Test cases'!$K$3))</f>
        <v>231.48716892842131</v>
      </c>
      <c r="S793" s="4">
        <f ca="1">('Test cases'!D797/'Test cases'!$J$4)^(1/'Test cases'!$R$4)*('Test cases'!$J$4*(1-'Test cases'!$K$4))</f>
        <v>224.32057998072673</v>
      </c>
      <c r="T793" s="4">
        <f ca="1">IF('Test cases'!E797&lt;='Test cases'!$L$5,('Test cases'!E797/'Test cases'!$J$5)^(1/'Test cases'!$P$5)*('Test cases'!$J$5*(1-'Test cases'!$K$5)),0)+IF('Test cases'!E797&gt;'Test cases'!$L$5,('Test cases'!E797/'Test cases'!$L$5)^(1/'Test cases'!$Q$5)*('Test cases'!$L$5*(1-'Test cases'!$M$5)),0)</f>
        <v>219.90171908923949</v>
      </c>
      <c r="U793" s="4">
        <f ca="1">(R793^'Test cases'!$R$4+S793^'Test cases'!$R$4)^(1/'Test cases'!$R$4)</f>
        <v>431.99084541227455</v>
      </c>
      <c r="V793" s="4">
        <f ca="1">R793^'Test cases'!$R$4/U793^('Test cases'!$R$4-1)</f>
        <v>219.67649466898936</v>
      </c>
      <c r="W793" s="4">
        <f ca="1">S793^'Test cases'!$R$4/U793^('Test cases'!$R$4-1)</f>
        <v>212.31435074328513</v>
      </c>
      <c r="X793" s="4">
        <f ca="1">V793*(U793/E793)^('Test cases'!$R$5-1)</f>
        <v>214.82738937750034</v>
      </c>
      <c r="Y793" s="4">
        <f ca="1">W793*(U793/E793)^('Test cases'!$R$5-1)</f>
        <v>207.62775628901895</v>
      </c>
      <c r="Z793" s="4">
        <f ca="1">T793^'Test cases'!$R$5/E793^('Test cases'!$R$5-1)</f>
        <v>206.59375215481666</v>
      </c>
      <c r="AA793" s="4">
        <f ca="1">EXP((LN(1-B793)*(LN('Test cases'!$L$3)-LN('Test cases'!$J$3))+LN(1-'Test cases'!$M$3)*LN('Test cases'!$J$3)-LN(1-'Test cases'!$K$3)*LN('Test cases'!$L$3))/(LN(1-'Test cases'!$M$3)-LN(1-'Test cases'!$K$3)))</f>
        <v>692.65586285129348</v>
      </c>
      <c r="AB793" s="4">
        <f ca="1">EXP((LN(1-C793)*(LN('Test cases'!$L$4)-LN('Test cases'!$J$4))+LN(1-'Test cases'!$M$4)*LN('Test cases'!$J$4)-LN(1-'Test cases'!$K$4)*LN('Test cases'!$L$4))/(LN(1-'Test cases'!$M$4)-LN(1-'Test cases'!$K$4)))</f>
        <v>689.46055753084624</v>
      </c>
      <c r="AC793" s="4">
        <f ca="1">IF(D793&lt;='Test cases'!$M$5,EXP((LN(1-D793)*(LN('Test cases'!$L$5)-LN('Test cases'!$J$5))+LN(1-'Test cases'!$M$5)*LN('Test cases'!$J$5)-LN(1-'Test cases'!$K$5)*LN('Test cases'!$L$5))/(LN(1-'Test cases'!$M$5)-LN(1-'Test cases'!$K$5))),EXP((LN(1-D793)*(LN('Test cases'!$N$5)-LN('Test cases'!$L$5))+LN(1-'Test cases'!$O$5)*LN('Test cases'!$L$5)-LN(1-'Test cases'!$M$5)*LN('Test cases'!$N$5))/(LN(1-'Test cases'!$O$5)-LN(1-'Test cases'!$M$5))))</f>
        <v>334.15175352506623</v>
      </c>
    </row>
    <row r="794" spans="1:29">
      <c r="A794" s="8">
        <f>'Test cases'!A798</f>
        <v>791</v>
      </c>
      <c r="B794" s="5">
        <f ca="1">1-X794/'Test cases'!C798</f>
        <v>0.23285652697881598</v>
      </c>
      <c r="C794" s="5">
        <f ca="1">1-Y794/'Test cases'!D798</f>
        <v>0.18265558757042788</v>
      </c>
      <c r="D794" s="5">
        <f ca="1">1-Z794/'Test cases'!E798</f>
        <v>0.19930221360476197</v>
      </c>
      <c r="E794" s="4">
        <f ca="1">(U794^'Test cases'!$R$5+T794^'Test cases'!$R$5)^(1/'Test cases'!$R$5)</f>
        <v>629.75282556603531</v>
      </c>
      <c r="F794" s="5">
        <f ca="1">IF(B794&gt;'Test cases'!$M$3,'Test cases'!$M$3,B794)</f>
        <v>0.15</v>
      </c>
      <c r="G794" s="5">
        <f ca="1">IF(C794&gt;'Test cases'!$M$4,'Test cases'!$M$4,C794)</f>
        <v>0.1</v>
      </c>
      <c r="H794" s="5">
        <f ca="1">IF(D794&gt;'Test cases'!$O$5,'Test cases'!$O$5,D794)</f>
        <v>0.17</v>
      </c>
      <c r="I794" s="5">
        <f ca="1">IF(AA794&gt;='Test cases'!$L$3, 'Test cases'!$L$3*'Test cases'!$M$3/AA794,0)+IF(AND(AA794&gt;='Test cases'!$J$3,AA794&lt;'Test cases'!$L$3), 'Test cases'!$J$3*'Test cases'!$K$3/ AA794,0)</f>
        <v>4.3245055859627665E-2</v>
      </c>
      <c r="J794" s="5">
        <f ca="1">IF(AB794&gt;='Test cases'!$L$4,'Test cases'!$M$4,0)+IF(AND(AB794&gt;='Test cases'!$J$4,AB794&lt;'Test cases'!$L$4),'Test cases'!$K$4,0)</f>
        <v>0.1</v>
      </c>
      <c r="K794" s="5">
        <f ca="1">IF(AC794&gt;='Test cases'!$N$5,'Test cases'!$O$5,0)+IF(AND(AC794&gt;='Test cases'!$L$5,AC794&lt;'Test cases'!$N$5),'Test cases'!$M$5,0)+IF(AND(AC794&lt;'Test cases'!$L$5,AC794&gt;='Test cases'!$J$5),'Test cases'!$K$5,0)</f>
        <v>0.17</v>
      </c>
      <c r="L794" s="5">
        <f t="shared" ca="1" si="36"/>
        <v>0.15</v>
      </c>
      <c r="M794" s="5">
        <f t="shared" ca="1" si="37"/>
        <v>0.1</v>
      </c>
      <c r="N794" s="5">
        <f t="shared" ca="1" si="38"/>
        <v>0.17</v>
      </c>
      <c r="O794" s="4">
        <f ca="1">'Test cases'!C798*(1-F794)+'Test cases'!D798*(1-G794)+'Test cases'!E798*(1-H794)</f>
        <v>681.58999999999992</v>
      </c>
      <c r="P794" s="4">
        <f ca="1">(1-I794)*'Test cases'!C798+(1-J794)*'Test cases'!D798+(1-K794)*'Test cases'!E798</f>
        <v>711.58813930344456</v>
      </c>
      <c r="Q794" s="4">
        <f ca="1">(1-L794)*'Test cases'!C798+(1-M794)*'Test cases'!D798+(1-N794)*'Test cases'!E798</f>
        <v>681.58999999999992</v>
      </c>
      <c r="R794" s="4">
        <f ca="1">('Test cases'!C798/'Test cases'!$J$3)^(1/'Test cases'!$R$3)*('Test cases'!$J$3*(1-'Test cases'!$K$3))</f>
        <v>232.24562250232006</v>
      </c>
      <c r="S794" s="4">
        <f ca="1">('Test cases'!D798/'Test cases'!$J$4)^(1/'Test cases'!$R$4)*('Test cases'!$J$4*(1-'Test cases'!$K$4))</f>
        <v>224.32057998072673</v>
      </c>
      <c r="T794" s="4">
        <f ca="1">IF('Test cases'!E798&lt;='Test cases'!$L$5,('Test cases'!E798/'Test cases'!$J$5)^(1/'Test cases'!$P$5)*('Test cases'!$J$5*(1-'Test cases'!$K$5)),0)+IF('Test cases'!E798&gt;'Test cases'!$L$5,('Test cases'!E798/'Test cases'!$L$5)^(1/'Test cases'!$Q$5)*('Test cases'!$L$5*(1-'Test cases'!$M$5)),0)</f>
        <v>219.90171908923949</v>
      </c>
      <c r="U794" s="4">
        <f ca="1">(R794^'Test cases'!$R$4+S794^'Test cases'!$R$4)^(1/'Test cases'!$R$4)</f>
        <v>432.71065059730978</v>
      </c>
      <c r="V794" s="4">
        <f ca="1">R794^'Test cases'!$R$4/U794^('Test cases'!$R$4-1)</f>
        <v>220.42596842587156</v>
      </c>
      <c r="W794" s="4">
        <f ca="1">S794^'Test cases'!$R$4/U794^('Test cases'!$R$4-1)</f>
        <v>212.28468217143828</v>
      </c>
      <c r="X794" s="4">
        <f ca="1">V794*(U794/E794)^('Test cases'!$R$5-1)</f>
        <v>215.56731591895272</v>
      </c>
      <c r="Y794" s="4">
        <f ca="1">W794*(U794/E794)^('Test cases'!$R$5-1)</f>
        <v>207.60548075711131</v>
      </c>
      <c r="Z794" s="4">
        <f ca="1">T794^'Test cases'!$R$5/E794^('Test cases'!$R$5-1)</f>
        <v>206.5800288899714</v>
      </c>
      <c r="AA794" s="4">
        <f ca="1">EXP((LN(1-B794)*(LN('Test cases'!$L$3)-LN('Test cases'!$J$3))+LN(1-'Test cases'!$M$3)*LN('Test cases'!$J$3)-LN(1-'Test cases'!$K$3)*LN('Test cases'!$L$3))/(LN(1-'Test cases'!$M$3)-LN(1-'Test cases'!$K$3)))</f>
        <v>693.72092147086653</v>
      </c>
      <c r="AB794" s="4">
        <f ca="1">EXP((LN(1-C794)*(LN('Test cases'!$L$4)-LN('Test cases'!$J$4))+LN(1-'Test cases'!$M$4)*LN('Test cases'!$J$4)-LN(1-'Test cases'!$K$4)*LN('Test cases'!$L$4))/(LN(1-'Test cases'!$M$4)-LN(1-'Test cases'!$K$4)))</f>
        <v>690.41645813056107</v>
      </c>
      <c r="AC794" s="4">
        <f ca="1">IF(D794&lt;='Test cases'!$M$5,EXP((LN(1-D794)*(LN('Test cases'!$L$5)-LN('Test cases'!$J$5))+LN(1-'Test cases'!$M$5)*LN('Test cases'!$J$5)-LN(1-'Test cases'!$K$5)*LN('Test cases'!$L$5))/(LN(1-'Test cases'!$M$5)-LN(1-'Test cases'!$K$5))),EXP((LN(1-D794)*(LN('Test cases'!$N$5)-LN('Test cases'!$L$5))+LN(1-'Test cases'!$O$5)*LN('Test cases'!$L$5)-LN(1-'Test cases'!$M$5)*LN('Test cases'!$N$5))/(LN(1-'Test cases'!$O$5)-LN(1-'Test cases'!$M$5))))</f>
        <v>334.24373032622543</v>
      </c>
    </row>
    <row r="795" spans="1:29">
      <c r="A795" s="8">
        <f>'Test cases'!A799</f>
        <v>792</v>
      </c>
      <c r="B795" s="5">
        <f ca="1">1-X795/'Test cases'!C799</f>
        <v>0.23290043672618688</v>
      </c>
      <c r="C795" s="5">
        <f ca="1">1-Y795/'Test cases'!D799</f>
        <v>0.18270237071846596</v>
      </c>
      <c r="D795" s="5">
        <f ca="1">1-Z795/'Test cases'!E799</f>
        <v>0.19995584091432772</v>
      </c>
      <c r="E795" s="4">
        <f ca="1">(U795^'Test cases'!$R$5+T795^'Test cases'!$R$5)^(1/'Test cases'!$R$5)</f>
        <v>630.36001232063995</v>
      </c>
      <c r="F795" s="5">
        <f ca="1">IF(B795&gt;'Test cases'!$M$3,'Test cases'!$M$3,B795)</f>
        <v>0.15</v>
      </c>
      <c r="G795" s="5">
        <f ca="1">IF(C795&gt;'Test cases'!$M$4,'Test cases'!$M$4,C795)</f>
        <v>0.1</v>
      </c>
      <c r="H795" s="5">
        <f ca="1">IF(D795&gt;'Test cases'!$O$5,'Test cases'!$O$5,D795)</f>
        <v>0.17</v>
      </c>
      <c r="I795" s="5">
        <f ca="1">IF(AA795&gt;='Test cases'!$L$3, 'Test cases'!$L$3*'Test cases'!$M$3/AA795,0)+IF(AND(AA795&gt;='Test cases'!$J$3,AA795&lt;'Test cases'!$L$3), 'Test cases'!$J$3*'Test cases'!$K$3/ AA795,0)</f>
        <v>4.32150484982637E-2</v>
      </c>
      <c r="J795" s="5">
        <f ca="1">IF(AB795&gt;='Test cases'!$L$4,'Test cases'!$M$4,0)+IF(AND(AB795&gt;='Test cases'!$J$4,AB795&lt;'Test cases'!$L$4),'Test cases'!$K$4,0)</f>
        <v>0.1</v>
      </c>
      <c r="K795" s="5">
        <f ca="1">IF(AC795&gt;='Test cases'!$N$5,'Test cases'!$O$5,0)+IF(AND(AC795&gt;='Test cases'!$L$5,AC795&lt;'Test cases'!$N$5),'Test cases'!$M$5,0)+IF(AND(AC795&lt;'Test cases'!$L$5,AC795&gt;='Test cases'!$J$5),'Test cases'!$K$5,0)</f>
        <v>0.17</v>
      </c>
      <c r="L795" s="5">
        <f t="shared" ca="1" si="36"/>
        <v>0.15</v>
      </c>
      <c r="M795" s="5">
        <f t="shared" ca="1" si="37"/>
        <v>0.1</v>
      </c>
      <c r="N795" s="5">
        <f t="shared" ca="1" si="38"/>
        <v>0.17</v>
      </c>
      <c r="O795" s="4">
        <f ca="1">'Test cases'!C799*(1-F795)+'Test cases'!D799*(1-G795)+'Test cases'!E799*(1-H795)</f>
        <v>682.42</v>
      </c>
      <c r="P795" s="4">
        <f ca="1">(1-I795)*'Test cases'!C799+(1-J795)*'Test cases'!D799+(1-K795)*'Test cases'!E799</f>
        <v>712.42657137198796</v>
      </c>
      <c r="Q795" s="4">
        <f ca="1">(1-L795)*'Test cases'!C799+(1-M795)*'Test cases'!D799+(1-N795)*'Test cases'!E799</f>
        <v>682.42</v>
      </c>
      <c r="R795" s="4">
        <f ca="1">('Test cases'!C799/'Test cases'!$J$3)^(1/'Test cases'!$R$3)*('Test cases'!$J$3*(1-'Test cases'!$K$3))</f>
        <v>232.24562250232006</v>
      </c>
      <c r="S795" s="4">
        <f ca="1">('Test cases'!D799/'Test cases'!$J$4)^(1/'Test cases'!$R$4)*('Test cases'!$J$4*(1-'Test cases'!$K$4))</f>
        <v>224.32057998072673</v>
      </c>
      <c r="T795" s="4">
        <f ca="1">IF('Test cases'!E799&lt;='Test cases'!$L$5,('Test cases'!E799/'Test cases'!$J$5)^(1/'Test cases'!$P$5)*('Test cases'!$J$5*(1-'Test cases'!$K$5)),0)+IF('Test cases'!E799&gt;'Test cases'!$L$5,('Test cases'!E799/'Test cases'!$L$5)^(1/'Test cases'!$Q$5)*('Test cases'!$L$5*(1-'Test cases'!$M$5)),0)</f>
        <v>220.54802353159371</v>
      </c>
      <c r="U795" s="4">
        <f ca="1">(R795^'Test cases'!$R$4+S795^'Test cases'!$R$4)^(1/'Test cases'!$R$4)</f>
        <v>432.71065059730978</v>
      </c>
      <c r="V795" s="4">
        <f ca="1">R795^'Test cases'!$R$4/U795^('Test cases'!$R$4-1)</f>
        <v>220.42596842587156</v>
      </c>
      <c r="W795" s="4">
        <f ca="1">S795^'Test cases'!$R$4/U795^('Test cases'!$R$4-1)</f>
        <v>212.28468217143828</v>
      </c>
      <c r="X795" s="4">
        <f ca="1">V795*(U795/E795)^('Test cases'!$R$5-1)</f>
        <v>215.55497727994148</v>
      </c>
      <c r="Y795" s="4">
        <f ca="1">W795*(U795/E795)^('Test cases'!$R$5-1)</f>
        <v>207.59359783750963</v>
      </c>
      <c r="Z795" s="4">
        <f ca="1">T795^'Test cases'!$R$5/E795^('Test cases'!$R$5-1)</f>
        <v>207.21143720318912</v>
      </c>
      <c r="AA795" s="4">
        <f ca="1">EXP((LN(1-B795)*(LN('Test cases'!$L$3)-LN('Test cases'!$J$3))+LN(1-'Test cases'!$M$3)*LN('Test cases'!$J$3)-LN(1-'Test cases'!$K$3)*LN('Test cases'!$L$3))/(LN(1-'Test cases'!$M$3)-LN(1-'Test cases'!$K$3)))</f>
        <v>694.20262252408077</v>
      </c>
      <c r="AB795" s="4">
        <f ca="1">EXP((LN(1-C795)*(LN('Test cases'!$L$4)-LN('Test cases'!$J$4))+LN(1-'Test cases'!$M$4)*LN('Test cases'!$J$4)-LN(1-'Test cases'!$K$4)*LN('Test cases'!$L$4))/(LN(1-'Test cases'!$M$4)-LN(1-'Test cases'!$K$4)))</f>
        <v>690.92696885722557</v>
      </c>
      <c r="AC795" s="4">
        <f ca="1">IF(D795&lt;='Test cases'!$M$5,EXP((LN(1-D795)*(LN('Test cases'!$L$5)-LN('Test cases'!$J$5))+LN(1-'Test cases'!$M$5)*LN('Test cases'!$J$5)-LN(1-'Test cases'!$K$5)*LN('Test cases'!$L$5))/(LN(1-'Test cases'!$M$5)-LN(1-'Test cases'!$K$5))),EXP((LN(1-D795)*(LN('Test cases'!$N$5)-LN('Test cases'!$L$5))+LN(1-'Test cases'!$O$5)*LN('Test cases'!$L$5)-LN(1-'Test cases'!$M$5)*LN('Test cases'!$N$5))/(LN(1-'Test cases'!$O$5)-LN(1-'Test cases'!$M$5))))</f>
        <v>335.37654058380394</v>
      </c>
    </row>
    <row r="796" spans="1:29">
      <c r="A796" s="8">
        <f>'Test cases'!A800</f>
        <v>793</v>
      </c>
      <c r="B796" s="5">
        <f ca="1">1-X796/'Test cases'!C800</f>
        <v>0.23298841260498093</v>
      </c>
      <c r="C796" s="5">
        <f ca="1">1-Y796/'Test cases'!D800</f>
        <v>0.18279610363217769</v>
      </c>
      <c r="D796" s="5">
        <f ca="1">1-Z796/'Test cases'!E800</f>
        <v>0.20001264169170674</v>
      </c>
      <c r="E796" s="4">
        <f ca="1">(U796^'Test cases'!$R$5+T796^'Test cases'!$R$5)^(1/'Test cases'!$R$5)</f>
        <v>631.11397543364308</v>
      </c>
      <c r="F796" s="5">
        <f ca="1">IF(B796&gt;'Test cases'!$M$3,'Test cases'!$M$3,B796)</f>
        <v>0.15</v>
      </c>
      <c r="G796" s="5">
        <f ca="1">IF(C796&gt;'Test cases'!$M$4,'Test cases'!$M$4,C796)</f>
        <v>0.1</v>
      </c>
      <c r="H796" s="5">
        <f ca="1">IF(D796&gt;'Test cases'!$O$5,'Test cases'!$O$5,D796)</f>
        <v>0.17</v>
      </c>
      <c r="I796" s="5">
        <f ca="1">IF(AA796&gt;='Test cases'!$L$3, 'Test cases'!$L$3*'Test cases'!$M$3/AA796,0)+IF(AND(AA796&gt;='Test cases'!$J$3,AA796&lt;'Test cases'!$L$3), 'Test cases'!$J$3*'Test cases'!$K$3/ AA796,0)</f>
        <v>4.3154984381523813E-2</v>
      </c>
      <c r="J796" s="5">
        <f ca="1">IF(AB796&gt;='Test cases'!$L$4,'Test cases'!$M$4,0)+IF(AND(AB796&gt;='Test cases'!$J$4,AB796&lt;'Test cases'!$L$4),'Test cases'!$K$4,0)</f>
        <v>0.1</v>
      </c>
      <c r="K796" s="5">
        <f ca="1">IF(AC796&gt;='Test cases'!$N$5,'Test cases'!$O$5,0)+IF(AND(AC796&gt;='Test cases'!$L$5,AC796&lt;'Test cases'!$N$5),'Test cases'!$M$5,0)+IF(AND(AC796&lt;'Test cases'!$L$5,AC796&gt;='Test cases'!$J$5),'Test cases'!$K$5,0)</f>
        <v>0.17</v>
      </c>
      <c r="L796" s="5">
        <f t="shared" ca="1" si="36"/>
        <v>0.15</v>
      </c>
      <c r="M796" s="5">
        <f t="shared" ca="1" si="37"/>
        <v>0.1</v>
      </c>
      <c r="N796" s="5">
        <f t="shared" ca="1" si="38"/>
        <v>0.17</v>
      </c>
      <c r="O796" s="4">
        <f ca="1">'Test cases'!C800*(1-F796)+'Test cases'!D800*(1-G796)+'Test cases'!E800*(1-H796)</f>
        <v>683.32</v>
      </c>
      <c r="P796" s="4">
        <f ca="1">(1-I796)*'Test cases'!C800+(1-J796)*'Test cases'!D800+(1-K796)*'Test cases'!E800</f>
        <v>713.34344938879178</v>
      </c>
      <c r="Q796" s="4">
        <f ca="1">(1-L796)*'Test cases'!C800+(1-M796)*'Test cases'!D800+(1-N796)*'Test cases'!E800</f>
        <v>683.32</v>
      </c>
      <c r="R796" s="4">
        <f ca="1">('Test cases'!C800/'Test cases'!$J$3)^(1/'Test cases'!$R$3)*('Test cases'!$J$3*(1-'Test cases'!$K$3))</f>
        <v>232.24562250232006</v>
      </c>
      <c r="S796" s="4">
        <f ca="1">('Test cases'!D800/'Test cases'!$J$4)^(1/'Test cases'!$R$4)*('Test cases'!$J$4*(1-'Test cases'!$K$4))</f>
        <v>225.13521684321259</v>
      </c>
      <c r="T796" s="4">
        <f ca="1">IF('Test cases'!E800&lt;='Test cases'!$L$5,('Test cases'!E800/'Test cases'!$J$5)^(1/'Test cases'!$P$5)*('Test cases'!$J$5*(1-'Test cases'!$K$5)),0)+IF('Test cases'!E800&gt;'Test cases'!$L$5,('Test cases'!E800/'Test cases'!$L$5)^(1/'Test cases'!$Q$5)*('Test cases'!$L$5*(1-'Test cases'!$M$5)),0)</f>
        <v>220.54802353159371</v>
      </c>
      <c r="U796" s="4">
        <f ca="1">(R796^'Test cases'!$R$4+S796^'Test cases'!$R$4)^(1/'Test cases'!$R$4)</f>
        <v>433.48163795113038</v>
      </c>
      <c r="V796" s="4">
        <f ca="1">R796^'Test cases'!$R$4/U796^('Test cases'!$R$4-1)</f>
        <v>220.39303308652413</v>
      </c>
      <c r="W796" s="4">
        <f ca="1">S796^'Test cases'!$R$4/U796^('Test cases'!$R$4-1)</f>
        <v>213.08860486460614</v>
      </c>
      <c r="X796" s="4">
        <f ca="1">V796*(U796/E796)^('Test cases'!$R$5-1)</f>
        <v>215.53025605800036</v>
      </c>
      <c r="Y796" s="4">
        <f ca="1">W796*(U796/E796)^('Test cases'!$R$5-1)</f>
        <v>208.38699357379468</v>
      </c>
      <c r="Z796" s="4">
        <f ca="1">T796^'Test cases'!$R$5/E796^('Test cases'!$R$5-1)</f>
        <v>207.19672580184795</v>
      </c>
      <c r="AA796" s="4">
        <f ca="1">EXP((LN(1-B796)*(LN('Test cases'!$L$3)-LN('Test cases'!$J$3))+LN(1-'Test cases'!$M$3)*LN('Test cases'!$J$3)-LN(1-'Test cases'!$K$3)*LN('Test cases'!$L$3))/(LN(1-'Test cases'!$M$3)-LN(1-'Test cases'!$K$3)))</f>
        <v>695.16882997283778</v>
      </c>
      <c r="AB796" s="4">
        <f ca="1">EXP((LN(1-C796)*(LN('Test cases'!$L$4)-LN('Test cases'!$J$4))+LN(1-'Test cases'!$M$4)*LN('Test cases'!$J$4)-LN(1-'Test cases'!$K$4)*LN('Test cases'!$L$4))/(LN(1-'Test cases'!$M$4)-LN(1-'Test cases'!$K$4)))</f>
        <v>691.95103268102446</v>
      </c>
      <c r="AC796" s="4">
        <f ca="1">IF(D796&lt;='Test cases'!$M$5,EXP((LN(1-D796)*(LN('Test cases'!$L$5)-LN('Test cases'!$J$5))+LN(1-'Test cases'!$M$5)*LN('Test cases'!$J$5)-LN(1-'Test cases'!$K$5)*LN('Test cases'!$L$5))/(LN(1-'Test cases'!$M$5)-LN(1-'Test cases'!$K$5))),EXP((LN(1-D796)*(LN('Test cases'!$N$5)-LN('Test cases'!$L$5))+LN(1-'Test cases'!$O$5)*LN('Test cases'!$L$5)-LN(1-'Test cases'!$M$5)*LN('Test cases'!$N$5))/(LN(1-'Test cases'!$O$5)-LN(1-'Test cases'!$M$5))))</f>
        <v>335.47520769242925</v>
      </c>
    </row>
    <row r="797" spans="1:29">
      <c r="A797" s="8">
        <f>'Test cases'!A801</f>
        <v>794</v>
      </c>
      <c r="B797" s="5">
        <f ca="1">1-X797/'Test cases'!C801</f>
        <v>0.23303218138491011</v>
      </c>
      <c r="C797" s="5">
        <f ca="1">1-Y797/'Test cases'!D801</f>
        <v>0.18284273658803551</v>
      </c>
      <c r="D797" s="5">
        <f ca="1">1-Z797/'Test cases'!E801</f>
        <v>0.20066321078621996</v>
      </c>
      <c r="E797" s="4">
        <f ca="1">(U797^'Test cases'!$R$5+T797^'Test cases'!$R$5)^(1/'Test cases'!$R$5)</f>
        <v>631.72062439647402</v>
      </c>
      <c r="F797" s="5">
        <f ca="1">IF(B797&gt;'Test cases'!$M$3,'Test cases'!$M$3,B797)</f>
        <v>0.15</v>
      </c>
      <c r="G797" s="5">
        <f ca="1">IF(C797&gt;'Test cases'!$M$4,'Test cases'!$M$4,C797)</f>
        <v>0.1</v>
      </c>
      <c r="H797" s="5">
        <f ca="1">IF(D797&gt;'Test cases'!$O$5,'Test cases'!$O$5,D797)</f>
        <v>0.17</v>
      </c>
      <c r="I797" s="5">
        <f ca="1">IF(AA797&gt;='Test cases'!$L$3, 'Test cases'!$L$3*'Test cases'!$M$3/AA797,0)+IF(AND(AA797&gt;='Test cases'!$J$3,AA797&lt;'Test cases'!$L$3), 'Test cases'!$J$3*'Test cases'!$K$3/ AA797,0)</f>
        <v>4.3125130493365547E-2</v>
      </c>
      <c r="J797" s="5">
        <f ca="1">IF(AB797&gt;='Test cases'!$L$4,'Test cases'!$M$4,0)+IF(AND(AB797&gt;='Test cases'!$J$4,AB797&lt;'Test cases'!$L$4),'Test cases'!$K$4,0)</f>
        <v>0.1</v>
      </c>
      <c r="K797" s="5">
        <f ca="1">IF(AC797&gt;='Test cases'!$N$5,'Test cases'!$O$5,0)+IF(AND(AC797&gt;='Test cases'!$L$5,AC797&lt;'Test cases'!$N$5),'Test cases'!$M$5,0)+IF(AND(AC797&lt;'Test cases'!$L$5,AC797&gt;='Test cases'!$J$5),'Test cases'!$K$5,0)</f>
        <v>0.17</v>
      </c>
      <c r="L797" s="5">
        <f t="shared" ca="1" si="36"/>
        <v>0.15</v>
      </c>
      <c r="M797" s="5">
        <f t="shared" ca="1" si="37"/>
        <v>0.1</v>
      </c>
      <c r="N797" s="5">
        <f t="shared" ca="1" si="38"/>
        <v>0.17</v>
      </c>
      <c r="O797" s="4">
        <f ca="1">'Test cases'!C801*(1-F797)+'Test cases'!D801*(1-G797)+'Test cases'!E801*(1-H797)</f>
        <v>684.15</v>
      </c>
      <c r="P797" s="4">
        <f ca="1">(1-I797)*'Test cases'!C801+(1-J797)*'Test cases'!D801+(1-K797)*'Test cases'!E801</f>
        <v>714.18183833136425</v>
      </c>
      <c r="Q797" s="4">
        <f ca="1">(1-L797)*'Test cases'!C801+(1-M797)*'Test cases'!D801+(1-N797)*'Test cases'!E801</f>
        <v>684.15</v>
      </c>
      <c r="R797" s="4">
        <f ca="1">('Test cases'!C801/'Test cases'!$J$3)^(1/'Test cases'!$R$3)*('Test cases'!$J$3*(1-'Test cases'!$K$3))</f>
        <v>232.24562250232006</v>
      </c>
      <c r="S797" s="4">
        <f ca="1">('Test cases'!D801/'Test cases'!$J$4)^(1/'Test cases'!$R$4)*('Test cases'!$J$4*(1-'Test cases'!$K$4))</f>
        <v>225.13521684321259</v>
      </c>
      <c r="T797" s="4">
        <f ca="1">IF('Test cases'!E801&lt;='Test cases'!$L$5,('Test cases'!E801/'Test cases'!$J$5)^(1/'Test cases'!$P$5)*('Test cases'!$J$5*(1-'Test cases'!$K$5)),0)+IF('Test cases'!E801&gt;'Test cases'!$L$5,('Test cases'!E801/'Test cases'!$L$5)^(1/'Test cases'!$Q$5)*('Test cases'!$L$5*(1-'Test cases'!$M$5)),0)</f>
        <v>221.19372594672475</v>
      </c>
      <c r="U797" s="4">
        <f ca="1">(R797^'Test cases'!$R$4+S797^'Test cases'!$R$4)^(1/'Test cases'!$R$4)</f>
        <v>433.48163795113038</v>
      </c>
      <c r="V797" s="4">
        <f ca="1">R797^'Test cases'!$R$4/U797^('Test cases'!$R$4-1)</f>
        <v>220.39303308652413</v>
      </c>
      <c r="W797" s="4">
        <f ca="1">S797^'Test cases'!$R$4/U797^('Test cases'!$R$4-1)</f>
        <v>213.08860486460614</v>
      </c>
      <c r="X797" s="4">
        <f ca="1">V797*(U797/E797)^('Test cases'!$R$5-1)</f>
        <v>215.51795703084025</v>
      </c>
      <c r="Y797" s="4">
        <f ca="1">W797*(U797/E797)^('Test cases'!$R$5-1)</f>
        <v>208.37510217005095</v>
      </c>
      <c r="Z797" s="4">
        <f ca="1">T797^'Test cases'!$R$5/E797^('Test cases'!$R$5-1)</f>
        <v>207.82756519558282</v>
      </c>
      <c r="AA797" s="4">
        <f ca="1">EXP((LN(1-B797)*(LN('Test cases'!$L$3)-LN('Test cases'!$J$3))+LN(1-'Test cases'!$M$3)*LN('Test cases'!$J$3)-LN(1-'Test cases'!$K$3)*LN('Test cases'!$L$3))/(LN(1-'Test cases'!$M$3)-LN(1-'Test cases'!$K$3)))</f>
        <v>695.65006892246402</v>
      </c>
      <c r="AB797" s="4">
        <f ca="1">EXP((LN(1-C797)*(LN('Test cases'!$L$4)-LN('Test cases'!$J$4))+LN(1-'Test cases'!$M$4)*LN('Test cases'!$J$4)-LN(1-'Test cases'!$K$4)*LN('Test cases'!$L$4))/(LN(1-'Test cases'!$M$4)-LN(1-'Test cases'!$K$4)))</f>
        <v>692.46112260405027</v>
      </c>
      <c r="AC797" s="4">
        <f ca="1">IF(D797&lt;='Test cases'!$M$5,EXP((LN(1-D797)*(LN('Test cases'!$L$5)-LN('Test cases'!$J$5))+LN(1-'Test cases'!$M$5)*LN('Test cases'!$J$5)-LN(1-'Test cases'!$K$5)*LN('Test cases'!$L$5))/(LN(1-'Test cases'!$M$5)-LN(1-'Test cases'!$K$5))),EXP((LN(1-D797)*(LN('Test cases'!$N$5)-LN('Test cases'!$L$5))+LN(1-'Test cases'!$O$5)*LN('Test cases'!$L$5)-LN(1-'Test cases'!$M$5)*LN('Test cases'!$N$5))/(LN(1-'Test cases'!$O$5)-LN(1-'Test cases'!$M$5))))</f>
        <v>336.60786781892449</v>
      </c>
    </row>
    <row r="798" spans="1:29">
      <c r="A798" s="8">
        <f>'Test cases'!A802</f>
        <v>795</v>
      </c>
      <c r="B798" s="5">
        <f ca="1">1-X798/'Test cases'!C802</f>
        <v>0.23312894662483241</v>
      </c>
      <c r="C798" s="5">
        <f ca="1">1-Y798/'Test cases'!D802</f>
        <v>0.18293003244724959</v>
      </c>
      <c r="D798" s="5">
        <f ca="1">1-Z798/'Test cases'!E802</f>
        <v>0.2007160645875814</v>
      </c>
      <c r="E798" s="4">
        <f ca="1">(U798^'Test cases'!$R$5+T798^'Test cases'!$R$5)^(1/'Test cases'!$R$5)</f>
        <v>632.42430198497698</v>
      </c>
      <c r="F798" s="5">
        <f ca="1">IF(B798&gt;'Test cases'!$M$3,'Test cases'!$M$3,B798)</f>
        <v>0.15</v>
      </c>
      <c r="G798" s="5">
        <f ca="1">IF(C798&gt;'Test cases'!$M$4,'Test cases'!$M$4,C798)</f>
        <v>0.1</v>
      </c>
      <c r="H798" s="5">
        <f ca="1">IF(D798&gt;'Test cases'!$O$5,'Test cases'!$O$5,D798)</f>
        <v>0.17</v>
      </c>
      <c r="I798" s="5">
        <f ca="1">IF(AA798&gt;='Test cases'!$L$3, 'Test cases'!$L$3*'Test cases'!$M$3/AA798,0)+IF(AND(AA798&gt;='Test cases'!$J$3,AA798&lt;'Test cases'!$L$3), 'Test cases'!$J$3*'Test cases'!$K$3/ AA798,0)</f>
        <v>4.3059195929474423E-2</v>
      </c>
      <c r="J798" s="5">
        <f ca="1">IF(AB798&gt;='Test cases'!$L$4,'Test cases'!$M$4,0)+IF(AND(AB798&gt;='Test cases'!$J$4,AB798&lt;'Test cases'!$L$4),'Test cases'!$K$4,0)</f>
        <v>0.1</v>
      </c>
      <c r="K798" s="5">
        <f ca="1">IF(AC798&gt;='Test cases'!$N$5,'Test cases'!$O$5,0)+IF(AND(AC798&gt;='Test cases'!$L$5,AC798&lt;'Test cases'!$N$5),'Test cases'!$M$5,0)+IF(AND(AC798&lt;'Test cases'!$L$5,AC798&gt;='Test cases'!$J$5),'Test cases'!$K$5,0)</f>
        <v>0.17</v>
      </c>
      <c r="L798" s="5">
        <f t="shared" ca="1" si="36"/>
        <v>0.15</v>
      </c>
      <c r="M798" s="5">
        <f t="shared" ca="1" si="37"/>
        <v>0.1</v>
      </c>
      <c r="N798" s="5">
        <f t="shared" ca="1" si="38"/>
        <v>0.17</v>
      </c>
      <c r="O798" s="4">
        <f ca="1">'Test cases'!C802*(1-F798)+'Test cases'!D802*(1-G798)+'Test cases'!E802*(1-H798)</f>
        <v>685</v>
      </c>
      <c r="P798" s="4">
        <f ca="1">(1-I798)*'Test cases'!C802+(1-J798)*'Test cases'!D802+(1-K798)*'Test cases'!E802</f>
        <v>715.15730674788824</v>
      </c>
      <c r="Q798" s="4">
        <f ca="1">(1-L798)*'Test cases'!C802+(1-M798)*'Test cases'!D802+(1-N798)*'Test cases'!E802</f>
        <v>685</v>
      </c>
      <c r="R798" s="4">
        <f ca="1">('Test cases'!C802/'Test cases'!$J$3)^(1/'Test cases'!$R$3)*('Test cases'!$J$3*(1-'Test cases'!$K$3))</f>
        <v>233.00385353286865</v>
      </c>
      <c r="S798" s="4">
        <f ca="1">('Test cases'!D802/'Test cases'!$J$4)^(1/'Test cases'!$R$4)*('Test cases'!$J$4*(1-'Test cases'!$K$4))</f>
        <v>225.13521684321259</v>
      </c>
      <c r="T798" s="4">
        <f ca="1">IF('Test cases'!E802&lt;='Test cases'!$L$5,('Test cases'!E802/'Test cases'!$J$5)^(1/'Test cases'!$P$5)*('Test cases'!$J$5*(1-'Test cases'!$K$5)),0)+IF('Test cases'!E802&gt;'Test cases'!$L$5,('Test cases'!E802/'Test cases'!$L$5)^(1/'Test cases'!$Q$5)*('Test cases'!$L$5*(1-'Test cases'!$M$5)),0)</f>
        <v>221.19372594672475</v>
      </c>
      <c r="U798" s="4">
        <f ca="1">(R798^'Test cases'!$R$4+S798^'Test cases'!$R$4)^(1/'Test cases'!$R$4)</f>
        <v>434.20122126246025</v>
      </c>
      <c r="V798" s="4">
        <f ca="1">R798^'Test cases'!$R$4/U798^('Test cases'!$R$4-1)</f>
        <v>221.14228171079463</v>
      </c>
      <c r="W798" s="4">
        <f ca="1">S798^'Test cases'!$R$4/U798^('Test cases'!$R$4-1)</f>
        <v>213.05893955166573</v>
      </c>
      <c r="X798" s="4">
        <f ca="1">V798*(U798/E798)^('Test cases'!$R$5-1)</f>
        <v>216.25763705179727</v>
      </c>
      <c r="Y798" s="4">
        <f ca="1">W798*(U798/E798)^('Test cases'!$R$5-1)</f>
        <v>208.35284172595135</v>
      </c>
      <c r="Z798" s="4">
        <f ca="1">T798^'Test cases'!$R$5/E798^('Test cases'!$R$5-1)</f>
        <v>207.81382320722884</v>
      </c>
      <c r="AA798" s="4">
        <f ca="1">EXP((LN(1-B798)*(LN('Test cases'!$L$3)-LN('Test cases'!$J$3))+LN(1-'Test cases'!$M$3)*LN('Test cases'!$J$3)-LN(1-'Test cases'!$K$3)*LN('Test cases'!$L$3))/(LN(1-'Test cases'!$M$3)-LN(1-'Test cases'!$K$3)))</f>
        <v>696.71528583897032</v>
      </c>
      <c r="AB798" s="4">
        <f ca="1">EXP((LN(1-C798)*(LN('Test cases'!$L$4)-LN('Test cases'!$J$4))+LN(1-'Test cases'!$M$4)*LN('Test cases'!$J$4)-LN(1-'Test cases'!$K$4)*LN('Test cases'!$L$4))/(LN(1-'Test cases'!$M$4)-LN(1-'Test cases'!$K$4)))</f>
        <v>693.4170890474594</v>
      </c>
      <c r="AC798" s="4">
        <f ca="1">IF(D798&lt;='Test cases'!$M$5,EXP((LN(1-D798)*(LN('Test cases'!$L$5)-LN('Test cases'!$J$5))+LN(1-'Test cases'!$M$5)*LN('Test cases'!$J$5)-LN(1-'Test cases'!$K$5)*LN('Test cases'!$L$5))/(LN(1-'Test cases'!$M$5)-LN(1-'Test cases'!$K$5))),EXP((LN(1-D798)*(LN('Test cases'!$N$5)-LN('Test cases'!$L$5))+LN(1-'Test cases'!$O$5)*LN('Test cases'!$L$5)-LN(1-'Test cases'!$M$5)*LN('Test cases'!$N$5))/(LN(1-'Test cases'!$O$5)-LN(1-'Test cases'!$M$5))))</f>
        <v>336.70009621262739</v>
      </c>
    </row>
    <row r="799" spans="1:29">
      <c r="A799" s="8">
        <f>'Test cases'!A803</f>
        <v>796</v>
      </c>
      <c r="B799" s="5">
        <f ca="1">1-X799/'Test cases'!C803</f>
        <v>0.23317257845068984</v>
      </c>
      <c r="C799" s="5">
        <f ca="1">1-Y799/'Test cases'!D803</f>
        <v>0.18297652038597256</v>
      </c>
      <c r="D799" s="5">
        <f ca="1">1-Z799/'Test cases'!E803</f>
        <v>0.20136360812450504</v>
      </c>
      <c r="E799" s="4">
        <f ca="1">(U799^'Test cases'!$R$5+T799^'Test cases'!$R$5)^(1/'Test cases'!$R$5)</f>
        <v>633.03041845798657</v>
      </c>
      <c r="F799" s="5">
        <f ca="1">IF(B799&gt;'Test cases'!$M$3,'Test cases'!$M$3,B799)</f>
        <v>0.15</v>
      </c>
      <c r="G799" s="5">
        <f ca="1">IF(C799&gt;'Test cases'!$M$4,'Test cases'!$M$4,C799)</f>
        <v>0.1</v>
      </c>
      <c r="H799" s="5">
        <f ca="1">IF(D799&gt;'Test cases'!$O$5,'Test cases'!$O$5,D799)</f>
        <v>0.17</v>
      </c>
      <c r="I799" s="5">
        <f ca="1">IF(AA799&gt;='Test cases'!$L$3, 'Test cases'!$L$3*'Test cases'!$M$3/AA799,0)+IF(AND(AA799&gt;='Test cases'!$J$3,AA799&lt;'Test cases'!$L$3), 'Test cases'!$J$3*'Test cases'!$K$3/ AA799,0)</f>
        <v>4.3029496043211164E-2</v>
      </c>
      <c r="J799" s="5">
        <f ca="1">IF(AB799&gt;='Test cases'!$L$4,'Test cases'!$M$4,0)+IF(AND(AB799&gt;='Test cases'!$J$4,AB799&lt;'Test cases'!$L$4),'Test cases'!$K$4,0)</f>
        <v>0.1</v>
      </c>
      <c r="K799" s="5">
        <f ca="1">IF(AC799&gt;='Test cases'!$N$5,'Test cases'!$O$5,0)+IF(AND(AC799&gt;='Test cases'!$L$5,AC799&lt;'Test cases'!$N$5),'Test cases'!$M$5,0)+IF(AND(AC799&lt;'Test cases'!$L$5,AC799&gt;='Test cases'!$J$5),'Test cases'!$K$5,0)</f>
        <v>0.17</v>
      </c>
      <c r="L799" s="5">
        <f t="shared" ca="1" si="36"/>
        <v>0.15</v>
      </c>
      <c r="M799" s="5">
        <f t="shared" ca="1" si="37"/>
        <v>0.1</v>
      </c>
      <c r="N799" s="5">
        <f t="shared" ca="1" si="38"/>
        <v>0.17</v>
      </c>
      <c r="O799" s="4">
        <f ca="1">'Test cases'!C803*(1-F799)+'Test cases'!D803*(1-G799)+'Test cases'!E803*(1-H799)</f>
        <v>685.82999999999993</v>
      </c>
      <c r="P799" s="4">
        <f ca="1">(1-I799)*'Test cases'!C803+(1-J799)*'Test cases'!D803+(1-K799)*'Test cases'!E803</f>
        <v>715.99568211581447</v>
      </c>
      <c r="Q799" s="4">
        <f ca="1">(1-L799)*'Test cases'!C803+(1-M799)*'Test cases'!D803+(1-N799)*'Test cases'!E803</f>
        <v>685.82999999999993</v>
      </c>
      <c r="R799" s="4">
        <f ca="1">('Test cases'!C803/'Test cases'!$J$3)^(1/'Test cases'!$R$3)*('Test cases'!$J$3*(1-'Test cases'!$K$3))</f>
        <v>233.00385353286865</v>
      </c>
      <c r="S799" s="4">
        <f ca="1">('Test cases'!D803/'Test cases'!$J$4)^(1/'Test cases'!$R$4)*('Test cases'!$J$4*(1-'Test cases'!$K$4))</f>
        <v>225.13521684321259</v>
      </c>
      <c r="T799" s="4">
        <f ca="1">IF('Test cases'!E803&lt;='Test cases'!$L$5,('Test cases'!E803/'Test cases'!$J$5)^(1/'Test cases'!$P$5)*('Test cases'!$J$5*(1-'Test cases'!$K$5)),0)+IF('Test cases'!E803&gt;'Test cases'!$L$5,('Test cases'!E803/'Test cases'!$L$5)^(1/'Test cases'!$Q$5)*('Test cases'!$L$5*(1-'Test cases'!$M$5)),0)</f>
        <v>221.83882920768755</v>
      </c>
      <c r="U799" s="4">
        <f ca="1">(R799^'Test cases'!$R$4+S799^'Test cases'!$R$4)^(1/'Test cases'!$R$4)</f>
        <v>434.20122126246025</v>
      </c>
      <c r="V799" s="4">
        <f ca="1">R799^'Test cases'!$R$4/U799^('Test cases'!$R$4-1)</f>
        <v>221.14228171079463</v>
      </c>
      <c r="W799" s="4">
        <f ca="1">S799^'Test cases'!$R$4/U799^('Test cases'!$R$4-1)</f>
        <v>213.05893955166573</v>
      </c>
      <c r="X799" s="4">
        <f ca="1">V799*(U799/E799)^('Test cases'!$R$5-1)</f>
        <v>216.24533287690545</v>
      </c>
      <c r="Y799" s="4">
        <f ca="1">W799*(U799/E799)^('Test cases'!$R$5-1)</f>
        <v>208.340987301577</v>
      </c>
      <c r="Z799" s="4">
        <f ca="1">T799^'Test cases'!$R$5/E799^('Test cases'!$R$5-1)</f>
        <v>208.44409827950417</v>
      </c>
      <c r="AA799" s="4">
        <f ca="1">EXP((LN(1-B799)*(LN('Test cases'!$L$3)-LN('Test cases'!$J$3))+LN(1-'Test cases'!$M$3)*LN('Test cases'!$J$3)-LN(1-'Test cases'!$K$3)*LN('Test cases'!$L$3))/(LN(1-'Test cases'!$M$3)-LN(1-'Test cases'!$K$3)))</f>
        <v>697.19617375656321</v>
      </c>
      <c r="AB799" s="4">
        <f ca="1">EXP((LN(1-C799)*(LN('Test cases'!$L$4)-LN('Test cases'!$J$4))+LN(1-'Test cases'!$M$4)*LN('Test cases'!$J$4)-LN(1-'Test cases'!$K$4)*LN('Test cases'!$L$4))/(LN(1-'Test cases'!$M$4)-LN(1-'Test cases'!$K$4)))</f>
        <v>693.9267530272773</v>
      </c>
      <c r="AC799" s="4">
        <f ca="1">IF(D799&lt;='Test cases'!$M$5,EXP((LN(1-D799)*(LN('Test cases'!$L$5)-LN('Test cases'!$J$5))+LN(1-'Test cases'!$M$5)*LN('Test cases'!$J$5)-LN(1-'Test cases'!$K$5)*LN('Test cases'!$L$5))/(LN(1-'Test cases'!$M$5)-LN(1-'Test cases'!$K$5))),EXP((LN(1-D799)*(LN('Test cases'!$N$5)-LN('Test cases'!$L$5))+LN(1-'Test cases'!$O$5)*LN('Test cases'!$L$5)-LN(1-'Test cases'!$M$5)*LN('Test cases'!$N$5))/(LN(1-'Test cases'!$O$5)-LN(1-'Test cases'!$M$5))))</f>
        <v>337.83259194618614</v>
      </c>
    </row>
    <row r="800" spans="1:29">
      <c r="A800" s="8">
        <f>'Test cases'!A804</f>
        <v>797</v>
      </c>
      <c r="B800" s="5">
        <f ca="1">1-X800/'Test cases'!C804</f>
        <v>0.23326910277740054</v>
      </c>
      <c r="C800" s="5">
        <f ca="1">1-Y800/'Test cases'!D804</f>
        <v>0.18306362006454202</v>
      </c>
      <c r="D800" s="5">
        <f ca="1">1-Z800/'Test cases'!E804</f>
        <v>0.20141629678188333</v>
      </c>
      <c r="E800" s="4">
        <f ca="1">(U800^'Test cases'!$R$5+T800^'Test cases'!$R$5)^(1/'Test cases'!$R$5)</f>
        <v>633.73396733746574</v>
      </c>
      <c r="F800" s="5">
        <f ca="1">IF(B800&gt;'Test cases'!$M$3,'Test cases'!$M$3,B800)</f>
        <v>0.15</v>
      </c>
      <c r="G800" s="5">
        <f ca="1">IF(C800&gt;'Test cases'!$M$4,'Test cases'!$M$4,C800)</f>
        <v>0.1</v>
      </c>
      <c r="H800" s="5">
        <f ca="1">IF(D800&gt;'Test cases'!$O$5,'Test cases'!$O$5,D800)</f>
        <v>0.17</v>
      </c>
      <c r="I800" s="5">
        <f ca="1">IF(AA800&gt;='Test cases'!$L$3, 'Test cases'!$L$3*'Test cases'!$M$3/AA800,0)+IF(AND(AA800&gt;='Test cases'!$J$3,AA800&lt;'Test cases'!$L$3), 'Test cases'!$J$3*'Test cases'!$K$3/ AA800,0)</f>
        <v>4.2963859365768312E-2</v>
      </c>
      <c r="J800" s="5">
        <f ca="1">IF(AB800&gt;='Test cases'!$L$4,'Test cases'!$M$4,0)+IF(AND(AB800&gt;='Test cases'!$J$4,AB800&lt;'Test cases'!$L$4),'Test cases'!$K$4,0)</f>
        <v>0.1</v>
      </c>
      <c r="K800" s="5">
        <f ca="1">IF(AC800&gt;='Test cases'!$N$5,'Test cases'!$O$5,0)+IF(AND(AC800&gt;='Test cases'!$L$5,AC800&lt;'Test cases'!$N$5),'Test cases'!$M$5,0)+IF(AND(AC800&lt;'Test cases'!$L$5,AC800&gt;='Test cases'!$J$5),'Test cases'!$K$5,0)</f>
        <v>0.17</v>
      </c>
      <c r="L800" s="5">
        <f t="shared" ca="1" si="36"/>
        <v>0.15</v>
      </c>
      <c r="M800" s="5">
        <f t="shared" ca="1" si="37"/>
        <v>0.1</v>
      </c>
      <c r="N800" s="5">
        <f t="shared" ca="1" si="38"/>
        <v>0.17</v>
      </c>
      <c r="O800" s="4">
        <f ca="1">'Test cases'!C804*(1-F800)+'Test cases'!D804*(1-G800)+'Test cases'!E804*(1-H800)</f>
        <v>686.68</v>
      </c>
      <c r="P800" s="4">
        <f ca="1">(1-I800)*'Test cases'!C804+(1-J800)*'Test cases'!D804+(1-K800)*'Test cases'!E804</f>
        <v>716.97122779948756</v>
      </c>
      <c r="Q800" s="4">
        <f ca="1">(1-L800)*'Test cases'!C804+(1-M800)*'Test cases'!D804+(1-N800)*'Test cases'!E804</f>
        <v>686.68</v>
      </c>
      <c r="R800" s="4">
        <f ca="1">('Test cases'!C804/'Test cases'!$J$3)^(1/'Test cases'!$R$3)*('Test cases'!$J$3*(1-'Test cases'!$K$3))</f>
        <v>233.76186287418247</v>
      </c>
      <c r="S800" s="4">
        <f ca="1">('Test cases'!D804/'Test cases'!$J$4)^(1/'Test cases'!$R$4)*('Test cases'!$J$4*(1-'Test cases'!$K$4))</f>
        <v>225.13521684321259</v>
      </c>
      <c r="T800" s="4">
        <f ca="1">IF('Test cases'!E804&lt;='Test cases'!$L$5,('Test cases'!E804/'Test cases'!$J$5)^(1/'Test cases'!$P$5)*('Test cases'!$J$5*(1-'Test cases'!$K$5)),0)+IF('Test cases'!E804&gt;'Test cases'!$L$5,('Test cases'!E804/'Test cases'!$L$5)^(1/'Test cases'!$Q$5)*('Test cases'!$L$5*(1-'Test cases'!$M$5)),0)</f>
        <v>221.83882920768755</v>
      </c>
      <c r="U800" s="4">
        <f ca="1">(R800^'Test cases'!$R$4+S800^'Test cases'!$R$4)^(1/'Test cases'!$R$4)</f>
        <v>434.92069059762019</v>
      </c>
      <c r="V800" s="4">
        <f ca="1">R800^'Test cases'!$R$4/U800^('Test cases'!$R$4-1)</f>
        <v>221.89135843077275</v>
      </c>
      <c r="W800" s="4">
        <f ca="1">S800^'Test cases'!$R$4/U800^('Test cases'!$R$4-1)</f>
        <v>213.02933216684755</v>
      </c>
      <c r="X800" s="4">
        <f ca="1">V800*(U800/E800)^('Test cases'!$R$5-1)</f>
        <v>216.98484391399563</v>
      </c>
      <c r="Y800" s="4">
        <f ca="1">W800*(U800/E800)^('Test cases'!$R$5-1)</f>
        <v>208.31877688354177</v>
      </c>
      <c r="Z800" s="4">
        <f ca="1">T800^'Test cases'!$R$5/E800^('Test cases'!$R$5-1)</f>
        <v>208.43034653992845</v>
      </c>
      <c r="AA800" s="4">
        <f ca="1">EXP((LN(1-B800)*(LN('Test cases'!$L$3)-LN('Test cases'!$J$3))+LN(1-'Test cases'!$M$3)*LN('Test cases'!$J$3)-LN(1-'Test cases'!$K$3)*LN('Test cases'!$L$3))/(LN(1-'Test cases'!$M$3)-LN(1-'Test cases'!$K$3)))</f>
        <v>698.26129316265906</v>
      </c>
      <c r="AB800" s="4">
        <f ca="1">EXP((LN(1-C800)*(LN('Test cases'!$L$4)-LN('Test cases'!$J$4))+LN(1-'Test cases'!$M$4)*LN('Test cases'!$J$4)-LN(1-'Test cases'!$K$4)*LN('Test cases'!$L$4))/(LN(1-'Test cases'!$M$4)-LN(1-'Test cases'!$K$4)))</f>
        <v>694.88274495910116</v>
      </c>
      <c r="AC800" s="4">
        <f ca="1">IF(D800&lt;='Test cases'!$M$5,EXP((LN(1-D800)*(LN('Test cases'!$L$5)-LN('Test cases'!$J$5))+LN(1-'Test cases'!$M$5)*LN('Test cases'!$J$5)-LN(1-'Test cases'!$K$5)*LN('Test cases'!$L$5))/(LN(1-'Test cases'!$M$5)-LN(1-'Test cases'!$K$5))),EXP((LN(1-D800)*(LN('Test cases'!$N$5)-LN('Test cases'!$L$5))+LN(1-'Test cases'!$O$5)*LN('Test cases'!$L$5)-LN(1-'Test cases'!$M$5)*LN('Test cases'!$N$5))/(LN(1-'Test cases'!$O$5)-LN(1-'Test cases'!$M$5))))</f>
        <v>337.92494757516727</v>
      </c>
    </row>
    <row r="801" spans="1:29">
      <c r="A801" s="8">
        <f>'Test cases'!A805</f>
        <v>798</v>
      </c>
      <c r="B801" s="5">
        <f ca="1">1-X801/'Test cases'!C805</f>
        <v>0.23335653857258865</v>
      </c>
      <c r="C801" s="5">
        <f ca="1">1-Y801/'Test cases'!D805</f>
        <v>0.18315678114916312</v>
      </c>
      <c r="D801" s="5">
        <f ca="1">1-Z801/'Test cases'!E805</f>
        <v>0.20147266731686575</v>
      </c>
      <c r="E801" s="4">
        <f ca="1">(U801^'Test cases'!$R$5+T801^'Test cases'!$R$5)^(1/'Test cases'!$R$5)</f>
        <v>634.48759744006975</v>
      </c>
      <c r="F801" s="5">
        <f ca="1">IF(B801&gt;'Test cases'!$M$3,'Test cases'!$M$3,B801)</f>
        <v>0.15</v>
      </c>
      <c r="G801" s="5">
        <f ca="1">IF(C801&gt;'Test cases'!$M$4,'Test cases'!$M$4,C801)</f>
        <v>0.1</v>
      </c>
      <c r="H801" s="5">
        <f ca="1">IF(D801&gt;'Test cases'!$O$5,'Test cases'!$O$5,D801)</f>
        <v>0.17</v>
      </c>
      <c r="I801" s="5">
        <f ca="1">IF(AA801&gt;='Test cases'!$L$3, 'Test cases'!$L$3*'Test cases'!$M$3/AA801,0)+IF(AND(AA801&gt;='Test cases'!$J$3,AA801&lt;'Test cases'!$L$3), 'Test cases'!$J$3*'Test cases'!$K$3/ AA801,0)</f>
        <v>4.2904482213294473E-2</v>
      </c>
      <c r="J801" s="5">
        <f ca="1">IF(AB801&gt;='Test cases'!$L$4,'Test cases'!$M$4,0)+IF(AND(AB801&gt;='Test cases'!$J$4,AB801&lt;'Test cases'!$L$4),'Test cases'!$K$4,0)</f>
        <v>0.1</v>
      </c>
      <c r="K801" s="5">
        <f ca="1">IF(AC801&gt;='Test cases'!$N$5,'Test cases'!$O$5,0)+IF(AND(AC801&gt;='Test cases'!$L$5,AC801&lt;'Test cases'!$N$5),'Test cases'!$M$5,0)+IF(AND(AC801&lt;'Test cases'!$L$5,AC801&gt;='Test cases'!$J$5),'Test cases'!$K$5,0)</f>
        <v>0.17</v>
      </c>
      <c r="L801" s="5">
        <f t="shared" ca="1" si="36"/>
        <v>0.15</v>
      </c>
      <c r="M801" s="5">
        <f t="shared" ca="1" si="37"/>
        <v>0.1</v>
      </c>
      <c r="N801" s="5">
        <f t="shared" ca="1" si="38"/>
        <v>0.17</v>
      </c>
      <c r="O801" s="4">
        <f ca="1">'Test cases'!C805*(1-F801)+'Test cases'!D805*(1-G801)+'Test cases'!E805*(1-H801)</f>
        <v>687.57999999999993</v>
      </c>
      <c r="P801" s="4">
        <f ca="1">(1-I801)*'Test cases'!C805+(1-J801)*'Test cases'!D805+(1-K801)*'Test cases'!E805</f>
        <v>717.88803153363767</v>
      </c>
      <c r="Q801" s="4">
        <f ca="1">(1-L801)*'Test cases'!C805+(1-M801)*'Test cases'!D805+(1-N801)*'Test cases'!E805</f>
        <v>687.57999999999993</v>
      </c>
      <c r="R801" s="4">
        <f ca="1">('Test cases'!C805/'Test cases'!$J$3)^(1/'Test cases'!$R$3)*('Test cases'!$J$3*(1-'Test cases'!$K$3))</f>
        <v>233.76186287418247</v>
      </c>
      <c r="S801" s="4">
        <f ca="1">('Test cases'!D805/'Test cases'!$J$4)^(1/'Test cases'!$R$4)*('Test cases'!$J$4*(1-'Test cases'!$K$4))</f>
        <v>225.94960634958821</v>
      </c>
      <c r="T801" s="4">
        <f ca="1">IF('Test cases'!E805&lt;='Test cases'!$L$5,('Test cases'!E805/'Test cases'!$J$5)^(1/'Test cases'!$P$5)*('Test cases'!$J$5*(1-'Test cases'!$K$5)),0)+IF('Test cases'!E805&gt;'Test cases'!$L$5,('Test cases'!E805/'Test cases'!$L$5)^(1/'Test cases'!$Q$5)*('Test cases'!$L$5*(1-'Test cases'!$M$5)),0)</f>
        <v>221.83882920768755</v>
      </c>
      <c r="U801" s="4">
        <f ca="1">(R801^'Test cases'!$R$4+S801^'Test cases'!$R$4)^(1/'Test cases'!$R$4)</f>
        <v>435.6913486442636</v>
      </c>
      <c r="V801" s="4">
        <f ca="1">R801^'Test cases'!$R$4/U801^('Test cases'!$R$4-1)</f>
        <v>221.85838652435615</v>
      </c>
      <c r="W801" s="4">
        <f ca="1">S801^'Test cases'!$R$4/U801^('Test cases'!$R$4-1)</f>
        <v>213.83296211990742</v>
      </c>
      <c r="X801" s="4">
        <f ca="1">V801*(U801/E801)^('Test cases'!$R$5-1)</f>
        <v>216.9600995839574</v>
      </c>
      <c r="Y801" s="4">
        <f ca="1">W801*(U801/E801)^('Test cases'!$R$5-1)</f>
        <v>209.11186402581424</v>
      </c>
      <c r="Z801" s="4">
        <f ca="1">T801^'Test cases'!$R$5/E801^('Test cases'!$R$5-1)</f>
        <v>208.41563383029805</v>
      </c>
      <c r="AA801" s="4">
        <f ca="1">EXP((LN(1-B801)*(LN('Test cases'!$L$3)-LN('Test cases'!$J$3))+LN(1-'Test cases'!$M$3)*LN('Test cases'!$J$3)-LN(1-'Test cases'!$K$3)*LN('Test cases'!$L$3))/(LN(1-'Test cases'!$M$3)-LN(1-'Test cases'!$K$3)))</f>
        <v>699.2276436494119</v>
      </c>
      <c r="AB801" s="4">
        <f ca="1">EXP((LN(1-C801)*(LN('Test cases'!$L$4)-LN('Test cases'!$J$4))+LN(1-'Test cases'!$M$4)*LN('Test cases'!$J$4)-LN(1-'Test cases'!$K$4)*LN('Test cases'!$L$4))/(LN(1-'Test cases'!$M$4)-LN(1-'Test cases'!$K$4)))</f>
        <v>695.90683670655812</v>
      </c>
      <c r="AC801" s="4">
        <f ca="1">IF(D801&lt;='Test cases'!$M$5,EXP((LN(1-D801)*(LN('Test cases'!$L$5)-LN('Test cases'!$J$5))+LN(1-'Test cases'!$M$5)*LN('Test cases'!$J$5)-LN(1-'Test cases'!$K$5)*LN('Test cases'!$L$5))/(LN(1-'Test cases'!$M$5)-LN(1-'Test cases'!$K$5))),EXP((LN(1-D801)*(LN('Test cases'!$N$5)-LN('Test cases'!$L$5))+LN(1-'Test cases'!$O$5)*LN('Test cases'!$L$5)-LN(1-'Test cases'!$M$5)*LN('Test cases'!$N$5))/(LN(1-'Test cases'!$O$5)-LN(1-'Test cases'!$M$5))))</f>
        <v>338.02379171171287</v>
      </c>
    </row>
    <row r="802" spans="1:29">
      <c r="A802" s="8">
        <f>'Test cases'!A806</f>
        <v>799</v>
      </c>
      <c r="B802" s="5">
        <f ca="1">1-X802/'Test cases'!C806</f>
        <v>0.23339997460966522</v>
      </c>
      <c r="C802" s="5">
        <f ca="1">1-Y802/'Test cases'!D806</f>
        <v>0.18320306137475018</v>
      </c>
      <c r="D802" s="5">
        <f ca="1">1-Z802/'Test cases'!E806</f>
        <v>0.20211710826320495</v>
      </c>
      <c r="E802" s="4">
        <f ca="1">(U802^'Test cases'!$R$5+T802^'Test cases'!$R$5)^(1/'Test cases'!$R$5)</f>
        <v>635.09314110856917</v>
      </c>
      <c r="F802" s="5">
        <f ca="1">IF(B802&gt;'Test cases'!$M$3,'Test cases'!$M$3,B802)</f>
        <v>0.15</v>
      </c>
      <c r="G802" s="5">
        <f ca="1">IF(C802&gt;'Test cases'!$M$4,'Test cases'!$M$4,C802)</f>
        <v>0.1</v>
      </c>
      <c r="H802" s="5">
        <f ca="1">IF(D802&gt;'Test cases'!$O$5,'Test cases'!$O$5,D802)</f>
        <v>0.17</v>
      </c>
      <c r="I802" s="5">
        <f ca="1">IF(AA802&gt;='Test cases'!$L$3, 'Test cases'!$L$3*'Test cases'!$M$3/AA802,0)+IF(AND(AA802&gt;='Test cases'!$J$3,AA802&lt;'Test cases'!$L$3), 'Test cases'!$J$3*'Test cases'!$K$3/ AA802,0)</f>
        <v>4.2875013048410834E-2</v>
      </c>
      <c r="J802" s="5">
        <f ca="1">IF(AB802&gt;='Test cases'!$L$4,'Test cases'!$M$4,0)+IF(AND(AB802&gt;='Test cases'!$J$4,AB802&lt;'Test cases'!$L$4),'Test cases'!$K$4,0)</f>
        <v>0.1</v>
      </c>
      <c r="K802" s="5">
        <f ca="1">IF(AC802&gt;='Test cases'!$N$5,'Test cases'!$O$5,0)+IF(AND(AC802&gt;='Test cases'!$L$5,AC802&lt;'Test cases'!$N$5),'Test cases'!$M$5,0)+IF(AND(AC802&lt;'Test cases'!$L$5,AC802&gt;='Test cases'!$J$5),'Test cases'!$K$5,0)</f>
        <v>0.17</v>
      </c>
      <c r="L802" s="5">
        <f t="shared" ca="1" si="36"/>
        <v>0.15</v>
      </c>
      <c r="M802" s="5">
        <f t="shared" ca="1" si="37"/>
        <v>0.1</v>
      </c>
      <c r="N802" s="5">
        <f t="shared" ca="1" si="38"/>
        <v>0.17</v>
      </c>
      <c r="O802" s="4">
        <f ca="1">'Test cases'!C806*(1-F802)+'Test cases'!D806*(1-G802)+'Test cases'!E806*(1-H802)</f>
        <v>688.41</v>
      </c>
      <c r="P802" s="4">
        <f ca="1">(1-I802)*'Test cases'!C806+(1-J802)*'Test cases'!D806+(1-K802)*'Test cases'!E806</f>
        <v>718.72637130729981</v>
      </c>
      <c r="Q802" s="4">
        <f ca="1">(1-L802)*'Test cases'!C806+(1-M802)*'Test cases'!D806+(1-N802)*'Test cases'!E806</f>
        <v>688.41</v>
      </c>
      <c r="R802" s="4">
        <f ca="1">('Test cases'!C806/'Test cases'!$J$3)^(1/'Test cases'!$R$3)*('Test cases'!$J$3*(1-'Test cases'!$K$3))</f>
        <v>233.76186287418247</v>
      </c>
      <c r="S802" s="4">
        <f ca="1">('Test cases'!D806/'Test cases'!$J$4)^(1/'Test cases'!$R$4)*('Test cases'!$J$4*(1-'Test cases'!$K$4))</f>
        <v>225.94960634958821</v>
      </c>
      <c r="T802" s="4">
        <f ca="1">IF('Test cases'!E806&lt;='Test cases'!$L$5,('Test cases'!E806/'Test cases'!$J$5)^(1/'Test cases'!$P$5)*('Test cases'!$J$5*(1-'Test cases'!$K$5)),0)+IF('Test cases'!E806&gt;'Test cases'!$L$5,('Test cases'!E806/'Test cases'!$L$5)^(1/'Test cases'!$Q$5)*('Test cases'!$L$5*(1-'Test cases'!$M$5)),0)</f>
        <v>222.48333616287567</v>
      </c>
      <c r="U802" s="4">
        <f ca="1">(R802^'Test cases'!$R$4+S802^'Test cases'!$R$4)^(1/'Test cases'!$R$4)</f>
        <v>435.6913486442636</v>
      </c>
      <c r="V802" s="4">
        <f ca="1">R802^'Test cases'!$R$4/U802^('Test cases'!$R$4-1)</f>
        <v>221.85838652435615</v>
      </c>
      <c r="W802" s="4">
        <f ca="1">S802^'Test cases'!$R$4/U802^('Test cases'!$R$4-1)</f>
        <v>213.83296211990742</v>
      </c>
      <c r="X802" s="4">
        <f ca="1">V802*(U802/E802)^('Test cases'!$R$5-1)</f>
        <v>216.94780718546474</v>
      </c>
      <c r="Y802" s="4">
        <f ca="1">W802*(U802/E802)^('Test cases'!$R$5-1)</f>
        <v>209.10001628806396</v>
      </c>
      <c r="Z802" s="4">
        <f ca="1">T802^'Test cases'!$R$5/E802^('Test cases'!$R$5-1)</f>
        <v>209.04531763504031</v>
      </c>
      <c r="AA802" s="4">
        <f ca="1">EXP((LN(1-B802)*(LN('Test cases'!$L$3)-LN('Test cases'!$J$3))+LN(1-'Test cases'!$M$3)*LN('Test cases'!$J$3)-LN(1-'Test cases'!$K$3)*LN('Test cases'!$L$3))/(LN(1-'Test cases'!$M$3)-LN(1-'Test cases'!$K$3)))</f>
        <v>699.70824186400921</v>
      </c>
      <c r="AB802" s="4">
        <f ca="1">EXP((LN(1-C802)*(LN('Test cases'!$L$4)-LN('Test cases'!$J$4))+LN(1-'Test cases'!$M$4)*LN('Test cases'!$J$4)-LN(1-'Test cases'!$K$4)*LN('Test cases'!$L$4))/(LN(1-'Test cases'!$M$4)-LN(1-'Test cases'!$K$4)))</f>
        <v>696.41618575604343</v>
      </c>
      <c r="AC802" s="4">
        <f ca="1">IF(D802&lt;='Test cases'!$M$5,EXP((LN(1-D802)*(LN('Test cases'!$L$5)-LN('Test cases'!$J$5))+LN(1-'Test cases'!$M$5)*LN('Test cases'!$J$5)-LN(1-'Test cases'!$K$5)*LN('Test cases'!$L$5))/(LN(1-'Test cases'!$M$5)-LN(1-'Test cases'!$K$5))),EXP((LN(1-D802)*(LN('Test cases'!$N$5)-LN('Test cases'!$L$5))+LN(1-'Test cases'!$O$5)*LN('Test cases'!$L$5)-LN(1-'Test cases'!$M$5)*LN('Test cases'!$N$5))/(LN(1-'Test cases'!$O$5)-LN(1-'Test cases'!$M$5))))</f>
        <v>339.15635523140719</v>
      </c>
    </row>
    <row r="803" spans="1:29">
      <c r="A803" s="8">
        <f>'Test cases'!A807</f>
        <v>800</v>
      </c>
      <c r="B803" s="5">
        <f ca="1">1-X803/'Test cases'!C807</f>
        <v>0.23348720675273615</v>
      </c>
      <c r="C803" s="5">
        <f ca="1">1-Y803/'Test cases'!D807</f>
        <v>0.18329600547212865</v>
      </c>
      <c r="D803" s="5">
        <f ca="1">1-Z803/'Test cases'!E807</f>
        <v>0.20217329929137973</v>
      </c>
      <c r="E803" s="4">
        <f ca="1">(U803^'Test cases'!$R$5+T803^'Test cases'!$R$5)^(1/'Test cases'!$R$5)</f>
        <v>635.84664266829714</v>
      </c>
      <c r="F803" s="5">
        <f ca="1">IF(B803&gt;'Test cases'!$M$3,'Test cases'!$M$3,B803)</f>
        <v>0.15</v>
      </c>
      <c r="G803" s="5">
        <f ca="1">IF(C803&gt;'Test cases'!$M$4,'Test cases'!$M$4,C803)</f>
        <v>0.1</v>
      </c>
      <c r="H803" s="5">
        <f ca="1">IF(D803&gt;'Test cases'!$O$5,'Test cases'!$O$5,D803)</f>
        <v>0.17</v>
      </c>
      <c r="I803" s="5">
        <f ca="1">IF(AA803&gt;='Test cases'!$L$3, 'Test cases'!$L$3*'Test cases'!$M$3/AA803,0)+IF(AND(AA803&gt;='Test cases'!$J$3,AA803&lt;'Test cases'!$L$3), 'Test cases'!$J$3*'Test cases'!$K$3/ AA803,0)</f>
        <v>4.2815886523673616E-2</v>
      </c>
      <c r="J803" s="5">
        <f ca="1">IF(AB803&gt;='Test cases'!$L$4,'Test cases'!$M$4,0)+IF(AND(AB803&gt;='Test cases'!$J$4,AB803&lt;'Test cases'!$L$4),'Test cases'!$K$4,0)</f>
        <v>0.1</v>
      </c>
      <c r="K803" s="5">
        <f ca="1">IF(AC803&gt;='Test cases'!$N$5,'Test cases'!$O$5,0)+IF(AND(AC803&gt;='Test cases'!$L$5,AC803&lt;'Test cases'!$N$5),'Test cases'!$M$5,0)+IF(AND(AC803&lt;'Test cases'!$L$5,AC803&gt;='Test cases'!$J$5),'Test cases'!$K$5,0)</f>
        <v>0.17</v>
      </c>
      <c r="L803" s="5">
        <f t="shared" ca="1" si="36"/>
        <v>0.15</v>
      </c>
      <c r="M803" s="5">
        <f t="shared" ca="1" si="37"/>
        <v>0.1</v>
      </c>
      <c r="N803" s="5">
        <f t="shared" ca="1" si="38"/>
        <v>0.17</v>
      </c>
      <c r="O803" s="4">
        <f ca="1">'Test cases'!C807*(1-F803)+'Test cases'!D807*(1-G803)+'Test cases'!E807*(1-H803)</f>
        <v>689.31</v>
      </c>
      <c r="P803" s="4">
        <f ca="1">(1-I803)*'Test cases'!C807+(1-J803)*'Test cases'!D807+(1-K803)*'Test cases'!E807</f>
        <v>719.64310411380029</v>
      </c>
      <c r="Q803" s="4">
        <f ca="1">(1-L803)*'Test cases'!C807+(1-M803)*'Test cases'!D807+(1-N803)*'Test cases'!E807</f>
        <v>689.31</v>
      </c>
      <c r="R803" s="4">
        <f ca="1">('Test cases'!C807/'Test cases'!$J$3)^(1/'Test cases'!$R$3)*('Test cases'!$J$3*(1-'Test cases'!$K$3))</f>
        <v>233.76186287418247</v>
      </c>
      <c r="S803" s="4">
        <f ca="1">('Test cases'!D807/'Test cases'!$J$4)^(1/'Test cases'!$R$4)*('Test cases'!$J$4*(1-'Test cases'!$K$4))</f>
        <v>226.76374954076124</v>
      </c>
      <c r="T803" s="4">
        <f ca="1">IF('Test cases'!E807&lt;='Test cases'!$L$5,('Test cases'!E807/'Test cases'!$J$5)^(1/'Test cases'!$P$5)*('Test cases'!$J$5*(1-'Test cases'!$K$5)),0)+IF('Test cases'!E807&gt;'Test cases'!$L$5,('Test cases'!E807/'Test cases'!$L$5)^(1/'Test cases'!$Q$5)*('Test cases'!$L$5*(1-'Test cases'!$M$5)),0)</f>
        <v>222.48333616287567</v>
      </c>
      <c r="U803" s="4">
        <f ca="1">(R803^'Test cases'!$R$4+S803^'Test cases'!$R$4)^(1/'Test cases'!$R$4)</f>
        <v>436.46189228483939</v>
      </c>
      <c r="V803" s="4">
        <f ca="1">R803^'Test cases'!$R$4/U803^('Test cases'!$R$4-1)</f>
        <v>221.82548265487114</v>
      </c>
      <c r="W803" s="4">
        <f ca="1">S803^'Test cases'!$R$4/U803^('Test cases'!$R$4-1)</f>
        <v>214.63640962996814</v>
      </c>
      <c r="X803" s="4">
        <f ca="1">V803*(U803/E803)^('Test cases'!$R$5-1)</f>
        <v>216.92312048897566</v>
      </c>
      <c r="Y803" s="4">
        <f ca="1">W803*(U803/E803)^('Test cases'!$R$5-1)</f>
        <v>209.89292659366293</v>
      </c>
      <c r="Z803" s="4">
        <f ca="1">T803^'Test cases'!$R$5/E803^('Test cases'!$R$5-1)</f>
        <v>209.03059558565852</v>
      </c>
      <c r="AA803" s="4">
        <f ca="1">EXP((LN(1-B803)*(LN('Test cases'!$L$3)-LN('Test cases'!$J$3))+LN(1-'Test cases'!$M$3)*LN('Test cases'!$J$3)-LN(1-'Test cases'!$K$3)*LN('Test cases'!$L$3))/(LN(1-'Test cases'!$M$3)-LN(1-'Test cases'!$K$3)))</f>
        <v>700.67450275524482</v>
      </c>
      <c r="AB803" s="4">
        <f ca="1">EXP((LN(1-C803)*(LN('Test cases'!$L$4)-LN('Test cases'!$J$4))+LN(1-'Test cases'!$M$4)*LN('Test cases'!$J$4)-LN(1-'Test cases'!$K$4)*LN('Test cases'!$L$4))/(LN(1-'Test cases'!$M$4)-LN(1-'Test cases'!$K$4)))</f>
        <v>697.44031994428349</v>
      </c>
      <c r="AC803" s="4">
        <f ca="1">IF(D803&lt;='Test cases'!$M$5,EXP((LN(1-D803)*(LN('Test cases'!$L$5)-LN('Test cases'!$J$5))+LN(1-'Test cases'!$M$5)*LN('Test cases'!$J$5)-LN(1-'Test cases'!$K$5)*LN('Test cases'!$L$5))/(LN(1-'Test cases'!$M$5)-LN(1-'Test cases'!$K$5))),EXP((LN(1-D803)*(LN('Test cases'!$N$5)-LN('Test cases'!$L$5))+LN(1-'Test cases'!$O$5)*LN('Test cases'!$L$5)-LN(1-'Test cases'!$M$5)*LN('Test cases'!$N$5))/(LN(1-'Test cases'!$O$5)-LN(1-'Test cases'!$M$5))))</f>
        <v>339.2553304676137</v>
      </c>
    </row>
    <row r="804" spans="1:29">
      <c r="A804" s="8">
        <f>'Test cases'!A808</f>
        <v>801</v>
      </c>
      <c r="B804" s="5">
        <f ca="1">1-X804/'Test cases'!C808</f>
        <v>0.23358321966296125</v>
      </c>
      <c r="C804" s="5">
        <f ca="1">1-Y804/'Test cases'!D808</f>
        <v>0.18338262388510218</v>
      </c>
      <c r="D804" s="5">
        <f ca="1">1-Z804/'Test cases'!E808</f>
        <v>0.20222568006902486</v>
      </c>
      <c r="E804" s="4">
        <f ca="1">(U804^'Test cases'!$R$5+T804^'Test cases'!$R$5)^(1/'Test cases'!$R$5)</f>
        <v>636.54990309916286</v>
      </c>
      <c r="F804" s="5">
        <f ca="1">IF(B804&gt;'Test cases'!$M$3,'Test cases'!$M$3,B804)</f>
        <v>0.15</v>
      </c>
      <c r="G804" s="5">
        <f ca="1">IF(C804&gt;'Test cases'!$M$4,'Test cases'!$M$4,C804)</f>
        <v>0.1</v>
      </c>
      <c r="H804" s="5">
        <f ca="1">IF(D804&gt;'Test cases'!$O$5,'Test cases'!$O$5,D804)</f>
        <v>0.17</v>
      </c>
      <c r="I804" s="5">
        <f ca="1">IF(AA804&gt;='Test cases'!$L$3, 'Test cases'!$L$3*'Test cases'!$M$3/AA804,0)+IF(AND(AA804&gt;='Test cases'!$J$3,AA804&lt;'Test cases'!$L$3), 'Test cases'!$J$3*'Test cases'!$K$3/ AA804,0)</f>
        <v>4.2750894832726156E-2</v>
      </c>
      <c r="J804" s="5">
        <f ca="1">IF(AB804&gt;='Test cases'!$L$4,'Test cases'!$M$4,0)+IF(AND(AB804&gt;='Test cases'!$J$4,AB804&lt;'Test cases'!$L$4),'Test cases'!$K$4,0)</f>
        <v>0.1</v>
      </c>
      <c r="K804" s="5">
        <f ca="1">IF(AC804&gt;='Test cases'!$N$5,'Test cases'!$O$5,0)+IF(AND(AC804&gt;='Test cases'!$L$5,AC804&lt;'Test cases'!$N$5),'Test cases'!$M$5,0)+IF(AND(AC804&lt;'Test cases'!$L$5,AC804&gt;='Test cases'!$J$5),'Test cases'!$K$5,0)</f>
        <v>0.17</v>
      </c>
      <c r="L804" s="5">
        <f t="shared" ca="1" si="36"/>
        <v>0.15</v>
      </c>
      <c r="M804" s="5">
        <f t="shared" ca="1" si="37"/>
        <v>0.1</v>
      </c>
      <c r="N804" s="5">
        <f t="shared" ca="1" si="38"/>
        <v>0.17</v>
      </c>
      <c r="O804" s="4">
        <f ca="1">'Test cases'!C808*(1-F804)+'Test cases'!D808*(1-G804)+'Test cases'!E808*(1-H804)</f>
        <v>690.16000000000008</v>
      </c>
      <c r="P804" s="4">
        <f ca="1">(1-I804)*'Test cases'!C808+(1-J804)*'Test cases'!D808+(1-K804)*'Test cases'!E808</f>
        <v>720.61874586750582</v>
      </c>
      <c r="Q804" s="4">
        <f ca="1">(1-L804)*'Test cases'!C808+(1-M804)*'Test cases'!D808+(1-N804)*'Test cases'!E808</f>
        <v>690.16000000000008</v>
      </c>
      <c r="R804" s="4">
        <f ca="1">('Test cases'!C808/'Test cases'!$J$3)^(1/'Test cases'!$R$3)*('Test cases'!$J$3*(1-'Test cases'!$K$3))</f>
        <v>234.5196513740928</v>
      </c>
      <c r="S804" s="4">
        <f ca="1">('Test cases'!D808/'Test cases'!$J$4)^(1/'Test cases'!$R$4)*('Test cases'!$J$4*(1-'Test cases'!$K$4))</f>
        <v>226.76374954076124</v>
      </c>
      <c r="T804" s="4">
        <f ca="1">IF('Test cases'!E808&lt;='Test cases'!$L$5,('Test cases'!E808/'Test cases'!$J$5)^(1/'Test cases'!$P$5)*('Test cases'!$J$5*(1-'Test cases'!$K$5)),0)+IF('Test cases'!E808&gt;'Test cases'!$L$5,('Test cases'!E808/'Test cases'!$L$5)^(1/'Test cases'!$Q$5)*('Test cases'!$L$5*(1-'Test cases'!$M$5)),0)</f>
        <v>222.48333616287567</v>
      </c>
      <c r="U804" s="4">
        <f ca="1">(R804^'Test cases'!$R$4+S804^'Test cases'!$R$4)^(1/'Test cases'!$R$4)</f>
        <v>437.18103451865409</v>
      </c>
      <c r="V804" s="4">
        <f ca="1">R804^'Test cases'!$R$4/U804^('Test cases'!$R$4-1)</f>
        <v>222.57428365563968</v>
      </c>
      <c r="W804" s="4">
        <f ca="1">S804^'Test cases'!$R$4/U804^('Test cases'!$R$4-1)</f>
        <v>214.60675086301464</v>
      </c>
      <c r="X804" s="4">
        <f ca="1">V804*(U804/E804)^('Test cases'!$R$5-1)</f>
        <v>217.66236561571901</v>
      </c>
      <c r="Y804" s="4">
        <f ca="1">W804*(U804/E804)^('Test cases'!$R$5-1)</f>
        <v>209.87066566152873</v>
      </c>
      <c r="Z804" s="4">
        <f ca="1">T804^'Test cases'!$R$5/E804^('Test cases'!$R$5-1)</f>
        <v>209.01687182191549</v>
      </c>
      <c r="AA804" s="4">
        <f ca="1">EXP((LN(1-B804)*(LN('Test cases'!$L$3)-LN('Test cases'!$J$3))+LN(1-'Test cases'!$M$3)*LN('Test cases'!$J$3)-LN(1-'Test cases'!$K$3)*LN('Test cases'!$L$3))/(LN(1-'Test cases'!$M$3)-LN(1-'Test cases'!$K$3)))</f>
        <v>701.73969731821273</v>
      </c>
      <c r="AB804" s="4">
        <f ca="1">EXP((LN(1-C804)*(LN('Test cases'!$L$4)-LN('Test cases'!$J$4))+LN(1-'Test cases'!$M$4)*LN('Test cases'!$J$4)-LN(1-'Test cases'!$K$4)*LN('Test cases'!$L$4))/(LN(1-'Test cases'!$M$4)-LN(1-'Test cases'!$K$4)))</f>
        <v>698.39621346874947</v>
      </c>
      <c r="AC804" s="4">
        <f ca="1">IF(D804&lt;='Test cases'!$M$5,EXP((LN(1-D804)*(LN('Test cases'!$L$5)-LN('Test cases'!$J$5))+LN(1-'Test cases'!$M$5)*LN('Test cases'!$J$5)-LN(1-'Test cases'!$K$5)*LN('Test cases'!$L$5))/(LN(1-'Test cases'!$M$5)-LN(1-'Test cases'!$K$5))),EXP((LN(1-D804)*(LN('Test cases'!$N$5)-LN('Test cases'!$L$5))+LN(1-'Test cases'!$O$5)*LN('Test cases'!$L$5)-LN(1-'Test cases'!$M$5)*LN('Test cases'!$N$5))/(LN(1-'Test cases'!$O$5)-LN(1-'Test cases'!$M$5))))</f>
        <v>339.34762659693746</v>
      </c>
    </row>
    <row r="805" spans="1:29">
      <c r="A805" s="8">
        <f>'Test cases'!A809</f>
        <v>802</v>
      </c>
      <c r="B805" s="5">
        <f ca="1">1-X805/'Test cases'!C809</f>
        <v>0.23367017307113302</v>
      </c>
      <c r="C805" s="5">
        <f ca="1">1-Y805/'Test cases'!D809</f>
        <v>0.18347527277516762</v>
      </c>
      <c r="D805" s="5">
        <f ca="1">1-Z805/'Test cases'!E809</f>
        <v>0.2022817226485214</v>
      </c>
      <c r="E805" s="4">
        <f ca="1">(U805^'Test cases'!$R$5+T805^'Test cases'!$R$5)^(1/'Test cases'!$R$5)</f>
        <v>637.30323913789266</v>
      </c>
      <c r="F805" s="5">
        <f ca="1">IF(B805&gt;'Test cases'!$M$3,'Test cases'!$M$3,B805)</f>
        <v>0.15</v>
      </c>
      <c r="G805" s="5">
        <f ca="1">IF(C805&gt;'Test cases'!$M$4,'Test cases'!$M$4,C805)</f>
        <v>0.1</v>
      </c>
      <c r="H805" s="5">
        <f ca="1">IF(D805&gt;'Test cases'!$O$5,'Test cases'!$O$5,D805)</f>
        <v>0.17</v>
      </c>
      <c r="I805" s="5">
        <f ca="1">IF(AA805&gt;='Test cases'!$L$3, 'Test cases'!$L$3*'Test cases'!$M$3/AA805,0)+IF(AND(AA805&gt;='Test cases'!$J$3,AA805&lt;'Test cases'!$L$3), 'Test cases'!$J$3*'Test cases'!$K$3/ AA805,0)</f>
        <v>4.2692113693084947E-2</v>
      </c>
      <c r="J805" s="5">
        <f ca="1">IF(AB805&gt;='Test cases'!$L$4,'Test cases'!$M$4,0)+IF(AND(AB805&gt;='Test cases'!$J$4,AB805&lt;'Test cases'!$L$4),'Test cases'!$K$4,0)</f>
        <v>0.1</v>
      </c>
      <c r="K805" s="5">
        <f ca="1">IF(AC805&gt;='Test cases'!$N$5,'Test cases'!$O$5,0)+IF(AND(AC805&gt;='Test cases'!$L$5,AC805&lt;'Test cases'!$N$5),'Test cases'!$M$5,0)+IF(AND(AC805&lt;'Test cases'!$L$5,AC805&gt;='Test cases'!$J$5),'Test cases'!$K$5,0)</f>
        <v>0.17</v>
      </c>
      <c r="L805" s="5">
        <f t="shared" ca="1" si="36"/>
        <v>0.15</v>
      </c>
      <c r="M805" s="5">
        <f t="shared" ca="1" si="37"/>
        <v>0.1</v>
      </c>
      <c r="N805" s="5">
        <f t="shared" ca="1" si="38"/>
        <v>0.17</v>
      </c>
      <c r="O805" s="4">
        <f ca="1">'Test cases'!C809*(1-F805)+'Test cases'!D809*(1-G805)+'Test cases'!E809*(1-H805)</f>
        <v>691.06</v>
      </c>
      <c r="P805" s="4">
        <f ca="1">(1-I805)*'Test cases'!C809+(1-J805)*'Test cases'!D809+(1-K805)*'Test cases'!E809</f>
        <v>721.53543971116392</v>
      </c>
      <c r="Q805" s="4">
        <f ca="1">(1-L805)*'Test cases'!C809+(1-M805)*'Test cases'!D809+(1-N805)*'Test cases'!E809</f>
        <v>691.06</v>
      </c>
      <c r="R805" s="4">
        <f ca="1">('Test cases'!C809/'Test cases'!$J$3)^(1/'Test cases'!$R$3)*('Test cases'!$J$3*(1-'Test cases'!$K$3))</f>
        <v>234.5196513740928</v>
      </c>
      <c r="S805" s="4">
        <f ca="1">('Test cases'!D809/'Test cases'!$J$4)^(1/'Test cases'!$R$4)*('Test cases'!$J$4*(1-'Test cases'!$K$4))</f>
        <v>227.57764744922622</v>
      </c>
      <c r="T805" s="4">
        <f ca="1">IF('Test cases'!E809&lt;='Test cases'!$L$5,('Test cases'!E809/'Test cases'!$J$5)^(1/'Test cases'!$P$5)*('Test cases'!$J$5*(1-'Test cases'!$K$5)),0)+IF('Test cases'!E809&gt;'Test cases'!$L$5,('Test cases'!E809/'Test cases'!$L$5)^(1/'Test cases'!$Q$5)*('Test cases'!$L$5*(1-'Test cases'!$M$5)),0)</f>
        <v>222.48333616287567</v>
      </c>
      <c r="U805" s="4">
        <f ca="1">(R805^'Test cases'!$R$4+S805^'Test cases'!$R$4)^(1/'Test cases'!$R$4)</f>
        <v>437.95135763158578</v>
      </c>
      <c r="V805" s="4">
        <f ca="1">R805^'Test cases'!$R$4/U805^('Test cases'!$R$4-1)</f>
        <v>222.54139539133368</v>
      </c>
      <c r="W805" s="4">
        <f ca="1">S805^'Test cases'!$R$4/U805^('Test cases'!$R$4-1)</f>
        <v>215.40996224025247</v>
      </c>
      <c r="X805" s="4">
        <f ca="1">V805*(U805/E805)^('Test cases'!$R$5-1)</f>
        <v>217.63767084779823</v>
      </c>
      <c r="Y805" s="4">
        <f ca="1">W805*(U805/E805)^('Test cases'!$R$5-1)</f>
        <v>210.66337962400675</v>
      </c>
      <c r="Z805" s="4">
        <f ca="1">T805^'Test cases'!$R$5/E805^('Test cases'!$R$5-1)</f>
        <v>209.00218866608739</v>
      </c>
      <c r="AA805" s="4">
        <f ca="1">EXP((LN(1-B805)*(LN('Test cases'!$L$3)-LN('Test cases'!$J$3))+LN(1-'Test cases'!$M$3)*LN('Test cases'!$J$3)-LN(1-'Test cases'!$K$3)*LN('Test cases'!$L$3))/(LN(1-'Test cases'!$M$3)-LN(1-'Test cases'!$K$3)))</f>
        <v>702.70589588679115</v>
      </c>
      <c r="AB805" s="4">
        <f ca="1">EXP((LN(1-C805)*(LN('Test cases'!$L$4)-LN('Test cases'!$J$4))+LN(1-'Test cases'!$M$4)*LN('Test cases'!$J$4)-LN(1-'Test cases'!$K$4)*LN('Test cases'!$L$4))/(LN(1-'Test cases'!$M$4)-LN(1-'Test cases'!$K$4)))</f>
        <v>699.42022007518926</v>
      </c>
      <c r="AC805" s="4">
        <f ca="1">IF(D805&lt;='Test cases'!$M$5,EXP((LN(1-D805)*(LN('Test cases'!$L$5)-LN('Test cases'!$J$5))+LN(1-'Test cases'!$M$5)*LN('Test cases'!$J$5)-LN(1-'Test cases'!$K$5)*LN('Test cases'!$L$5))/(LN(1-'Test cases'!$M$5)-LN(1-'Test cases'!$K$5))),EXP((LN(1-D805)*(LN('Test cases'!$N$5)-LN('Test cases'!$L$5))+LN(1-'Test cases'!$O$5)*LN('Test cases'!$L$5)-LN(1-'Test cases'!$M$5)*LN('Test cases'!$N$5))/(LN(1-'Test cases'!$O$5)-LN(1-'Test cases'!$M$5))))</f>
        <v>339.44640942254779</v>
      </c>
    </row>
    <row r="806" spans="1:29">
      <c r="A806" s="8">
        <f>'Test cases'!A810</f>
        <v>803</v>
      </c>
      <c r="B806" s="5">
        <f ca="1">1-X806/'Test cases'!C810</f>
        <v>0.23371335590457354</v>
      </c>
      <c r="C806" s="5">
        <f ca="1">1-Y806/'Test cases'!D810</f>
        <v>0.18352128410091384</v>
      </c>
      <c r="D806" s="5">
        <f ca="1">1-Z806/'Test cases'!E810</f>
        <v>0.20292298626251304</v>
      </c>
      <c r="E806" s="4">
        <f ca="1">(U806^'Test cases'!$R$5+T806^'Test cases'!$R$5)^(1/'Test cases'!$R$5)</f>
        <v>637.90817023802458</v>
      </c>
      <c r="F806" s="5">
        <f ca="1">IF(B806&gt;'Test cases'!$M$3,'Test cases'!$M$3,B806)</f>
        <v>0.15</v>
      </c>
      <c r="G806" s="5">
        <f ca="1">IF(C806&gt;'Test cases'!$M$4,'Test cases'!$M$4,C806)</f>
        <v>0.1</v>
      </c>
      <c r="H806" s="5">
        <f ca="1">IF(D806&gt;'Test cases'!$O$5,'Test cases'!$O$5,D806)</f>
        <v>0.17</v>
      </c>
      <c r="I806" s="5">
        <f ca="1">IF(AA806&gt;='Test cases'!$L$3, 'Test cases'!$L$3*'Test cases'!$M$3/AA806,0)+IF(AND(AA806&gt;='Test cases'!$J$3,AA806&lt;'Test cases'!$L$3), 'Test cases'!$J$3*'Test cases'!$K$3/ AA806,0)</f>
        <v>4.266294934924951E-2</v>
      </c>
      <c r="J806" s="5">
        <f ca="1">IF(AB806&gt;='Test cases'!$L$4,'Test cases'!$M$4,0)+IF(AND(AB806&gt;='Test cases'!$J$4,AB806&lt;'Test cases'!$L$4),'Test cases'!$K$4,0)</f>
        <v>0.1</v>
      </c>
      <c r="K806" s="5">
        <f ca="1">IF(AC806&gt;='Test cases'!$N$5,'Test cases'!$O$5,0)+IF(AND(AC806&gt;='Test cases'!$L$5,AC806&lt;'Test cases'!$N$5),'Test cases'!$M$5,0)+IF(AND(AC806&lt;'Test cases'!$L$5,AC806&gt;='Test cases'!$J$5),'Test cases'!$K$5,0)</f>
        <v>0.17</v>
      </c>
      <c r="L806" s="5">
        <f t="shared" ca="1" si="36"/>
        <v>0.15</v>
      </c>
      <c r="M806" s="5">
        <f t="shared" ca="1" si="37"/>
        <v>0.1</v>
      </c>
      <c r="N806" s="5">
        <f t="shared" ca="1" si="38"/>
        <v>0.17</v>
      </c>
      <c r="O806" s="4">
        <f ca="1">'Test cases'!C810*(1-F806)+'Test cases'!D810*(1-G806)+'Test cases'!E810*(1-H806)</f>
        <v>691.89</v>
      </c>
      <c r="P806" s="4">
        <f ca="1">(1-I806)*'Test cases'!C810+(1-J806)*'Test cases'!D810+(1-K806)*'Test cases'!E810</f>
        <v>722.37372238481316</v>
      </c>
      <c r="Q806" s="4">
        <f ca="1">(1-L806)*'Test cases'!C810+(1-M806)*'Test cases'!D810+(1-N806)*'Test cases'!E810</f>
        <v>691.89</v>
      </c>
      <c r="R806" s="4">
        <f ca="1">('Test cases'!C810/'Test cases'!$J$3)^(1/'Test cases'!$R$3)*('Test cases'!$J$3*(1-'Test cases'!$K$3))</f>
        <v>234.5196513740928</v>
      </c>
      <c r="S806" s="4">
        <f ca="1">('Test cases'!D810/'Test cases'!$J$4)^(1/'Test cases'!$R$4)*('Test cases'!$J$4*(1-'Test cases'!$K$4))</f>
        <v>227.57764744922622</v>
      </c>
      <c r="T806" s="4">
        <f ca="1">IF('Test cases'!E810&lt;='Test cases'!$L$5,('Test cases'!E810/'Test cases'!$J$5)^(1/'Test cases'!$P$5)*('Test cases'!$J$5*(1-'Test cases'!$K$5)),0)+IF('Test cases'!E810&gt;'Test cases'!$L$5,('Test cases'!E810/'Test cases'!$L$5)^(1/'Test cases'!$Q$5)*('Test cases'!$L$5*(1-'Test cases'!$M$5)),0)</f>
        <v>223.12724963632624</v>
      </c>
      <c r="U806" s="4">
        <f ca="1">(R806^'Test cases'!$R$4+S806^'Test cases'!$R$4)^(1/'Test cases'!$R$4)</f>
        <v>437.95135763158578</v>
      </c>
      <c r="V806" s="4">
        <f ca="1">R806^'Test cases'!$R$4/U806^('Test cases'!$R$4-1)</f>
        <v>222.54139539133368</v>
      </c>
      <c r="W806" s="4">
        <f ca="1">S806^'Test cases'!$R$4/U806^('Test cases'!$R$4-1)</f>
        <v>215.40996224025247</v>
      </c>
      <c r="X806" s="4">
        <f ca="1">V806*(U806/E806)^('Test cases'!$R$5-1)</f>
        <v>217.62540692310111</v>
      </c>
      <c r="Y806" s="4">
        <f ca="1">W806*(U806/E806)^('Test cases'!$R$5-1)</f>
        <v>210.65150870196422</v>
      </c>
      <c r="Z806" s="4">
        <f ca="1">T806^'Test cases'!$R$5/E806^('Test cases'!$R$5-1)</f>
        <v>209.63125461295908</v>
      </c>
      <c r="AA806" s="4">
        <f ca="1">EXP((LN(1-B806)*(LN('Test cases'!$L$3)-LN('Test cases'!$J$3))+LN(1-'Test cases'!$M$3)*LN('Test cases'!$J$3)-LN(1-'Test cases'!$K$3)*LN('Test cases'!$L$3))/(LN(1-'Test cases'!$M$3)-LN(1-'Test cases'!$K$3)))</f>
        <v>703.18626484101094</v>
      </c>
      <c r="AB806" s="4">
        <f ca="1">EXP((LN(1-C806)*(LN('Test cases'!$L$4)-LN('Test cases'!$J$4))+LN(1-'Test cases'!$M$4)*LN('Test cases'!$J$4)-LN(1-'Test cases'!$K$4)*LN('Test cases'!$L$4))/(LN(1-'Test cases'!$M$4)-LN(1-'Test cases'!$K$4)))</f>
        <v>699.92936368655023</v>
      </c>
      <c r="AC806" s="4">
        <f ca="1">IF(D806&lt;='Test cases'!$M$5,EXP((LN(1-D806)*(LN('Test cases'!$L$5)-LN('Test cases'!$J$5))+LN(1-'Test cases'!$M$5)*LN('Test cases'!$J$5)-LN(1-'Test cases'!$K$5)*LN('Test cases'!$L$5))/(LN(1-'Test cases'!$M$5)-LN(1-'Test cases'!$K$5))),EXP((LN(1-D806)*(LN('Test cases'!$N$5)-LN('Test cases'!$L$5))+LN(1-'Test cases'!$O$5)*LN('Test cases'!$L$5)-LN(1-'Test cases'!$M$5)*LN('Test cases'!$N$5))/(LN(1-'Test cases'!$O$5)-LN(1-'Test cases'!$M$5))))</f>
        <v>340.57927060340376</v>
      </c>
    </row>
    <row r="807" spans="1:29">
      <c r="A807" s="8">
        <f>'Test cases'!A811</f>
        <v>804</v>
      </c>
      <c r="B807" s="5">
        <f ca="1">1-X807/'Test cases'!C811</f>
        <v>0.233808996908486</v>
      </c>
      <c r="C807" s="5">
        <f ca="1">1-Y807/'Test cases'!D811</f>
        <v>0.18360756763524355</v>
      </c>
      <c r="D807" s="5">
        <f ca="1">1-Z807/'Test cases'!E811</f>
        <v>0.20297513342958051</v>
      </c>
      <c r="E807" s="4">
        <f ca="1">(U807^'Test cases'!$R$5+T807^'Test cases'!$R$5)^(1/'Test cases'!$R$5)</f>
        <v>638.61122333920935</v>
      </c>
      <c r="F807" s="5">
        <f ca="1">IF(B807&gt;'Test cases'!$M$3,'Test cases'!$M$3,B807)</f>
        <v>0.15</v>
      </c>
      <c r="G807" s="5">
        <f ca="1">IF(C807&gt;'Test cases'!$M$4,'Test cases'!$M$4,C807)</f>
        <v>0.1</v>
      </c>
      <c r="H807" s="5">
        <f ca="1">IF(D807&gt;'Test cases'!$O$5,'Test cases'!$O$5,D807)</f>
        <v>0.17</v>
      </c>
      <c r="I807" s="5">
        <f ca="1">IF(AA807&gt;='Test cases'!$L$3, 'Test cases'!$L$3*'Test cases'!$M$3/AA807,0)+IF(AND(AA807&gt;='Test cases'!$J$3,AA807&lt;'Test cases'!$L$3), 'Test cases'!$J$3*'Test cases'!$K$3/ AA807,0)</f>
        <v>4.2598421454169998E-2</v>
      </c>
      <c r="J807" s="5">
        <f ca="1">IF(AB807&gt;='Test cases'!$L$4,'Test cases'!$M$4,0)+IF(AND(AB807&gt;='Test cases'!$J$4,AB807&lt;'Test cases'!$L$4),'Test cases'!$K$4,0)</f>
        <v>0.1</v>
      </c>
      <c r="K807" s="5">
        <f ca="1">IF(AC807&gt;='Test cases'!$N$5,'Test cases'!$O$5,0)+IF(AND(AC807&gt;='Test cases'!$L$5,AC807&lt;'Test cases'!$N$5),'Test cases'!$M$5,0)+IF(AND(AC807&lt;'Test cases'!$L$5,AC807&gt;='Test cases'!$J$5),'Test cases'!$K$5,0)</f>
        <v>0.17</v>
      </c>
      <c r="L807" s="5">
        <f t="shared" ca="1" si="36"/>
        <v>0.15</v>
      </c>
      <c r="M807" s="5">
        <f t="shared" ca="1" si="37"/>
        <v>0.1</v>
      </c>
      <c r="N807" s="5">
        <f t="shared" ca="1" si="38"/>
        <v>0.17</v>
      </c>
      <c r="O807" s="4">
        <f ca="1">'Test cases'!C811*(1-F807)+'Test cases'!D811*(1-G807)+'Test cases'!E811*(1-H807)</f>
        <v>692.74</v>
      </c>
      <c r="P807" s="4">
        <f ca="1">(1-I807)*'Test cases'!C811+(1-J807)*'Test cases'!D811+(1-K807)*'Test cases'!E811</f>
        <v>723.34944988556151</v>
      </c>
      <c r="Q807" s="4">
        <f ca="1">(1-L807)*'Test cases'!C811+(1-M807)*'Test cases'!D811+(1-N807)*'Test cases'!E811</f>
        <v>692.74</v>
      </c>
      <c r="R807" s="4">
        <f ca="1">('Test cases'!C811/'Test cases'!$J$3)^(1/'Test cases'!$R$3)*('Test cases'!$J$3*(1-'Test cases'!$K$3))</f>
        <v>235.27721987421501</v>
      </c>
      <c r="S807" s="4">
        <f ca="1">('Test cases'!D811/'Test cases'!$J$4)^(1/'Test cases'!$R$4)*('Test cases'!$J$4*(1-'Test cases'!$K$4))</f>
        <v>227.57764744922622</v>
      </c>
      <c r="T807" s="4">
        <f ca="1">IF('Test cases'!E811&lt;='Test cases'!$L$5,('Test cases'!E811/'Test cases'!$J$5)^(1/'Test cases'!$P$5)*('Test cases'!$J$5*(1-'Test cases'!$K$5)),0)+IF('Test cases'!E811&gt;'Test cases'!$L$5,('Test cases'!E811/'Test cases'!$L$5)^(1/'Test cases'!$Q$5)*('Test cases'!$L$5*(1-'Test cases'!$M$5)),0)</f>
        <v>223.12724963632624</v>
      </c>
      <c r="U807" s="4">
        <f ca="1">(R807^'Test cases'!$R$4+S807^'Test cases'!$R$4)^(1/'Test cases'!$R$4)</f>
        <v>438.67028064791469</v>
      </c>
      <c r="V807" s="4">
        <f ca="1">R807^'Test cases'!$R$4/U807^('Test cases'!$R$4-1)</f>
        <v>223.28997388802469</v>
      </c>
      <c r="W807" s="4">
        <f ca="1">S807^'Test cases'!$R$4/U807^('Test cases'!$R$4-1)</f>
        <v>215.38030675989026</v>
      </c>
      <c r="X807" s="4">
        <f ca="1">V807*(U807/E807)^('Test cases'!$R$5-1)</f>
        <v>218.36443588108148</v>
      </c>
      <c r="Y807" s="4">
        <f ca="1">W807*(U807/E807)^('Test cases'!$R$5-1)</f>
        <v>210.62924755010715</v>
      </c>
      <c r="Z807" s="4">
        <f ca="1">T807^'Test cases'!$R$5/E807^('Test cases'!$R$5-1)</f>
        <v>209.61753990802032</v>
      </c>
      <c r="AA807" s="4">
        <f ca="1">EXP((LN(1-B807)*(LN('Test cases'!$L$3)-LN('Test cases'!$J$3))+LN(1-'Test cases'!$M$3)*LN('Test cases'!$J$3)-LN(1-'Test cases'!$K$3)*LN('Test cases'!$L$3))/(LN(1-'Test cases'!$M$3)-LN(1-'Test cases'!$K$3)))</f>
        <v>704.25144819687387</v>
      </c>
      <c r="AB807" s="4">
        <f ca="1">EXP((LN(1-C807)*(LN('Test cases'!$L$4)-LN('Test cases'!$J$4))+LN(1-'Test cases'!$M$4)*LN('Test cases'!$J$4)-LN(1-'Test cases'!$K$4)*LN('Test cases'!$L$4))/(LN(1-'Test cases'!$M$4)-LN(1-'Test cases'!$K$4)))</f>
        <v>700.88522095490964</v>
      </c>
      <c r="AC807" s="4">
        <f ca="1">IF(D807&lt;='Test cases'!$M$5,EXP((LN(1-D807)*(LN('Test cases'!$L$5)-LN('Test cases'!$J$5))+LN(1-'Test cases'!$M$5)*LN('Test cases'!$J$5)-LN(1-'Test cases'!$K$5)*LN('Test cases'!$L$5))/(LN(1-'Test cases'!$M$5)-LN(1-'Test cases'!$K$5))),EXP((LN(1-D807)*(LN('Test cases'!$N$5)-LN('Test cases'!$L$5))+LN(1-'Test cases'!$O$5)*LN('Test cases'!$L$5)-LN(1-'Test cases'!$M$5)*LN('Test cases'!$N$5))/(LN(1-'Test cases'!$O$5)-LN(1-'Test cases'!$M$5))))</f>
        <v>340.67160038764257</v>
      </c>
    </row>
    <row r="808" spans="1:29">
      <c r="A808" s="8">
        <f>'Test cases'!A812</f>
        <v>805</v>
      </c>
      <c r="B808" s="5">
        <f ca="1">1-X808/'Test cases'!C812</f>
        <v>0.23389561464315356</v>
      </c>
      <c r="C808" s="5">
        <f ca="1">1-Y808/'Test cases'!D812</f>
        <v>0.18369986063112242</v>
      </c>
      <c r="D808" s="5">
        <f ca="1">1-Z808/'Test cases'!E812</f>
        <v>0.20303092739629847</v>
      </c>
      <c r="E808" s="4">
        <f ca="1">(U808^'Test cases'!$R$5+T808^'Test cases'!$R$5)^(1/'Test cases'!$R$5)</f>
        <v>639.3643520180143</v>
      </c>
      <c r="F808" s="5">
        <f ca="1">IF(B808&gt;'Test cases'!$M$3,'Test cases'!$M$3,B808)</f>
        <v>0.15</v>
      </c>
      <c r="G808" s="5">
        <f ca="1">IF(C808&gt;'Test cases'!$M$4,'Test cases'!$M$4,C808)</f>
        <v>0.1</v>
      </c>
      <c r="H808" s="5">
        <f ca="1">IF(D808&gt;'Test cases'!$O$5,'Test cases'!$O$5,D808)</f>
        <v>0.17</v>
      </c>
      <c r="I808" s="5">
        <f ca="1">IF(AA808&gt;='Test cases'!$L$3, 'Test cases'!$L$3*'Test cases'!$M$3/AA808,0)+IF(AND(AA808&gt;='Test cases'!$J$3,AA808&lt;'Test cases'!$L$3), 'Test cases'!$J$3*'Test cases'!$K$3/ AA808,0)</f>
        <v>4.2540058744773561E-2</v>
      </c>
      <c r="J808" s="5">
        <f ca="1">IF(AB808&gt;='Test cases'!$L$4,'Test cases'!$M$4,0)+IF(AND(AB808&gt;='Test cases'!$J$4,AB808&lt;'Test cases'!$L$4),'Test cases'!$K$4,0)</f>
        <v>0.1</v>
      </c>
      <c r="K808" s="5">
        <f ca="1">IF(AC808&gt;='Test cases'!$N$5,'Test cases'!$O$5,0)+IF(AND(AC808&gt;='Test cases'!$L$5,AC808&lt;'Test cases'!$N$5),'Test cases'!$M$5,0)+IF(AND(AC808&lt;'Test cases'!$L$5,AC808&gt;='Test cases'!$J$5),'Test cases'!$K$5,0)</f>
        <v>0.17</v>
      </c>
      <c r="L808" s="5">
        <f t="shared" ca="1" si="36"/>
        <v>0.15</v>
      </c>
      <c r="M808" s="5">
        <f t="shared" ca="1" si="37"/>
        <v>0.1</v>
      </c>
      <c r="N808" s="5">
        <f t="shared" ca="1" si="38"/>
        <v>0.17</v>
      </c>
      <c r="O808" s="4">
        <f ca="1">'Test cases'!C812*(1-F808)+'Test cases'!D812*(1-G808)+'Test cases'!E812*(1-H808)</f>
        <v>693.64</v>
      </c>
      <c r="P808" s="4">
        <f ca="1">(1-I808)*'Test cases'!C812+(1-J808)*'Test cases'!D812+(1-K808)*'Test cases'!E812</f>
        <v>724.26608325773952</v>
      </c>
      <c r="Q808" s="4">
        <f ca="1">(1-L808)*'Test cases'!C812+(1-M808)*'Test cases'!D812+(1-N808)*'Test cases'!E812</f>
        <v>693.64</v>
      </c>
      <c r="R808" s="4">
        <f ca="1">('Test cases'!C812/'Test cases'!$J$3)^(1/'Test cases'!$R$3)*('Test cases'!$J$3*(1-'Test cases'!$K$3))</f>
        <v>235.27721987421501</v>
      </c>
      <c r="S808" s="4">
        <f ca="1">('Test cases'!D812/'Test cases'!$J$4)^(1/'Test cases'!$R$4)*('Test cases'!$J$4*(1-'Test cases'!$K$4))</f>
        <v>228.39130109916553</v>
      </c>
      <c r="T808" s="4">
        <f ca="1">IF('Test cases'!E812&lt;='Test cases'!$L$5,('Test cases'!E812/'Test cases'!$J$5)^(1/'Test cases'!$P$5)*('Test cases'!$J$5*(1-'Test cases'!$K$5)),0)+IF('Test cases'!E812&gt;'Test cases'!$L$5,('Test cases'!E812/'Test cases'!$L$5)^(1/'Test cases'!$Q$5)*('Test cases'!$L$5*(1-'Test cases'!$M$5)),0)</f>
        <v>223.12724963632624</v>
      </c>
      <c r="U808" s="4">
        <f ca="1">(R808^'Test cases'!$R$4+S808^'Test cases'!$R$4)^(1/'Test cases'!$R$4)</f>
        <v>439.44038411012849</v>
      </c>
      <c r="V808" s="4">
        <f ca="1">R808^'Test cases'!$R$4/U808^('Test cases'!$R$4-1)</f>
        <v>223.25710114352137</v>
      </c>
      <c r="W808" s="4">
        <f ca="1">S808^'Test cases'!$R$4/U808^('Test cases'!$R$4-1)</f>
        <v>216.18328296660707</v>
      </c>
      <c r="X808" s="4">
        <f ca="1">V808*(U808/E808)^('Test cases'!$R$5-1)</f>
        <v>218.33974982670125</v>
      </c>
      <c r="Y808" s="4">
        <f ca="1">W808*(U808/E808)^('Test cases'!$R$5-1)</f>
        <v>211.42173609653929</v>
      </c>
      <c r="Z808" s="4">
        <f ca="1">T808^'Test cases'!$R$5/E808^('Test cases'!$R$5-1)</f>
        <v>209.6028660947735</v>
      </c>
      <c r="AA808" s="4">
        <f ca="1">EXP((LN(1-B808)*(LN('Test cases'!$L$3)-LN('Test cases'!$J$3))+LN(1-'Test cases'!$M$3)*LN('Test cases'!$J$3)-LN(1-'Test cases'!$K$3)*LN('Test cases'!$L$3))/(LN(1-'Test cases'!$M$3)-LN(1-'Test cases'!$K$3)))</f>
        <v>705.21764391511977</v>
      </c>
      <c r="AB808" s="4">
        <f ca="1">EXP((LN(1-C808)*(LN('Test cases'!$L$4)-LN('Test cases'!$J$4))+LN(1-'Test cases'!$M$4)*LN('Test cases'!$J$4)-LN(1-'Test cases'!$K$4)*LN('Test cases'!$L$4))/(LN(1-'Test cases'!$M$4)-LN(1-'Test cases'!$K$4)))</f>
        <v>701.90920863377357</v>
      </c>
      <c r="AC808" s="4">
        <f ca="1">IF(D808&lt;='Test cases'!$M$5,EXP((LN(1-D808)*(LN('Test cases'!$L$5)-LN('Test cases'!$J$5))+LN(1-'Test cases'!$M$5)*LN('Test cases'!$J$5)-LN(1-'Test cases'!$K$5)*LN('Test cases'!$L$5))/(LN(1-'Test cases'!$M$5)-LN(1-'Test cases'!$K$5))),EXP((LN(1-D808)*(LN('Test cases'!$N$5)-LN('Test cases'!$L$5))+LN(1-'Test cases'!$O$5)*LN('Test cases'!$L$5)-LN(1-'Test cases'!$M$5)*LN('Test cases'!$N$5))/(LN(1-'Test cases'!$O$5)-LN(1-'Test cases'!$M$5))))</f>
        <v>340.77042146592203</v>
      </c>
    </row>
    <row r="809" spans="1:29">
      <c r="A809" s="8">
        <f>'Test cases'!A813</f>
        <v>806</v>
      </c>
      <c r="B809" s="5">
        <f ca="1">1-X809/'Test cases'!C813</f>
        <v>0.23393860534767963</v>
      </c>
      <c r="C809" s="5">
        <f ca="1">1-Y809/'Test cases'!D813</f>
        <v>0.18374566811998039</v>
      </c>
      <c r="D809" s="5">
        <f ca="1">1-Z809/'Test cases'!E813</f>
        <v>0.20366914214876919</v>
      </c>
      <c r="E809" s="4">
        <f ca="1">(U809^'Test cases'!$R$5+T809^'Test cases'!$R$5)^(1/'Test cases'!$R$5)</f>
        <v>639.96871590556123</v>
      </c>
      <c r="F809" s="5">
        <f ca="1">IF(B809&gt;'Test cases'!$M$3,'Test cases'!$M$3,B809)</f>
        <v>0.15</v>
      </c>
      <c r="G809" s="5">
        <f ca="1">IF(C809&gt;'Test cases'!$M$4,'Test cases'!$M$4,C809)</f>
        <v>0.1</v>
      </c>
      <c r="H809" s="5">
        <f ca="1">IF(D809&gt;'Test cases'!$O$5,'Test cases'!$O$5,D809)</f>
        <v>0.17</v>
      </c>
      <c r="I809" s="5">
        <f ca="1">IF(AA809&gt;='Test cases'!$L$3, 'Test cases'!$L$3*'Test cases'!$M$3/AA809,0)+IF(AND(AA809&gt;='Test cases'!$J$3,AA809&lt;'Test cases'!$L$3), 'Test cases'!$J$3*'Test cases'!$K$3/ AA809,0)</f>
        <v>4.2511119018982142E-2</v>
      </c>
      <c r="J809" s="5">
        <f ca="1">IF(AB809&gt;='Test cases'!$L$4,'Test cases'!$M$4,0)+IF(AND(AB809&gt;='Test cases'!$J$4,AB809&lt;'Test cases'!$L$4),'Test cases'!$K$4,0)</f>
        <v>0.1</v>
      </c>
      <c r="K809" s="5">
        <f ca="1">IF(AC809&gt;='Test cases'!$N$5,'Test cases'!$O$5,0)+IF(AND(AC809&gt;='Test cases'!$L$5,AC809&lt;'Test cases'!$N$5),'Test cases'!$M$5,0)+IF(AND(AC809&lt;'Test cases'!$L$5,AC809&gt;='Test cases'!$J$5),'Test cases'!$K$5,0)</f>
        <v>0.17</v>
      </c>
      <c r="L809" s="5">
        <f t="shared" ca="1" si="36"/>
        <v>0.15</v>
      </c>
      <c r="M809" s="5">
        <f t="shared" ca="1" si="37"/>
        <v>0.1</v>
      </c>
      <c r="N809" s="5">
        <f t="shared" ca="1" si="38"/>
        <v>0.17</v>
      </c>
      <c r="O809" s="4">
        <f ca="1">'Test cases'!C813*(1-F809)+'Test cases'!D813*(1-G809)+'Test cases'!E813*(1-H809)</f>
        <v>694.47</v>
      </c>
      <c r="P809" s="4">
        <f ca="1">(1-I809)*'Test cases'!C813+(1-J809)*'Test cases'!D813+(1-K809)*'Test cases'!E813</f>
        <v>725.10433107959011</v>
      </c>
      <c r="Q809" s="4">
        <f ca="1">(1-L809)*'Test cases'!C813+(1-M809)*'Test cases'!D813+(1-N809)*'Test cases'!E813</f>
        <v>694.47</v>
      </c>
      <c r="R809" s="4">
        <f ca="1">('Test cases'!C813/'Test cases'!$J$3)^(1/'Test cases'!$R$3)*('Test cases'!$J$3*(1-'Test cases'!$K$3))</f>
        <v>235.27721987421501</v>
      </c>
      <c r="S809" s="4">
        <f ca="1">('Test cases'!D813/'Test cases'!$J$4)^(1/'Test cases'!$R$4)*('Test cases'!$J$4*(1-'Test cases'!$K$4))</f>
        <v>228.39130109916553</v>
      </c>
      <c r="T809" s="4">
        <f ca="1">IF('Test cases'!E813&lt;='Test cases'!$L$5,('Test cases'!E813/'Test cases'!$J$5)^(1/'Test cases'!$P$5)*('Test cases'!$J$5*(1-'Test cases'!$K$5)),0)+IF('Test cases'!E813&gt;'Test cases'!$L$5,('Test cases'!E813/'Test cases'!$L$5)^(1/'Test cases'!$Q$5)*('Test cases'!$L$5*(1-'Test cases'!$M$5)),0)</f>
        <v>223.7705724280197</v>
      </c>
      <c r="U809" s="4">
        <f ca="1">(R809^'Test cases'!$R$4+S809^'Test cases'!$R$4)^(1/'Test cases'!$R$4)</f>
        <v>439.44038411012849</v>
      </c>
      <c r="V809" s="4">
        <f ca="1">R809^'Test cases'!$R$4/U809^('Test cases'!$R$4-1)</f>
        <v>223.25710114352137</v>
      </c>
      <c r="W809" s="4">
        <f ca="1">S809^'Test cases'!$R$4/U809^('Test cases'!$R$4-1)</f>
        <v>216.18328296660707</v>
      </c>
      <c r="X809" s="4">
        <f ca="1">V809*(U809/E809)^('Test cases'!$R$5-1)</f>
        <v>218.32749747591131</v>
      </c>
      <c r="Y809" s="4">
        <f ca="1">W809*(U809/E809)^('Test cases'!$R$5-1)</f>
        <v>211.40987195692509</v>
      </c>
      <c r="Z809" s="4">
        <f ca="1">T809^'Test cases'!$R$5/E809^('Test cases'!$R$5-1)</f>
        <v>210.23134647272494</v>
      </c>
      <c r="AA809" s="4">
        <f ca="1">EXP((LN(1-B809)*(LN('Test cases'!$L$3)-LN('Test cases'!$J$3))+LN(1-'Test cases'!$M$3)*LN('Test cases'!$J$3)-LN(1-'Test cases'!$K$3)*LN('Test cases'!$L$3))/(LN(1-'Test cases'!$M$3)-LN(1-'Test cases'!$K$3)))</f>
        <v>705.6977254963424</v>
      </c>
      <c r="AB809" s="4">
        <f ca="1">EXP((LN(1-C809)*(LN('Test cases'!$L$4)-LN('Test cases'!$J$4))+LN(1-'Test cases'!$M$4)*LN('Test cases'!$J$4)-LN(1-'Test cases'!$K$4)*LN('Test cases'!$L$4))/(LN(1-'Test cases'!$M$4)-LN(1-'Test cases'!$K$4)))</f>
        <v>702.41803962612221</v>
      </c>
      <c r="AC809" s="4">
        <f ca="1">IF(D809&lt;='Test cases'!$M$5,EXP((LN(1-D809)*(LN('Test cases'!$L$5)-LN('Test cases'!$J$5))+LN(1-'Test cases'!$M$5)*LN('Test cases'!$J$5)-LN(1-'Test cases'!$K$5)*LN('Test cases'!$L$5))/(LN(1-'Test cases'!$M$5)-LN(1-'Test cases'!$K$5))),EXP((LN(1-D809)*(LN('Test cases'!$N$5)-LN('Test cases'!$L$5))+LN(1-'Test cases'!$O$5)*LN('Test cases'!$L$5)-LN(1-'Test cases'!$M$5)*LN('Test cases'!$N$5))/(LN(1-'Test cases'!$O$5)-LN(1-'Test cases'!$M$5))))</f>
        <v>341.90334930781552</v>
      </c>
    </row>
    <row r="810" spans="1:29">
      <c r="A810" s="8">
        <f>'Test cases'!A814</f>
        <v>807</v>
      </c>
      <c r="B810" s="5">
        <f ca="1">1-X810/'Test cases'!C814</f>
        <v>0.23398151875051898</v>
      </c>
      <c r="C810" s="5">
        <f ca="1">1-Y810/'Test cases'!D814</f>
        <v>0.18379139324228511</v>
      </c>
      <c r="D810" s="5">
        <f ca="1">1-Z810/'Test cases'!E814</f>
        <v>0.20430452682391453</v>
      </c>
      <c r="E810" s="4">
        <f ca="1">(U810^'Test cases'!$R$5+T810^'Test cases'!$R$5)^(1/'Test cases'!$R$5)</f>
        <v>640.5725966980126</v>
      </c>
      <c r="F810" s="5">
        <f ca="1">IF(B810&gt;'Test cases'!$M$3,'Test cases'!$M$3,B810)</f>
        <v>0.15</v>
      </c>
      <c r="G810" s="5">
        <f ca="1">IF(C810&gt;'Test cases'!$M$4,'Test cases'!$M$4,C810)</f>
        <v>0.1</v>
      </c>
      <c r="H810" s="5">
        <f ca="1">IF(D810&gt;'Test cases'!$O$5,'Test cases'!$O$5,D810)</f>
        <v>0.17</v>
      </c>
      <c r="I810" s="5">
        <f ca="1">IF(AA810&gt;='Test cases'!$L$3, 'Test cases'!$L$3*'Test cases'!$M$3/AA810,0)+IF(AND(AA810&gt;='Test cases'!$J$3,AA810&lt;'Test cases'!$L$3), 'Test cases'!$J$3*'Test cases'!$K$3/ AA810,0)</f>
        <v>4.2482249346137445E-2</v>
      </c>
      <c r="J810" s="5">
        <f ca="1">IF(AB810&gt;='Test cases'!$L$4,'Test cases'!$M$4,0)+IF(AND(AB810&gt;='Test cases'!$J$4,AB810&lt;'Test cases'!$L$4),'Test cases'!$K$4,0)</f>
        <v>0.1</v>
      </c>
      <c r="K810" s="5">
        <f ca="1">IF(AC810&gt;='Test cases'!$N$5,'Test cases'!$O$5,0)+IF(AND(AC810&gt;='Test cases'!$L$5,AC810&lt;'Test cases'!$N$5),'Test cases'!$M$5,0)+IF(AND(AC810&lt;'Test cases'!$L$5,AC810&gt;='Test cases'!$J$5),'Test cases'!$K$5,0)</f>
        <v>0.17</v>
      </c>
      <c r="L810" s="5">
        <f t="shared" ca="1" si="36"/>
        <v>0.15</v>
      </c>
      <c r="M810" s="5">
        <f t="shared" ca="1" si="37"/>
        <v>0.1</v>
      </c>
      <c r="N810" s="5">
        <f t="shared" ca="1" si="38"/>
        <v>0.17</v>
      </c>
      <c r="O810" s="4">
        <f ca="1">'Test cases'!C814*(1-F810)+'Test cases'!D814*(1-G810)+'Test cases'!E814*(1-H810)</f>
        <v>695.3</v>
      </c>
      <c r="P810" s="4">
        <f ca="1">(1-I810)*'Test cases'!C814+(1-J810)*'Test cases'!D814+(1-K810)*'Test cases'!E814</f>
        <v>725.94255893635091</v>
      </c>
      <c r="Q810" s="4">
        <f ca="1">(1-L810)*'Test cases'!C814+(1-M810)*'Test cases'!D814+(1-N810)*'Test cases'!E814</f>
        <v>695.3</v>
      </c>
      <c r="R810" s="4">
        <f ca="1">('Test cases'!C814/'Test cases'!$J$3)^(1/'Test cases'!$R$3)*('Test cases'!$J$3*(1-'Test cases'!$K$3))</f>
        <v>235.27721987421501</v>
      </c>
      <c r="S810" s="4">
        <f ca="1">('Test cases'!D814/'Test cases'!$J$4)^(1/'Test cases'!$R$4)*('Test cases'!$J$4*(1-'Test cases'!$K$4))</f>
        <v>228.39130109916553</v>
      </c>
      <c r="T810" s="4">
        <f ca="1">IF('Test cases'!E814&lt;='Test cases'!$L$5,('Test cases'!E814/'Test cases'!$J$5)^(1/'Test cases'!$P$5)*('Test cases'!$J$5*(1-'Test cases'!$K$5)),0)+IF('Test cases'!E814&gt;'Test cases'!$L$5,('Test cases'!E814/'Test cases'!$L$5)^(1/'Test cases'!$Q$5)*('Test cases'!$L$5*(1-'Test cases'!$M$5)),0)</f>
        <v>224.41330731417551</v>
      </c>
      <c r="U810" s="4">
        <f ca="1">(R810^'Test cases'!$R$4+S810^'Test cases'!$R$4)^(1/'Test cases'!$R$4)</f>
        <v>439.44038411012849</v>
      </c>
      <c r="V810" s="4">
        <f ca="1">R810^'Test cases'!$R$4/U810^('Test cases'!$R$4-1)</f>
        <v>223.25710114352137</v>
      </c>
      <c r="W810" s="4">
        <f ca="1">S810^'Test cases'!$R$4/U810^('Test cases'!$R$4-1)</f>
        <v>216.18328296660707</v>
      </c>
      <c r="X810" s="4">
        <f ca="1">V810*(U810/E810)^('Test cases'!$R$5-1)</f>
        <v>218.3152671561021</v>
      </c>
      <c r="Y810" s="4">
        <f ca="1">W810*(U810/E810)^('Test cases'!$R$5-1)</f>
        <v>211.39802915024816</v>
      </c>
      <c r="Z810" s="4">
        <f ca="1">T810^'Test cases'!$R$5/E810^('Test cases'!$R$5-1)</f>
        <v>210.85930039166266</v>
      </c>
      <c r="AA810" s="4">
        <f ca="1">EXP((LN(1-B810)*(LN('Test cases'!$L$3)-LN('Test cases'!$J$3))+LN(1-'Test cases'!$M$3)*LN('Test cases'!$J$3)-LN(1-'Test cases'!$K$3)*LN('Test cases'!$L$3))/(LN(1-'Test cases'!$M$3)-LN(1-'Test cases'!$K$3)))</f>
        <v>706.17729667668004</v>
      </c>
      <c r="AB810" s="4">
        <f ca="1">EXP((LN(1-C810)*(LN('Test cases'!$L$4)-LN('Test cases'!$J$4))+LN(1-'Test cases'!$M$4)*LN('Test cases'!$J$4)-LN(1-'Test cases'!$K$4)*LN('Test cases'!$L$4))/(LN(1-'Test cases'!$M$4)-LN(1-'Test cases'!$K$4)))</f>
        <v>702.92635206765499</v>
      </c>
      <c r="AC810" s="4">
        <f ca="1">IF(D810&lt;='Test cases'!$M$5,EXP((LN(1-D810)*(LN('Test cases'!$L$5)-LN('Test cases'!$J$5))+LN(1-'Test cases'!$M$5)*LN('Test cases'!$J$5)-LN(1-'Test cases'!$K$5)*LN('Test cases'!$L$5))/(LN(1-'Test cases'!$M$5)-LN(1-'Test cases'!$K$5))),EXP((LN(1-D810)*(LN('Test cases'!$N$5)-LN('Test cases'!$L$5))+LN(1-'Test cases'!$O$5)*LN('Test cases'!$L$5)-LN(1-'Test cases'!$M$5)*LN('Test cases'!$N$5))/(LN(1-'Test cases'!$O$5)-LN(1-'Test cases'!$M$5))))</f>
        <v>343.03590163774993</v>
      </c>
    </row>
    <row r="811" spans="1:29">
      <c r="A811" s="8">
        <f>'Test cases'!A815</f>
        <v>808</v>
      </c>
      <c r="B811" s="5">
        <f ca="1">1-X811/'Test cases'!C815</f>
        <v>0.23402435518958076</v>
      </c>
      <c r="C811" s="5">
        <f ca="1">1-Y811/'Test cases'!D815</f>
        <v>0.18383703635808557</v>
      </c>
      <c r="D811" s="5">
        <f ca="1">1-Z811/'Test cases'!E815</f>
        <v>0.20493710458900294</v>
      </c>
      <c r="E811" s="4">
        <f ca="1">(U811^'Test cases'!$R$5+T811^'Test cases'!$R$5)^(1/'Test cases'!$R$5)</f>
        <v>641.17599653355069</v>
      </c>
      <c r="F811" s="5">
        <f ca="1">IF(B811&gt;'Test cases'!$M$3,'Test cases'!$M$3,B811)</f>
        <v>0.15</v>
      </c>
      <c r="G811" s="5">
        <f ca="1">IF(C811&gt;'Test cases'!$M$4,'Test cases'!$M$4,C811)</f>
        <v>0.1</v>
      </c>
      <c r="H811" s="5">
        <f ca="1">IF(D811&gt;'Test cases'!$O$5,'Test cases'!$O$5,D811)</f>
        <v>0.17</v>
      </c>
      <c r="I811" s="5">
        <f ca="1">IF(AA811&gt;='Test cases'!$L$3, 'Test cases'!$L$3*'Test cases'!$M$3/AA811,0)+IF(AND(AA811&gt;='Test cases'!$J$3,AA811&lt;'Test cases'!$L$3), 'Test cases'!$J$3*'Test cases'!$K$3/ AA811,0)</f>
        <v>4.2453449391671484E-2</v>
      </c>
      <c r="J811" s="5">
        <f ca="1">IF(AB811&gt;='Test cases'!$L$4,'Test cases'!$M$4,0)+IF(AND(AB811&gt;='Test cases'!$J$4,AB811&lt;'Test cases'!$L$4),'Test cases'!$K$4,0)</f>
        <v>0.1</v>
      </c>
      <c r="K811" s="5">
        <f ca="1">IF(AC811&gt;='Test cases'!$N$5,'Test cases'!$O$5,0)+IF(AND(AC811&gt;='Test cases'!$L$5,AC811&lt;'Test cases'!$N$5),'Test cases'!$M$5,0)+IF(AND(AC811&lt;'Test cases'!$L$5,AC811&gt;='Test cases'!$J$5),'Test cases'!$K$5,0)</f>
        <v>0.17</v>
      </c>
      <c r="L811" s="5">
        <f t="shared" ca="1" si="36"/>
        <v>0.15</v>
      </c>
      <c r="M811" s="5">
        <f t="shared" ca="1" si="37"/>
        <v>0.1</v>
      </c>
      <c r="N811" s="5">
        <f t="shared" ca="1" si="38"/>
        <v>0.17</v>
      </c>
      <c r="O811" s="4">
        <f ca="1">'Test cases'!C815*(1-F811)+'Test cases'!D815*(1-G811)+'Test cases'!E815*(1-H811)</f>
        <v>696.13</v>
      </c>
      <c r="P811" s="4">
        <f ca="1">(1-I811)*'Test cases'!C815+(1-J811)*'Test cases'!D815+(1-K811)*'Test cases'!E815</f>
        <v>726.78076692337356</v>
      </c>
      <c r="Q811" s="4">
        <f ca="1">(1-L811)*'Test cases'!C815+(1-M811)*'Test cases'!D815+(1-N811)*'Test cases'!E815</f>
        <v>696.13</v>
      </c>
      <c r="R811" s="4">
        <f ca="1">('Test cases'!C815/'Test cases'!$J$3)^(1/'Test cases'!$R$3)*('Test cases'!$J$3*(1-'Test cases'!$K$3))</f>
        <v>235.27721987421501</v>
      </c>
      <c r="S811" s="4">
        <f ca="1">('Test cases'!D815/'Test cases'!$J$4)^(1/'Test cases'!$R$4)*('Test cases'!$J$4*(1-'Test cases'!$K$4))</f>
        <v>228.39130109916553</v>
      </c>
      <c r="T811" s="4">
        <f ca="1">IF('Test cases'!E815&lt;='Test cases'!$L$5,('Test cases'!E815/'Test cases'!$J$5)^(1/'Test cases'!$P$5)*('Test cases'!$J$5*(1-'Test cases'!$K$5)),0)+IF('Test cases'!E815&gt;'Test cases'!$L$5,('Test cases'!E815/'Test cases'!$L$5)^(1/'Test cases'!$Q$5)*('Test cases'!$L$5*(1-'Test cases'!$M$5)),0)</f>
        <v>225.05545704754235</v>
      </c>
      <c r="U811" s="4">
        <f ca="1">(R811^'Test cases'!$R$4+S811^'Test cases'!$R$4)^(1/'Test cases'!$R$4)</f>
        <v>439.44038411012849</v>
      </c>
      <c r="V811" s="4">
        <f ca="1">R811^'Test cases'!$R$4/U811^('Test cases'!$R$4-1)</f>
        <v>223.25710114352137</v>
      </c>
      <c r="W811" s="4">
        <f ca="1">S811^'Test cases'!$R$4/U811^('Test cases'!$R$4-1)</f>
        <v>216.18328296660707</v>
      </c>
      <c r="X811" s="4">
        <f ca="1">V811*(U811/E811)^('Test cases'!$R$5-1)</f>
        <v>218.3030587709695</v>
      </c>
      <c r="Y811" s="4">
        <f ca="1">W811*(U811/E811)^('Test cases'!$R$5-1)</f>
        <v>211.38620758325584</v>
      </c>
      <c r="Z811" s="4">
        <f ca="1">T811^'Test cases'!$R$5/E811^('Test cases'!$R$5-1)</f>
        <v>211.48673017932521</v>
      </c>
      <c r="AA811" s="4">
        <f ca="1">EXP((LN(1-B811)*(LN('Test cases'!$L$3)-LN('Test cases'!$J$3))+LN(1-'Test cases'!$M$3)*LN('Test cases'!$J$3)-LN(1-'Test cases'!$K$3)*LN('Test cases'!$L$3))/(LN(1-'Test cases'!$M$3)-LN(1-'Test cases'!$K$3)))</f>
        <v>706.65635960986003</v>
      </c>
      <c r="AB811" s="4">
        <f ca="1">EXP((LN(1-C811)*(LN('Test cases'!$L$4)-LN('Test cases'!$J$4))+LN(1-'Test cases'!$M$4)*LN('Test cases'!$J$4)-LN(1-'Test cases'!$K$4)*LN('Test cases'!$L$4))/(LN(1-'Test cases'!$M$4)-LN(1-'Test cases'!$K$4)))</f>
        <v>703.43414815558663</v>
      </c>
      <c r="AC811" s="4">
        <f ca="1">IF(D811&lt;='Test cases'!$M$5,EXP((LN(1-D811)*(LN('Test cases'!$L$5)-LN('Test cases'!$J$5))+LN(1-'Test cases'!$M$5)*LN('Test cases'!$J$5)-LN(1-'Test cases'!$K$5)*LN('Test cases'!$L$5))/(LN(1-'Test cases'!$M$5)-LN(1-'Test cases'!$K$5))),EXP((LN(1-D811)*(LN('Test cases'!$N$5)-LN('Test cases'!$L$5))+LN(1-'Test cases'!$O$5)*LN('Test cases'!$L$5)-LN(1-'Test cases'!$M$5)*LN('Test cases'!$N$5))/(LN(1-'Test cases'!$O$5)-LN(1-'Test cases'!$M$5))))</f>
        <v>344.16808067647719</v>
      </c>
    </row>
    <row r="812" spans="1:29">
      <c r="A812" s="8">
        <f>'Test cases'!A816</f>
        <v>809</v>
      </c>
      <c r="B812" s="5">
        <f ca="1">1-X812/'Test cases'!C816</f>
        <v>0.23411951688099231</v>
      </c>
      <c r="C812" s="5">
        <f ca="1">1-Y812/'Test cases'!D816</f>
        <v>0.18392287185496636</v>
      </c>
      <c r="D812" s="5">
        <f ca="1">1-Z812/'Test cases'!E816</f>
        <v>0.20498883406187896</v>
      </c>
      <c r="E812" s="4">
        <f ca="1">(U812^'Test cases'!$R$5+T812^'Test cases'!$R$5)^(1/'Test cases'!$R$5)</f>
        <v>641.87876450114049</v>
      </c>
      <c r="F812" s="5">
        <f ca="1">IF(B812&gt;'Test cases'!$M$3,'Test cases'!$M$3,B812)</f>
        <v>0.15</v>
      </c>
      <c r="G812" s="5">
        <f ca="1">IF(C812&gt;'Test cases'!$M$4,'Test cases'!$M$4,C812)</f>
        <v>0.1</v>
      </c>
      <c r="H812" s="5">
        <f ca="1">IF(D812&gt;'Test cases'!$O$5,'Test cases'!$O$5,D812)</f>
        <v>0.17</v>
      </c>
      <c r="I812" s="5">
        <f ca="1">IF(AA812&gt;='Test cases'!$L$3, 'Test cases'!$L$3*'Test cases'!$M$3/AA812,0)+IF(AND(AA812&gt;='Test cases'!$J$3,AA812&lt;'Test cases'!$L$3), 'Test cases'!$J$3*'Test cases'!$K$3/ AA812,0)</f>
        <v>4.2389534020261278E-2</v>
      </c>
      <c r="J812" s="5">
        <f ca="1">IF(AB812&gt;='Test cases'!$L$4,'Test cases'!$M$4,0)+IF(AND(AB812&gt;='Test cases'!$J$4,AB812&lt;'Test cases'!$L$4),'Test cases'!$K$4,0)</f>
        <v>0.1</v>
      </c>
      <c r="K812" s="5">
        <f ca="1">IF(AC812&gt;='Test cases'!$N$5,'Test cases'!$O$5,0)+IF(AND(AC812&gt;='Test cases'!$L$5,AC812&lt;'Test cases'!$N$5),'Test cases'!$M$5,0)+IF(AND(AC812&lt;'Test cases'!$L$5,AC812&gt;='Test cases'!$J$5),'Test cases'!$K$5,0)</f>
        <v>0.17</v>
      </c>
      <c r="L812" s="5">
        <f t="shared" ca="1" si="36"/>
        <v>0.15</v>
      </c>
      <c r="M812" s="5">
        <f t="shared" ca="1" si="37"/>
        <v>0.1</v>
      </c>
      <c r="N812" s="5">
        <f t="shared" ca="1" si="38"/>
        <v>0.17</v>
      </c>
      <c r="O812" s="4">
        <f ca="1">'Test cases'!C816*(1-F812)+'Test cases'!D816*(1-G812)+'Test cases'!E816*(1-H812)</f>
        <v>696.98</v>
      </c>
      <c r="P812" s="4">
        <f ca="1">(1-I812)*'Test cases'!C816+(1-J812)*'Test cases'!D816+(1-K812)*'Test cases'!E816</f>
        <v>727.75659327020526</v>
      </c>
      <c r="Q812" s="4">
        <f ca="1">(1-L812)*'Test cases'!C816+(1-M812)*'Test cases'!D816+(1-N812)*'Test cases'!E816</f>
        <v>696.98</v>
      </c>
      <c r="R812" s="4">
        <f ca="1">('Test cases'!C816/'Test cases'!$J$3)^(1/'Test cases'!$R$3)*('Test cases'!$J$3*(1-'Test cases'!$K$3))</f>
        <v>236.03456921001563</v>
      </c>
      <c r="S812" s="4">
        <f ca="1">('Test cases'!D816/'Test cases'!$J$4)^(1/'Test cases'!$R$4)*('Test cases'!$J$4*(1-'Test cases'!$K$4))</f>
        <v>228.39130109916553</v>
      </c>
      <c r="T812" s="4">
        <f ca="1">IF('Test cases'!E816&lt;='Test cases'!$L$5,('Test cases'!E816/'Test cases'!$J$5)^(1/'Test cases'!$P$5)*('Test cases'!$J$5*(1-'Test cases'!$K$5)),0)+IF('Test cases'!E816&gt;'Test cases'!$L$5,('Test cases'!E816/'Test cases'!$L$5)^(1/'Test cases'!$Q$5)*('Test cases'!$L$5*(1-'Test cases'!$M$5)),0)</f>
        <v>225.05545704754235</v>
      </c>
      <c r="U812" s="4">
        <f ca="1">(R812^'Test cases'!$R$4+S812^'Test cases'!$R$4)^(1/'Test cases'!$R$4)</f>
        <v>440.15908878082928</v>
      </c>
      <c r="V812" s="4">
        <f ca="1">R812^'Test cases'!$R$4/U812^('Test cases'!$R$4-1)</f>
        <v>224.00545799924626</v>
      </c>
      <c r="W812" s="4">
        <f ca="1">S812^'Test cases'!$R$4/U812^('Test cases'!$R$4-1)</f>
        <v>216.15363078158322</v>
      </c>
      <c r="X812" s="4">
        <f ca="1">V812*(U812/E812)^('Test cases'!$R$5-1)</f>
        <v>219.04181817203622</v>
      </c>
      <c r="Y812" s="4">
        <f ca="1">W812*(U812/E812)^('Test cases'!$R$5-1)</f>
        <v>211.36397618956372</v>
      </c>
      <c r="Z812" s="4">
        <f ca="1">T812^'Test cases'!$R$5/E812^('Test cases'!$R$5-1)</f>
        <v>211.47297013954019</v>
      </c>
      <c r="AA812" s="4">
        <f ca="1">EXP((LN(1-B812)*(LN('Test cases'!$L$3)-LN('Test cases'!$J$3))+LN(1-'Test cases'!$M$3)*LN('Test cases'!$J$3)-LN(1-'Test cases'!$K$3)*LN('Test cases'!$L$3))/(LN(1-'Test cases'!$M$3)-LN(1-'Test cases'!$K$3)))</f>
        <v>707.72186327079351</v>
      </c>
      <c r="AB812" s="4">
        <f ca="1">EXP((LN(1-C812)*(LN('Test cases'!$L$4)-LN('Test cases'!$J$4))+LN(1-'Test cases'!$M$4)*LN('Test cases'!$J$4)-LN(1-'Test cases'!$K$4)*LN('Test cases'!$L$4))/(LN(1-'Test cases'!$M$4)-LN(1-'Test cases'!$K$4)))</f>
        <v>704.39016980936492</v>
      </c>
      <c r="AC812" s="4">
        <f ca="1">IF(D812&lt;='Test cases'!$M$5,EXP((LN(1-D812)*(LN('Test cases'!$L$5)-LN('Test cases'!$J$5))+LN(1-'Test cases'!$M$5)*LN('Test cases'!$J$5)-LN(1-'Test cases'!$K$5)*LN('Test cases'!$L$5))/(LN(1-'Test cases'!$M$5)-LN(1-'Test cases'!$K$5))),EXP((LN(1-D812)*(LN('Test cases'!$N$5)-LN('Test cases'!$L$5))+LN(1-'Test cases'!$O$5)*LN('Test cases'!$L$5)-LN(1-'Test cases'!$M$5)*LN('Test cases'!$N$5))/(LN(1-'Test cases'!$O$5)-LN(1-'Test cases'!$M$5))))</f>
        <v>344.26087041050835</v>
      </c>
    </row>
    <row r="813" spans="1:29">
      <c r="A813" s="8">
        <f>'Test cases'!A817</f>
        <v>810</v>
      </c>
      <c r="B813" s="5">
        <f ca="1">1-X813/'Test cases'!C817</f>
        <v>0.23416222181641611</v>
      </c>
      <c r="C813" s="5">
        <f ca="1">1-Y813/'Test cases'!D817</f>
        <v>0.18396837571859315</v>
      </c>
      <c r="D813" s="5">
        <f ca="1">1-Z813/'Test cases'!E817</f>
        <v>0.20561853542124886</v>
      </c>
      <c r="E813" s="4">
        <f ca="1">(U813^'Test cases'!$R$5+T813^'Test cases'!$R$5)^(1/'Test cases'!$R$5)</f>
        <v>642.48164629191604</v>
      </c>
      <c r="F813" s="5">
        <f ca="1">IF(B813&gt;'Test cases'!$M$3,'Test cases'!$M$3,B813)</f>
        <v>0.15</v>
      </c>
      <c r="G813" s="5">
        <f ca="1">IF(C813&gt;'Test cases'!$M$4,'Test cases'!$M$4,C813)</f>
        <v>0.1</v>
      </c>
      <c r="H813" s="5">
        <f ca="1">IF(D813&gt;'Test cases'!$O$5,'Test cases'!$O$5,D813)</f>
        <v>0.17</v>
      </c>
      <c r="I813" s="5">
        <f ca="1">IF(AA813&gt;='Test cases'!$L$3, 'Test cases'!$L$3*'Test cases'!$M$3/AA813,0)+IF(AND(AA813&gt;='Test cases'!$J$3,AA813&lt;'Test cases'!$L$3), 'Test cases'!$J$3*'Test cases'!$K$3/ AA813,0)</f>
        <v>4.2360879952489564E-2</v>
      </c>
      <c r="J813" s="5">
        <f ca="1">IF(AB813&gt;='Test cases'!$L$4,'Test cases'!$M$4,0)+IF(AND(AB813&gt;='Test cases'!$J$4,AB813&lt;'Test cases'!$L$4),'Test cases'!$K$4,0)</f>
        <v>0.1</v>
      </c>
      <c r="K813" s="5">
        <f ca="1">IF(AC813&gt;='Test cases'!$N$5,'Test cases'!$O$5,0)+IF(AND(AC813&gt;='Test cases'!$L$5,AC813&lt;'Test cases'!$N$5),'Test cases'!$M$5,0)+IF(AND(AC813&lt;'Test cases'!$L$5,AC813&gt;='Test cases'!$J$5),'Test cases'!$K$5,0)</f>
        <v>0.17</v>
      </c>
      <c r="L813" s="5">
        <f t="shared" ca="1" si="36"/>
        <v>0.15</v>
      </c>
      <c r="M813" s="5">
        <f t="shared" ca="1" si="37"/>
        <v>0.1</v>
      </c>
      <c r="N813" s="5">
        <f t="shared" ca="1" si="38"/>
        <v>0.17</v>
      </c>
      <c r="O813" s="4">
        <f ca="1">'Test cases'!C817*(1-F813)+'Test cases'!D817*(1-G813)+'Test cases'!E817*(1-H813)</f>
        <v>697.81</v>
      </c>
      <c r="P813" s="4">
        <f ca="1">(1-I813)*'Test cases'!C817+(1-J813)*'Test cases'!D817+(1-K813)*'Test cases'!E817</f>
        <v>728.59478833358799</v>
      </c>
      <c r="Q813" s="4">
        <f ca="1">(1-L813)*'Test cases'!C817+(1-M813)*'Test cases'!D817+(1-N813)*'Test cases'!E817</f>
        <v>697.81</v>
      </c>
      <c r="R813" s="4">
        <f ca="1">('Test cases'!C817/'Test cases'!$J$3)^(1/'Test cases'!$R$3)*('Test cases'!$J$3*(1-'Test cases'!$K$3))</f>
        <v>236.03456921001563</v>
      </c>
      <c r="S813" s="4">
        <f ca="1">('Test cases'!D817/'Test cases'!$J$4)^(1/'Test cases'!$R$4)*('Test cases'!$J$4*(1-'Test cases'!$K$4))</f>
        <v>228.39130109916553</v>
      </c>
      <c r="T813" s="4">
        <f ca="1">IF('Test cases'!E817&lt;='Test cases'!$L$5,('Test cases'!E817/'Test cases'!$J$5)^(1/'Test cases'!$P$5)*('Test cases'!$J$5*(1-'Test cases'!$K$5)),0)+IF('Test cases'!E817&gt;'Test cases'!$L$5,('Test cases'!E817/'Test cases'!$L$5)^(1/'Test cases'!$Q$5)*('Test cases'!$L$5*(1-'Test cases'!$M$5)),0)</f>
        <v>225.69702435768397</v>
      </c>
      <c r="U813" s="4">
        <f ca="1">(R813^'Test cases'!$R$4+S813^'Test cases'!$R$4)^(1/'Test cases'!$R$4)</f>
        <v>440.15908878082928</v>
      </c>
      <c r="V813" s="4">
        <f ca="1">R813^'Test cases'!$R$4/U813^('Test cases'!$R$4-1)</f>
        <v>224.00545799924626</v>
      </c>
      <c r="W813" s="4">
        <f ca="1">S813^'Test cases'!$R$4/U813^('Test cases'!$R$4-1)</f>
        <v>216.15363078158322</v>
      </c>
      <c r="X813" s="4">
        <f ca="1">V813*(U813/E813)^('Test cases'!$R$5-1)</f>
        <v>219.02960456050499</v>
      </c>
      <c r="Y813" s="4">
        <f ca="1">W813*(U813/E813)^('Test cases'!$R$5-1)</f>
        <v>211.35219068888438</v>
      </c>
      <c r="Z813" s="4">
        <f ca="1">T813^'Test cases'!$R$5/E813^('Test cases'!$R$5-1)</f>
        <v>212.09985104252655</v>
      </c>
      <c r="AA813" s="4">
        <f ca="1">EXP((LN(1-B813)*(LN('Test cases'!$L$3)-LN('Test cases'!$J$3))+LN(1-'Test cases'!$M$3)*LN('Test cases'!$J$3)-LN(1-'Test cases'!$K$3)*LN('Test cases'!$L$3))/(LN(1-'Test cases'!$M$3)-LN(1-'Test cases'!$K$3)))</f>
        <v>708.20058586240225</v>
      </c>
      <c r="AB813" s="4">
        <f ca="1">EXP((LN(1-C813)*(LN('Test cases'!$L$4)-LN('Test cases'!$J$4))+LN(1-'Test cases'!$M$4)*LN('Test cases'!$J$4)-LN(1-'Test cases'!$K$4)*LN('Test cases'!$L$4))/(LN(1-'Test cases'!$M$4)-LN(1-'Test cases'!$K$4)))</f>
        <v>704.89755206779216</v>
      </c>
      <c r="AC813" s="4">
        <f ca="1">IF(D813&lt;='Test cases'!$M$5,EXP((LN(1-D813)*(LN('Test cases'!$L$5)-LN('Test cases'!$J$5))+LN(1-'Test cases'!$M$5)*LN('Test cases'!$J$5)-LN(1-'Test cases'!$K$5)*LN('Test cases'!$L$5))/(LN(1-'Test cases'!$M$5)-LN(1-'Test cases'!$K$5))),EXP((LN(1-D813)*(LN('Test cases'!$N$5)-LN('Test cases'!$L$5))+LN(1-'Test cases'!$O$5)*LN('Test cases'!$L$5)-LN(1-'Test cases'!$M$5)*LN('Test cases'!$N$5))/(LN(1-'Test cases'!$O$5)-LN(1-'Test cases'!$M$5))))</f>
        <v>345.39289089136889</v>
      </c>
    </row>
    <row r="814" spans="1:29">
      <c r="A814" s="8">
        <f>'Test cases'!A818</f>
        <v>811</v>
      </c>
      <c r="B814" s="5">
        <f ca="1">1-X814/'Test cases'!C818</f>
        <v>0.23420485060602825</v>
      </c>
      <c r="C814" s="5">
        <f ca="1">1-Y814/'Test cases'!D818</f>
        <v>0.1840137984457284</v>
      </c>
      <c r="D814" s="5">
        <f ca="1">1-Z814/'Test cases'!E818</f>
        <v>0.20624547578119024</v>
      </c>
      <c r="E814" s="4">
        <f ca="1">(U814^'Test cases'!$R$5+T814^'Test cases'!$R$5)^(1/'Test cases'!$R$5)</f>
        <v>643.08405141987282</v>
      </c>
      <c r="F814" s="5">
        <f ca="1">IF(B814&gt;'Test cases'!$M$3,'Test cases'!$M$3,B814)</f>
        <v>0.15</v>
      </c>
      <c r="G814" s="5">
        <f ca="1">IF(C814&gt;'Test cases'!$M$4,'Test cases'!$M$4,C814)</f>
        <v>0.1</v>
      </c>
      <c r="H814" s="5">
        <f ca="1">IF(D814&gt;'Test cases'!$O$5,'Test cases'!$O$5,D814)</f>
        <v>0.17</v>
      </c>
      <c r="I814" s="5">
        <f ca="1">IF(AA814&gt;='Test cases'!$L$3, 'Test cases'!$L$3*'Test cases'!$M$3/AA814,0)+IF(AND(AA814&gt;='Test cases'!$J$3,AA814&lt;'Test cases'!$L$3), 'Test cases'!$J$3*'Test cases'!$K$3/ AA814,0)</f>
        <v>4.2332294702429149E-2</v>
      </c>
      <c r="J814" s="5">
        <f ca="1">IF(AB814&gt;='Test cases'!$L$4,'Test cases'!$M$4,0)+IF(AND(AB814&gt;='Test cases'!$J$4,AB814&lt;'Test cases'!$L$4),'Test cases'!$K$4,0)</f>
        <v>0.1</v>
      </c>
      <c r="K814" s="5">
        <f ca="1">IF(AC814&gt;='Test cases'!$N$5,'Test cases'!$O$5,0)+IF(AND(AC814&gt;='Test cases'!$L$5,AC814&lt;'Test cases'!$N$5),'Test cases'!$M$5,0)+IF(AND(AC814&lt;'Test cases'!$L$5,AC814&gt;='Test cases'!$J$5),'Test cases'!$K$5,0)</f>
        <v>0.17</v>
      </c>
      <c r="L814" s="5">
        <f t="shared" ca="1" si="36"/>
        <v>0.15</v>
      </c>
      <c r="M814" s="5">
        <f t="shared" ca="1" si="37"/>
        <v>0.1</v>
      </c>
      <c r="N814" s="5">
        <f t="shared" ca="1" si="38"/>
        <v>0.17</v>
      </c>
      <c r="O814" s="4">
        <f ca="1">'Test cases'!C818*(1-F814)+'Test cases'!D818*(1-G814)+'Test cases'!E818*(1-H814)</f>
        <v>698.64</v>
      </c>
      <c r="P814" s="4">
        <f ca="1">(1-I814)*'Test cases'!C818+(1-J814)*'Test cases'!D818+(1-K814)*'Test cases'!E818</f>
        <v>729.43296371510519</v>
      </c>
      <c r="Q814" s="4">
        <f ca="1">(1-L814)*'Test cases'!C818+(1-M814)*'Test cases'!D818+(1-N814)*'Test cases'!E818</f>
        <v>698.64</v>
      </c>
      <c r="R814" s="4">
        <f ca="1">('Test cases'!C818/'Test cases'!$J$3)^(1/'Test cases'!$R$3)*('Test cases'!$J$3*(1-'Test cases'!$K$3))</f>
        <v>236.03456921001563</v>
      </c>
      <c r="S814" s="4">
        <f ca="1">('Test cases'!D818/'Test cases'!$J$4)^(1/'Test cases'!$R$4)*('Test cases'!$J$4*(1-'Test cases'!$K$4))</f>
        <v>228.39130109916553</v>
      </c>
      <c r="T814" s="4">
        <f ca="1">IF('Test cases'!E818&lt;='Test cases'!$L$5,('Test cases'!E818/'Test cases'!$J$5)^(1/'Test cases'!$P$5)*('Test cases'!$J$5*(1-'Test cases'!$K$5)),0)+IF('Test cases'!E818&gt;'Test cases'!$L$5,('Test cases'!E818/'Test cases'!$L$5)^(1/'Test cases'!$Q$5)*('Test cases'!$L$5*(1-'Test cases'!$M$5)),0)</f>
        <v>226.33801195126071</v>
      </c>
      <c r="U814" s="4">
        <f ca="1">(R814^'Test cases'!$R$4+S814^'Test cases'!$R$4)^(1/'Test cases'!$R$4)</f>
        <v>440.15908878082928</v>
      </c>
      <c r="V814" s="4">
        <f ca="1">R814^'Test cases'!$R$4/U814^('Test cases'!$R$4-1)</f>
        <v>224.00545799924626</v>
      </c>
      <c r="W814" s="4">
        <f ca="1">S814^'Test cases'!$R$4/U814^('Test cases'!$R$4-1)</f>
        <v>216.15363078158322</v>
      </c>
      <c r="X814" s="4">
        <f ca="1">V814*(U814/E814)^('Test cases'!$R$5-1)</f>
        <v>219.01741272667593</v>
      </c>
      <c r="Y814" s="4">
        <f ca="1">W814*(U814/E814)^('Test cases'!$R$5-1)</f>
        <v>211.34042620255633</v>
      </c>
      <c r="Z814" s="4">
        <f ca="1">T814^'Test cases'!$R$5/E814^('Test cases'!$R$5-1)</f>
        <v>212.72621249064102</v>
      </c>
      <c r="AA814" s="4">
        <f ca="1">EXP((LN(1-B814)*(LN('Test cases'!$L$3)-LN('Test cases'!$J$3))+LN(1-'Test cases'!$M$3)*LN('Test cases'!$J$3)-LN(1-'Test cases'!$K$3)*LN('Test cases'!$L$3))/(LN(1-'Test cases'!$M$3)-LN(1-'Test cases'!$K$3)))</f>
        <v>708.67880446553056</v>
      </c>
      <c r="AB814" s="4">
        <f ca="1">EXP((LN(1-C814)*(LN('Test cases'!$L$4)-LN('Test cases'!$J$4))+LN(1-'Test cases'!$M$4)*LN('Test cases'!$J$4)-LN(1-'Test cases'!$K$4)*LN('Test cases'!$L$4))/(LN(1-'Test cases'!$M$4)-LN(1-'Test cases'!$K$4)))</f>
        <v>705.40442237509694</v>
      </c>
      <c r="AC814" s="4">
        <f ca="1">IF(D814&lt;='Test cases'!$M$5,EXP((LN(1-D814)*(LN('Test cases'!$L$5)-LN('Test cases'!$J$5))+LN(1-'Test cases'!$M$5)*LN('Test cases'!$J$5)-LN(1-'Test cases'!$K$5)*LN('Test cases'!$L$5))/(LN(1-'Test cases'!$M$5)-LN(1-'Test cases'!$K$5))),EXP((LN(1-D814)*(LN('Test cases'!$N$5)-LN('Test cases'!$L$5))+LN(1-'Test cases'!$O$5)*LN('Test cases'!$L$5)-LN(1-'Test cases'!$M$5)*LN('Test cases'!$N$5))/(LN(1-'Test cases'!$O$5)-LN(1-'Test cases'!$M$5))))</f>
        <v>346.52454200793227</v>
      </c>
    </row>
    <row r="815" spans="1:29">
      <c r="A815" s="8">
        <f>'Test cases'!A819</f>
        <v>812</v>
      </c>
      <c r="B815" s="5">
        <f ca="1">1-X815/'Test cases'!C819</f>
        <v>0.23424740357938501</v>
      </c>
      <c r="C815" s="5">
        <f ca="1">1-Y815/'Test cases'!D819</f>
        <v>0.18405914038752802</v>
      </c>
      <c r="D815" s="5">
        <f ca="1">1-Z815/'Test cases'!E819</f>
        <v>0.20686967749005991</v>
      </c>
      <c r="E815" s="4">
        <f ca="1">(U815^'Test cases'!$R$5+T815^'Test cases'!$R$5)^(1/'Test cases'!$R$5)</f>
        <v>643.68598197109998</v>
      </c>
      <c r="F815" s="5">
        <f ca="1">IF(B815&gt;'Test cases'!$M$3,'Test cases'!$M$3,B815)</f>
        <v>0.15</v>
      </c>
      <c r="G815" s="5">
        <f ca="1">IF(C815&gt;'Test cases'!$M$4,'Test cases'!$M$4,C815)</f>
        <v>0.1</v>
      </c>
      <c r="H815" s="5">
        <f ca="1">IF(D815&gt;'Test cases'!$O$5,'Test cases'!$O$5,D815)</f>
        <v>0.17</v>
      </c>
      <c r="I815" s="5">
        <f ca="1">IF(AA815&gt;='Test cases'!$L$3, 'Test cases'!$L$3*'Test cases'!$M$3/AA815,0)+IF(AND(AA815&gt;='Test cases'!$J$3,AA815&lt;'Test cases'!$L$3), 'Test cases'!$J$3*'Test cases'!$K$3/ AA815,0)</f>
        <v>4.2303777944441359E-2</v>
      </c>
      <c r="J815" s="5">
        <f ca="1">IF(AB815&gt;='Test cases'!$L$4,'Test cases'!$M$4,0)+IF(AND(AB815&gt;='Test cases'!$J$4,AB815&lt;'Test cases'!$L$4),'Test cases'!$K$4,0)</f>
        <v>0.1</v>
      </c>
      <c r="K815" s="5">
        <f ca="1">IF(AC815&gt;='Test cases'!$N$5,'Test cases'!$O$5,0)+IF(AND(AC815&gt;='Test cases'!$L$5,AC815&lt;'Test cases'!$N$5),'Test cases'!$M$5,0)+IF(AND(AC815&lt;'Test cases'!$L$5,AC815&gt;='Test cases'!$J$5),'Test cases'!$K$5,0)</f>
        <v>0.17</v>
      </c>
      <c r="L815" s="5">
        <f t="shared" ca="1" si="36"/>
        <v>0.15</v>
      </c>
      <c r="M815" s="5">
        <f t="shared" ca="1" si="37"/>
        <v>0.1</v>
      </c>
      <c r="N815" s="5">
        <f t="shared" ca="1" si="38"/>
        <v>0.17</v>
      </c>
      <c r="O815" s="4">
        <f ca="1">'Test cases'!C819*(1-F815)+'Test cases'!D819*(1-G815)+'Test cases'!E819*(1-H815)</f>
        <v>699.47</v>
      </c>
      <c r="P815" s="4">
        <f ca="1">(1-I815)*'Test cases'!C819+(1-J815)*'Test cases'!D819+(1-K815)*'Test cases'!E819</f>
        <v>730.27111950788969</v>
      </c>
      <c r="Q815" s="4">
        <f ca="1">(1-L815)*'Test cases'!C819+(1-M815)*'Test cases'!D819+(1-N815)*'Test cases'!E819</f>
        <v>699.47</v>
      </c>
      <c r="R815" s="4">
        <f ca="1">('Test cases'!C819/'Test cases'!$J$3)^(1/'Test cases'!$R$3)*('Test cases'!$J$3*(1-'Test cases'!$K$3))</f>
        <v>236.03456921001563</v>
      </c>
      <c r="S815" s="4">
        <f ca="1">('Test cases'!D819/'Test cases'!$J$4)^(1/'Test cases'!$R$4)*('Test cases'!$J$4*(1-'Test cases'!$K$4))</f>
        <v>228.39130109916553</v>
      </c>
      <c r="T815" s="4">
        <f ca="1">IF('Test cases'!E819&lt;='Test cases'!$L$5,('Test cases'!E819/'Test cases'!$J$5)^(1/'Test cases'!$P$5)*('Test cases'!$J$5*(1-'Test cases'!$K$5)),0)+IF('Test cases'!E819&gt;'Test cases'!$L$5,('Test cases'!E819/'Test cases'!$L$5)^(1/'Test cases'!$Q$5)*('Test cases'!$L$5*(1-'Test cases'!$M$5)),0)</f>
        <v>226.97842251230631</v>
      </c>
      <c r="U815" s="4">
        <f ca="1">(R815^'Test cases'!$R$4+S815^'Test cases'!$R$4)^(1/'Test cases'!$R$4)</f>
        <v>440.15908878082928</v>
      </c>
      <c r="V815" s="4">
        <f ca="1">R815^'Test cases'!$R$4/U815^('Test cases'!$R$4-1)</f>
        <v>224.00545799924626</v>
      </c>
      <c r="W815" s="4">
        <f ca="1">S815^'Test cases'!$R$4/U815^('Test cases'!$R$4-1)</f>
        <v>216.15363078158322</v>
      </c>
      <c r="X815" s="4">
        <f ca="1">V815*(U815/E815)^('Test cases'!$R$5-1)</f>
        <v>219.0052425762959</v>
      </c>
      <c r="Y815" s="4">
        <f ca="1">W815*(U815/E815)^('Test cases'!$R$5-1)</f>
        <v>211.32868263963024</v>
      </c>
      <c r="Z815" s="4">
        <f ca="1">T815^'Test cases'!$R$5/E815^('Test cases'!$R$5-1)</f>
        <v>213.35205675517389</v>
      </c>
      <c r="AA815" s="4">
        <f ca="1">EXP((LN(1-B815)*(LN('Test cases'!$L$3)-LN('Test cases'!$J$3))+LN(1-'Test cases'!$M$3)*LN('Test cases'!$J$3)-LN(1-'Test cases'!$K$3)*LN('Test cases'!$L$3))/(LN(1-'Test cases'!$M$3)-LN(1-'Test cases'!$K$3)))</f>
        <v>709.15652118351636</v>
      </c>
      <c r="AB815" s="4">
        <f ca="1">EXP((LN(1-C815)*(LN('Test cases'!$L$4)-LN('Test cases'!$J$4))+LN(1-'Test cases'!$M$4)*LN('Test cases'!$J$4)-LN(1-'Test cases'!$K$4)*LN('Test cases'!$L$4))/(LN(1-'Test cases'!$M$4)-LN(1-'Test cases'!$K$4)))</f>
        <v>705.91078287661492</v>
      </c>
      <c r="AC815" s="4">
        <f ca="1">IF(D815&lt;='Test cases'!$M$5,EXP((LN(1-D815)*(LN('Test cases'!$L$5)-LN('Test cases'!$J$5))+LN(1-'Test cases'!$M$5)*LN('Test cases'!$J$5)-LN(1-'Test cases'!$K$5)*LN('Test cases'!$L$5))/(LN(1-'Test cases'!$M$5)-LN(1-'Test cases'!$K$5))),EXP((LN(1-D815)*(LN('Test cases'!$N$5)-LN('Test cases'!$L$5))+LN(1-'Test cases'!$O$5)*LN('Test cases'!$L$5)-LN(1-'Test cases'!$M$5)*LN('Test cases'!$N$5))/(LN(1-'Test cases'!$O$5)-LN(1-'Test cases'!$M$5))))</f>
        <v>347.65582592256783</v>
      </c>
    </row>
    <row r="816" spans="1:29">
      <c r="A816" s="8">
        <f>'Test cases'!A820</f>
        <v>813</v>
      </c>
      <c r="B816" s="5">
        <f ca="1">1-X816/'Test cases'!C820</f>
        <v>0.23434222312955411</v>
      </c>
      <c r="C816" s="5">
        <f ca="1">1-Y816/'Test cases'!D820</f>
        <v>0.18414467178161165</v>
      </c>
      <c r="D816" s="5">
        <f ca="1">1-Z816/'Test cases'!E820</f>
        <v>0.20692106516719</v>
      </c>
      <c r="E816" s="4">
        <f ca="1">(U816^'Test cases'!$R$5+T816^'Test cases'!$R$5)^(1/'Test cases'!$R$5)</f>
        <v>644.38854544040601</v>
      </c>
      <c r="F816" s="5">
        <f ca="1">IF(B816&gt;'Test cases'!$M$3,'Test cases'!$M$3,B816)</f>
        <v>0.15</v>
      </c>
      <c r="G816" s="5">
        <f ca="1">IF(C816&gt;'Test cases'!$M$4,'Test cases'!$M$4,C816)</f>
        <v>0.1</v>
      </c>
      <c r="H816" s="5">
        <f ca="1">IF(D816&gt;'Test cases'!$O$5,'Test cases'!$O$5,D816)</f>
        <v>0.17</v>
      </c>
      <c r="I816" s="5">
        <f ca="1">IF(AA816&gt;='Test cases'!$L$3, 'Test cases'!$L$3*'Test cases'!$M$3/AA816,0)+IF(AND(AA816&gt;='Test cases'!$J$3,AA816&lt;'Test cases'!$L$3), 'Test cases'!$J$3*'Test cases'!$K$3/ AA816,0)</f>
        <v>4.2240298268551676E-2</v>
      </c>
      <c r="J816" s="5">
        <f ca="1">IF(AB816&gt;='Test cases'!$L$4,'Test cases'!$M$4,0)+IF(AND(AB816&gt;='Test cases'!$J$4,AB816&lt;'Test cases'!$L$4),'Test cases'!$K$4,0)</f>
        <v>0.1</v>
      </c>
      <c r="K816" s="5">
        <f ca="1">IF(AC816&gt;='Test cases'!$N$5,'Test cases'!$O$5,0)+IF(AND(AC816&gt;='Test cases'!$L$5,AC816&lt;'Test cases'!$N$5),'Test cases'!$M$5,0)+IF(AND(AC816&lt;'Test cases'!$L$5,AC816&gt;='Test cases'!$J$5),'Test cases'!$K$5,0)</f>
        <v>0.17</v>
      </c>
      <c r="L816" s="5">
        <f t="shared" ca="1" si="36"/>
        <v>0.15</v>
      </c>
      <c r="M816" s="5">
        <f t="shared" ca="1" si="37"/>
        <v>0.1</v>
      </c>
      <c r="N816" s="5">
        <f t="shared" ca="1" si="38"/>
        <v>0.17</v>
      </c>
      <c r="O816" s="4">
        <f ca="1">'Test cases'!C820*(1-F816)+'Test cases'!D820*(1-G816)+'Test cases'!E820*(1-H816)</f>
        <v>700.31999999999994</v>
      </c>
      <c r="P816" s="4">
        <f ca="1">(1-I816)*'Test cases'!C820+(1-J816)*'Test cases'!D820+(1-K816)*'Test cases'!E820</f>
        <v>731.24703439692564</v>
      </c>
      <c r="Q816" s="4">
        <f ca="1">(1-L816)*'Test cases'!C820+(1-M816)*'Test cases'!D820+(1-N816)*'Test cases'!E820</f>
        <v>700.31999999999994</v>
      </c>
      <c r="R816" s="4">
        <f ca="1">('Test cases'!C820/'Test cases'!$J$3)^(1/'Test cases'!$R$3)*('Test cases'!$J$3*(1-'Test cases'!$K$3))</f>
        <v>236.79170021087882</v>
      </c>
      <c r="S816" s="4">
        <f ca="1">('Test cases'!D820/'Test cases'!$J$4)^(1/'Test cases'!$R$4)*('Test cases'!$J$4*(1-'Test cases'!$K$4))</f>
        <v>228.39130109916553</v>
      </c>
      <c r="T816" s="4">
        <f ca="1">IF('Test cases'!E820&lt;='Test cases'!$L$5,('Test cases'!E820/'Test cases'!$J$5)^(1/'Test cases'!$P$5)*('Test cases'!$J$5*(1-'Test cases'!$K$5)),0)+IF('Test cases'!E820&gt;'Test cases'!$L$5,('Test cases'!E820/'Test cases'!$L$5)^(1/'Test cases'!$Q$5)*('Test cases'!$L$5*(1-'Test cases'!$M$5)),0)</f>
        <v>226.97842251230631</v>
      </c>
      <c r="U816" s="4">
        <f ca="1">(R816^'Test cases'!$R$4+S816^'Test cases'!$R$4)^(1/'Test cases'!$R$4)</f>
        <v>440.87768128180761</v>
      </c>
      <c r="V816" s="4">
        <f ca="1">R816^'Test cases'!$R$4/U816^('Test cases'!$R$4-1)</f>
        <v>224.75364563494034</v>
      </c>
      <c r="W816" s="4">
        <f ca="1">S816^'Test cases'!$R$4/U816^('Test cases'!$R$4-1)</f>
        <v>216.12403564686718</v>
      </c>
      <c r="X816" s="4">
        <f ca="1">V816*(U816/E816)^('Test cases'!$R$5-1)</f>
        <v>219.74378196181797</v>
      </c>
      <c r="Y816" s="4">
        <f ca="1">W816*(U816/E816)^('Test cases'!$R$5-1)</f>
        <v>211.30653000856259</v>
      </c>
      <c r="Z816" s="4">
        <f ca="1">T816^'Test cases'!$R$5/E816^('Test cases'!$R$5-1)</f>
        <v>213.3382334700259</v>
      </c>
      <c r="AA816" s="4">
        <f ca="1">EXP((LN(1-B816)*(LN('Test cases'!$L$3)-LN('Test cases'!$J$3))+LN(1-'Test cases'!$M$3)*LN('Test cases'!$J$3)-LN(1-'Test cases'!$K$3)*LN('Test cases'!$L$3))/(LN(1-'Test cases'!$M$3)-LN(1-'Test cases'!$K$3)))</f>
        <v>710.22225764762891</v>
      </c>
      <c r="AB816" s="4">
        <f ca="1">EXP((LN(1-C816)*(LN('Test cases'!$L$4)-LN('Test cases'!$J$4))+LN(1-'Test cases'!$M$4)*LN('Test cases'!$J$4)-LN(1-'Test cases'!$K$4)*LN('Test cases'!$L$4))/(LN(1-'Test cases'!$M$4)-LN(1-'Test cases'!$K$4)))</f>
        <v>706.86702943366083</v>
      </c>
      <c r="AC816" s="4">
        <f ca="1">IF(D816&lt;='Test cases'!$M$5,EXP((LN(1-D816)*(LN('Test cases'!$L$5)-LN('Test cases'!$J$5))+LN(1-'Test cases'!$M$5)*LN('Test cases'!$J$5)-LN(1-'Test cases'!$K$5)*LN('Test cases'!$L$5))/(LN(1-'Test cases'!$M$5)-LN(1-'Test cases'!$K$5))),EXP((LN(1-D816)*(LN('Test cases'!$N$5)-LN('Test cases'!$L$5))+LN(1-'Test cases'!$O$5)*LN('Test cases'!$L$5)-LN(1-'Test cases'!$M$5)*LN('Test cases'!$N$5))/(LN(1-'Test cases'!$O$5)-LN(1-'Test cases'!$M$5))))</f>
        <v>347.7491634760438</v>
      </c>
    </row>
    <row r="817" spans="1:29">
      <c r="A817" s="8">
        <f>'Test cases'!A821</f>
        <v>814</v>
      </c>
      <c r="B817" s="5">
        <f ca="1">1-X817/'Test cases'!C821</f>
        <v>0.23443686547953635</v>
      </c>
      <c r="C817" s="5">
        <f ca="1">1-Y817/'Test cases'!D821</f>
        <v>0.18423007181715489</v>
      </c>
      <c r="D817" s="5">
        <f ca="1">1-Z817/'Test cases'!E821</f>
        <v>0.20697238717736288</v>
      </c>
      <c r="E817" s="4">
        <f ca="1">(U817^'Test cases'!$R$5+T817^'Test cases'!$R$5)^(1/'Test cases'!$R$5)</f>
        <v>645.09102199053996</v>
      </c>
      <c r="F817" s="5">
        <f ca="1">IF(B817&gt;'Test cases'!$M$3,'Test cases'!$M$3,B817)</f>
        <v>0.15</v>
      </c>
      <c r="G817" s="5">
        <f ca="1">IF(C817&gt;'Test cases'!$M$4,'Test cases'!$M$4,C817)</f>
        <v>0.1</v>
      </c>
      <c r="H817" s="5">
        <f ca="1">IF(D817&gt;'Test cases'!$O$5,'Test cases'!$O$5,D817)</f>
        <v>0.17</v>
      </c>
      <c r="I817" s="5">
        <f ca="1">IF(AA817&gt;='Test cases'!$L$3, 'Test cases'!$L$3*'Test cases'!$M$3/AA817,0)+IF(AND(AA817&gt;='Test cases'!$J$3,AA817&lt;'Test cases'!$L$3), 'Test cases'!$J$3*'Test cases'!$K$3/ AA817,0)</f>
        <v>4.2177024390993391E-2</v>
      </c>
      <c r="J817" s="5">
        <f ca="1">IF(AB817&gt;='Test cases'!$L$4,'Test cases'!$M$4,0)+IF(AND(AB817&gt;='Test cases'!$J$4,AB817&lt;'Test cases'!$L$4),'Test cases'!$K$4,0)</f>
        <v>0.1</v>
      </c>
      <c r="K817" s="5">
        <f ca="1">IF(AC817&gt;='Test cases'!$N$5,'Test cases'!$O$5,0)+IF(AND(AC817&gt;='Test cases'!$L$5,AC817&lt;'Test cases'!$N$5),'Test cases'!$M$5,0)+IF(AND(AC817&lt;'Test cases'!$L$5,AC817&gt;='Test cases'!$J$5),'Test cases'!$K$5,0)</f>
        <v>0.17</v>
      </c>
      <c r="L817" s="5">
        <f t="shared" ca="1" si="36"/>
        <v>0.15</v>
      </c>
      <c r="M817" s="5">
        <f t="shared" ca="1" si="37"/>
        <v>0.1</v>
      </c>
      <c r="N817" s="5">
        <f t="shared" ca="1" si="38"/>
        <v>0.17</v>
      </c>
      <c r="O817" s="4">
        <f ca="1">'Test cases'!C821*(1-F817)+'Test cases'!D821*(1-G817)+'Test cases'!E821*(1-H817)</f>
        <v>701.17</v>
      </c>
      <c r="P817" s="4">
        <f ca="1">(1-I817)*'Test cases'!C821+(1-J817)*'Test cases'!D821+(1-K817)*'Test cases'!E821</f>
        <v>732.22301697539388</v>
      </c>
      <c r="Q817" s="4">
        <f ca="1">(1-L817)*'Test cases'!C821+(1-M817)*'Test cases'!D821+(1-N817)*'Test cases'!E821</f>
        <v>701.17</v>
      </c>
      <c r="R817" s="4">
        <f ca="1">('Test cases'!C821/'Test cases'!$J$3)^(1/'Test cases'!$R$3)*('Test cases'!$J$3*(1-'Test cases'!$K$3))</f>
        <v>237.54861370017147</v>
      </c>
      <c r="S817" s="4">
        <f ca="1">('Test cases'!D821/'Test cases'!$J$4)^(1/'Test cases'!$R$4)*('Test cases'!$J$4*(1-'Test cases'!$K$4))</f>
        <v>228.39130109916553</v>
      </c>
      <c r="T817" s="4">
        <f ca="1">IF('Test cases'!E821&lt;='Test cases'!$L$5,('Test cases'!E821/'Test cases'!$J$5)^(1/'Test cases'!$P$5)*('Test cases'!$J$5*(1-'Test cases'!$K$5)),0)+IF('Test cases'!E821&gt;'Test cases'!$L$5,('Test cases'!E821/'Test cases'!$L$5)^(1/'Test cases'!$Q$5)*('Test cases'!$L$5*(1-'Test cases'!$M$5)),0)</f>
        <v>226.97842251230631</v>
      </c>
      <c r="U817" s="4">
        <f ca="1">(R817^'Test cases'!$R$4+S817^'Test cases'!$R$4)^(1/'Test cases'!$R$4)</f>
        <v>441.59616185404298</v>
      </c>
      <c r="V817" s="4">
        <f ca="1">R817^'Test cases'!$R$4/U817^('Test cases'!$R$4-1)</f>
        <v>225.50166450387709</v>
      </c>
      <c r="W817" s="4">
        <f ca="1">S817^'Test cases'!$R$4/U817^('Test cases'!$R$4-1)</f>
        <v>216.09449735016597</v>
      </c>
      <c r="X817" s="4">
        <f ca="1">V817*(U817/E817)^('Test cases'!$R$5-1)</f>
        <v>220.48218274189352</v>
      </c>
      <c r="Y817" s="4">
        <f ca="1">W817*(U817/E817)^('Test cases'!$R$5-1)</f>
        <v>211.28441139935688</v>
      </c>
      <c r="Z817" s="4">
        <f ca="1">T817^'Test cases'!$R$5/E817^('Test cases'!$R$5-1)</f>
        <v>213.32442784928938</v>
      </c>
      <c r="AA817" s="4">
        <f ca="1">EXP((LN(1-B817)*(LN('Test cases'!$L$3)-LN('Test cases'!$J$3))+LN(1-'Test cases'!$M$3)*LN('Test cases'!$J$3)-LN(1-'Test cases'!$K$3)*LN('Test cases'!$L$3))/(LN(1-'Test cases'!$M$3)-LN(1-'Test cases'!$K$3)))</f>
        <v>711.2877314883857</v>
      </c>
      <c r="AB817" s="4">
        <f ca="1">EXP((LN(1-C817)*(LN('Test cases'!$L$4)-LN('Test cases'!$J$4))+LN(1-'Test cases'!$M$4)*LN('Test cases'!$J$4)-LN(1-'Test cases'!$K$4)*LN('Test cases'!$L$4))/(LN(1-'Test cases'!$M$4)-LN(1-'Test cases'!$K$4)))</f>
        <v>707.82319999564197</v>
      </c>
      <c r="AC817" s="4">
        <f ca="1">IF(D817&lt;='Test cases'!$M$5,EXP((LN(1-D817)*(LN('Test cases'!$L$5)-LN('Test cases'!$J$5))+LN(1-'Test cases'!$M$5)*LN('Test cases'!$J$5)-LN(1-'Test cases'!$K$5)*LN('Test cases'!$L$5))/(LN(1-'Test cases'!$M$5)-LN(1-'Test cases'!$K$5))),EXP((LN(1-D817)*(LN('Test cases'!$N$5)-LN('Test cases'!$L$5))+LN(1-'Test cases'!$O$5)*LN('Test cases'!$L$5)-LN(1-'Test cases'!$M$5)*LN('Test cases'!$N$5))/(LN(1-'Test cases'!$O$5)-LN(1-'Test cases'!$M$5))))</f>
        <v>347.84241280574025</v>
      </c>
    </row>
    <row r="818" spans="1:29">
      <c r="A818" s="8">
        <f>'Test cases'!A822</f>
        <v>815</v>
      </c>
      <c r="B818" s="5">
        <f ca="1">1-X818/'Test cases'!C822</f>
        <v>0.23453133138764992</v>
      </c>
      <c r="C818" s="5">
        <f ca="1">1-Y818/'Test cases'!D822</f>
        <v>0.18431534090092572</v>
      </c>
      <c r="D818" s="5">
        <f ca="1">1-Z818/'Test cases'!E822</f>
        <v>0.20702364368732262</v>
      </c>
      <c r="E818" s="4">
        <f ca="1">(U818^'Test cases'!$R$5+T818^'Test cases'!$R$5)^(1/'Test cases'!$R$5)</f>
        <v>645.79341178374</v>
      </c>
      <c r="F818" s="5">
        <f ca="1">IF(B818&gt;'Test cases'!$M$3,'Test cases'!$M$3,B818)</f>
        <v>0.15</v>
      </c>
      <c r="G818" s="5">
        <f ca="1">IF(C818&gt;'Test cases'!$M$4,'Test cases'!$M$4,C818)</f>
        <v>0.1</v>
      </c>
      <c r="H818" s="5">
        <f ca="1">IF(D818&gt;'Test cases'!$O$5,'Test cases'!$O$5,D818)</f>
        <v>0.17</v>
      </c>
      <c r="I818" s="5">
        <f ca="1">IF(AA818&gt;='Test cases'!$L$3, 'Test cases'!$L$3*'Test cases'!$M$3/AA818,0)+IF(AND(AA818&gt;='Test cases'!$J$3,AA818&lt;'Test cases'!$L$3), 'Test cases'!$J$3*'Test cases'!$K$3/ AA818,0)</f>
        <v>4.2113955208036687E-2</v>
      </c>
      <c r="J818" s="5">
        <f ca="1">IF(AB818&gt;='Test cases'!$L$4,'Test cases'!$M$4,0)+IF(AND(AB818&gt;='Test cases'!$J$4,AB818&lt;'Test cases'!$L$4),'Test cases'!$K$4,0)</f>
        <v>0.1</v>
      </c>
      <c r="K818" s="5">
        <f ca="1">IF(AC818&gt;='Test cases'!$N$5,'Test cases'!$O$5,0)+IF(AND(AC818&gt;='Test cases'!$L$5,AC818&lt;'Test cases'!$N$5),'Test cases'!$M$5,0)+IF(AND(AC818&lt;'Test cases'!$L$5,AC818&gt;='Test cases'!$J$5),'Test cases'!$K$5,0)</f>
        <v>0.17</v>
      </c>
      <c r="L818" s="5">
        <f t="shared" ca="1" si="36"/>
        <v>0.15</v>
      </c>
      <c r="M818" s="5">
        <f t="shared" ca="1" si="37"/>
        <v>0.1</v>
      </c>
      <c r="N818" s="5">
        <f t="shared" ca="1" si="38"/>
        <v>0.17</v>
      </c>
      <c r="O818" s="4">
        <f ca="1">'Test cases'!C822*(1-F818)+'Test cases'!D822*(1-G818)+'Test cases'!E822*(1-H818)</f>
        <v>702.02</v>
      </c>
      <c r="P818" s="4">
        <f ca="1">(1-I818)*'Test cases'!C822+(1-J818)*'Test cases'!D822+(1-K818)*'Test cases'!E822</f>
        <v>733.19906694487736</v>
      </c>
      <c r="Q818" s="4">
        <f ca="1">(1-L818)*'Test cases'!C822+(1-M818)*'Test cases'!D822+(1-N818)*'Test cases'!E822</f>
        <v>702.02</v>
      </c>
      <c r="R818" s="4">
        <f ca="1">('Test cases'!C822/'Test cases'!$J$3)^(1/'Test cases'!$R$3)*('Test cases'!$J$3*(1-'Test cases'!$K$3))</f>
        <v>238.30531049530782</v>
      </c>
      <c r="S818" s="4">
        <f ca="1">('Test cases'!D822/'Test cases'!$J$4)^(1/'Test cases'!$R$4)*('Test cases'!$J$4*(1-'Test cases'!$K$4))</f>
        <v>228.39130109916553</v>
      </c>
      <c r="T818" s="4">
        <f ca="1">IF('Test cases'!E822&lt;='Test cases'!$L$5,('Test cases'!E822/'Test cases'!$J$5)^(1/'Test cases'!$P$5)*('Test cases'!$J$5*(1-'Test cases'!$K$5)),0)+IF('Test cases'!E822&gt;'Test cases'!$L$5,('Test cases'!E822/'Test cases'!$L$5)^(1/'Test cases'!$Q$5)*('Test cases'!$L$5*(1-'Test cases'!$M$5)),0)</f>
        <v>226.97842251230631</v>
      </c>
      <c r="U818" s="4">
        <f ca="1">(R818^'Test cases'!$R$4+S818^'Test cases'!$R$4)^(1/'Test cases'!$R$4)</f>
        <v>442.31453073744854</v>
      </c>
      <c r="V818" s="4">
        <f ca="1">R818^'Test cases'!$R$4/U818^('Test cases'!$R$4-1)</f>
        <v>226.24951505708705</v>
      </c>
      <c r="W818" s="4">
        <f ca="1">S818^'Test cases'!$R$4/U818^('Test cases'!$R$4-1)</f>
        <v>216.06501568036148</v>
      </c>
      <c r="X818" s="4">
        <f ca="1">V818*(U818/E818)^('Test cases'!$R$5-1)</f>
        <v>221.22044522896917</v>
      </c>
      <c r="Y818" s="4">
        <f ca="1">W818*(U818/E818)^('Test cases'!$R$5-1)</f>
        <v>211.26232670666025</v>
      </c>
      <c r="Z818" s="4">
        <f ca="1">T818^'Test cases'!$R$5/E818^('Test cases'!$R$5-1)</f>
        <v>213.31063984811021</v>
      </c>
      <c r="AA818" s="4">
        <f ca="1">EXP((LN(1-B818)*(LN('Test cases'!$L$3)-LN('Test cases'!$J$3))+LN(1-'Test cases'!$M$3)*LN('Test cases'!$J$3)-LN(1-'Test cases'!$K$3)*LN('Test cases'!$L$3))/(LN(1-'Test cases'!$M$3)-LN(1-'Test cases'!$K$3)))</f>
        <v>712.3529445715667</v>
      </c>
      <c r="AB818" s="4">
        <f ca="1">EXP((LN(1-C818)*(LN('Test cases'!$L$4)-LN('Test cases'!$J$4))+LN(1-'Test cases'!$M$4)*LN('Test cases'!$J$4)-LN(1-'Test cases'!$K$4)*LN('Test cases'!$L$4))/(LN(1-'Test cases'!$M$4)-LN(1-'Test cases'!$K$4)))</f>
        <v>708.77929487471192</v>
      </c>
      <c r="AC818" s="4">
        <f ca="1">IF(D818&lt;='Test cases'!$M$5,EXP((LN(1-D818)*(LN('Test cases'!$L$5)-LN('Test cases'!$J$5))+LN(1-'Test cases'!$M$5)*LN('Test cases'!$J$5)-LN(1-'Test cases'!$K$5)*LN('Test cases'!$L$5))/(LN(1-'Test cases'!$M$5)-LN(1-'Test cases'!$K$5))),EXP((LN(1-D818)*(LN('Test cases'!$N$5)-LN('Test cases'!$L$5))+LN(1-'Test cases'!$O$5)*LN('Test cases'!$L$5)-LN(1-'Test cases'!$M$5)*LN('Test cases'!$N$5))/(LN(1-'Test cases'!$O$5)-LN(1-'Test cases'!$M$5))))</f>
        <v>347.93557410797877</v>
      </c>
    </row>
    <row r="819" spans="1:29">
      <c r="A819" s="8">
        <f>'Test cases'!A823</f>
        <v>816</v>
      </c>
      <c r="B819" s="5">
        <f ca="1">1-X819/'Test cases'!C823</f>
        <v>0.23457364641616452</v>
      </c>
      <c r="C819" s="5">
        <f ca="1">1-Y819/'Test cases'!D823</f>
        <v>0.18436043186417994</v>
      </c>
      <c r="D819" s="5">
        <f ca="1">1-Z819/'Test cases'!E823</f>
        <v>0.20764485631725815</v>
      </c>
      <c r="E819" s="4">
        <f ca="1">(U819^'Test cases'!$R$5+T819^'Test cases'!$R$5)^(1/'Test cases'!$R$5)</f>
        <v>646.39475312724642</v>
      </c>
      <c r="F819" s="5">
        <f ca="1">IF(B819&gt;'Test cases'!$M$3,'Test cases'!$M$3,B819)</f>
        <v>0.15</v>
      </c>
      <c r="G819" s="5">
        <f ca="1">IF(C819&gt;'Test cases'!$M$4,'Test cases'!$M$4,C819)</f>
        <v>0.1</v>
      </c>
      <c r="H819" s="5">
        <f ca="1">IF(D819&gt;'Test cases'!$O$5,'Test cases'!$O$5,D819)</f>
        <v>0.17</v>
      </c>
      <c r="I819" s="5">
        <f ca="1">IF(AA819&gt;='Test cases'!$L$3, 'Test cases'!$L$3*'Test cases'!$M$3/AA819,0)+IF(AND(AA819&gt;='Test cases'!$J$3,AA819&lt;'Test cases'!$L$3), 'Test cases'!$J$3*'Test cases'!$K$3/ AA819,0)</f>
        <v>4.2085732090659758E-2</v>
      </c>
      <c r="J819" s="5">
        <f ca="1">IF(AB819&gt;='Test cases'!$L$4,'Test cases'!$M$4,0)+IF(AND(AB819&gt;='Test cases'!$J$4,AB819&lt;'Test cases'!$L$4),'Test cases'!$K$4,0)</f>
        <v>0.1</v>
      </c>
      <c r="K819" s="5">
        <f ca="1">IF(AC819&gt;='Test cases'!$N$5,'Test cases'!$O$5,0)+IF(AND(AC819&gt;='Test cases'!$L$5,AC819&lt;'Test cases'!$N$5),'Test cases'!$M$5,0)+IF(AND(AC819&lt;'Test cases'!$L$5,AC819&gt;='Test cases'!$J$5),'Test cases'!$K$5,0)</f>
        <v>0.17</v>
      </c>
      <c r="L819" s="5">
        <f t="shared" ca="1" si="36"/>
        <v>0.15</v>
      </c>
      <c r="M819" s="5">
        <f t="shared" ca="1" si="37"/>
        <v>0.1</v>
      </c>
      <c r="N819" s="5">
        <f t="shared" ca="1" si="38"/>
        <v>0.17</v>
      </c>
      <c r="O819" s="4">
        <f ca="1">'Test cases'!C823*(1-F819)+'Test cases'!D823*(1-G819)+'Test cases'!E823*(1-H819)</f>
        <v>702.85</v>
      </c>
      <c r="P819" s="4">
        <f ca="1">(1-I819)*'Test cases'!C823+(1-J819)*'Test cases'!D823+(1-K819)*'Test cases'!E823</f>
        <v>734.03722342579931</v>
      </c>
      <c r="Q819" s="4">
        <f ca="1">(1-L819)*'Test cases'!C823+(1-M819)*'Test cases'!D823+(1-N819)*'Test cases'!E823</f>
        <v>702.85</v>
      </c>
      <c r="R819" s="4">
        <f ca="1">('Test cases'!C823/'Test cases'!$J$3)^(1/'Test cases'!$R$3)*('Test cases'!$J$3*(1-'Test cases'!$K$3))</f>
        <v>238.30531049530782</v>
      </c>
      <c r="S819" s="4">
        <f ca="1">('Test cases'!D823/'Test cases'!$J$4)^(1/'Test cases'!$R$4)*('Test cases'!$J$4*(1-'Test cases'!$K$4))</f>
        <v>228.39130109916553</v>
      </c>
      <c r="T819" s="4">
        <f ca="1">IF('Test cases'!E823&lt;='Test cases'!$L$5,('Test cases'!E823/'Test cases'!$J$5)^(1/'Test cases'!$P$5)*('Test cases'!$J$5*(1-'Test cases'!$K$5)),0)+IF('Test cases'!E823&gt;'Test cases'!$L$5,('Test cases'!E823/'Test cases'!$L$5)^(1/'Test cases'!$Q$5)*('Test cases'!$L$5*(1-'Test cases'!$M$5)),0)</f>
        <v>227.61825870250033</v>
      </c>
      <c r="U819" s="4">
        <f ca="1">(R819^'Test cases'!$R$4+S819^'Test cases'!$R$4)^(1/'Test cases'!$R$4)</f>
        <v>442.31453073744854</v>
      </c>
      <c r="V819" s="4">
        <f ca="1">R819^'Test cases'!$R$4/U819^('Test cases'!$R$4-1)</f>
        <v>226.24951505708705</v>
      </c>
      <c r="W819" s="4">
        <f ca="1">S819^'Test cases'!$R$4/U819^('Test cases'!$R$4-1)</f>
        <v>216.06501568036148</v>
      </c>
      <c r="X819" s="4">
        <f ca="1">V819*(U819/E819)^('Test cases'!$R$5-1)</f>
        <v>221.20821618572845</v>
      </c>
      <c r="Y819" s="4">
        <f ca="1">W819*(U819/E819)^('Test cases'!$R$5-1)</f>
        <v>211.2506481471774</v>
      </c>
      <c r="Z819" s="4">
        <f ca="1">T819^'Test cases'!$R$5/E819^('Test cases'!$R$5-1)</f>
        <v>213.93588879434029</v>
      </c>
      <c r="AA819" s="4">
        <f ca="1">EXP((LN(1-B819)*(LN('Test cases'!$L$3)-LN('Test cases'!$J$3))+LN(1-'Test cases'!$M$3)*LN('Test cases'!$J$3)-LN(1-'Test cases'!$K$3)*LN('Test cases'!$L$3))/(LN(1-'Test cases'!$M$3)-LN(1-'Test cases'!$K$3)))</f>
        <v>712.83065565724144</v>
      </c>
      <c r="AB819" s="4">
        <f ca="1">EXP((LN(1-C819)*(LN('Test cases'!$L$4)-LN('Test cases'!$J$4))+LN(1-'Test cases'!$M$4)*LN('Test cases'!$J$4)-LN(1-'Test cases'!$K$4)*LN('Test cases'!$L$4))/(LN(1-'Test cases'!$M$4)-LN(1-'Test cases'!$K$4)))</f>
        <v>709.28544775917203</v>
      </c>
      <c r="AC819" s="4">
        <f ca="1">IF(D819&lt;='Test cases'!$M$5,EXP((LN(1-D819)*(LN('Test cases'!$L$5)-LN('Test cases'!$J$5))+LN(1-'Test cases'!$M$5)*LN('Test cases'!$J$5)-LN(1-'Test cases'!$K$5)*LN('Test cases'!$L$5))/(LN(1-'Test cases'!$M$5)-LN(1-'Test cases'!$K$5))),EXP((LN(1-D819)*(LN('Test cases'!$N$5)-LN('Test cases'!$L$5))+LN(1-'Test cases'!$O$5)*LN('Test cases'!$L$5)-LN(1-'Test cases'!$M$5)*LN('Test cases'!$N$5))/(LN(1-'Test cases'!$O$5)-LN(1-'Test cases'!$M$5))))</f>
        <v>349.06712579266298</v>
      </c>
    </row>
    <row r="820" spans="1:29">
      <c r="A820" s="8">
        <f>'Test cases'!A824</f>
        <v>817</v>
      </c>
      <c r="B820" s="5">
        <f ca="1">1-X820/'Test cases'!C824</f>
        <v>0.23465919030346394</v>
      </c>
      <c r="C820" s="5">
        <f ca="1">1-Y820/'Test cases'!D824</f>
        <v>0.18445158756971225</v>
      </c>
      <c r="D820" s="5">
        <f ca="1">1-Z820/'Test cases'!E824</f>
        <v>0.20769960542930277</v>
      </c>
      <c r="E820" s="4">
        <f ca="1">(U820^'Test cases'!$R$5+T820^'Test cases'!$R$5)^(1/'Test cases'!$R$5)</f>
        <v>647.14718776826214</v>
      </c>
      <c r="F820" s="5">
        <f ca="1">IF(B820&gt;'Test cases'!$M$3,'Test cases'!$M$3,B820)</f>
        <v>0.15</v>
      </c>
      <c r="G820" s="5">
        <f ca="1">IF(C820&gt;'Test cases'!$M$4,'Test cases'!$M$4,C820)</f>
        <v>0.1</v>
      </c>
      <c r="H820" s="5">
        <f ca="1">IF(D820&gt;'Test cases'!$O$5,'Test cases'!$O$5,D820)</f>
        <v>0.17</v>
      </c>
      <c r="I820" s="5">
        <f ca="1">IF(AA820&gt;='Test cases'!$L$3, 'Test cases'!$L$3*'Test cases'!$M$3/AA820,0)+IF(AND(AA820&gt;='Test cases'!$J$3,AA820&lt;'Test cases'!$L$3), 'Test cases'!$J$3*'Test cases'!$K$3/ AA820,0)</f>
        <v>4.2028729349681555E-2</v>
      </c>
      <c r="J820" s="5">
        <f ca="1">IF(AB820&gt;='Test cases'!$L$4,'Test cases'!$M$4,0)+IF(AND(AB820&gt;='Test cases'!$J$4,AB820&lt;'Test cases'!$L$4),'Test cases'!$K$4,0)</f>
        <v>0.1</v>
      </c>
      <c r="K820" s="5">
        <f ca="1">IF(AC820&gt;='Test cases'!$N$5,'Test cases'!$O$5,0)+IF(AND(AC820&gt;='Test cases'!$L$5,AC820&lt;'Test cases'!$N$5),'Test cases'!$M$5,0)+IF(AND(AC820&lt;'Test cases'!$L$5,AC820&gt;='Test cases'!$J$5),'Test cases'!$K$5,0)</f>
        <v>0.17</v>
      </c>
      <c r="L820" s="5">
        <f t="shared" ca="1" si="36"/>
        <v>0.15</v>
      </c>
      <c r="M820" s="5">
        <f t="shared" ca="1" si="37"/>
        <v>0.1</v>
      </c>
      <c r="N820" s="5">
        <f t="shared" ca="1" si="38"/>
        <v>0.17</v>
      </c>
      <c r="O820" s="4">
        <f ca="1">'Test cases'!C824*(1-F820)+'Test cases'!D824*(1-G820)+'Test cases'!E824*(1-H820)</f>
        <v>703.75</v>
      </c>
      <c r="P820" s="4">
        <f ca="1">(1-I820)*'Test cases'!C824+(1-J820)*'Test cases'!D824+(1-K820)*'Test cases'!E824</f>
        <v>734.95369721794202</v>
      </c>
      <c r="Q820" s="4">
        <f ca="1">(1-L820)*'Test cases'!C824+(1-M820)*'Test cases'!D824+(1-N820)*'Test cases'!E824</f>
        <v>703.75</v>
      </c>
      <c r="R820" s="4">
        <f ca="1">('Test cases'!C824/'Test cases'!$J$3)^(1/'Test cases'!$R$3)*('Test cases'!$J$3*(1-'Test cases'!$K$3))</f>
        <v>238.30531049530782</v>
      </c>
      <c r="S820" s="4">
        <f ca="1">('Test cases'!D824/'Test cases'!$J$4)^(1/'Test cases'!$R$4)*('Test cases'!$J$4*(1-'Test cases'!$K$4))</f>
        <v>229.20471150654728</v>
      </c>
      <c r="T820" s="4">
        <f ca="1">IF('Test cases'!E824&lt;='Test cases'!$L$5,('Test cases'!E824/'Test cases'!$J$5)^(1/'Test cases'!$P$5)*('Test cases'!$J$5*(1-'Test cases'!$K$5)),0)+IF('Test cases'!E824&gt;'Test cases'!$L$5,('Test cases'!E824/'Test cases'!$L$5)^(1/'Test cases'!$Q$5)*('Test cases'!$L$5*(1-'Test cases'!$M$5)),0)</f>
        <v>227.61825870250033</v>
      </c>
      <c r="U820" s="4">
        <f ca="1">(R820^'Test cases'!$R$4+S820^'Test cases'!$R$4)^(1/'Test cases'!$R$4)</f>
        <v>443.08410009253055</v>
      </c>
      <c r="V820" s="4">
        <f ca="1">R820^'Test cases'!$R$4/U820^('Test cases'!$R$4-1)</f>
        <v>226.21650366972318</v>
      </c>
      <c r="W820" s="4">
        <f ca="1">S820^'Test cases'!$R$4/U820^('Test cases'!$R$4-1)</f>
        <v>216.86759642280742</v>
      </c>
      <c r="X820" s="4">
        <f ca="1">V820*(U820/E820)^('Test cases'!$R$5-1)</f>
        <v>221.18349400229891</v>
      </c>
      <c r="Y820" s="4">
        <f ca="1">W820*(U820/E820)^('Test cases'!$R$5-1)</f>
        <v>212.04258723187482</v>
      </c>
      <c r="Z820" s="4">
        <f ca="1">T820^'Test cases'!$R$5/E820^('Test cases'!$R$5-1)</f>
        <v>213.92110653408827</v>
      </c>
      <c r="AA820" s="4">
        <f ca="1">EXP((LN(1-B820)*(LN('Test cases'!$L$3)-LN('Test cases'!$J$3))+LN(1-'Test cases'!$M$3)*LN('Test cases'!$J$3)-LN(1-'Test cases'!$K$3)*LN('Test cases'!$L$3))/(LN(1-'Test cases'!$M$3)-LN(1-'Test cases'!$K$3)))</f>
        <v>713.7974538891765</v>
      </c>
      <c r="AB820" s="4">
        <f ca="1">EXP((LN(1-C820)*(LN('Test cases'!$L$4)-LN('Test cases'!$J$4))+LN(1-'Test cases'!$M$4)*LN('Test cases'!$J$4)-LN(1-'Test cases'!$K$4)*LN('Test cases'!$L$4))/(LN(1-'Test cases'!$M$4)-LN(1-'Test cases'!$K$4)))</f>
        <v>710.30987419460496</v>
      </c>
      <c r="AC820" s="4">
        <f ca="1">IF(D820&lt;='Test cases'!$M$5,EXP((LN(1-D820)*(LN('Test cases'!$L$5)-LN('Test cases'!$J$5))+LN(1-'Test cases'!$M$5)*LN('Test cases'!$J$5)-LN(1-'Test cases'!$K$5)*LN('Test cases'!$L$5))/(LN(1-'Test cases'!$M$5)-LN(1-'Test cases'!$K$5))),EXP((LN(1-D820)*(LN('Test cases'!$N$5)-LN('Test cases'!$L$5))+LN(1-'Test cases'!$O$5)*LN('Test cases'!$L$5)-LN(1-'Test cases'!$M$5)*LN('Test cases'!$N$5))/(LN(1-'Test cases'!$O$5)-LN(1-'Test cases'!$M$5))))</f>
        <v>349.16707133437092</v>
      </c>
    </row>
    <row r="821" spans="1:29">
      <c r="A821" s="8">
        <f>'Test cases'!A825</f>
        <v>818</v>
      </c>
      <c r="B821" s="5">
        <f ca="1">1-X821/'Test cases'!C825</f>
        <v>0.23475329593806393</v>
      </c>
      <c r="C821" s="5">
        <f ca="1">1-Y821/'Test cases'!D825</f>
        <v>0.1845365319717196</v>
      </c>
      <c r="D821" s="5">
        <f ca="1">1-Z821/'Test cases'!E825</f>
        <v>0.20775063751818734</v>
      </c>
      <c r="E821" s="4">
        <f ca="1">(U821^'Test cases'!$R$5+T821^'Test cases'!$R$5)^(1/'Test cases'!$R$5)</f>
        <v>647.84937373540424</v>
      </c>
      <c r="F821" s="5">
        <f ca="1">IF(B821&gt;'Test cases'!$M$3,'Test cases'!$M$3,B821)</f>
        <v>0.15</v>
      </c>
      <c r="G821" s="5">
        <f ca="1">IF(C821&gt;'Test cases'!$M$4,'Test cases'!$M$4,C821)</f>
        <v>0.1</v>
      </c>
      <c r="H821" s="5">
        <f ca="1">IF(D821&gt;'Test cases'!$O$5,'Test cases'!$O$5,D821)</f>
        <v>0.17</v>
      </c>
      <c r="I821" s="5">
        <f ca="1">IF(AA821&gt;='Test cases'!$L$3, 'Test cases'!$L$3*'Test cases'!$M$3/AA821,0)+IF(AND(AA821&gt;='Test cases'!$J$3,AA821&lt;'Test cases'!$L$3), 'Test cases'!$J$3*'Test cases'!$K$3/ AA821,0)</f>
        <v>4.1966103267556502E-2</v>
      </c>
      <c r="J821" s="5">
        <f ca="1">IF(AB821&gt;='Test cases'!$L$4,'Test cases'!$M$4,0)+IF(AND(AB821&gt;='Test cases'!$J$4,AB821&lt;'Test cases'!$L$4),'Test cases'!$K$4,0)</f>
        <v>0.1</v>
      </c>
      <c r="K821" s="5">
        <f ca="1">IF(AC821&gt;='Test cases'!$N$5,'Test cases'!$O$5,0)+IF(AND(AC821&gt;='Test cases'!$L$5,AC821&lt;'Test cases'!$N$5),'Test cases'!$M$5,0)+IF(AND(AC821&lt;'Test cases'!$L$5,AC821&gt;='Test cases'!$J$5),'Test cases'!$K$5,0)</f>
        <v>0.17</v>
      </c>
      <c r="L821" s="5">
        <f t="shared" ca="1" si="36"/>
        <v>0.15</v>
      </c>
      <c r="M821" s="5">
        <f t="shared" ca="1" si="37"/>
        <v>0.1</v>
      </c>
      <c r="N821" s="5">
        <f t="shared" ca="1" si="38"/>
        <v>0.17</v>
      </c>
      <c r="O821" s="4">
        <f ca="1">'Test cases'!C825*(1-F821)+'Test cases'!D825*(1-G821)+'Test cases'!E825*(1-H821)</f>
        <v>704.6</v>
      </c>
      <c r="P821" s="4">
        <f ca="1">(1-I821)*'Test cases'!C825+(1-J821)*'Test cases'!D825+(1-K821)*'Test cases'!E825</f>
        <v>735.92983005240865</v>
      </c>
      <c r="Q821" s="4">
        <f ca="1">(1-L821)*'Test cases'!C825+(1-M821)*'Test cases'!D825+(1-N821)*'Test cases'!E825</f>
        <v>704.6</v>
      </c>
      <c r="R821" s="4">
        <f ca="1">('Test cases'!C825/'Test cases'!$J$3)^(1/'Test cases'!$R$3)*('Test cases'!$J$3*(1-'Test cases'!$K$3))</f>
        <v>239.06179140781279</v>
      </c>
      <c r="S821" s="4">
        <f ca="1">('Test cases'!D825/'Test cases'!$J$4)^(1/'Test cases'!$R$4)*('Test cases'!$J$4*(1-'Test cases'!$K$4))</f>
        <v>229.20471150654728</v>
      </c>
      <c r="T821" s="4">
        <f ca="1">IF('Test cases'!E825&lt;='Test cases'!$L$5,('Test cases'!E825/'Test cases'!$J$5)^(1/'Test cases'!$P$5)*('Test cases'!$J$5*(1-'Test cases'!$K$5)),0)+IF('Test cases'!E825&gt;'Test cases'!$L$5,('Test cases'!E825/'Test cases'!$L$5)^(1/'Test cases'!$Q$5)*('Test cases'!$L$5*(1-'Test cases'!$M$5)),0)</f>
        <v>227.61825870250033</v>
      </c>
      <c r="U821" s="4">
        <f ca="1">(R821^'Test cases'!$R$4+S821^'Test cases'!$R$4)^(1/'Test cases'!$R$4)</f>
        <v>443.80225281920747</v>
      </c>
      <c r="V821" s="4">
        <f ca="1">R821^'Test cases'!$R$4/U821^('Test cases'!$R$4-1)</f>
        <v>226.96413540407499</v>
      </c>
      <c r="W821" s="4">
        <f ca="1">S821^'Test cases'!$R$4/U821^('Test cases'!$R$4-1)</f>
        <v>216.8381174151323</v>
      </c>
      <c r="X821" s="4">
        <f ca="1">V821*(U821/E821)^('Test cases'!$R$5-1)</f>
        <v>221.92154417796147</v>
      </c>
      <c r="Y821" s="4">
        <f ca="1">W821*(U821/E821)^('Test cases'!$R$5-1)</f>
        <v>212.02050168735292</v>
      </c>
      <c r="Z821" s="4">
        <f ca="1">T821^'Test cases'!$R$5/E821^('Test cases'!$R$5-1)</f>
        <v>213.9073278700894</v>
      </c>
      <c r="AA821" s="4">
        <f ca="1">EXP((LN(1-B821)*(LN('Test cases'!$L$3)-LN('Test cases'!$J$3))+LN(1-'Test cases'!$M$3)*LN('Test cases'!$J$3)-LN(1-'Test cases'!$K$3)*LN('Test cases'!$L$3))/(LN(1-'Test cases'!$M$3)-LN(1-'Test cases'!$K$3)))</f>
        <v>714.8626549559259</v>
      </c>
      <c r="AB821" s="4">
        <f ca="1">EXP((LN(1-C821)*(LN('Test cases'!$L$4)-LN('Test cases'!$J$4))+LN(1-'Test cases'!$M$4)*LN('Test cases'!$J$4)-LN(1-'Test cases'!$K$4)*LN('Test cases'!$L$4))/(LN(1-'Test cases'!$M$4)-LN(1-'Test cases'!$K$4)))</f>
        <v>711.26593176674794</v>
      </c>
      <c r="AC821" s="4">
        <f ca="1">IF(D821&lt;='Test cases'!$M$5,EXP((LN(1-D821)*(LN('Test cases'!$L$5)-LN('Test cases'!$J$5))+LN(1-'Test cases'!$M$5)*LN('Test cases'!$J$5)-LN(1-'Test cases'!$K$5)*LN('Test cases'!$L$5))/(LN(1-'Test cases'!$M$5)-LN(1-'Test cases'!$K$5))),EXP((LN(1-D821)*(LN('Test cases'!$N$5)-LN('Test cases'!$L$5))+LN(1-'Test cases'!$O$5)*LN('Test cases'!$L$5)-LN(1-'Test cases'!$M$5)*LN('Test cases'!$N$5))/(LN(1-'Test cases'!$O$5)-LN(1-'Test cases'!$M$5))))</f>
        <v>349.26026336968704</v>
      </c>
    </row>
    <row r="822" spans="1:29">
      <c r="A822" s="8">
        <f>'Test cases'!A826</f>
        <v>819</v>
      </c>
      <c r="B822" s="5">
        <f ca="1">1-X822/'Test cases'!C826</f>
        <v>0.23484722716920547</v>
      </c>
      <c r="C822" s="5">
        <f ca="1">1-Y822/'Test cases'!D826</f>
        <v>0.18462134678776976</v>
      </c>
      <c r="D822" s="5">
        <f ca="1">1-Z822/'Test cases'!E826</f>
        <v>0.20780160478447451</v>
      </c>
      <c r="E822" s="4">
        <f ca="1">(U822^'Test cases'!$R$5+T822^'Test cases'!$R$5)^(1/'Test cases'!$R$5)</f>
        <v>648.55147343713327</v>
      </c>
      <c r="F822" s="5">
        <f ca="1">IF(B822&gt;'Test cases'!$M$3,'Test cases'!$M$3,B822)</f>
        <v>0.15</v>
      </c>
      <c r="G822" s="5">
        <f ca="1">IF(C822&gt;'Test cases'!$M$4,'Test cases'!$M$4,C822)</f>
        <v>0.1</v>
      </c>
      <c r="H822" s="5">
        <f ca="1">IF(D822&gt;'Test cases'!$O$5,'Test cases'!$O$5,D822)</f>
        <v>0.17</v>
      </c>
      <c r="I822" s="5">
        <f ca="1">IF(AA822&gt;='Test cases'!$L$3, 'Test cases'!$L$3*'Test cases'!$M$3/AA822,0)+IF(AND(AA822&gt;='Test cases'!$J$3,AA822&lt;'Test cases'!$L$3), 'Test cases'!$J$3*'Test cases'!$K$3/ AA822,0)</f>
        <v>4.1903678643920625E-2</v>
      </c>
      <c r="J822" s="5">
        <f ca="1">IF(AB822&gt;='Test cases'!$L$4,'Test cases'!$M$4,0)+IF(AND(AB822&gt;='Test cases'!$J$4,AB822&lt;'Test cases'!$L$4),'Test cases'!$K$4,0)</f>
        <v>0.1</v>
      </c>
      <c r="K822" s="5">
        <f ca="1">IF(AC822&gt;='Test cases'!$N$5,'Test cases'!$O$5,0)+IF(AND(AC822&gt;='Test cases'!$L$5,AC822&lt;'Test cases'!$N$5),'Test cases'!$M$5,0)+IF(AND(AC822&lt;'Test cases'!$L$5,AC822&gt;='Test cases'!$J$5),'Test cases'!$K$5,0)</f>
        <v>0.17</v>
      </c>
      <c r="L822" s="5">
        <f t="shared" ca="1" si="36"/>
        <v>0.15</v>
      </c>
      <c r="M822" s="5">
        <f t="shared" ca="1" si="37"/>
        <v>0.1</v>
      </c>
      <c r="N822" s="5">
        <f t="shared" ca="1" si="38"/>
        <v>0.17</v>
      </c>
      <c r="O822" s="4">
        <f ca="1">'Test cases'!C826*(1-F822)+'Test cases'!D826*(1-G822)+'Test cases'!E826*(1-H822)</f>
        <v>705.45</v>
      </c>
      <c r="P822" s="4">
        <f ca="1">(1-I822)*'Test cases'!C826+(1-J822)*'Test cases'!D826+(1-K822)*'Test cases'!E826</f>
        <v>736.90602951461904</v>
      </c>
      <c r="Q822" s="4">
        <f ca="1">(1-L822)*'Test cases'!C826+(1-M822)*'Test cases'!D826+(1-N822)*'Test cases'!E826</f>
        <v>705.45</v>
      </c>
      <c r="R822" s="4">
        <f ca="1">('Test cases'!C826/'Test cases'!$J$3)^(1/'Test cases'!$R$3)*('Test cases'!$J$3*(1-'Test cases'!$K$3))</f>
        <v>239.81805724338463</v>
      </c>
      <c r="S822" s="4">
        <f ca="1">('Test cases'!D826/'Test cases'!$J$4)^(1/'Test cases'!$R$4)*('Test cases'!$J$4*(1-'Test cases'!$K$4))</f>
        <v>229.20471150654728</v>
      </c>
      <c r="T822" s="4">
        <f ca="1">IF('Test cases'!E826&lt;='Test cases'!$L$5,('Test cases'!E826/'Test cases'!$J$5)^(1/'Test cases'!$P$5)*('Test cases'!$J$5*(1-'Test cases'!$K$5)),0)+IF('Test cases'!E826&gt;'Test cases'!$L$5,('Test cases'!E826/'Test cases'!$L$5)^(1/'Test cases'!$Q$5)*('Test cases'!$L$5*(1-'Test cases'!$M$5)),0)</f>
        <v>227.61825870250033</v>
      </c>
      <c r="U822" s="4">
        <f ca="1">(R822^'Test cases'!$R$4+S822^'Test cases'!$R$4)^(1/'Test cases'!$R$4)</f>
        <v>444.52029453353157</v>
      </c>
      <c r="V822" s="4">
        <f ca="1">R822^'Test cases'!$R$4/U822^('Test cases'!$R$4-1)</f>
        <v>227.71159991992087</v>
      </c>
      <c r="W822" s="4">
        <f ca="1">S822^'Test cases'!$R$4/U822^('Test cases'!$R$4-1)</f>
        <v>216.8086946136107</v>
      </c>
      <c r="X822" s="4">
        <f ca="1">V822*(U822/E822)^('Test cases'!$R$5-1)</f>
        <v>222.65945689376122</v>
      </c>
      <c r="Y822" s="4">
        <f ca="1">W822*(U822/E822)^('Test cases'!$R$5-1)</f>
        <v>211.99844983517985</v>
      </c>
      <c r="Z822" s="4">
        <f ca="1">T822^'Test cases'!$R$5/E822^('Test cases'!$R$5-1)</f>
        <v>213.89356670819188</v>
      </c>
      <c r="AA822" s="4">
        <f ca="1">EXP((LN(1-B822)*(LN('Test cases'!$L$3)-LN('Test cases'!$J$3))+LN(1-'Test cases'!$M$3)*LN('Test cases'!$J$3)-LN(1-'Test cases'!$K$3)*LN('Test cases'!$L$3))/(LN(1-'Test cases'!$M$3)-LN(1-'Test cases'!$K$3)))</f>
        <v>715.92759802610772</v>
      </c>
      <c r="AB822" s="4">
        <f ca="1">EXP((LN(1-C822)*(LN('Test cases'!$L$4)-LN('Test cases'!$J$4))+LN(1-'Test cases'!$M$4)*LN('Test cases'!$J$4)-LN(1-'Test cases'!$K$4)*LN('Test cases'!$L$4))/(LN(1-'Test cases'!$M$4)-LN(1-'Test cases'!$K$4)))</f>
        <v>712.22191428696294</v>
      </c>
      <c r="AC822" s="4">
        <f ca="1">IF(D822&lt;='Test cases'!$M$5,EXP((LN(1-D822)*(LN('Test cases'!$L$5)-LN('Test cases'!$J$5))+LN(1-'Test cases'!$M$5)*LN('Test cases'!$J$5)-LN(1-'Test cases'!$K$5)*LN('Test cases'!$L$5))/(LN(1-'Test cases'!$M$5)-LN(1-'Test cases'!$K$5))),EXP((LN(1-D822)*(LN('Test cases'!$N$5)-LN('Test cases'!$L$5))+LN(1-'Test cases'!$O$5)*LN('Test cases'!$L$5)-LN(1-'Test cases'!$M$5)*LN('Test cases'!$N$5))/(LN(1-'Test cases'!$O$5)-LN(1-'Test cases'!$M$5))))</f>
        <v>349.35336784893872</v>
      </c>
    </row>
    <row r="823" spans="1:29">
      <c r="A823" s="8">
        <f>'Test cases'!A827</f>
        <v>820</v>
      </c>
      <c r="B823" s="5">
        <f ca="1">1-X823/'Test cases'!C827</f>
        <v>0.23493237257501631</v>
      </c>
      <c r="C823" s="5">
        <f ca="1">1-Y823/'Test cases'!D827</f>
        <v>0.18471208127738037</v>
      </c>
      <c r="D823" s="5">
        <f ca="1">1-Z823/'Test cases'!E827</f>
        <v>0.2078561437202846</v>
      </c>
      <c r="E823" s="4">
        <f ca="1">(U823^'Test cases'!$R$5+T823^'Test cases'!$R$5)^(1/'Test cases'!$R$5)</f>
        <v>649.30366756279716</v>
      </c>
      <c r="F823" s="5">
        <f ca="1">IF(B823&gt;'Test cases'!$M$3,'Test cases'!$M$3,B823)</f>
        <v>0.15</v>
      </c>
      <c r="G823" s="5">
        <f ca="1">IF(C823&gt;'Test cases'!$M$4,'Test cases'!$M$4,C823)</f>
        <v>0.1</v>
      </c>
      <c r="H823" s="5">
        <f ca="1">IF(D823&gt;'Test cases'!$O$5,'Test cases'!$O$5,D823)</f>
        <v>0.17</v>
      </c>
      <c r="I823" s="5">
        <f ca="1">IF(AA823&gt;='Test cases'!$L$3, 'Test cases'!$L$3*'Test cases'!$M$3/AA823,0)+IF(AND(AA823&gt;='Test cases'!$J$3,AA823&lt;'Test cases'!$L$3), 'Test cases'!$J$3*'Test cases'!$K$3/ AA823,0)</f>
        <v>4.1847166516388951E-2</v>
      </c>
      <c r="J823" s="5">
        <f ca="1">IF(AB823&gt;='Test cases'!$L$4,'Test cases'!$M$4,0)+IF(AND(AB823&gt;='Test cases'!$J$4,AB823&lt;'Test cases'!$L$4),'Test cases'!$K$4,0)</f>
        <v>0.1</v>
      </c>
      <c r="K823" s="5">
        <f ca="1">IF(AC823&gt;='Test cases'!$N$5,'Test cases'!$O$5,0)+IF(AND(AC823&gt;='Test cases'!$L$5,AC823&lt;'Test cases'!$N$5),'Test cases'!$M$5,0)+IF(AND(AC823&lt;'Test cases'!$L$5,AC823&gt;='Test cases'!$J$5),'Test cases'!$K$5,0)</f>
        <v>0.17</v>
      </c>
      <c r="L823" s="5">
        <f t="shared" ca="1" si="36"/>
        <v>0.15</v>
      </c>
      <c r="M823" s="5">
        <f t="shared" ca="1" si="37"/>
        <v>0.1</v>
      </c>
      <c r="N823" s="5">
        <f t="shared" ca="1" si="38"/>
        <v>0.17</v>
      </c>
      <c r="O823" s="4">
        <f ca="1">'Test cases'!C827*(1-F823)+'Test cases'!D827*(1-G823)+'Test cases'!E827*(1-H823)</f>
        <v>706.35</v>
      </c>
      <c r="P823" s="4">
        <f ca="1">(1-I823)*'Test cases'!C827+(1-J823)*'Test cases'!D827+(1-K823)*'Test cases'!E827</f>
        <v>737.82247454373089</v>
      </c>
      <c r="Q823" s="4">
        <f ca="1">(1-L823)*'Test cases'!C827+(1-M823)*'Test cases'!D827+(1-N823)*'Test cases'!E827</f>
        <v>706.35</v>
      </c>
      <c r="R823" s="4">
        <f ca="1">('Test cases'!C827/'Test cases'!$J$3)^(1/'Test cases'!$R$3)*('Test cases'!$J$3*(1-'Test cases'!$K$3))</f>
        <v>239.81805724338463</v>
      </c>
      <c r="S823" s="4">
        <f ca="1">('Test cases'!D827/'Test cases'!$J$4)^(1/'Test cases'!$R$4)*('Test cases'!$J$4*(1-'Test cases'!$K$4))</f>
        <v>230.01787967922326</v>
      </c>
      <c r="T823" s="4">
        <f ca="1">IF('Test cases'!E827&lt;='Test cases'!$L$5,('Test cases'!E827/'Test cases'!$J$5)^(1/'Test cases'!$P$5)*('Test cases'!$J$5*(1-'Test cases'!$K$5)),0)+IF('Test cases'!E827&gt;'Test cases'!$L$5,('Test cases'!E827/'Test cases'!$L$5)^(1/'Test cases'!$Q$5)*('Test cases'!$L$5*(1-'Test cases'!$M$5)),0)</f>
        <v>227.61825870250033</v>
      </c>
      <c r="U823" s="4">
        <f ca="1">(R823^'Test cases'!$R$4+S823^'Test cases'!$R$4)^(1/'Test cases'!$R$4)</f>
        <v>445.28954291820168</v>
      </c>
      <c r="V823" s="4">
        <f ca="1">R823^'Test cases'!$R$4/U823^('Test cases'!$R$4-1)</f>
        <v>227.67855369045148</v>
      </c>
      <c r="W823" s="4">
        <f ca="1">S823^'Test cases'!$R$4/U823^('Test cases'!$R$4-1)</f>
        <v>217.61098922775</v>
      </c>
      <c r="X823" s="4">
        <f ca="1">V823*(U823/E823)^('Test cases'!$R$5-1)</f>
        <v>222.63467958067025</v>
      </c>
      <c r="Y823" s="4">
        <f ca="1">W823*(U823/E823)^('Test cases'!$R$5-1)</f>
        <v>212.79014678660371</v>
      </c>
      <c r="Z823" s="4">
        <f ca="1">T823^'Test cases'!$R$5/E823^('Test cases'!$R$5-1)</f>
        <v>213.87884119552317</v>
      </c>
      <c r="AA823" s="4">
        <f ca="1">EXP((LN(1-B823)*(LN('Test cases'!$L$3)-LN('Test cases'!$J$3))+LN(1-'Test cases'!$M$3)*LN('Test cases'!$J$3)-LN(1-'Test cases'!$K$3)*LN('Test cases'!$L$3))/(LN(1-'Test cases'!$M$3)-LN(1-'Test cases'!$K$3)))</f>
        <v>716.89441597559187</v>
      </c>
      <c r="AB823" s="4">
        <f ca="1">EXP((LN(1-C823)*(LN('Test cases'!$L$4)-LN('Test cases'!$J$4))+LN(1-'Test cases'!$M$4)*LN('Test cases'!$J$4)-LN(1-'Test cases'!$K$4)*LN('Test cases'!$L$4))/(LN(1-'Test cases'!$M$4)-LN(1-'Test cases'!$K$4)))</f>
        <v>713.24615279290788</v>
      </c>
      <c r="AC823" s="4">
        <f ca="1">IF(D823&lt;='Test cases'!$M$5,EXP((LN(1-D823)*(LN('Test cases'!$L$5)-LN('Test cases'!$J$5))+LN(1-'Test cases'!$M$5)*LN('Test cases'!$J$5)-LN(1-'Test cases'!$K$5)*LN('Test cases'!$L$5))/(LN(1-'Test cases'!$M$5)-LN(1-'Test cases'!$K$5))),EXP((LN(1-D823)*(LN('Test cases'!$N$5)-LN('Test cases'!$L$5))+LN(1-'Test cases'!$O$5)*LN('Test cases'!$L$5)-LN(1-'Test cases'!$M$5)*LN('Test cases'!$N$5))/(LN(1-'Test cases'!$O$5)-LN(1-'Test cases'!$M$5))))</f>
        <v>349.45303100415498</v>
      </c>
    </row>
    <row r="824" spans="1:29">
      <c r="A824" s="8">
        <f>'Test cases'!A828</f>
        <v>821</v>
      </c>
      <c r="B824" s="5">
        <f ca="1">1-X824/'Test cases'!C828</f>
        <v>0.23501738095331792</v>
      </c>
      <c r="C824" s="5">
        <f ca="1">1-Y824/'Test cases'!D828</f>
        <v>0.18480266974477177</v>
      </c>
      <c r="D824" s="5">
        <f ca="1">1-Z824/'Test cases'!E828</f>
        <v>0.2079106097097756</v>
      </c>
      <c r="E824" s="4">
        <f ca="1">(U824^'Test cases'!$R$5+T824^'Test cases'!$R$5)^(1/'Test cases'!$R$5)</f>
        <v>650.05577804781512</v>
      </c>
      <c r="F824" s="5">
        <f ca="1">IF(B824&gt;'Test cases'!$M$3,'Test cases'!$M$3,B824)</f>
        <v>0.15</v>
      </c>
      <c r="G824" s="5">
        <f ca="1">IF(C824&gt;'Test cases'!$M$4,'Test cases'!$M$4,C824)</f>
        <v>0.1</v>
      </c>
      <c r="H824" s="5">
        <f ca="1">IF(D824&gt;'Test cases'!$O$5,'Test cases'!$O$5,D824)</f>
        <v>0.17</v>
      </c>
      <c r="I824" s="5">
        <f ca="1">IF(AA824&gt;='Test cases'!$L$3, 'Test cases'!$L$3*'Test cases'!$M$3/AA824,0)+IF(AND(AA824&gt;='Test cases'!$J$3,AA824&lt;'Test cases'!$L$3), 'Test cases'!$J$3*'Test cases'!$K$3/ AA824,0)</f>
        <v>4.1790815103555569E-2</v>
      </c>
      <c r="J824" s="5">
        <f ca="1">IF(AB824&gt;='Test cases'!$L$4,'Test cases'!$M$4,0)+IF(AND(AB824&gt;='Test cases'!$J$4,AB824&lt;'Test cases'!$L$4),'Test cases'!$K$4,0)</f>
        <v>0.1</v>
      </c>
      <c r="K824" s="5">
        <f ca="1">IF(AC824&gt;='Test cases'!$N$5,'Test cases'!$O$5,0)+IF(AND(AC824&gt;='Test cases'!$L$5,AC824&lt;'Test cases'!$N$5),'Test cases'!$M$5,0)+IF(AND(AC824&lt;'Test cases'!$L$5,AC824&gt;='Test cases'!$J$5),'Test cases'!$K$5,0)</f>
        <v>0.17</v>
      </c>
      <c r="L824" s="5">
        <f t="shared" ca="1" si="36"/>
        <v>0.15</v>
      </c>
      <c r="M824" s="5">
        <f t="shared" ca="1" si="37"/>
        <v>0.1</v>
      </c>
      <c r="N824" s="5">
        <f t="shared" ca="1" si="38"/>
        <v>0.17</v>
      </c>
      <c r="O824" s="4">
        <f ca="1">'Test cases'!C828*(1-F824)+'Test cases'!D828*(1-G824)+'Test cases'!E828*(1-H824)</f>
        <v>707.25</v>
      </c>
      <c r="P824" s="4">
        <f ca="1">(1-I824)*'Test cases'!C828+(1-J824)*'Test cases'!D828+(1-K824)*'Test cases'!E828</f>
        <v>738.73887280486531</v>
      </c>
      <c r="Q824" s="4">
        <f ca="1">(1-L824)*'Test cases'!C828+(1-M824)*'Test cases'!D828+(1-N824)*'Test cases'!E828</f>
        <v>707.25</v>
      </c>
      <c r="R824" s="4">
        <f ca="1">('Test cases'!C828/'Test cases'!$J$3)^(1/'Test cases'!$R$3)*('Test cases'!$J$3*(1-'Test cases'!$K$3))</f>
        <v>239.81805724338463</v>
      </c>
      <c r="S824" s="4">
        <f ca="1">('Test cases'!D828/'Test cases'!$J$4)^(1/'Test cases'!$R$4)*('Test cases'!$J$4*(1-'Test cases'!$K$4))</f>
        <v>230.83080661702442</v>
      </c>
      <c r="T824" s="4">
        <f ca="1">IF('Test cases'!E828&lt;='Test cases'!$L$5,('Test cases'!E828/'Test cases'!$J$5)^(1/'Test cases'!$P$5)*('Test cases'!$J$5*(1-'Test cases'!$K$5)),0)+IF('Test cases'!E828&gt;'Test cases'!$L$5,('Test cases'!E828/'Test cases'!$L$5)^(1/'Test cases'!$Q$5)*('Test cases'!$L$5*(1-'Test cases'!$M$5)),0)</f>
        <v>227.61825870250033</v>
      </c>
      <c r="U824" s="4">
        <f ca="1">(R824^'Test cases'!$R$4+S824^'Test cases'!$R$4)^(1/'Test cases'!$R$4)</f>
        <v>446.05867977157698</v>
      </c>
      <c r="V824" s="4">
        <f ca="1">R824^'Test cases'!$R$4/U824^('Test cases'!$R$4-1)</f>
        <v>227.64557406111439</v>
      </c>
      <c r="W824" s="4">
        <f ca="1">S824^'Test cases'!$R$4/U824^('Test cases'!$R$4-1)</f>
        <v>218.41310571046267</v>
      </c>
      <c r="X824" s="4">
        <f ca="1">V824*(U824/E824)^('Test cases'!$R$5-1)</f>
        <v>222.60994214258449</v>
      </c>
      <c r="Y824" s="4">
        <f ca="1">W824*(U824/E824)^('Test cases'!$R$5-1)</f>
        <v>213.58170052686978</v>
      </c>
      <c r="Z824" s="4">
        <f ca="1">T824^'Test cases'!$R$5/E824^('Test cases'!$R$5-1)</f>
        <v>213.8641353783606</v>
      </c>
      <c r="AA824" s="4">
        <f ca="1">EXP((LN(1-B824)*(LN('Test cases'!$L$3)-LN('Test cases'!$J$3))+LN(1-'Test cases'!$M$3)*LN('Test cases'!$J$3)-LN(1-'Test cases'!$K$3)*LN('Test cases'!$L$3))/(LN(1-'Test cases'!$M$3)-LN(1-'Test cases'!$K$3)))</f>
        <v>717.8610880324178</v>
      </c>
      <c r="AB824" s="4">
        <f ca="1">EXP((LN(1-C824)*(LN('Test cases'!$L$4)-LN('Test cases'!$J$4))+LN(1-'Test cases'!$M$4)*LN('Test cases'!$J$4)-LN(1-'Test cases'!$K$4)*LN('Test cases'!$L$4))/(LN(1-'Test cases'!$M$4)-LN(1-'Test cases'!$K$4)))</f>
        <v>714.27032631216809</v>
      </c>
      <c r="AC824" s="4">
        <f ca="1">IF(D824&lt;='Test cases'!$M$5,EXP((LN(1-D824)*(LN('Test cases'!$L$5)-LN('Test cases'!$J$5))+LN(1-'Test cases'!$M$5)*LN('Test cases'!$J$5)-LN(1-'Test cases'!$K$5)*LN('Test cases'!$L$5))/(LN(1-'Test cases'!$M$5)-LN(1-'Test cases'!$K$5))),EXP((LN(1-D824)*(LN('Test cases'!$N$5)-LN('Test cases'!$L$5))+LN(1-'Test cases'!$O$5)*LN('Test cases'!$L$5)-LN(1-'Test cases'!$M$5)*LN('Test cases'!$N$5))/(LN(1-'Test cases'!$O$5)-LN(1-'Test cases'!$M$5))))</f>
        <v>349.55259608496908</v>
      </c>
    </row>
    <row r="825" spans="1:29">
      <c r="A825" s="8">
        <f>'Test cases'!A829</f>
        <v>822</v>
      </c>
      <c r="B825" s="5">
        <f ca="1">1-X825/'Test cases'!C829</f>
        <v>0.23505934506650139</v>
      </c>
      <c r="C825" s="5">
        <f ca="1">1-Y825/'Test cases'!D829</f>
        <v>0.1848473884510301</v>
      </c>
      <c r="D825" s="5">
        <f ca="1">1-Z825/'Test cases'!E829</f>
        <v>0.20852866088626443</v>
      </c>
      <c r="E825" s="4">
        <f ca="1">(U825^'Test cases'!$R$5+T825^'Test cases'!$R$5)^(1/'Test cases'!$R$5)</f>
        <v>650.65644771130087</v>
      </c>
      <c r="F825" s="5">
        <f ca="1">IF(B825&gt;'Test cases'!$M$3,'Test cases'!$M$3,B825)</f>
        <v>0.15</v>
      </c>
      <c r="G825" s="5">
        <f ca="1">IF(C825&gt;'Test cases'!$M$4,'Test cases'!$M$4,C825)</f>
        <v>0.1</v>
      </c>
      <c r="H825" s="5">
        <f ca="1">IF(D825&gt;'Test cases'!$O$5,'Test cases'!$O$5,D825)</f>
        <v>0.17</v>
      </c>
      <c r="I825" s="5">
        <f ca="1">IF(AA825&gt;='Test cases'!$L$3, 'Test cases'!$L$3*'Test cases'!$M$3/AA825,0)+IF(AND(AA825&gt;='Test cases'!$J$3,AA825&lt;'Test cases'!$L$3), 'Test cases'!$J$3*'Test cases'!$K$3/ AA825,0)</f>
        <v>4.1763023085726741E-2</v>
      </c>
      <c r="J825" s="5">
        <f ca="1">IF(AB825&gt;='Test cases'!$L$4,'Test cases'!$M$4,0)+IF(AND(AB825&gt;='Test cases'!$J$4,AB825&lt;'Test cases'!$L$4),'Test cases'!$K$4,0)</f>
        <v>0.1</v>
      </c>
      <c r="K825" s="5">
        <f ca="1">IF(AC825&gt;='Test cases'!$N$5,'Test cases'!$O$5,0)+IF(AND(AC825&gt;='Test cases'!$L$5,AC825&lt;'Test cases'!$N$5),'Test cases'!$M$5,0)+IF(AND(AC825&lt;'Test cases'!$L$5,AC825&gt;='Test cases'!$J$5),'Test cases'!$K$5,0)</f>
        <v>0.17</v>
      </c>
      <c r="L825" s="5">
        <f t="shared" ca="1" si="36"/>
        <v>0.15</v>
      </c>
      <c r="M825" s="5">
        <f t="shared" ca="1" si="37"/>
        <v>0.1</v>
      </c>
      <c r="N825" s="5">
        <f t="shared" ca="1" si="38"/>
        <v>0.17</v>
      </c>
      <c r="O825" s="4">
        <f ca="1">'Test cases'!C829*(1-F825)+'Test cases'!D829*(1-G825)+'Test cases'!E829*(1-H825)</f>
        <v>708.07999999999993</v>
      </c>
      <c r="P825" s="4">
        <f ca="1">(1-I825)*'Test cases'!C829+(1-J825)*'Test cases'!D829+(1-K825)*'Test cases'!E829</f>
        <v>739.57696028205339</v>
      </c>
      <c r="Q825" s="4">
        <f ca="1">(1-L825)*'Test cases'!C829+(1-M825)*'Test cases'!D829+(1-N825)*'Test cases'!E829</f>
        <v>708.07999999999993</v>
      </c>
      <c r="R825" s="4">
        <f ca="1">('Test cases'!C829/'Test cases'!$J$3)^(1/'Test cases'!$R$3)*('Test cases'!$J$3*(1-'Test cases'!$K$3))</f>
        <v>239.81805724338463</v>
      </c>
      <c r="S825" s="4">
        <f ca="1">('Test cases'!D829/'Test cases'!$J$4)^(1/'Test cases'!$R$4)*('Test cases'!$J$4*(1-'Test cases'!$K$4))</f>
        <v>230.83080661702442</v>
      </c>
      <c r="T825" s="4">
        <f ca="1">IF('Test cases'!E829&lt;='Test cases'!$L$5,('Test cases'!E829/'Test cases'!$J$5)^(1/'Test cases'!$P$5)*('Test cases'!$J$5*(1-'Test cases'!$K$5)),0)+IF('Test cases'!E829&gt;'Test cases'!$L$5,('Test cases'!E829/'Test cases'!$L$5)^(1/'Test cases'!$Q$5)*('Test cases'!$L$5*(1-'Test cases'!$M$5)),0)</f>
        <v>228.25752316143655</v>
      </c>
      <c r="U825" s="4">
        <f ca="1">(R825^'Test cases'!$R$4+S825^'Test cases'!$R$4)^(1/'Test cases'!$R$4)</f>
        <v>446.05867977157698</v>
      </c>
      <c r="V825" s="4">
        <f ca="1">R825^'Test cases'!$R$4/U825^('Test cases'!$R$4-1)</f>
        <v>227.64557406111439</v>
      </c>
      <c r="W825" s="4">
        <f ca="1">S825^'Test cases'!$R$4/U825^('Test cases'!$R$4-1)</f>
        <v>218.41310571046267</v>
      </c>
      <c r="X825" s="4">
        <f ca="1">V825*(U825/E825)^('Test cases'!$R$5-1)</f>
        <v>222.59773058564809</v>
      </c>
      <c r="Y825" s="4">
        <f ca="1">W825*(U825/E825)^('Test cases'!$R$5-1)</f>
        <v>213.56998422583013</v>
      </c>
      <c r="Z825" s="4">
        <f ca="1">T825^'Test cases'!$R$5/E825^('Test cases'!$R$5-1)</f>
        <v>214.48873289982234</v>
      </c>
      <c r="AA825" s="4">
        <f ca="1">EXP((LN(1-B825)*(LN('Test cases'!$L$3)-LN('Test cases'!$J$3))+LN(1-'Test cases'!$M$3)*LN('Test cases'!$J$3)-LN(1-'Test cases'!$K$3)*LN('Test cases'!$L$3))/(LN(1-'Test cases'!$M$3)-LN(1-'Test cases'!$K$3)))</f>
        <v>718.33880268722783</v>
      </c>
      <c r="AB825" s="4">
        <f ca="1">EXP((LN(1-C825)*(LN('Test cases'!$L$4)-LN('Test cases'!$J$4))+LN(1-'Test cases'!$M$4)*LN('Test cases'!$J$4)-LN(1-'Test cases'!$K$4)*LN('Test cases'!$L$4))/(LN(1-'Test cases'!$M$4)-LN(1-'Test cases'!$K$4)))</f>
        <v>714.7764903492855</v>
      </c>
      <c r="AC825" s="4">
        <f ca="1">IF(D825&lt;='Test cases'!$M$5,EXP((LN(1-D825)*(LN('Test cases'!$L$5)-LN('Test cases'!$J$5))+LN(1-'Test cases'!$M$5)*LN('Test cases'!$J$5)-LN(1-'Test cases'!$K$5)*LN('Test cases'!$L$5))/(LN(1-'Test cases'!$M$5)-LN(1-'Test cases'!$K$5))),EXP((LN(1-D825)*(LN('Test cases'!$N$5)-LN('Test cases'!$L$5))+LN(1-'Test cases'!$O$5)*LN('Test cases'!$L$5)-LN(1-'Test cases'!$M$5)*LN('Test cases'!$N$5))/(LN(1-'Test cases'!$O$5)-LN(1-'Test cases'!$M$5))))</f>
        <v>350.68487863346462</v>
      </c>
    </row>
    <row r="826" spans="1:29">
      <c r="A826" s="8">
        <f>'Test cases'!A830</f>
        <v>823</v>
      </c>
      <c r="B826" s="5">
        <f ca="1">1-X826/'Test cases'!C830</f>
        <v>0.23514416086563994</v>
      </c>
      <c r="C826" s="5">
        <f ca="1">1-Y826/'Test cases'!D830</f>
        <v>0.18493777169804682</v>
      </c>
      <c r="D826" s="5">
        <f ca="1">1-Z826/'Test cases'!E830</f>
        <v>0.20858295855908249</v>
      </c>
      <c r="E826" s="4">
        <f ca="1">(U826^'Test cases'!$R$5+T826^'Test cases'!$R$5)^(1/'Test cases'!$R$5)</f>
        <v>651.40843346200143</v>
      </c>
      <c r="F826" s="5">
        <f ca="1">IF(B826&gt;'Test cases'!$M$3,'Test cases'!$M$3,B826)</f>
        <v>0.15</v>
      </c>
      <c r="G826" s="5">
        <f ca="1">IF(C826&gt;'Test cases'!$M$4,'Test cases'!$M$4,C826)</f>
        <v>0.1</v>
      </c>
      <c r="H826" s="5">
        <f ca="1">IF(D826&gt;'Test cases'!$O$5,'Test cases'!$O$5,D826)</f>
        <v>0.17</v>
      </c>
      <c r="I826" s="5">
        <f ca="1">IF(AA826&gt;='Test cases'!$L$3, 'Test cases'!$L$3*'Test cases'!$M$3/AA826,0)+IF(AND(AA826&gt;='Test cases'!$J$3,AA826&lt;'Test cases'!$L$3), 'Test cases'!$J$3*'Test cases'!$K$3/ AA826,0)</f>
        <v>4.1706902996410382E-2</v>
      </c>
      <c r="J826" s="5">
        <f ca="1">IF(AB826&gt;='Test cases'!$L$4,'Test cases'!$M$4,0)+IF(AND(AB826&gt;='Test cases'!$J$4,AB826&lt;'Test cases'!$L$4),'Test cases'!$K$4,0)</f>
        <v>0.1</v>
      </c>
      <c r="K826" s="5">
        <f ca="1">IF(AC826&gt;='Test cases'!$N$5,'Test cases'!$O$5,0)+IF(AND(AC826&gt;='Test cases'!$L$5,AC826&lt;'Test cases'!$N$5),'Test cases'!$M$5,0)+IF(AND(AC826&lt;'Test cases'!$L$5,AC826&gt;='Test cases'!$J$5),'Test cases'!$K$5,0)</f>
        <v>0.17</v>
      </c>
      <c r="L826" s="5">
        <f t="shared" ca="1" si="36"/>
        <v>0.15</v>
      </c>
      <c r="M826" s="5">
        <f t="shared" ca="1" si="37"/>
        <v>0.1</v>
      </c>
      <c r="N826" s="5">
        <f t="shared" ca="1" si="38"/>
        <v>0.17</v>
      </c>
      <c r="O826" s="4">
        <f ca="1">'Test cases'!C830*(1-F826)+'Test cases'!D830*(1-G826)+'Test cases'!E830*(1-H826)</f>
        <v>708.98</v>
      </c>
      <c r="P826" s="4">
        <f ca="1">(1-I826)*'Test cases'!C830+(1-J826)*'Test cases'!D830+(1-K826)*'Test cases'!E830</f>
        <v>740.49329122804454</v>
      </c>
      <c r="Q826" s="4">
        <f ca="1">(1-L826)*'Test cases'!C830+(1-M826)*'Test cases'!D830+(1-N826)*'Test cases'!E830</f>
        <v>708.98</v>
      </c>
      <c r="R826" s="4">
        <f ca="1">('Test cases'!C830/'Test cases'!$J$3)^(1/'Test cases'!$R$3)*('Test cases'!$J$3*(1-'Test cases'!$K$3))</f>
        <v>239.81805724338463</v>
      </c>
      <c r="S826" s="4">
        <f ca="1">('Test cases'!D830/'Test cases'!$J$4)^(1/'Test cases'!$R$4)*('Test cases'!$J$4*(1-'Test cases'!$K$4))</f>
        <v>231.64349331185474</v>
      </c>
      <c r="T826" s="4">
        <f ca="1">IF('Test cases'!E830&lt;='Test cases'!$L$5,('Test cases'!E830/'Test cases'!$J$5)^(1/'Test cases'!$P$5)*('Test cases'!$J$5*(1-'Test cases'!$K$5)),0)+IF('Test cases'!E830&gt;'Test cases'!$L$5,('Test cases'!E830/'Test cases'!$L$5)^(1/'Test cases'!$Q$5)*('Test cases'!$L$5*(1-'Test cases'!$M$5)),0)</f>
        <v>228.25752316143655</v>
      </c>
      <c r="U826" s="4">
        <f ca="1">(R826^'Test cases'!$R$4+S826^'Test cases'!$R$4)^(1/'Test cases'!$R$4)</f>
        <v>446.82770531822439</v>
      </c>
      <c r="V826" s="4">
        <f ca="1">R826^'Test cases'!$R$4/U826^('Test cases'!$R$4-1)</f>
        <v>227.61266077359298</v>
      </c>
      <c r="W826" s="4">
        <f ca="1">S826^'Test cases'!$R$4/U826^('Test cases'!$R$4-1)</f>
        <v>219.21504454463138</v>
      </c>
      <c r="X826" s="4">
        <f ca="1">V826*(U826/E826)^('Test cases'!$R$5-1)</f>
        <v>222.57304918809879</v>
      </c>
      <c r="Y826" s="4">
        <f ca="1">W826*(U826/E826)^('Test cases'!$R$5-1)</f>
        <v>214.36136604341368</v>
      </c>
      <c r="Z826" s="4">
        <f ca="1">T826^'Test cases'!$R$5/E826^('Test cases'!$R$5-1)</f>
        <v>214.47401823048864</v>
      </c>
      <c r="AA826" s="4">
        <f ca="1">EXP((LN(1-B826)*(LN('Test cases'!$L$3)-LN('Test cases'!$J$3))+LN(1-'Test cases'!$M$3)*LN('Test cases'!$J$3)-LN(1-'Test cases'!$K$3)*LN('Test cases'!$L$3))/(LN(1-'Test cases'!$M$3)-LN(1-'Test cases'!$K$3)))</f>
        <v>719.30538699030308</v>
      </c>
      <c r="AB826" s="4">
        <f ca="1">EXP((LN(1-C826)*(LN('Test cases'!$L$4)-LN('Test cases'!$J$4))+LN(1-'Test cases'!$M$4)*LN('Test cases'!$J$4)-LN(1-'Test cases'!$K$4)*LN('Test cases'!$L$4))/(LN(1-'Test cases'!$M$4)-LN(1-'Test cases'!$K$4)))</f>
        <v>715.80070449370214</v>
      </c>
      <c r="AC826" s="4">
        <f ca="1">IF(D826&lt;='Test cases'!$M$5,EXP((LN(1-D826)*(LN('Test cases'!$L$5)-LN('Test cases'!$J$5))+LN(1-'Test cases'!$M$5)*LN('Test cases'!$J$5)-LN(1-'Test cases'!$K$5)*LN('Test cases'!$L$5))/(LN(1-'Test cases'!$M$5)-LN(1-'Test cases'!$K$5))),EXP((LN(1-D826)*(LN('Test cases'!$N$5)-LN('Test cases'!$L$5))+LN(1-'Test cases'!$O$5)*LN('Test cases'!$L$5)-LN(1-'Test cases'!$M$5)*LN('Test cases'!$N$5))/(LN(1-'Test cases'!$O$5)-LN(1-'Test cases'!$M$5))))</f>
        <v>350.78457051440853</v>
      </c>
    </row>
    <row r="827" spans="1:29">
      <c r="A827" s="8">
        <f>'Test cases'!A831</f>
        <v>824</v>
      </c>
      <c r="B827" s="5">
        <f ca="1">1-X827/'Test cases'!C831</f>
        <v>0.23522884066355498</v>
      </c>
      <c r="C827" s="5">
        <f ca="1">1-Y827/'Test cases'!D831</f>
        <v>0.18502801001649805</v>
      </c>
      <c r="D827" s="5">
        <f ca="1">1-Z827/'Test cases'!E831</f>
        <v>0.20863718386331076</v>
      </c>
      <c r="E827" s="4">
        <f ca="1">(U827^'Test cases'!$R$5+T827^'Test cases'!$R$5)^(1/'Test cases'!$R$5)</f>
        <v>652.16033589559277</v>
      </c>
      <c r="F827" s="5">
        <f ca="1">IF(B827&gt;'Test cases'!$M$3,'Test cases'!$M$3,B827)</f>
        <v>0.15</v>
      </c>
      <c r="G827" s="5">
        <f ca="1">IF(C827&gt;'Test cases'!$M$4,'Test cases'!$M$4,C827)</f>
        <v>0.1</v>
      </c>
      <c r="H827" s="5">
        <f ca="1">IF(D827&gt;'Test cases'!$O$5,'Test cases'!$O$5,D827)</f>
        <v>0.17</v>
      </c>
      <c r="I827" s="5">
        <f ca="1">IF(AA827&gt;='Test cases'!$L$3, 'Test cases'!$L$3*'Test cases'!$M$3/AA827,0)+IF(AND(AA827&gt;='Test cases'!$J$3,AA827&lt;'Test cases'!$L$3), 'Test cases'!$J$3*'Test cases'!$K$3/ AA827,0)</f>
        <v>4.1650941930459956E-2</v>
      </c>
      <c r="J827" s="5">
        <f ca="1">IF(AB827&gt;='Test cases'!$L$4,'Test cases'!$M$4,0)+IF(AND(AB827&gt;='Test cases'!$J$4,AB827&lt;'Test cases'!$L$4),'Test cases'!$K$4,0)</f>
        <v>0.1</v>
      </c>
      <c r="K827" s="5">
        <f ca="1">IF(AC827&gt;='Test cases'!$N$5,'Test cases'!$O$5,0)+IF(AND(AC827&gt;='Test cases'!$L$5,AC827&lt;'Test cases'!$N$5),'Test cases'!$M$5,0)+IF(AND(AC827&lt;'Test cases'!$L$5,AC827&gt;='Test cases'!$J$5),'Test cases'!$K$5,0)</f>
        <v>0.17</v>
      </c>
      <c r="L827" s="5">
        <f t="shared" ca="1" si="36"/>
        <v>0.15</v>
      </c>
      <c r="M827" s="5">
        <f t="shared" ca="1" si="37"/>
        <v>0.1</v>
      </c>
      <c r="N827" s="5">
        <f t="shared" ca="1" si="38"/>
        <v>0.17</v>
      </c>
      <c r="O827" s="4">
        <f ca="1">'Test cases'!C831*(1-F827)+'Test cases'!D831*(1-G827)+'Test cases'!E831*(1-H827)</f>
        <v>709.88</v>
      </c>
      <c r="P827" s="4">
        <f ca="1">(1-I827)*'Test cases'!C831+(1-J827)*'Test cases'!D831+(1-K827)*'Test cases'!E831</f>
        <v>741.40957589823608</v>
      </c>
      <c r="Q827" s="4">
        <f ca="1">(1-L827)*'Test cases'!C831+(1-M827)*'Test cases'!D831+(1-N827)*'Test cases'!E831</f>
        <v>709.88</v>
      </c>
      <c r="R827" s="4">
        <f ca="1">('Test cases'!C831/'Test cases'!$J$3)^(1/'Test cases'!$R$3)*('Test cases'!$J$3*(1-'Test cases'!$K$3))</f>
        <v>239.81805724338463</v>
      </c>
      <c r="S827" s="4">
        <f ca="1">('Test cases'!D831/'Test cases'!$J$4)^(1/'Test cases'!$R$4)*('Test cases'!$J$4*(1-'Test cases'!$K$4))</f>
        <v>232.45594074778444</v>
      </c>
      <c r="T827" s="4">
        <f ca="1">IF('Test cases'!E831&lt;='Test cases'!$L$5,('Test cases'!E831/'Test cases'!$J$5)^(1/'Test cases'!$P$5)*('Test cases'!$J$5*(1-'Test cases'!$K$5)),0)+IF('Test cases'!E831&gt;'Test cases'!$L$5,('Test cases'!E831/'Test cases'!$L$5)^(1/'Test cases'!$Q$5)*('Test cases'!$L$5*(1-'Test cases'!$M$5)),0)</f>
        <v>228.25752316143655</v>
      </c>
      <c r="U827" s="4">
        <f ca="1">(R827^'Test cases'!$R$4+S827^'Test cases'!$R$4)^(1/'Test cases'!$R$4)</f>
        <v>447.59661978183902</v>
      </c>
      <c r="V827" s="4">
        <f ca="1">R827^'Test cases'!$R$4/U827^('Test cases'!$R$4-1)</f>
        <v>227.5798135710522</v>
      </c>
      <c r="W827" s="4">
        <f ca="1">S827^'Test cases'!$R$4/U827^('Test cases'!$R$4-1)</f>
        <v>220.01680621078705</v>
      </c>
      <c r="X827" s="4">
        <f ca="1">V827*(U827/E827)^('Test cases'!$R$5-1)</f>
        <v>222.54840736690551</v>
      </c>
      <c r="Y827" s="4">
        <f ca="1">W827*(U827/E827)^('Test cases'!$R$5-1)</f>
        <v>215.15260535564451</v>
      </c>
      <c r="Z827" s="4">
        <f ca="1">T827^'Test cases'!$R$5/E827^('Test cases'!$R$5-1)</f>
        <v>214.45932317304278</v>
      </c>
      <c r="AA827" s="4">
        <f ca="1">EXP((LN(1-B827)*(LN('Test cases'!$L$3)-LN('Test cases'!$J$3))+LN(1-'Test cases'!$M$3)*LN('Test cases'!$J$3)-LN(1-'Test cases'!$K$3)*LN('Test cases'!$L$3))/(LN(1-'Test cases'!$M$3)-LN(1-'Test cases'!$K$3)))</f>
        <v>720.27182602707364</v>
      </c>
      <c r="AB827" s="4">
        <f ca="1">EXP((LN(1-C827)*(LN('Test cases'!$L$4)-LN('Test cases'!$J$4))+LN(1-'Test cases'!$M$4)*LN('Test cases'!$J$4)-LN(1-'Test cases'!$K$4)*LN('Test cases'!$L$4))/(LN(1-'Test cases'!$M$4)-LN(1-'Test cases'!$K$4)))</f>
        <v>716.82485395760875</v>
      </c>
      <c r="AC827" s="4">
        <f ca="1">IF(D827&lt;='Test cases'!$M$5,EXP((LN(1-D827)*(LN('Test cases'!$L$5)-LN('Test cases'!$J$5))+LN(1-'Test cases'!$M$5)*LN('Test cases'!$J$5)-LN(1-'Test cases'!$K$5)*LN('Test cases'!$L$5))/(LN(1-'Test cases'!$M$5)-LN(1-'Test cases'!$K$5))),EXP((LN(1-D827)*(LN('Test cases'!$N$5)-LN('Test cases'!$L$5))+LN(1-'Test cases'!$O$5)*LN('Test cases'!$L$5)-LN(1-'Test cases'!$M$5)*LN('Test cases'!$N$5))/(LN(1-'Test cases'!$O$5)-LN(1-'Test cases'!$M$5))))</f>
        <v>350.88416463750684</v>
      </c>
    </row>
    <row r="828" spans="1:29">
      <c r="A828" s="8">
        <f>'Test cases'!A832</f>
        <v>825</v>
      </c>
      <c r="B828" s="5">
        <f ca="1">1-X828/'Test cases'!C832</f>
        <v>0.23531338489634135</v>
      </c>
      <c r="C828" s="5">
        <f ca="1">1-Y828/'Test cases'!D832</f>
        <v>0.18511810387110317</v>
      </c>
      <c r="D828" s="5">
        <f ca="1">1-Z828/'Test cases'!E832</f>
        <v>0.208691336988029</v>
      </c>
      <c r="E828" s="4">
        <f ca="1">(U828^'Test cases'!$R$5+T828^'Test cases'!$R$5)^(1/'Test cases'!$R$5)</f>
        <v>652.91215514556666</v>
      </c>
      <c r="F828" s="5">
        <f ca="1">IF(B828&gt;'Test cases'!$M$3,'Test cases'!$M$3,B828)</f>
        <v>0.15</v>
      </c>
      <c r="G828" s="5">
        <f ca="1">IF(C828&gt;'Test cases'!$M$4,'Test cases'!$M$4,C828)</f>
        <v>0.1</v>
      </c>
      <c r="H828" s="5">
        <f ca="1">IF(D828&gt;'Test cases'!$O$5,'Test cases'!$O$5,D828)</f>
        <v>0.17</v>
      </c>
      <c r="I828" s="5">
        <f ca="1">IF(AA828&gt;='Test cases'!$L$3, 'Test cases'!$L$3*'Test cases'!$M$3/AA828,0)+IF(AND(AA828&gt;='Test cases'!$J$3,AA828&lt;'Test cases'!$L$3), 'Test cases'!$J$3*'Test cases'!$K$3/ AA828,0)</f>
        <v>4.1595139190739365E-2</v>
      </c>
      <c r="J828" s="5">
        <f ca="1">IF(AB828&gt;='Test cases'!$L$4,'Test cases'!$M$4,0)+IF(AND(AB828&gt;='Test cases'!$J$4,AB828&lt;'Test cases'!$L$4),'Test cases'!$K$4,0)</f>
        <v>0.1</v>
      </c>
      <c r="K828" s="5">
        <f ca="1">IF(AC828&gt;='Test cases'!$N$5,'Test cases'!$O$5,0)+IF(AND(AC828&gt;='Test cases'!$L$5,AC828&lt;'Test cases'!$N$5),'Test cases'!$M$5,0)+IF(AND(AC828&lt;'Test cases'!$L$5,AC828&gt;='Test cases'!$J$5),'Test cases'!$K$5,0)</f>
        <v>0.17</v>
      </c>
      <c r="L828" s="5">
        <f t="shared" ca="1" si="36"/>
        <v>0.15</v>
      </c>
      <c r="M828" s="5">
        <f t="shared" ca="1" si="37"/>
        <v>0.1</v>
      </c>
      <c r="N828" s="5">
        <f t="shared" ca="1" si="38"/>
        <v>0.17</v>
      </c>
      <c r="O828" s="4">
        <f ca="1">'Test cases'!C832*(1-F828)+'Test cases'!D832*(1-G828)+'Test cases'!E832*(1-H828)</f>
        <v>710.78</v>
      </c>
      <c r="P828" s="4">
        <f ca="1">(1-I828)*'Test cases'!C832+(1-J828)*'Test cases'!D832+(1-K828)*'Test cases'!E832</f>
        <v>742.3258144954948</v>
      </c>
      <c r="Q828" s="4">
        <f ca="1">(1-L828)*'Test cases'!C832+(1-M828)*'Test cases'!D832+(1-N828)*'Test cases'!E832</f>
        <v>710.78</v>
      </c>
      <c r="R828" s="4">
        <f ca="1">('Test cases'!C832/'Test cases'!$J$3)^(1/'Test cases'!$R$3)*('Test cases'!$J$3*(1-'Test cases'!$K$3))</f>
        <v>239.81805724338463</v>
      </c>
      <c r="S828" s="4">
        <f ca="1">('Test cases'!D832/'Test cases'!$J$4)^(1/'Test cases'!$R$4)*('Test cases'!$J$4*(1-'Test cases'!$K$4))</f>
        <v>233.26814990114113</v>
      </c>
      <c r="T828" s="4">
        <f ca="1">IF('Test cases'!E832&lt;='Test cases'!$L$5,('Test cases'!E832/'Test cases'!$J$5)^(1/'Test cases'!$P$5)*('Test cases'!$J$5*(1-'Test cases'!$K$5)),0)+IF('Test cases'!E832&gt;'Test cases'!$L$5,('Test cases'!E832/'Test cases'!$L$5)^(1/'Test cases'!$Q$5)*('Test cases'!$L$5*(1-'Test cases'!$M$5)),0)</f>
        <v>228.25752316143655</v>
      </c>
      <c r="U828" s="4">
        <f ca="1">(R828^'Test cases'!$R$4+S828^'Test cases'!$R$4)^(1/'Test cases'!$R$4)</f>
        <v>448.36542338525277</v>
      </c>
      <c r="V828" s="4">
        <f ca="1">R828^'Test cases'!$R$4/U828^('Test cases'!$R$4-1)</f>
        <v>227.54703219812697</v>
      </c>
      <c r="W828" s="4">
        <f ca="1">S828^'Test cases'!$R$4/U828^('Test cases'!$R$4-1)</f>
        <v>220.81839118712548</v>
      </c>
      <c r="X828" s="4">
        <f ca="1">V828*(U828/E828)^('Test cases'!$R$5-1)</f>
        <v>222.52380499516465</v>
      </c>
      <c r="Y828" s="4">
        <f ca="1">W828*(U828/E828)^('Test cases'!$R$5-1)</f>
        <v>215.94370247415765</v>
      </c>
      <c r="Z828" s="4">
        <f ca="1">T828^'Test cases'!$R$5/E828^('Test cases'!$R$5-1)</f>
        <v>214.44464767624413</v>
      </c>
      <c r="AA828" s="4">
        <f ca="1">EXP((LN(1-B828)*(LN('Test cases'!$L$3)-LN('Test cases'!$J$3))+LN(1-'Test cases'!$M$3)*LN('Test cases'!$J$3)-LN(1-'Test cases'!$K$3)*LN('Test cases'!$L$3))/(LN(1-'Test cases'!$M$3)-LN(1-'Test cases'!$K$3)))</f>
        <v>721.23812021475635</v>
      </c>
      <c r="AB828" s="4">
        <f ca="1">EXP((LN(1-C828)*(LN('Test cases'!$L$4)-LN('Test cases'!$J$4))+LN(1-'Test cases'!$M$4)*LN('Test cases'!$J$4)-LN(1-'Test cases'!$K$4)*LN('Test cases'!$L$4))/(LN(1-'Test cases'!$M$4)-LN(1-'Test cases'!$K$4)))</f>
        <v>717.84893903097975</v>
      </c>
      <c r="AC828" s="4">
        <f ca="1">IF(D828&lt;='Test cases'!$M$5,EXP((LN(1-D828)*(LN('Test cases'!$L$5)-LN('Test cases'!$J$5))+LN(1-'Test cases'!$M$5)*LN('Test cases'!$J$5)-LN(1-'Test cases'!$K$5)*LN('Test cases'!$L$5))/(LN(1-'Test cases'!$M$5)-LN(1-'Test cases'!$K$5))),EXP((LN(1-D828)*(LN('Test cases'!$N$5)-LN('Test cases'!$L$5))+LN(1-'Test cases'!$O$5)*LN('Test cases'!$L$5)-LN(1-'Test cases'!$M$5)*LN('Test cases'!$N$5))/(LN(1-'Test cases'!$O$5)-LN(1-'Test cases'!$M$5))))</f>
        <v>350.98366122447635</v>
      </c>
    </row>
    <row r="829" spans="1:29">
      <c r="A829" s="8">
        <f>'Test cases'!A833</f>
        <v>826</v>
      </c>
      <c r="B829" s="5">
        <f ca="1">1-X829/'Test cases'!C833</f>
        <v>0.23539779399794991</v>
      </c>
      <c r="C829" s="5">
        <f ca="1">1-Y829/'Test cases'!D833</f>
        <v>0.1852080537242996</v>
      </c>
      <c r="D829" s="5">
        <f ca="1">1-Z829/'Test cases'!E833</f>
        <v>0.20874541812157787</v>
      </c>
      <c r="E829" s="4">
        <f ca="1">(U829^'Test cases'!$R$5+T829^'Test cases'!$R$5)^(1/'Test cases'!$R$5)</f>
        <v>653.6638913449849</v>
      </c>
      <c r="F829" s="5">
        <f ca="1">IF(B829&gt;'Test cases'!$M$3,'Test cases'!$M$3,B829)</f>
        <v>0.15</v>
      </c>
      <c r="G829" s="5">
        <f ca="1">IF(C829&gt;'Test cases'!$M$4,'Test cases'!$M$4,C829)</f>
        <v>0.1</v>
      </c>
      <c r="H829" s="5">
        <f ca="1">IF(D829&gt;'Test cases'!$O$5,'Test cases'!$O$5,D829)</f>
        <v>0.17</v>
      </c>
      <c r="I829" s="5">
        <f ca="1">IF(AA829&gt;='Test cases'!$L$3, 'Test cases'!$L$3*'Test cases'!$M$3/AA829,0)+IF(AND(AA829&gt;='Test cases'!$J$3,AA829&lt;'Test cases'!$L$3), 'Test cases'!$J$3*'Test cases'!$K$3/ AA829,0)</f>
        <v>4.1539494084291896E-2</v>
      </c>
      <c r="J829" s="5">
        <f ca="1">IF(AB829&gt;='Test cases'!$L$4,'Test cases'!$M$4,0)+IF(AND(AB829&gt;='Test cases'!$J$4,AB829&lt;'Test cases'!$L$4),'Test cases'!$K$4,0)</f>
        <v>0.1</v>
      </c>
      <c r="K829" s="5">
        <f ca="1">IF(AC829&gt;='Test cases'!$N$5,'Test cases'!$O$5,0)+IF(AND(AC829&gt;='Test cases'!$L$5,AC829&lt;'Test cases'!$N$5),'Test cases'!$M$5,0)+IF(AND(AC829&lt;'Test cases'!$L$5,AC829&gt;='Test cases'!$J$5),'Test cases'!$K$5,0)</f>
        <v>0.17</v>
      </c>
      <c r="L829" s="5">
        <f t="shared" ca="1" si="36"/>
        <v>0.15</v>
      </c>
      <c r="M829" s="5">
        <f t="shared" ca="1" si="37"/>
        <v>0.1</v>
      </c>
      <c r="N829" s="5">
        <f t="shared" ca="1" si="38"/>
        <v>0.17</v>
      </c>
      <c r="O829" s="4">
        <f ca="1">'Test cases'!C833*(1-F829)+'Test cases'!D833*(1-G829)+'Test cases'!E833*(1-H829)</f>
        <v>711.68</v>
      </c>
      <c r="P829" s="4">
        <f ca="1">(1-I829)*'Test cases'!C833+(1-J829)*'Test cases'!D833+(1-K829)*'Test cases'!E833</f>
        <v>743.242007221471</v>
      </c>
      <c r="Q829" s="4">
        <f ca="1">(1-L829)*'Test cases'!C833+(1-M829)*'Test cases'!D833+(1-N829)*'Test cases'!E833</f>
        <v>711.68</v>
      </c>
      <c r="R829" s="4">
        <f ca="1">('Test cases'!C833/'Test cases'!$J$3)^(1/'Test cases'!$R$3)*('Test cases'!$J$3*(1-'Test cases'!$K$3))</f>
        <v>239.81805724338463</v>
      </c>
      <c r="S829" s="4">
        <f ca="1">('Test cases'!D833/'Test cases'!$J$4)^(1/'Test cases'!$R$4)*('Test cases'!$J$4*(1-'Test cases'!$K$4))</f>
        <v>234.08012174059937</v>
      </c>
      <c r="T829" s="4">
        <f ca="1">IF('Test cases'!E833&lt;='Test cases'!$L$5,('Test cases'!E833/'Test cases'!$J$5)^(1/'Test cases'!$P$5)*('Test cases'!$J$5*(1-'Test cases'!$K$5)),0)+IF('Test cases'!E833&gt;'Test cases'!$L$5,('Test cases'!E833/'Test cases'!$L$5)^(1/'Test cases'!$Q$5)*('Test cases'!$L$5*(1-'Test cases'!$M$5)),0)</f>
        <v>228.25752316143655</v>
      </c>
      <c r="U829" s="4">
        <f ca="1">(R829^'Test cases'!$R$4+S829^'Test cases'!$R$4)^(1/'Test cases'!$R$4)</f>
        <v>449.13411635043434</v>
      </c>
      <c r="V829" s="4">
        <f ca="1">R829^'Test cases'!$R$4/U829^('Test cases'!$R$4-1)</f>
        <v>227.51431640091161</v>
      </c>
      <c r="W829" s="4">
        <f ca="1">S829^'Test cases'!$R$4/U829^('Test cases'!$R$4-1)</f>
        <v>221.61979994952287</v>
      </c>
      <c r="X829" s="4">
        <f ca="1">V829*(U829/E829)^('Test cases'!$R$5-1)</f>
        <v>222.49924194659658</v>
      </c>
      <c r="Y829" s="4">
        <f ca="1">W829*(U829/E829)^('Test cases'!$R$5-1)</f>
        <v>216.73465770933632</v>
      </c>
      <c r="Z829" s="4">
        <f ca="1">T829^'Test cases'!$R$5/E829^('Test cases'!$R$5-1)</f>
        <v>214.4299916890524</v>
      </c>
      <c r="AA829" s="4">
        <f ca="1">EXP((LN(1-B829)*(LN('Test cases'!$L$3)-LN('Test cases'!$J$3))+LN(1-'Test cases'!$M$3)*LN('Test cases'!$J$3)-LN(1-'Test cases'!$K$3)*LN('Test cases'!$L$3))/(LN(1-'Test cases'!$M$3)-LN(1-'Test cases'!$K$3)))</f>
        <v>722.20426996833498</v>
      </c>
      <c r="AB829" s="4">
        <f ca="1">EXP((LN(1-C829)*(LN('Test cases'!$L$4)-LN('Test cases'!$J$4))+LN(1-'Test cases'!$M$4)*LN('Test cases'!$J$4)-LN(1-'Test cases'!$K$4)*LN('Test cases'!$L$4))/(LN(1-'Test cases'!$M$4)-LN(1-'Test cases'!$K$4)))</f>
        <v>718.87296000201036</v>
      </c>
      <c r="AC829" s="4">
        <f ca="1">IF(D829&lt;='Test cases'!$M$5,EXP((LN(1-D829)*(LN('Test cases'!$L$5)-LN('Test cases'!$J$5))+LN(1-'Test cases'!$M$5)*LN('Test cases'!$J$5)-LN(1-'Test cases'!$K$5)*LN('Test cases'!$L$5))/(LN(1-'Test cases'!$M$5)-LN(1-'Test cases'!$K$5))),EXP((LN(1-D829)*(LN('Test cases'!$N$5)-LN('Test cases'!$L$5))+LN(1-'Test cases'!$O$5)*LN('Test cases'!$L$5)-LN(1-'Test cases'!$M$5)*LN('Test cases'!$N$5))/(LN(1-'Test cases'!$O$5)-LN(1-'Test cases'!$M$5))))</f>
        <v>351.08306049623837</v>
      </c>
    </row>
    <row r="830" spans="1:29">
      <c r="A830" s="8">
        <f>'Test cases'!A834</f>
        <v>827</v>
      </c>
      <c r="B830" s="5">
        <f ca="1">1-X830/'Test cases'!C834</f>
        <v>0.23549072831740392</v>
      </c>
      <c r="C830" s="5">
        <f ca="1">1-Y830/'Test cases'!D834</f>
        <v>0.18529187300755623</v>
      </c>
      <c r="D830" s="5">
        <f ca="1">1-Z830/'Test cases'!E834</f>
        <v>0.20879582641458583</v>
      </c>
      <c r="E830" s="4">
        <f ca="1">(U830^'Test cases'!$R$5+T830^'Test cases'!$R$5)^(1/'Test cases'!$R$5)</f>
        <v>654.36540015295554</v>
      </c>
      <c r="F830" s="5">
        <f ca="1">IF(B830&gt;'Test cases'!$M$3,'Test cases'!$M$3,B830)</f>
        <v>0.15</v>
      </c>
      <c r="G830" s="5">
        <f ca="1">IF(C830&gt;'Test cases'!$M$4,'Test cases'!$M$4,C830)</f>
        <v>0.1</v>
      </c>
      <c r="H830" s="5">
        <f ca="1">IF(D830&gt;'Test cases'!$O$5,'Test cases'!$O$5,D830)</f>
        <v>0.17</v>
      </c>
      <c r="I830" s="5">
        <f ca="1">IF(AA830&gt;='Test cases'!$L$3, 'Test cases'!$L$3*'Test cases'!$M$3/AA830,0)+IF(AND(AA830&gt;='Test cases'!$J$3,AA830&lt;'Test cases'!$L$3), 'Test cases'!$J$3*'Test cases'!$K$3/ AA830,0)</f>
        <v>4.1478307893042715E-2</v>
      </c>
      <c r="J830" s="5">
        <f ca="1">IF(AB830&gt;='Test cases'!$L$4,'Test cases'!$M$4,0)+IF(AND(AB830&gt;='Test cases'!$J$4,AB830&lt;'Test cases'!$L$4),'Test cases'!$K$4,0)</f>
        <v>0.1</v>
      </c>
      <c r="K830" s="5">
        <f ca="1">IF(AC830&gt;='Test cases'!$N$5,'Test cases'!$O$5,0)+IF(AND(AC830&gt;='Test cases'!$L$5,AC830&lt;'Test cases'!$N$5),'Test cases'!$M$5,0)+IF(AND(AC830&lt;'Test cases'!$L$5,AC830&gt;='Test cases'!$J$5),'Test cases'!$K$5,0)</f>
        <v>0.17</v>
      </c>
      <c r="L830" s="5">
        <f t="shared" ca="1" si="36"/>
        <v>0.15</v>
      </c>
      <c r="M830" s="5">
        <f t="shared" ca="1" si="37"/>
        <v>0.1</v>
      </c>
      <c r="N830" s="5">
        <f t="shared" ca="1" si="38"/>
        <v>0.17</v>
      </c>
      <c r="O830" s="4">
        <f ca="1">'Test cases'!C834*(1-F830)+'Test cases'!D834*(1-G830)+'Test cases'!E834*(1-H830)</f>
        <v>712.53</v>
      </c>
      <c r="P830" s="4">
        <f ca="1">(1-I830)*'Test cases'!C834+(1-J830)*'Test cases'!D834+(1-K830)*'Test cases'!E834</f>
        <v>744.21833409523151</v>
      </c>
      <c r="Q830" s="4">
        <f ca="1">(1-L830)*'Test cases'!C834+(1-M830)*'Test cases'!D834+(1-N830)*'Test cases'!E834</f>
        <v>712.53</v>
      </c>
      <c r="R830" s="4">
        <f ca="1">('Test cases'!C834/'Test cases'!$J$3)^(1/'Test cases'!$R$3)*('Test cases'!$J$3*(1-'Test cases'!$K$3))</f>
        <v>240.57410880195653</v>
      </c>
      <c r="S830" s="4">
        <f ca="1">('Test cases'!D834/'Test cases'!$J$4)^(1/'Test cases'!$R$4)*('Test cases'!$J$4*(1-'Test cases'!$K$4))</f>
        <v>234.08012174059937</v>
      </c>
      <c r="T830" s="4">
        <f ca="1">IF('Test cases'!E834&lt;='Test cases'!$L$5,('Test cases'!E834/'Test cases'!$J$5)^(1/'Test cases'!$P$5)*('Test cases'!$J$5*(1-'Test cases'!$K$5)),0)+IF('Test cases'!E834&gt;'Test cases'!$L$5,('Test cases'!E834/'Test cases'!$L$5)^(1/'Test cases'!$Q$5)*('Test cases'!$L$5*(1-'Test cases'!$M$5)),0)</f>
        <v>228.25752316143655</v>
      </c>
      <c r="U830" s="4">
        <f ca="1">(R830^'Test cases'!$R$4+S830^'Test cases'!$R$4)^(1/'Test cases'!$R$4)</f>
        <v>449.85142583195255</v>
      </c>
      <c r="V830" s="4">
        <f ca="1">R830^'Test cases'!$R$4/U830^('Test cases'!$R$4-1)</f>
        <v>228.26131055096388</v>
      </c>
      <c r="W830" s="4">
        <f ca="1">S830^'Test cases'!$R$4/U830^('Test cases'!$R$4-1)</f>
        <v>221.59011528098887</v>
      </c>
      <c r="X830" s="4">
        <f ca="1">V830*(U830/E830)^('Test cases'!$R$5-1)</f>
        <v>223.23670733131806</v>
      </c>
      <c r="Y830" s="4">
        <f ca="1">W830*(U830/E830)^('Test cases'!$R$5-1)</f>
        <v>216.71236177999003</v>
      </c>
      <c r="Z830" s="4">
        <f ca="1">T830^'Test cases'!$R$5/E830^('Test cases'!$R$5-1)</f>
        <v>214.41633104164725</v>
      </c>
      <c r="AA830" s="4">
        <f ca="1">EXP((LN(1-B830)*(LN('Test cases'!$L$3)-LN('Test cases'!$J$3))+LN(1-'Test cases'!$M$3)*LN('Test cases'!$J$3)-LN(1-'Test cases'!$K$3)*LN('Test cases'!$L$3))/(LN(1-'Test cases'!$M$3)-LN(1-'Test cases'!$K$3)))</f>
        <v>723.26962028824698</v>
      </c>
      <c r="AB830" s="4">
        <f ca="1">EXP((LN(1-C830)*(LN('Test cases'!$L$4)-LN('Test cases'!$J$4))+LN(1-'Test cases'!$M$4)*LN('Test cases'!$J$4)-LN(1-'Test cases'!$K$4)*LN('Test cases'!$L$4))/(LN(1-'Test cases'!$M$4)-LN(1-'Test cases'!$K$4)))</f>
        <v>719.82860515042387</v>
      </c>
      <c r="AC830" s="4">
        <f ca="1">IF(D830&lt;='Test cases'!$M$5,EXP((LN(1-D830)*(LN('Test cases'!$L$5)-LN('Test cases'!$J$5))+LN(1-'Test cases'!$M$5)*LN('Test cases'!$J$5)-LN(1-'Test cases'!$K$5)*LN('Test cases'!$L$5))/(LN(1-'Test cases'!$M$5)-LN(1-'Test cases'!$K$5))),EXP((LN(1-D830)*(LN('Test cases'!$N$5)-LN('Test cases'!$L$5))+LN(1-'Test cases'!$O$5)*LN('Test cases'!$L$5)-LN(1-'Test cases'!$M$5)*LN('Test cases'!$N$5))/(LN(1-'Test cases'!$O$5)-LN(1-'Test cases'!$M$5))))</f>
        <v>351.17574068006428</v>
      </c>
    </row>
    <row r="831" spans="1:29">
      <c r="A831" s="8">
        <f>'Test cases'!A835</f>
        <v>828</v>
      </c>
      <c r="B831" s="5">
        <f ca="1">1-X831/'Test cases'!C835</f>
        <v>0.23553234392255129</v>
      </c>
      <c r="C831" s="5">
        <f ca="1">1-Y831/'Test cases'!D835</f>
        <v>0.18533622115738135</v>
      </c>
      <c r="D831" s="5">
        <f ca="1">1-Z831/'Test cases'!E835</f>
        <v>0.20941074004532734</v>
      </c>
      <c r="E831" s="4">
        <f ca="1">(U831^'Test cases'!$R$5+T831^'Test cases'!$R$5)^(1/'Test cases'!$R$5)</f>
        <v>654.96539945442271</v>
      </c>
      <c r="F831" s="5">
        <f ca="1">IF(B831&gt;'Test cases'!$M$3,'Test cases'!$M$3,B831)</f>
        <v>0.15</v>
      </c>
      <c r="G831" s="5">
        <f ca="1">IF(C831&gt;'Test cases'!$M$4,'Test cases'!$M$4,C831)</f>
        <v>0.1</v>
      </c>
      <c r="H831" s="5">
        <f ca="1">IF(D831&gt;'Test cases'!$O$5,'Test cases'!$O$5,D831)</f>
        <v>0.17</v>
      </c>
      <c r="I831" s="5">
        <f ca="1">IF(AA831&gt;='Test cases'!$L$3, 'Test cases'!$L$3*'Test cases'!$M$3/AA831,0)+IF(AND(AA831&gt;='Test cases'!$J$3,AA831&lt;'Test cases'!$L$3), 'Test cases'!$J$3*'Test cases'!$K$3/ AA831,0)</f>
        <v>4.1450935783854191E-2</v>
      </c>
      <c r="J831" s="5">
        <f ca="1">IF(AB831&gt;='Test cases'!$L$4,'Test cases'!$M$4,0)+IF(AND(AB831&gt;='Test cases'!$J$4,AB831&lt;'Test cases'!$L$4),'Test cases'!$K$4,0)</f>
        <v>0.1</v>
      </c>
      <c r="K831" s="5">
        <f ca="1">IF(AC831&gt;='Test cases'!$N$5,'Test cases'!$O$5,0)+IF(AND(AC831&gt;='Test cases'!$L$5,AC831&lt;'Test cases'!$N$5),'Test cases'!$M$5,0)+IF(AND(AC831&lt;'Test cases'!$L$5,AC831&gt;='Test cases'!$J$5),'Test cases'!$K$5,0)</f>
        <v>0.17</v>
      </c>
      <c r="L831" s="5">
        <f t="shared" ca="1" si="36"/>
        <v>0.15</v>
      </c>
      <c r="M831" s="5">
        <f t="shared" ca="1" si="37"/>
        <v>0.1</v>
      </c>
      <c r="N831" s="5">
        <f t="shared" ca="1" si="38"/>
        <v>0.17</v>
      </c>
      <c r="O831" s="4">
        <f ca="1">'Test cases'!C835*(1-F831)+'Test cases'!D835*(1-G831)+'Test cases'!E835*(1-H831)</f>
        <v>713.36</v>
      </c>
      <c r="P831" s="4">
        <f ca="1">(1-I831)*'Test cases'!C835+(1-J831)*'Test cases'!D835+(1-K831)*'Test cases'!E835</f>
        <v>745.05632675111463</v>
      </c>
      <c r="Q831" s="4">
        <f ca="1">(1-L831)*'Test cases'!C835+(1-M831)*'Test cases'!D835+(1-N831)*'Test cases'!E835</f>
        <v>713.36</v>
      </c>
      <c r="R831" s="4">
        <f ca="1">('Test cases'!C835/'Test cases'!$J$3)^(1/'Test cases'!$R$3)*('Test cases'!$J$3*(1-'Test cases'!$K$3))</f>
        <v>240.57410880195653</v>
      </c>
      <c r="S831" s="4">
        <f ca="1">('Test cases'!D835/'Test cases'!$J$4)^(1/'Test cases'!$R$4)*('Test cases'!$J$4*(1-'Test cases'!$K$4))</f>
        <v>234.08012174059937</v>
      </c>
      <c r="T831" s="4">
        <f ca="1">IF('Test cases'!E835&lt;='Test cases'!$L$5,('Test cases'!E835/'Test cases'!$J$5)^(1/'Test cases'!$P$5)*('Test cases'!$J$5*(1-'Test cases'!$K$5)),0)+IF('Test cases'!E835&gt;'Test cases'!$L$5,('Test cases'!E835/'Test cases'!$L$5)^(1/'Test cases'!$Q$5)*('Test cases'!$L$5*(1-'Test cases'!$M$5)),0)</f>
        <v>228.89621850688704</v>
      </c>
      <c r="U831" s="4">
        <f ca="1">(R831^'Test cases'!$R$4+S831^'Test cases'!$R$4)^(1/'Test cases'!$R$4)</f>
        <v>449.85142583195255</v>
      </c>
      <c r="V831" s="4">
        <f ca="1">R831^'Test cases'!$R$4/U831^('Test cases'!$R$4-1)</f>
        <v>228.26131055096388</v>
      </c>
      <c r="W831" s="4">
        <f ca="1">S831^'Test cases'!$R$4/U831^('Test cases'!$R$4-1)</f>
        <v>221.59011528098887</v>
      </c>
      <c r="X831" s="4">
        <f ca="1">V831*(U831/E831)^('Test cases'!$R$5-1)</f>
        <v>223.22455557461504</v>
      </c>
      <c r="Y831" s="4">
        <f ca="1">W831*(U831/E831)^('Test cases'!$R$5-1)</f>
        <v>216.70056517213655</v>
      </c>
      <c r="Z831" s="4">
        <f ca="1">T831^'Test cases'!$R$5/E831^('Test cases'!$R$5-1)</f>
        <v>215.04027870767095</v>
      </c>
      <c r="AA831" s="4">
        <f ca="1">EXP((LN(1-B831)*(LN('Test cases'!$L$3)-LN('Test cases'!$J$3))+LN(1-'Test cases'!$M$3)*LN('Test cases'!$J$3)-LN(1-'Test cases'!$K$3)*LN('Test cases'!$L$3))/(LN(1-'Test cases'!$M$3)-LN(1-'Test cases'!$K$3)))</f>
        <v>723.74723109835031</v>
      </c>
      <c r="AB831" s="4">
        <f ca="1">EXP((LN(1-C831)*(LN('Test cases'!$L$4)-LN('Test cases'!$J$4))+LN(1-'Test cases'!$M$4)*LN('Test cases'!$J$4)-LN(1-'Test cases'!$K$4)*LN('Test cases'!$L$4))/(LN(1-'Test cases'!$M$4)-LN(1-'Test cases'!$K$4)))</f>
        <v>720.33478339920475</v>
      </c>
      <c r="AC831" s="4">
        <f ca="1">IF(D831&lt;='Test cases'!$M$5,EXP((LN(1-D831)*(LN('Test cases'!$L$5)-LN('Test cases'!$J$5))+LN(1-'Test cases'!$M$5)*LN('Test cases'!$J$5)-LN(1-'Test cases'!$K$5)*LN('Test cases'!$L$5))/(LN(1-'Test cases'!$M$5)-LN(1-'Test cases'!$K$5))),EXP((LN(1-D831)*(LN('Test cases'!$N$5)-LN('Test cases'!$L$5))+LN(1-'Test cases'!$O$5)*LN('Test cases'!$L$5)-LN(1-'Test cases'!$M$5)*LN('Test cases'!$N$5))/(LN(1-'Test cases'!$O$5)-LN(1-'Test cases'!$M$5))))</f>
        <v>352.3087634566113</v>
      </c>
    </row>
    <row r="832" spans="1:29">
      <c r="A832" s="8">
        <f>'Test cases'!A836</f>
        <v>829</v>
      </c>
      <c r="B832" s="5">
        <f ca="1">1-X832/'Test cases'!C836</f>
        <v>0.23562505556889701</v>
      </c>
      <c r="C832" s="5">
        <f ca="1">1-Y832/'Test cases'!D836</f>
        <v>0.18541985939622196</v>
      </c>
      <c r="D832" s="5">
        <f ca="1">1-Z832/'Test cases'!E836</f>
        <v>0.20946099709173649</v>
      </c>
      <c r="E832" s="4">
        <f ca="1">(U832^'Test cases'!$R$5+T832^'Test cases'!$R$5)^(1/'Test cases'!$R$5)</f>
        <v>655.66678490996571</v>
      </c>
      <c r="F832" s="5">
        <f ca="1">IF(B832&gt;'Test cases'!$M$3,'Test cases'!$M$3,B832)</f>
        <v>0.15</v>
      </c>
      <c r="G832" s="5">
        <f ca="1">IF(C832&gt;'Test cases'!$M$4,'Test cases'!$M$4,C832)</f>
        <v>0.1</v>
      </c>
      <c r="H832" s="5">
        <f ca="1">IF(D832&gt;'Test cases'!$O$5,'Test cases'!$O$5,D832)</f>
        <v>0.17</v>
      </c>
      <c r="I832" s="5">
        <f ca="1">IF(AA832&gt;='Test cases'!$L$3, 'Test cases'!$L$3*'Test cases'!$M$3/AA832,0)+IF(AND(AA832&gt;='Test cases'!$J$3,AA832&lt;'Test cases'!$L$3), 'Test cases'!$J$3*'Test cases'!$K$3/ AA832,0)</f>
        <v>4.1390015515209738E-2</v>
      </c>
      <c r="J832" s="5">
        <f ca="1">IF(AB832&gt;='Test cases'!$L$4,'Test cases'!$M$4,0)+IF(AND(AB832&gt;='Test cases'!$J$4,AB832&lt;'Test cases'!$L$4),'Test cases'!$K$4,0)</f>
        <v>0.1</v>
      </c>
      <c r="K832" s="5">
        <f ca="1">IF(AC832&gt;='Test cases'!$N$5,'Test cases'!$O$5,0)+IF(AND(AC832&gt;='Test cases'!$L$5,AC832&lt;'Test cases'!$N$5),'Test cases'!$M$5,0)+IF(AND(AC832&lt;'Test cases'!$L$5,AC832&gt;='Test cases'!$J$5),'Test cases'!$K$5,0)</f>
        <v>0.17</v>
      </c>
      <c r="L832" s="5">
        <f t="shared" ca="1" si="36"/>
        <v>0.15</v>
      </c>
      <c r="M832" s="5">
        <f t="shared" ca="1" si="37"/>
        <v>0.1</v>
      </c>
      <c r="N832" s="5">
        <f t="shared" ca="1" si="38"/>
        <v>0.17</v>
      </c>
      <c r="O832" s="4">
        <f ca="1">'Test cases'!C836*(1-F832)+'Test cases'!D836*(1-G832)+'Test cases'!E836*(1-H832)</f>
        <v>714.21</v>
      </c>
      <c r="P832" s="4">
        <f ca="1">(1-I832)*'Test cases'!C836+(1-J832)*'Test cases'!D836+(1-K832)*'Test cases'!E836</f>
        <v>746.03272545404354</v>
      </c>
      <c r="Q832" s="4">
        <f ca="1">(1-L832)*'Test cases'!C836+(1-M832)*'Test cases'!D836+(1-N832)*'Test cases'!E836</f>
        <v>714.21</v>
      </c>
      <c r="R832" s="4">
        <f ca="1">('Test cases'!C836/'Test cases'!$J$3)^(1/'Test cases'!$R$3)*('Test cases'!$J$3*(1-'Test cases'!$K$3))</f>
        <v>241.32994687775758</v>
      </c>
      <c r="S832" s="4">
        <f ca="1">('Test cases'!D836/'Test cases'!$J$4)^(1/'Test cases'!$R$4)*('Test cases'!$J$4*(1-'Test cases'!$K$4))</f>
        <v>234.08012174059937</v>
      </c>
      <c r="T832" s="4">
        <f ca="1">IF('Test cases'!E836&lt;='Test cases'!$L$5,('Test cases'!E836/'Test cases'!$J$5)^(1/'Test cases'!$P$5)*('Test cases'!$J$5*(1-'Test cases'!$K$5)),0)+IF('Test cases'!E836&gt;'Test cases'!$L$5,('Test cases'!E836/'Test cases'!$L$5)^(1/'Test cases'!$Q$5)*('Test cases'!$L$5*(1-'Test cases'!$M$5)),0)</f>
        <v>228.89621850688704</v>
      </c>
      <c r="U832" s="4">
        <f ca="1">(R832^'Test cases'!$R$4+S832^'Test cases'!$R$4)^(1/'Test cases'!$R$4)</f>
        <v>450.5686259462982</v>
      </c>
      <c r="V832" s="4">
        <f ca="1">R832^'Test cases'!$R$4/U832^('Test cases'!$R$4-1)</f>
        <v>229.00813955706153</v>
      </c>
      <c r="W832" s="4">
        <f ca="1">S832^'Test cases'!$R$4/U832^('Test cases'!$R$4-1)</f>
        <v>221.56048638923684</v>
      </c>
      <c r="X832" s="4">
        <f ca="1">V832*(U832/E832)^('Test cases'!$R$5-1)</f>
        <v>223.96185871831318</v>
      </c>
      <c r="Y832" s="4">
        <f ca="1">W832*(U832/E832)^('Test cases'!$R$5-1)</f>
        <v>216.67831740060495</v>
      </c>
      <c r="Z832" s="4">
        <f ca="1">T832^'Test cases'!$R$5/E832^('Test cases'!$R$5-1)</f>
        <v>215.02660879104766</v>
      </c>
      <c r="AA832" s="4">
        <f ca="1">EXP((LN(1-B832)*(LN('Test cases'!$L$3)-LN('Test cases'!$J$3))+LN(1-'Test cases'!$M$3)*LN('Test cases'!$J$3)-LN(1-'Test cases'!$K$3)*LN('Test cases'!$L$3))/(LN(1-'Test cases'!$M$3)-LN(1-'Test cases'!$K$3)))</f>
        <v>724.81248500561185</v>
      </c>
      <c r="AB832" s="4">
        <f ca="1">EXP((LN(1-C832)*(LN('Test cases'!$L$4)-LN('Test cases'!$J$4))+LN(1-'Test cases'!$M$4)*LN('Test cases'!$J$4)-LN(1-'Test cases'!$K$4)*LN('Test cases'!$L$4))/(LN(1-'Test cases'!$M$4)-LN(1-'Test cases'!$K$4)))</f>
        <v>721.29045247192198</v>
      </c>
      <c r="AC832" s="4">
        <f ca="1">IF(D832&lt;='Test cases'!$M$5,EXP((LN(1-D832)*(LN('Test cases'!$L$5)-LN('Test cases'!$J$5))+LN(1-'Test cases'!$M$5)*LN('Test cases'!$J$5)-LN(1-'Test cases'!$K$5)*LN('Test cases'!$L$5))/(LN(1-'Test cases'!$M$5)-LN(1-'Test cases'!$K$5))),EXP((LN(1-D832)*(LN('Test cases'!$N$5)-LN('Test cases'!$L$5))+LN(1-'Test cases'!$O$5)*LN('Test cases'!$L$5)-LN(1-'Test cases'!$M$5)*LN('Test cases'!$N$5))/(LN(1-'Test cases'!$O$5)-LN(1-'Test cases'!$M$5))))</f>
        <v>352.40156615442908</v>
      </c>
    </row>
    <row r="833" spans="1:29">
      <c r="A833" s="8">
        <f>'Test cases'!A837</f>
        <v>830</v>
      </c>
      <c r="B833" s="5">
        <f ca="1">1-X833/'Test cases'!C837</f>
        <v>0.23570902157131313</v>
      </c>
      <c r="C833" s="5">
        <f ca="1">1-Y833/'Test cases'!D837</f>
        <v>0.18550934040099898</v>
      </c>
      <c r="D833" s="5">
        <f ca="1">1-Z833/'Test cases'!E837</f>
        <v>0.20951477887663439</v>
      </c>
      <c r="E833" s="4">
        <f ca="1">(U833^'Test cases'!$R$5+T833^'Test cases'!$R$5)^(1/'Test cases'!$R$5)</f>
        <v>656.41824293809361</v>
      </c>
      <c r="F833" s="5">
        <f ca="1">IF(B833&gt;'Test cases'!$M$3,'Test cases'!$M$3,B833)</f>
        <v>0.15</v>
      </c>
      <c r="G833" s="5">
        <f ca="1">IF(C833&gt;'Test cases'!$M$4,'Test cases'!$M$4,C833)</f>
        <v>0.1</v>
      </c>
      <c r="H833" s="5">
        <f ca="1">IF(D833&gt;'Test cases'!$O$5,'Test cases'!$O$5,D833)</f>
        <v>0.17</v>
      </c>
      <c r="I833" s="5">
        <f ca="1">IF(AA833&gt;='Test cases'!$L$3, 'Test cases'!$L$3*'Test cases'!$M$3/AA833,0)+IF(AND(AA833&gt;='Test cases'!$J$3,AA833&lt;'Test cases'!$L$3), 'Test cases'!$J$3*'Test cases'!$K$3/ AA833,0)</f>
        <v>4.1334912860662126E-2</v>
      </c>
      <c r="J833" s="5">
        <f ca="1">IF(AB833&gt;='Test cases'!$L$4,'Test cases'!$M$4,0)+IF(AND(AB833&gt;='Test cases'!$J$4,AB833&lt;'Test cases'!$L$4),'Test cases'!$K$4,0)</f>
        <v>0.1</v>
      </c>
      <c r="K833" s="5">
        <f ca="1">IF(AC833&gt;='Test cases'!$N$5,'Test cases'!$O$5,0)+IF(AND(AC833&gt;='Test cases'!$L$5,AC833&lt;'Test cases'!$N$5),'Test cases'!$M$5,0)+IF(AND(AC833&lt;'Test cases'!$L$5,AC833&gt;='Test cases'!$J$5),'Test cases'!$K$5,0)</f>
        <v>0.17</v>
      </c>
      <c r="L833" s="5">
        <f t="shared" ca="1" si="36"/>
        <v>0.15</v>
      </c>
      <c r="M833" s="5">
        <f t="shared" ca="1" si="37"/>
        <v>0.1</v>
      </c>
      <c r="N833" s="5">
        <f t="shared" ca="1" si="38"/>
        <v>0.17</v>
      </c>
      <c r="O833" s="4">
        <f ca="1">'Test cases'!C837*(1-F833)+'Test cases'!D837*(1-G833)+'Test cases'!E837*(1-H833)</f>
        <v>715.11</v>
      </c>
      <c r="P833" s="4">
        <f ca="1">(1-I833)*'Test cases'!C837+(1-J833)*'Test cases'!D837+(1-K833)*'Test cases'!E837</f>
        <v>746.94887053182606</v>
      </c>
      <c r="Q833" s="4">
        <f ca="1">(1-L833)*'Test cases'!C837+(1-M833)*'Test cases'!D837+(1-N833)*'Test cases'!E837</f>
        <v>715.11</v>
      </c>
      <c r="R833" s="4">
        <f ca="1">('Test cases'!C837/'Test cases'!$J$3)^(1/'Test cases'!$R$3)*('Test cases'!$J$3*(1-'Test cases'!$K$3))</f>
        <v>241.32994687775758</v>
      </c>
      <c r="S833" s="4">
        <f ca="1">('Test cases'!D837/'Test cases'!$J$4)^(1/'Test cases'!$R$4)*('Test cases'!$J$4*(1-'Test cases'!$K$4))</f>
        <v>234.89185722726987</v>
      </c>
      <c r="T833" s="4">
        <f ca="1">IF('Test cases'!E837&lt;='Test cases'!$L$5,('Test cases'!E837/'Test cases'!$J$5)^(1/'Test cases'!$P$5)*('Test cases'!$J$5*(1-'Test cases'!$K$5)),0)+IF('Test cases'!E837&gt;'Test cases'!$L$5,('Test cases'!E837/'Test cases'!$L$5)^(1/'Test cases'!$Q$5)*('Test cases'!$L$5*(1-'Test cases'!$M$5)),0)</f>
        <v>228.89621850688704</v>
      </c>
      <c r="U833" s="4">
        <f ca="1">(R833^'Test cases'!$R$4+S833^'Test cases'!$R$4)^(1/'Test cases'!$R$4)</f>
        <v>451.3370029837734</v>
      </c>
      <c r="V833" s="4">
        <f ca="1">R833^'Test cases'!$R$4/U833^('Test cases'!$R$4-1)</f>
        <v>228.9753879946299</v>
      </c>
      <c r="W833" s="4">
        <f ca="1">S833^'Test cases'!$R$4/U833^('Test cases'!$R$4-1)</f>
        <v>222.36161498914373</v>
      </c>
      <c r="X833" s="4">
        <f ca="1">V833*(U833/E833)^('Test cases'!$R$5-1)</f>
        <v>223.93725667960527</v>
      </c>
      <c r="Y833" s="4">
        <f ca="1">W833*(U833/E833)^('Test cases'!$R$5-1)</f>
        <v>217.46900611293327</v>
      </c>
      <c r="Z833" s="4">
        <f ca="1">T833^'Test cases'!$R$5/E833^('Test cases'!$R$5-1)</f>
        <v>215.01198014555544</v>
      </c>
      <c r="AA833" s="4">
        <f ca="1">EXP((LN(1-B833)*(LN('Test cases'!$L$3)-LN('Test cases'!$J$3))+LN(1-'Test cases'!$M$3)*LN('Test cases'!$J$3)-LN(1-'Test cases'!$K$3)*LN('Test cases'!$L$3))/(LN(1-'Test cases'!$M$3)-LN(1-'Test cases'!$K$3)))</f>
        <v>725.77871643587264</v>
      </c>
      <c r="AB833" s="4">
        <f ca="1">EXP((LN(1-C833)*(LN('Test cases'!$L$4)-LN('Test cases'!$J$4))+LN(1-'Test cases'!$M$4)*LN('Test cases'!$J$4)-LN(1-'Test cases'!$K$4)*LN('Test cases'!$L$4))/(LN(1-'Test cases'!$M$4)-LN(1-'Test cases'!$K$4)))</f>
        <v>722.31439504505181</v>
      </c>
      <c r="AC833" s="4">
        <f ca="1">IF(D833&lt;='Test cases'!$M$5,EXP((LN(1-D833)*(LN('Test cases'!$L$5)-LN('Test cases'!$J$5))+LN(1-'Test cases'!$M$5)*LN('Test cases'!$J$5)-LN(1-'Test cases'!$K$5)*LN('Test cases'!$L$5))/(LN(1-'Test cases'!$M$5)-LN(1-'Test cases'!$K$5))),EXP((LN(1-D833)*(LN('Test cases'!$N$5)-LN('Test cases'!$L$5))+LN(1-'Test cases'!$O$5)*LN('Test cases'!$L$5)-LN(1-'Test cases'!$M$5)*LN('Test cases'!$N$5))/(LN(1-'Test cases'!$O$5)-LN(1-'Test cases'!$M$5))))</f>
        <v>352.50091111186669</v>
      </c>
    </row>
    <row r="834" spans="1:29">
      <c r="A834" s="8">
        <f>'Test cases'!A838</f>
        <v>831</v>
      </c>
      <c r="B834" s="5">
        <f ca="1">1-X834/'Test cases'!C838</f>
        <v>0.23575045763918623</v>
      </c>
      <c r="C834" s="5">
        <f ca="1">1-Y834/'Test cases'!D838</f>
        <v>0.18555349804671972</v>
      </c>
      <c r="D834" s="5">
        <f ca="1">1-Z834/'Test cases'!E838</f>
        <v>0.21012686461500307</v>
      </c>
      <c r="E834" s="4">
        <f ca="1">(U834^'Test cases'!$R$5+T834^'Test cases'!$R$5)^(1/'Test cases'!$R$5)</f>
        <v>657.01769789334833</v>
      </c>
      <c r="F834" s="5">
        <f ca="1">IF(B834&gt;'Test cases'!$M$3,'Test cases'!$M$3,B834)</f>
        <v>0.15</v>
      </c>
      <c r="G834" s="5">
        <f ca="1">IF(C834&gt;'Test cases'!$M$4,'Test cases'!$M$4,C834)</f>
        <v>0.1</v>
      </c>
      <c r="H834" s="5">
        <f ca="1">IF(D834&gt;'Test cases'!$O$5,'Test cases'!$O$5,D834)</f>
        <v>0.17</v>
      </c>
      <c r="I834" s="5">
        <f ca="1">IF(AA834&gt;='Test cases'!$L$3, 'Test cases'!$L$3*'Test cases'!$M$3/AA834,0)+IF(AND(AA834&gt;='Test cases'!$J$3,AA834&lt;'Test cases'!$L$3), 'Test cases'!$J$3*'Test cases'!$K$3/ AA834,0)</f>
        <v>4.1307745269433267E-2</v>
      </c>
      <c r="J834" s="5">
        <f ca="1">IF(AB834&gt;='Test cases'!$L$4,'Test cases'!$M$4,0)+IF(AND(AB834&gt;='Test cases'!$J$4,AB834&lt;'Test cases'!$L$4),'Test cases'!$K$4,0)</f>
        <v>0.1</v>
      </c>
      <c r="K834" s="5">
        <f ca="1">IF(AC834&gt;='Test cases'!$N$5,'Test cases'!$O$5,0)+IF(AND(AC834&gt;='Test cases'!$L$5,AC834&lt;'Test cases'!$N$5),'Test cases'!$M$5,0)+IF(AND(AC834&lt;'Test cases'!$L$5,AC834&gt;='Test cases'!$J$5),'Test cases'!$K$5,0)</f>
        <v>0.17</v>
      </c>
      <c r="L834" s="5">
        <f t="shared" ca="1" si="36"/>
        <v>0.15</v>
      </c>
      <c r="M834" s="5">
        <f t="shared" ca="1" si="37"/>
        <v>0.1</v>
      </c>
      <c r="N834" s="5">
        <f t="shared" ca="1" si="38"/>
        <v>0.17</v>
      </c>
      <c r="O834" s="4">
        <f ca="1">'Test cases'!C838*(1-F834)+'Test cases'!D838*(1-G834)+'Test cases'!E838*(1-H834)</f>
        <v>715.94</v>
      </c>
      <c r="P834" s="4">
        <f ca="1">(1-I834)*'Test cases'!C838+(1-J834)*'Test cases'!D838+(1-K834)*'Test cases'!E838</f>
        <v>747.78683063605604</v>
      </c>
      <c r="Q834" s="4">
        <f ca="1">(1-L834)*'Test cases'!C838+(1-M834)*'Test cases'!D838+(1-N834)*'Test cases'!E838</f>
        <v>715.94</v>
      </c>
      <c r="R834" s="4">
        <f ca="1">('Test cases'!C838/'Test cases'!$J$3)^(1/'Test cases'!$R$3)*('Test cases'!$J$3*(1-'Test cases'!$K$3))</f>
        <v>241.32994687775758</v>
      </c>
      <c r="S834" s="4">
        <f ca="1">('Test cases'!D838/'Test cases'!$J$4)^(1/'Test cases'!$R$4)*('Test cases'!$J$4*(1-'Test cases'!$K$4))</f>
        <v>234.89185722726987</v>
      </c>
      <c r="T834" s="4">
        <f ca="1">IF('Test cases'!E838&lt;='Test cases'!$L$5,('Test cases'!E838/'Test cases'!$J$5)^(1/'Test cases'!$P$5)*('Test cases'!$J$5*(1-'Test cases'!$K$5)),0)+IF('Test cases'!E838&gt;'Test cases'!$L$5,('Test cases'!E838/'Test cases'!$L$5)^(1/'Test cases'!$Q$5)*('Test cases'!$L$5*(1-'Test cases'!$M$5)),0)</f>
        <v>229.53434733506185</v>
      </c>
      <c r="U834" s="4">
        <f ca="1">(R834^'Test cases'!$R$4+S834^'Test cases'!$R$4)^(1/'Test cases'!$R$4)</f>
        <v>451.3370029837734</v>
      </c>
      <c r="V834" s="4">
        <f ca="1">R834^'Test cases'!$R$4/U834^('Test cases'!$R$4-1)</f>
        <v>228.9753879946299</v>
      </c>
      <c r="W834" s="4">
        <f ca="1">S834^'Test cases'!$R$4/U834^('Test cases'!$R$4-1)</f>
        <v>222.36161498914373</v>
      </c>
      <c r="X834" s="4">
        <f ca="1">V834*(U834/E834)^('Test cases'!$R$5-1)</f>
        <v>223.92511591171845</v>
      </c>
      <c r="Y834" s="4">
        <f ca="1">W834*(U834/E834)^('Test cases'!$R$5-1)</f>
        <v>217.45721602152582</v>
      </c>
      <c r="Z834" s="4">
        <f ca="1">T834^'Test cases'!$R$5/E834^('Test cases'!$R$5-1)</f>
        <v>215.63536596010417</v>
      </c>
      <c r="AA834" s="4">
        <f ca="1">EXP((LN(1-B834)*(LN('Test cases'!$L$3)-LN('Test cases'!$J$3))+LN(1-'Test cases'!$M$3)*LN('Test cases'!$J$3)-LN(1-'Test cases'!$K$3)*LN('Test cases'!$L$3))/(LN(1-'Test cases'!$M$3)-LN(1-'Test cases'!$K$3)))</f>
        <v>726.25605208714387</v>
      </c>
      <c r="AB834" s="4">
        <f ca="1">EXP((LN(1-C834)*(LN('Test cases'!$L$4)-LN('Test cases'!$J$4))+LN(1-'Test cases'!$M$4)*LN('Test cases'!$J$4)-LN(1-'Test cases'!$K$4)*LN('Test cases'!$L$4))/(LN(1-'Test cases'!$M$4)-LN(1-'Test cases'!$K$4)))</f>
        <v>722.82027367082981</v>
      </c>
      <c r="AC834" s="4">
        <f ca="1">IF(D834&lt;='Test cases'!$M$5,EXP((LN(1-D834)*(LN('Test cases'!$L$5)-LN('Test cases'!$J$5))+LN(1-'Test cases'!$M$5)*LN('Test cases'!$J$5)-LN(1-'Test cases'!$K$5)*LN('Test cases'!$L$5))/(LN(1-'Test cases'!$M$5)-LN(1-'Test cases'!$K$5))),EXP((LN(1-D834)*(LN('Test cases'!$N$5)-LN('Test cases'!$L$5))+LN(1-'Test cases'!$O$5)*LN('Test cases'!$L$5)-LN(1-'Test cases'!$M$5)*LN('Test cases'!$N$5))/(LN(1-'Test cases'!$O$5)-LN(1-'Test cases'!$M$5))))</f>
        <v>353.63400037052446</v>
      </c>
    </row>
    <row r="835" spans="1:29">
      <c r="A835" s="8">
        <f>'Test cases'!A839</f>
        <v>832</v>
      </c>
      <c r="B835" s="5">
        <f ca="1">1-X835/'Test cases'!C839</f>
        <v>0.23583423561392847</v>
      </c>
      <c r="C835" s="5">
        <f ca="1">1-Y835/'Test cases'!D839</f>
        <v>0.18564277867390644</v>
      </c>
      <c r="D835" s="5">
        <f ca="1">1-Z835/'Test cases'!E839</f>
        <v>0.21018048189111715</v>
      </c>
      <c r="E835" s="4">
        <f ca="1">(U835^'Test cases'!$R$5+T835^'Test cases'!$R$5)^(1/'Test cases'!$R$5)</f>
        <v>657.76903272423692</v>
      </c>
      <c r="F835" s="5">
        <f ca="1">IF(B835&gt;'Test cases'!$M$3,'Test cases'!$M$3,B835)</f>
        <v>0.15</v>
      </c>
      <c r="G835" s="5">
        <f ca="1">IF(C835&gt;'Test cases'!$M$4,'Test cases'!$M$4,C835)</f>
        <v>0.1</v>
      </c>
      <c r="H835" s="5">
        <f ca="1">IF(D835&gt;'Test cases'!$O$5,'Test cases'!$O$5,D835)</f>
        <v>0.17</v>
      </c>
      <c r="I835" s="5">
        <f ca="1">IF(AA835&gt;='Test cases'!$L$3, 'Test cases'!$L$3*'Test cases'!$M$3/AA835,0)+IF(AND(AA835&gt;='Test cases'!$J$3,AA835&lt;'Test cases'!$L$3), 'Test cases'!$J$3*'Test cases'!$K$3/ AA835,0)</f>
        <v>4.1252866216375694E-2</v>
      </c>
      <c r="J835" s="5">
        <f ca="1">IF(AB835&gt;='Test cases'!$L$4,'Test cases'!$M$4,0)+IF(AND(AB835&gt;='Test cases'!$J$4,AB835&lt;'Test cases'!$L$4),'Test cases'!$K$4,0)</f>
        <v>0.1</v>
      </c>
      <c r="K835" s="5">
        <f ca="1">IF(AC835&gt;='Test cases'!$N$5,'Test cases'!$O$5,0)+IF(AND(AC835&gt;='Test cases'!$L$5,AC835&lt;'Test cases'!$N$5),'Test cases'!$M$5,0)+IF(AND(AC835&lt;'Test cases'!$L$5,AC835&gt;='Test cases'!$J$5),'Test cases'!$K$5,0)</f>
        <v>0.17</v>
      </c>
      <c r="L835" s="5">
        <f t="shared" ca="1" si="36"/>
        <v>0.15</v>
      </c>
      <c r="M835" s="5">
        <f t="shared" ca="1" si="37"/>
        <v>0.1</v>
      </c>
      <c r="N835" s="5">
        <f t="shared" ca="1" si="38"/>
        <v>0.17</v>
      </c>
      <c r="O835" s="4">
        <f ca="1">'Test cases'!C839*(1-F835)+'Test cases'!D839*(1-G835)+'Test cases'!E839*(1-H835)</f>
        <v>716.83999999999992</v>
      </c>
      <c r="P835" s="4">
        <f ca="1">(1-I835)*'Test cases'!C839+(1-J835)*'Test cases'!D839+(1-K835)*'Test cases'!E839</f>
        <v>748.70291019860201</v>
      </c>
      <c r="Q835" s="4">
        <f ca="1">(1-L835)*'Test cases'!C839+(1-M835)*'Test cases'!D839+(1-N835)*'Test cases'!E839</f>
        <v>716.83999999999992</v>
      </c>
      <c r="R835" s="4">
        <f ca="1">('Test cases'!C839/'Test cases'!$J$3)^(1/'Test cases'!$R$3)*('Test cases'!$J$3*(1-'Test cases'!$K$3))</f>
        <v>241.32994687775758</v>
      </c>
      <c r="S835" s="4">
        <f ca="1">('Test cases'!D839/'Test cases'!$J$4)^(1/'Test cases'!$R$4)*('Test cases'!$J$4*(1-'Test cases'!$K$4))</f>
        <v>235.7033573147861</v>
      </c>
      <c r="T835" s="4">
        <f ca="1">IF('Test cases'!E839&lt;='Test cases'!$L$5,('Test cases'!E839/'Test cases'!$J$5)^(1/'Test cases'!$P$5)*('Test cases'!$J$5*(1-'Test cases'!$K$5)),0)+IF('Test cases'!E839&gt;'Test cases'!$L$5,('Test cases'!E839/'Test cases'!$L$5)^(1/'Test cases'!$Q$5)*('Test cases'!$L$5*(1-'Test cases'!$M$5)),0)</f>
        <v>229.53434733506185</v>
      </c>
      <c r="U835" s="4">
        <f ca="1">(R835^'Test cases'!$R$4+S835^'Test cases'!$R$4)^(1/'Test cases'!$R$4)</f>
        <v>452.1052702332741</v>
      </c>
      <c r="V835" s="4">
        <f ca="1">R835^'Test cases'!$R$4/U835^('Test cases'!$R$4-1)</f>
        <v>228.94270148130599</v>
      </c>
      <c r="W835" s="4">
        <f ca="1">S835^'Test cases'!$R$4/U835^('Test cases'!$R$4-1)</f>
        <v>223.16256875196802</v>
      </c>
      <c r="X835" s="4">
        <f ca="1">V835*(U835/E835)^('Test cases'!$R$5-1)</f>
        <v>223.90056896511896</v>
      </c>
      <c r="Y835" s="4">
        <f ca="1">W835*(U835/E835)^('Test cases'!$R$5-1)</f>
        <v>218.24773531539307</v>
      </c>
      <c r="Z835" s="4">
        <f ca="1">T835^'Test cases'!$R$5/E835^('Test cases'!$R$5-1)</f>
        <v>215.62072844372503</v>
      </c>
      <c r="AA835" s="4">
        <f ca="1">EXP((LN(1-B835)*(LN('Test cases'!$L$3)-LN('Test cases'!$J$3))+LN(1-'Test cases'!$M$3)*LN('Test cases'!$J$3)-LN(1-'Test cases'!$K$3)*LN('Test cases'!$L$3))/(LN(1-'Test cases'!$M$3)-LN(1-'Test cases'!$K$3)))</f>
        <v>727.22219694134208</v>
      </c>
      <c r="AB835" s="4">
        <f ca="1">EXP((LN(1-C835)*(LN('Test cases'!$L$4)-LN('Test cases'!$J$4))+LN(1-'Test cases'!$M$4)*LN('Test cases'!$J$4)-LN(1-'Test cases'!$K$4)*LN('Test cases'!$L$4))/(LN(1-'Test cases'!$M$4)-LN(1-'Test cases'!$K$4)))</f>
        <v>723.84425653412154</v>
      </c>
      <c r="AC835" s="4">
        <f ca="1">IF(D835&lt;='Test cases'!$M$5,EXP((LN(1-D835)*(LN('Test cases'!$L$5)-LN('Test cases'!$J$5))+LN(1-'Test cases'!$M$5)*LN('Test cases'!$J$5)-LN(1-'Test cases'!$K$5)*LN('Test cases'!$L$5))/(LN(1-'Test cases'!$M$5)-LN(1-'Test cases'!$K$5))),EXP((LN(1-D835)*(LN('Test cases'!$N$5)-LN('Test cases'!$L$5))+LN(1-'Test cases'!$O$5)*LN('Test cases'!$L$5)-LN(1-'Test cases'!$M$5)*LN('Test cases'!$N$5))/(LN(1-'Test cases'!$O$5)-LN(1-'Test cases'!$M$5))))</f>
        <v>353.73347156602892</v>
      </c>
    </row>
    <row r="836" spans="1:29">
      <c r="A836" s="8">
        <f>'Test cases'!A840</f>
        <v>833</v>
      </c>
      <c r="B836" s="5">
        <f ca="1">1-X836/'Test cases'!C840</f>
        <v>0.2359178808277993</v>
      </c>
      <c r="C836" s="5">
        <f ca="1">1-Y836/'Test cases'!D840</f>
        <v>0.18573191782030596</v>
      </c>
      <c r="D836" s="5">
        <f ca="1">1-Z836/'Test cases'!E840</f>
        <v>0.21023402846202943</v>
      </c>
      <c r="E836" s="4">
        <f ca="1">(U836^'Test cases'!$R$5+T836^'Test cases'!$R$5)^(1/'Test cases'!$R$5)</f>
        <v>658.52028525365847</v>
      </c>
      <c r="F836" s="5">
        <f ca="1">IF(B836&gt;'Test cases'!$M$3,'Test cases'!$M$3,B836)</f>
        <v>0.15</v>
      </c>
      <c r="G836" s="5">
        <f ca="1">IF(C836&gt;'Test cases'!$M$4,'Test cases'!$M$4,C836)</f>
        <v>0.1</v>
      </c>
      <c r="H836" s="5">
        <f ca="1">IF(D836&gt;'Test cases'!$O$5,'Test cases'!$O$5,D836)</f>
        <v>0.17</v>
      </c>
      <c r="I836" s="5">
        <f ca="1">IF(AA836&gt;='Test cases'!$L$3, 'Test cases'!$L$3*'Test cases'!$M$3/AA836,0)+IF(AND(AA836&gt;='Test cases'!$J$3,AA836&lt;'Test cases'!$L$3), 'Test cases'!$J$3*'Test cases'!$K$3/ AA836,0)</f>
        <v>4.1198140874065738E-2</v>
      </c>
      <c r="J836" s="5">
        <f ca="1">IF(AB836&gt;='Test cases'!$L$4,'Test cases'!$M$4,0)+IF(AND(AB836&gt;='Test cases'!$J$4,AB836&lt;'Test cases'!$L$4),'Test cases'!$K$4,0)</f>
        <v>0.1</v>
      </c>
      <c r="K836" s="5">
        <f ca="1">IF(AC836&gt;='Test cases'!$N$5,'Test cases'!$O$5,0)+IF(AND(AC836&gt;='Test cases'!$L$5,AC836&lt;'Test cases'!$N$5),'Test cases'!$M$5,0)+IF(AND(AC836&lt;'Test cases'!$L$5,AC836&gt;='Test cases'!$J$5),'Test cases'!$K$5,0)</f>
        <v>0.17</v>
      </c>
      <c r="L836" s="5">
        <f t="shared" ref="L836:L899" ca="1" si="39">IF(F836&lt;0,0,F836)</f>
        <v>0.15</v>
      </c>
      <c r="M836" s="5">
        <f t="shared" ref="M836:M899" ca="1" si="40">IF(G836&lt;0,0,G836)</f>
        <v>0.1</v>
      </c>
      <c r="N836" s="5">
        <f t="shared" ref="N836:N899" ca="1" si="41">IF(H836&lt;0,0,H836)</f>
        <v>0.17</v>
      </c>
      <c r="O836" s="4">
        <f ca="1">'Test cases'!C840*(1-F836)+'Test cases'!D840*(1-G836)+'Test cases'!E840*(1-H836)</f>
        <v>717.74</v>
      </c>
      <c r="P836" s="4">
        <f ca="1">(1-I836)*'Test cases'!C840+(1-J836)*'Test cases'!D840+(1-K836)*'Test cases'!E840</f>
        <v>749.61894472389872</v>
      </c>
      <c r="Q836" s="4">
        <f ca="1">(1-L836)*'Test cases'!C840+(1-M836)*'Test cases'!D840+(1-N836)*'Test cases'!E840</f>
        <v>717.74</v>
      </c>
      <c r="R836" s="4">
        <f ca="1">('Test cases'!C840/'Test cases'!$J$3)^(1/'Test cases'!$R$3)*('Test cases'!$J$3*(1-'Test cases'!$K$3))</f>
        <v>241.32994687775758</v>
      </c>
      <c r="S836" s="4">
        <f ca="1">('Test cases'!D840/'Test cases'!$J$4)^(1/'Test cases'!$R$4)*('Test cases'!$J$4*(1-'Test cases'!$K$4))</f>
        <v>236.51462294939017</v>
      </c>
      <c r="T836" s="4">
        <f ca="1">IF('Test cases'!E840&lt;='Test cases'!$L$5,('Test cases'!E840/'Test cases'!$J$5)^(1/'Test cases'!$P$5)*('Test cases'!$J$5*(1-'Test cases'!$K$5)),0)+IF('Test cases'!E840&gt;'Test cases'!$L$5,('Test cases'!E840/'Test cases'!$L$5)^(1/'Test cases'!$Q$5)*('Test cases'!$L$5*(1-'Test cases'!$M$5)),0)</f>
        <v>229.53434733506185</v>
      </c>
      <c r="U836" s="4">
        <f ca="1">(R836^'Test cases'!$R$4+S836^'Test cases'!$R$4)^(1/'Test cases'!$R$4)</f>
        <v>452.8734279126528</v>
      </c>
      <c r="V836" s="4">
        <f ca="1">R836^'Test cases'!$R$4/U836^('Test cases'!$R$4-1)</f>
        <v>228.91007976844108</v>
      </c>
      <c r="W836" s="4">
        <f ca="1">S836^'Test cases'!$R$4/U836^('Test cases'!$R$4-1)</f>
        <v>223.96334814421164</v>
      </c>
      <c r="X836" s="4">
        <f ca="1">V836*(U836/E836)^('Test cases'!$R$5-1)</f>
        <v>223.87606091745479</v>
      </c>
      <c r="Y836" s="4">
        <f ca="1">W836*(U836/E836)^('Test cases'!$R$5-1)</f>
        <v>219.0381141063377</v>
      </c>
      <c r="Z836" s="4">
        <f ca="1">T836^'Test cases'!$R$5/E836^('Test cases'!$R$5-1)</f>
        <v>215.60611022986598</v>
      </c>
      <c r="AA836" s="4">
        <f ca="1">EXP((LN(1-B836)*(LN('Test cases'!$L$3)-LN('Test cases'!$J$3))+LN(1-'Test cases'!$M$3)*LN('Test cases'!$J$3)-LN(1-'Test cases'!$K$3)*LN('Test cases'!$L$3))/(LN(1-'Test cases'!$M$3)-LN(1-'Test cases'!$K$3)))</f>
        <v>728.18819887295024</v>
      </c>
      <c r="AB836" s="4">
        <f ca="1">EXP((LN(1-C836)*(LN('Test cases'!$L$4)-LN('Test cases'!$J$4))+LN(1-'Test cases'!$M$4)*LN('Test cases'!$J$4)-LN(1-'Test cases'!$K$4)*LN('Test cases'!$L$4))/(LN(1-'Test cases'!$M$4)-LN(1-'Test cases'!$K$4)))</f>
        <v>724.86817613431492</v>
      </c>
      <c r="AC836" s="4">
        <f ca="1">IF(D836&lt;='Test cases'!$M$5,EXP((LN(1-D836)*(LN('Test cases'!$L$5)-LN('Test cases'!$J$5))+LN(1-'Test cases'!$M$5)*LN('Test cases'!$J$5)-LN(1-'Test cases'!$K$5)*LN('Test cases'!$L$5))/(LN(1-'Test cases'!$M$5)-LN(1-'Test cases'!$K$5))),EXP((LN(1-D836)*(LN('Test cases'!$N$5)-LN('Test cases'!$L$5))+LN(1-'Test cases'!$O$5)*LN('Test cases'!$L$5)-LN(1-'Test cases'!$M$5)*LN('Test cases'!$N$5))/(LN(1-'Test cases'!$O$5)-LN(1-'Test cases'!$M$5))))</f>
        <v>353.83284625527244</v>
      </c>
    </row>
    <row r="837" spans="1:29">
      <c r="A837" s="8">
        <f>'Test cases'!A841</f>
        <v>834</v>
      </c>
      <c r="B837" s="5">
        <f ca="1">1-X837/'Test cases'!C841</f>
        <v>0.23600999452322124</v>
      </c>
      <c r="C837" s="5">
        <f ca="1">1-Y837/'Test cases'!D841</f>
        <v>0.18581497965729921</v>
      </c>
      <c r="D837" s="5">
        <f ca="1">1-Z837/'Test cases'!E841</f>
        <v>0.21028393715525362</v>
      </c>
      <c r="E837" s="4">
        <f ca="1">(U837^'Test cases'!$R$5+T837^'Test cases'!$R$5)^(1/'Test cases'!$R$5)</f>
        <v>659.22131723897553</v>
      </c>
      <c r="F837" s="5">
        <f ca="1">IF(B837&gt;'Test cases'!$M$3,'Test cases'!$M$3,B837)</f>
        <v>0.15</v>
      </c>
      <c r="G837" s="5">
        <f ca="1">IF(C837&gt;'Test cases'!$M$4,'Test cases'!$M$4,C837)</f>
        <v>0.1</v>
      </c>
      <c r="H837" s="5">
        <f ca="1">IF(D837&gt;'Test cases'!$O$5,'Test cases'!$O$5,D837)</f>
        <v>0.17</v>
      </c>
      <c r="I837" s="5">
        <f ca="1">IF(AA837&gt;='Test cases'!$L$3, 'Test cases'!$L$3*'Test cases'!$M$3/AA837,0)+IF(AND(AA837&gt;='Test cases'!$J$3,AA837&lt;'Test cases'!$L$3), 'Test cases'!$J$3*'Test cases'!$K$3/ AA837,0)</f>
        <v>4.1137952054938268E-2</v>
      </c>
      <c r="J837" s="5">
        <f ca="1">IF(AB837&gt;='Test cases'!$L$4,'Test cases'!$M$4,0)+IF(AND(AB837&gt;='Test cases'!$J$4,AB837&lt;'Test cases'!$L$4),'Test cases'!$K$4,0)</f>
        <v>0.1</v>
      </c>
      <c r="K837" s="5">
        <f ca="1">IF(AC837&gt;='Test cases'!$N$5,'Test cases'!$O$5,0)+IF(AND(AC837&gt;='Test cases'!$L$5,AC837&lt;'Test cases'!$N$5),'Test cases'!$M$5,0)+IF(AND(AC837&lt;'Test cases'!$L$5,AC837&gt;='Test cases'!$J$5),'Test cases'!$K$5,0)</f>
        <v>0.17</v>
      </c>
      <c r="L837" s="5">
        <f t="shared" ca="1" si="39"/>
        <v>0.15</v>
      </c>
      <c r="M837" s="5">
        <f t="shared" ca="1" si="40"/>
        <v>0.1</v>
      </c>
      <c r="N837" s="5">
        <f t="shared" ca="1" si="41"/>
        <v>0.17</v>
      </c>
      <c r="O837" s="4">
        <f ca="1">'Test cases'!C841*(1-F837)+'Test cases'!D841*(1-G837)+'Test cases'!E841*(1-H837)</f>
        <v>718.58999999999992</v>
      </c>
      <c r="P837" s="4">
        <f ca="1">(1-I837)*'Test cases'!C841+(1-J837)*'Test cases'!D841+(1-K837)*'Test cases'!E841</f>
        <v>750.59544209584806</v>
      </c>
      <c r="Q837" s="4">
        <f ca="1">(1-L837)*'Test cases'!C841+(1-M837)*'Test cases'!D841+(1-N837)*'Test cases'!E841</f>
        <v>718.58999999999992</v>
      </c>
      <c r="R837" s="4">
        <f ca="1">('Test cases'!C841/'Test cases'!$J$3)^(1/'Test cases'!$R$3)*('Test cases'!$J$3*(1-'Test cases'!$K$3))</f>
        <v>242.08557225937287</v>
      </c>
      <c r="S837" s="4">
        <f ca="1">('Test cases'!D841/'Test cases'!$J$4)^(1/'Test cases'!$R$4)*('Test cases'!$J$4*(1-'Test cases'!$K$4))</f>
        <v>236.51462294939017</v>
      </c>
      <c r="T837" s="4">
        <f ca="1">IF('Test cases'!E841&lt;='Test cases'!$L$5,('Test cases'!E841/'Test cases'!$J$5)^(1/'Test cases'!$P$5)*('Test cases'!$J$5*(1-'Test cases'!$K$5)),0)+IF('Test cases'!E841&gt;'Test cases'!$L$5,('Test cases'!E841/'Test cases'!$L$5)^(1/'Test cases'!$Q$5)*('Test cases'!$L$5*(1-'Test cases'!$M$5)),0)</f>
        <v>229.53434733506185</v>
      </c>
      <c r="U837" s="4">
        <f ca="1">(R837^'Test cases'!$R$4+S837^'Test cases'!$R$4)^(1/'Test cases'!$R$4)</f>
        <v>453.59021209959639</v>
      </c>
      <c r="V837" s="4">
        <f ca="1">R837^'Test cases'!$R$4/U837^('Test cases'!$R$4-1)</f>
        <v>229.6565932783729</v>
      </c>
      <c r="W837" s="4">
        <f ca="1">S837^'Test cases'!$R$4/U837^('Test cases'!$R$4-1)</f>
        <v>223.93361882122326</v>
      </c>
      <c r="X837" s="4">
        <f ca="1">V837*(U837/E837)^('Test cases'!$R$5-1)</f>
        <v>224.61306161017296</v>
      </c>
      <c r="Y837" s="4">
        <f ca="1">W837*(U837/E837)^('Test cases'!$R$5-1)</f>
        <v>219.01577047218652</v>
      </c>
      <c r="Z837" s="4">
        <f ca="1">T837^'Test cases'!$R$5/E837^('Test cases'!$R$5-1)</f>
        <v>215.59248515661577</v>
      </c>
      <c r="AA837" s="4">
        <f ca="1">EXP((LN(1-B837)*(LN('Test cases'!$L$3)-LN('Test cases'!$J$3))+LN(1-'Test cases'!$M$3)*LN('Test cases'!$J$3)-LN(1-'Test cases'!$K$3)*LN('Test cases'!$L$3))/(LN(1-'Test cases'!$M$3)-LN(1-'Test cases'!$K$3)))</f>
        <v>729.25360892871061</v>
      </c>
      <c r="AB837" s="4">
        <f ca="1">EXP((LN(1-C837)*(LN('Test cases'!$L$4)-LN('Test cases'!$J$4))+LN(1-'Test cases'!$M$4)*LN('Test cases'!$J$4)-LN(1-'Test cases'!$K$4)*LN('Test cases'!$L$4))/(LN(1-'Test cases'!$M$4)-LN(1-'Test cases'!$K$4)))</f>
        <v>725.82369185825053</v>
      </c>
      <c r="AC837" s="4">
        <f ca="1">IF(D837&lt;='Test cases'!$M$5,EXP((LN(1-D837)*(LN('Test cases'!$L$5)-LN('Test cases'!$J$5))+LN(1-'Test cases'!$M$5)*LN('Test cases'!$J$5)-LN(1-'Test cases'!$K$5)*LN('Test cases'!$L$5))/(LN(1-'Test cases'!$M$5)-LN(1-'Test cases'!$K$5))),EXP((LN(1-D837)*(LN('Test cases'!$N$5)-LN('Test cases'!$L$5))+LN(1-'Test cases'!$O$5)*LN('Test cases'!$L$5)-LN(1-'Test cases'!$M$5)*LN('Test cases'!$N$5))/(LN(1-'Test cases'!$O$5)-LN(1-'Test cases'!$M$5))))</f>
        <v>353.92550077571155</v>
      </c>
    </row>
    <row r="838" spans="1:29">
      <c r="A838" s="8">
        <f>'Test cases'!A842</f>
        <v>835</v>
      </c>
      <c r="B838" s="5">
        <f ca="1">1-X838/'Test cases'!C842</f>
        <v>0.23605119818616538</v>
      </c>
      <c r="C838" s="5">
        <f ca="1">1-Y838/'Test cases'!D842</f>
        <v>0.18585889044790116</v>
      </c>
      <c r="D838" s="5">
        <f ca="1">1-Z838/'Test cases'!E842</f>
        <v>0.21089312560645168</v>
      </c>
      <c r="E838" s="4">
        <f ca="1">(U838^'Test cases'!$R$5+T838^'Test cases'!$R$5)^(1/'Test cases'!$R$5)</f>
        <v>659.82018978661426</v>
      </c>
      <c r="F838" s="5">
        <f ca="1">IF(B838&gt;'Test cases'!$M$3,'Test cases'!$M$3,B838)</f>
        <v>0.15</v>
      </c>
      <c r="G838" s="5">
        <f ca="1">IF(C838&gt;'Test cases'!$M$4,'Test cases'!$M$4,C838)</f>
        <v>0.1</v>
      </c>
      <c r="H838" s="5">
        <f ca="1">IF(D838&gt;'Test cases'!$O$5,'Test cases'!$O$5,D838)</f>
        <v>0.17</v>
      </c>
      <c r="I838" s="5">
        <f ca="1">IF(AA838&gt;='Test cases'!$L$3, 'Test cases'!$L$3*'Test cases'!$M$3/AA838,0)+IF(AND(AA838&gt;='Test cases'!$J$3,AA838&lt;'Test cases'!$L$3), 'Test cases'!$J$3*'Test cases'!$K$3/ AA838,0)</f>
        <v>4.1111054933430015E-2</v>
      </c>
      <c r="J838" s="5">
        <f ca="1">IF(AB838&gt;='Test cases'!$L$4,'Test cases'!$M$4,0)+IF(AND(AB838&gt;='Test cases'!$J$4,AB838&lt;'Test cases'!$L$4),'Test cases'!$K$4,0)</f>
        <v>0.1</v>
      </c>
      <c r="K838" s="5">
        <f ca="1">IF(AC838&gt;='Test cases'!$N$5,'Test cases'!$O$5,0)+IF(AND(AC838&gt;='Test cases'!$L$5,AC838&lt;'Test cases'!$N$5),'Test cases'!$M$5,0)+IF(AND(AC838&lt;'Test cases'!$L$5,AC838&gt;='Test cases'!$J$5),'Test cases'!$K$5,0)</f>
        <v>0.17</v>
      </c>
      <c r="L838" s="5">
        <f t="shared" ca="1" si="39"/>
        <v>0.15</v>
      </c>
      <c r="M838" s="5">
        <f t="shared" ca="1" si="40"/>
        <v>0.1</v>
      </c>
      <c r="N838" s="5">
        <f t="shared" ca="1" si="41"/>
        <v>0.17</v>
      </c>
      <c r="O838" s="4">
        <f ca="1">'Test cases'!C842*(1-F838)+'Test cases'!D842*(1-G838)+'Test cases'!E842*(1-H838)</f>
        <v>719.42</v>
      </c>
      <c r="P838" s="4">
        <f ca="1">(1-I838)*'Test cases'!C842+(1-J838)*'Test cases'!D842+(1-K838)*'Test cases'!E842</f>
        <v>751.43334984957153</v>
      </c>
      <c r="Q838" s="4">
        <f ca="1">(1-L838)*'Test cases'!C842+(1-M838)*'Test cases'!D842+(1-N838)*'Test cases'!E842</f>
        <v>719.42</v>
      </c>
      <c r="R838" s="4">
        <f ca="1">('Test cases'!C842/'Test cases'!$J$3)^(1/'Test cases'!$R$3)*('Test cases'!$J$3*(1-'Test cases'!$K$3))</f>
        <v>242.08557225937287</v>
      </c>
      <c r="S838" s="4">
        <f ca="1">('Test cases'!D842/'Test cases'!$J$4)^(1/'Test cases'!$R$4)*('Test cases'!$J$4*(1-'Test cases'!$K$4))</f>
        <v>236.51462294939017</v>
      </c>
      <c r="T838" s="4">
        <f ca="1">IF('Test cases'!E842&lt;='Test cases'!$L$5,('Test cases'!E842/'Test cases'!$J$5)^(1/'Test cases'!$P$5)*('Test cases'!$J$5*(1-'Test cases'!$K$5)),0)+IF('Test cases'!E842&gt;'Test cases'!$L$5,('Test cases'!E842/'Test cases'!$L$5)^(1/'Test cases'!$Q$5)*('Test cases'!$L$5*(1-'Test cases'!$M$5)),0)</f>
        <v>230.1719122208651</v>
      </c>
      <c r="U838" s="4">
        <f ca="1">(R838^'Test cases'!$R$4+S838^'Test cases'!$R$4)^(1/'Test cases'!$R$4)</f>
        <v>453.59021209959639</v>
      </c>
      <c r="V838" s="4">
        <f ca="1">R838^'Test cases'!$R$4/U838^('Test cases'!$R$4-1)</f>
        <v>229.6565932783729</v>
      </c>
      <c r="W838" s="4">
        <f ca="1">S838^'Test cases'!$R$4/U838^('Test cases'!$R$4-1)</f>
        <v>223.93361882122326</v>
      </c>
      <c r="X838" s="4">
        <f ca="1">V838*(U838/E838)^('Test cases'!$R$5-1)</f>
        <v>224.60094773326739</v>
      </c>
      <c r="Y838" s="4">
        <f ca="1">W838*(U838/E838)^('Test cases'!$R$5-1)</f>
        <v>219.0039584695146</v>
      </c>
      <c r="Z838" s="4">
        <f ca="1">T838^'Test cases'!$R$5/E838^('Test cases'!$R$5-1)</f>
        <v>216.21528358383225</v>
      </c>
      <c r="AA838" s="4">
        <f ca="1">EXP((LN(1-B838)*(LN('Test cases'!$L$3)-LN('Test cases'!$J$3))+LN(1-'Test cases'!$M$3)*LN('Test cases'!$J$3)-LN(1-'Test cases'!$K$3)*LN('Test cases'!$L$3))/(LN(1-'Test cases'!$M$3)-LN(1-'Test cases'!$K$3)))</f>
        <v>729.73072689519074</v>
      </c>
      <c r="AB838" s="4">
        <f ca="1">EXP((LN(1-C838)*(LN('Test cases'!$L$4)-LN('Test cases'!$J$4))+LN(1-'Test cases'!$M$4)*LN('Test cases'!$J$4)-LN(1-'Test cases'!$K$4)*LN('Test cases'!$L$4))/(LN(1-'Test cases'!$M$4)-LN(1-'Test cases'!$K$4)))</f>
        <v>726.32937525166915</v>
      </c>
      <c r="AC838" s="4">
        <f ca="1">IF(D838&lt;='Test cases'!$M$5,EXP((LN(1-D838)*(LN('Test cases'!$L$5)-LN('Test cases'!$J$5))+LN(1-'Test cases'!$M$5)*LN('Test cases'!$J$5)-LN(1-'Test cases'!$K$5)*LN('Test cases'!$L$5))/(LN(1-'Test cases'!$M$5)-LN(1-'Test cases'!$K$5))),EXP((LN(1-D838)*(LN('Test cases'!$N$5)-LN('Test cases'!$L$5))+LN(1-'Test cases'!$O$5)*LN('Test cases'!$L$5)-LN(1-'Test cases'!$M$5)*LN('Test cases'!$N$5))/(LN(1-'Test cases'!$O$5)-LN(1-'Test cases'!$M$5))))</f>
        <v>355.05887846493238</v>
      </c>
    </row>
    <row r="839" spans="1:29">
      <c r="A839" s="8">
        <f>'Test cases'!A843</f>
        <v>836</v>
      </c>
      <c r="B839" s="5">
        <f ca="1">1-X839/'Test cases'!C843</f>
        <v>0.23609233056608614</v>
      </c>
      <c r="C839" s="5">
        <f ca="1">1-Y839/'Test cases'!D843</f>
        <v>0.18590272527210361</v>
      </c>
      <c r="D839" s="5">
        <f ca="1">1-Z839/'Test cases'!E843</f>
        <v>0.21149971106270193</v>
      </c>
      <c r="E839" s="4">
        <f ca="1">(U839^'Test cases'!$R$5+T839^'Test cases'!$R$5)^(1/'Test cases'!$R$5)</f>
        <v>660.41860117313195</v>
      </c>
      <c r="F839" s="5">
        <f ca="1">IF(B839&gt;'Test cases'!$M$3,'Test cases'!$M$3,B839)</f>
        <v>0.15</v>
      </c>
      <c r="G839" s="5">
        <f ca="1">IF(C839&gt;'Test cases'!$M$4,'Test cases'!$M$4,C839)</f>
        <v>0.1</v>
      </c>
      <c r="H839" s="5">
        <f ca="1">IF(D839&gt;'Test cases'!$O$5,'Test cases'!$O$5,D839)</f>
        <v>0.17</v>
      </c>
      <c r="I839" s="5">
        <f ca="1">IF(AA839&gt;='Test cases'!$L$3, 'Test cases'!$L$3*'Test cases'!$M$3/AA839,0)+IF(AND(AA839&gt;='Test cases'!$J$3,AA839&lt;'Test cases'!$L$3), 'Test cases'!$J$3*'Test cases'!$K$3/ AA839,0)</f>
        <v>4.1084220439304181E-2</v>
      </c>
      <c r="J839" s="5">
        <f ca="1">IF(AB839&gt;='Test cases'!$L$4,'Test cases'!$M$4,0)+IF(AND(AB839&gt;='Test cases'!$J$4,AB839&lt;'Test cases'!$L$4),'Test cases'!$K$4,0)</f>
        <v>0.1</v>
      </c>
      <c r="K839" s="5">
        <f ca="1">IF(AC839&gt;='Test cases'!$N$5,'Test cases'!$O$5,0)+IF(AND(AC839&gt;='Test cases'!$L$5,AC839&lt;'Test cases'!$N$5),'Test cases'!$M$5,0)+IF(AND(AC839&lt;'Test cases'!$L$5,AC839&gt;='Test cases'!$J$5),'Test cases'!$K$5,0)</f>
        <v>0.17</v>
      </c>
      <c r="L839" s="5">
        <f t="shared" ca="1" si="39"/>
        <v>0.15</v>
      </c>
      <c r="M839" s="5">
        <f t="shared" ca="1" si="40"/>
        <v>0.1</v>
      </c>
      <c r="N839" s="5">
        <f t="shared" ca="1" si="41"/>
        <v>0.17</v>
      </c>
      <c r="O839" s="4">
        <f ca="1">'Test cases'!C843*(1-F839)+'Test cases'!D843*(1-G839)+'Test cases'!E843*(1-H839)</f>
        <v>720.25</v>
      </c>
      <c r="P839" s="4">
        <f ca="1">(1-I839)*'Test cases'!C843+(1-J839)*'Test cases'!D843+(1-K839)*'Test cases'!E843</f>
        <v>752.27123919084454</v>
      </c>
      <c r="Q839" s="4">
        <f ca="1">(1-L839)*'Test cases'!C843+(1-M839)*'Test cases'!D843+(1-N839)*'Test cases'!E843</f>
        <v>720.25</v>
      </c>
      <c r="R839" s="4">
        <f ca="1">('Test cases'!C843/'Test cases'!$J$3)^(1/'Test cases'!$R$3)*('Test cases'!$J$3*(1-'Test cases'!$K$3))</f>
        <v>242.08557225937287</v>
      </c>
      <c r="S839" s="4">
        <f ca="1">('Test cases'!D843/'Test cases'!$J$4)^(1/'Test cases'!$R$4)*('Test cases'!$J$4*(1-'Test cases'!$K$4))</f>
        <v>236.51462294939017</v>
      </c>
      <c r="T839" s="4">
        <f ca="1">IF('Test cases'!E843&lt;='Test cases'!$L$5,('Test cases'!E843/'Test cases'!$J$5)^(1/'Test cases'!$P$5)*('Test cases'!$J$5*(1-'Test cases'!$K$5)),0)+IF('Test cases'!E843&gt;'Test cases'!$L$5,('Test cases'!E843/'Test cases'!$L$5)^(1/'Test cases'!$Q$5)*('Test cases'!$L$5*(1-'Test cases'!$M$5)),0)</f>
        <v>230.80891571814703</v>
      </c>
      <c r="U839" s="4">
        <f ca="1">(R839^'Test cases'!$R$4+S839^'Test cases'!$R$4)^(1/'Test cases'!$R$4)</f>
        <v>453.59021209959639</v>
      </c>
      <c r="V839" s="4">
        <f ca="1">R839^'Test cases'!$R$4/U839^('Test cases'!$R$4-1)</f>
        <v>229.6565932783729</v>
      </c>
      <c r="W839" s="4">
        <f ca="1">S839^'Test cases'!$R$4/U839^('Test cases'!$R$4-1)</f>
        <v>223.93361882122326</v>
      </c>
      <c r="X839" s="4">
        <f ca="1">V839*(U839/E839)^('Test cases'!$R$5-1)</f>
        <v>224.58885481357066</v>
      </c>
      <c r="Y839" s="4">
        <f ca="1">W839*(U839/E839)^('Test cases'!$R$5-1)</f>
        <v>218.99216690180413</v>
      </c>
      <c r="Z839" s="4">
        <f ca="1">T839^'Test cases'!$R$5/E839^('Test cases'!$R$5-1)</f>
        <v>216.83757945775696</v>
      </c>
      <c r="AA839" s="4">
        <f ca="1">EXP((LN(1-B839)*(LN('Test cases'!$L$3)-LN('Test cases'!$J$3))+LN(1-'Test cases'!$M$3)*LN('Test cases'!$J$3)-LN(1-'Test cases'!$K$3)*LN('Test cases'!$L$3))/(LN(1-'Test cases'!$M$3)-LN(1-'Test cases'!$K$3)))</f>
        <v>730.20735647936988</v>
      </c>
      <c r="AB839" s="4">
        <f ca="1">EXP((LN(1-C839)*(LN('Test cases'!$L$4)-LN('Test cases'!$J$4))+LN(1-'Test cases'!$M$4)*LN('Test cases'!$J$4)-LN(1-'Test cases'!$K$4)*LN('Test cases'!$L$4))/(LN(1-'Test cases'!$M$4)-LN(1-'Test cases'!$K$4)))</f>
        <v>726.83456243403759</v>
      </c>
      <c r="AC839" s="4">
        <f ca="1">IF(D839&lt;='Test cases'!$M$5,EXP((LN(1-D839)*(LN('Test cases'!$L$5)-LN('Test cases'!$J$5))+LN(1-'Test cases'!$M$5)*LN('Test cases'!$J$5)-LN(1-'Test cases'!$K$5)*LN('Test cases'!$L$5))/(LN(1-'Test cases'!$M$5)-LN(1-'Test cases'!$K$5))),EXP((LN(1-D839)*(LN('Test cases'!$N$5)-LN('Test cases'!$L$5))+LN(1-'Test cases'!$O$5)*LN('Test cases'!$L$5)-LN(1-'Test cases'!$M$5)*LN('Test cases'!$N$5))/(LN(1-'Test cases'!$O$5)-LN(1-'Test cases'!$M$5))))</f>
        <v>356.19189340120005</v>
      </c>
    </row>
    <row r="840" spans="1:29">
      <c r="A840" s="8">
        <f>'Test cases'!A844</f>
        <v>837</v>
      </c>
      <c r="B840" s="5">
        <f ca="1">1-X840/'Test cases'!C844</f>
        <v>0.2361333919630586</v>
      </c>
      <c r="C840" s="5">
        <f ca="1">1-Y840/'Test cases'!D844</f>
        <v>0.18594648444969697</v>
      </c>
      <c r="D840" s="5">
        <f ca="1">1-Z840/'Test cases'!E844</f>
        <v>0.21210371405961714</v>
      </c>
      <c r="E840" s="4">
        <f ca="1">(U840^'Test cases'!$R$5+T840^'Test cases'!$R$5)^(1/'Test cases'!$R$5)</f>
        <v>661.01655336543809</v>
      </c>
      <c r="F840" s="5">
        <f ca="1">IF(B840&gt;'Test cases'!$M$3,'Test cases'!$M$3,B840)</f>
        <v>0.15</v>
      </c>
      <c r="G840" s="5">
        <f ca="1">IF(C840&gt;'Test cases'!$M$4,'Test cases'!$M$4,C840)</f>
        <v>0.1</v>
      </c>
      <c r="H840" s="5">
        <f ca="1">IF(D840&gt;'Test cases'!$O$5,'Test cases'!$O$5,D840)</f>
        <v>0.17</v>
      </c>
      <c r="I840" s="5">
        <f ca="1">IF(AA840&gt;='Test cases'!$L$3, 'Test cases'!$L$3*'Test cases'!$M$3/AA840,0)+IF(AND(AA840&gt;='Test cases'!$J$3,AA840&lt;'Test cases'!$L$3), 'Test cases'!$J$3*'Test cases'!$K$3/ AA840,0)</f>
        <v>4.1057448284620567E-2</v>
      </c>
      <c r="J840" s="5">
        <f ca="1">IF(AB840&gt;='Test cases'!$L$4,'Test cases'!$M$4,0)+IF(AND(AB840&gt;='Test cases'!$J$4,AB840&lt;'Test cases'!$L$4),'Test cases'!$K$4,0)</f>
        <v>0.1</v>
      </c>
      <c r="K840" s="5">
        <f ca="1">IF(AC840&gt;='Test cases'!$N$5,'Test cases'!$O$5,0)+IF(AND(AC840&gt;='Test cases'!$L$5,AC840&lt;'Test cases'!$N$5),'Test cases'!$M$5,0)+IF(AND(AC840&lt;'Test cases'!$L$5,AC840&gt;='Test cases'!$J$5),'Test cases'!$K$5,0)</f>
        <v>0.17</v>
      </c>
      <c r="L840" s="5">
        <f t="shared" ca="1" si="39"/>
        <v>0.15</v>
      </c>
      <c r="M840" s="5">
        <f t="shared" ca="1" si="40"/>
        <v>0.1</v>
      </c>
      <c r="N840" s="5">
        <f t="shared" ca="1" si="41"/>
        <v>0.17</v>
      </c>
      <c r="O840" s="4">
        <f ca="1">'Test cases'!C844*(1-F840)+'Test cases'!D844*(1-G840)+'Test cases'!E844*(1-H840)</f>
        <v>721.07999999999993</v>
      </c>
      <c r="P840" s="4">
        <f ca="1">(1-I840)*'Test cases'!C844+(1-J840)*'Test cases'!D844+(1-K840)*'Test cases'!E844</f>
        <v>753.1091102043215</v>
      </c>
      <c r="Q840" s="4">
        <f ca="1">(1-L840)*'Test cases'!C844+(1-M840)*'Test cases'!D844+(1-N840)*'Test cases'!E844</f>
        <v>721.07999999999993</v>
      </c>
      <c r="R840" s="4">
        <f ca="1">('Test cases'!C844/'Test cases'!$J$3)^(1/'Test cases'!$R$3)*('Test cases'!$J$3*(1-'Test cases'!$K$3))</f>
        <v>242.08557225937287</v>
      </c>
      <c r="S840" s="4">
        <f ca="1">('Test cases'!D844/'Test cases'!$J$4)^(1/'Test cases'!$R$4)*('Test cases'!$J$4*(1-'Test cases'!$K$4))</f>
        <v>236.51462294939017</v>
      </c>
      <c r="T840" s="4">
        <f ca="1">IF('Test cases'!E844&lt;='Test cases'!$L$5,('Test cases'!E844/'Test cases'!$J$5)^(1/'Test cases'!$P$5)*('Test cases'!$J$5*(1-'Test cases'!$K$5)),0)+IF('Test cases'!E844&gt;'Test cases'!$L$5,('Test cases'!E844/'Test cases'!$L$5)^(1/'Test cases'!$Q$5)*('Test cases'!$L$5*(1-'Test cases'!$M$5)),0)</f>
        <v>231.44536035995171</v>
      </c>
      <c r="U840" s="4">
        <f ca="1">(R840^'Test cases'!$R$4+S840^'Test cases'!$R$4)^(1/'Test cases'!$R$4)</f>
        <v>453.59021209959639</v>
      </c>
      <c r="V840" s="4">
        <f ca="1">R840^'Test cases'!$R$4/U840^('Test cases'!$R$4-1)</f>
        <v>229.6565932783729</v>
      </c>
      <c r="W840" s="4">
        <f ca="1">S840^'Test cases'!$R$4/U840^('Test cases'!$R$4-1)</f>
        <v>223.93361882122326</v>
      </c>
      <c r="X840" s="4">
        <f ca="1">V840*(U840/E840)^('Test cases'!$R$5-1)</f>
        <v>224.57678276286077</v>
      </c>
      <c r="Y840" s="4">
        <f ca="1">W840*(U840/E840)^('Test cases'!$R$5-1)</f>
        <v>218.9803956830315</v>
      </c>
      <c r="Z840" s="4">
        <f ca="1">T840^'Test cases'!$R$5/E840^('Test cases'!$R$5-1)</f>
        <v>217.45937491954567</v>
      </c>
      <c r="AA840" s="4">
        <f ca="1">EXP((LN(1-B840)*(LN('Test cases'!$L$3)-LN('Test cases'!$J$3))+LN(1-'Test cases'!$M$3)*LN('Test cases'!$J$3)-LN(1-'Test cases'!$K$3)*LN('Test cases'!$L$3))/(LN(1-'Test cases'!$M$3)-LN(1-'Test cases'!$K$3)))</f>
        <v>730.68349966691665</v>
      </c>
      <c r="AB840" s="4">
        <f ca="1">EXP((LN(1-C840)*(LN('Test cases'!$L$4)-LN('Test cases'!$J$4))+LN(1-'Test cases'!$M$4)*LN('Test cases'!$J$4)-LN(1-'Test cases'!$K$4)*LN('Test cases'!$L$4))/(LN(1-'Test cases'!$M$4)-LN(1-'Test cases'!$K$4)))</f>
        <v>727.33925543130897</v>
      </c>
      <c r="AC840" s="4">
        <f ca="1">IF(D840&lt;='Test cases'!$M$5,EXP((LN(1-D840)*(LN('Test cases'!$L$5)-LN('Test cases'!$J$5))+LN(1-'Test cases'!$M$5)*LN('Test cases'!$J$5)-LN(1-'Test cases'!$K$5)*LN('Test cases'!$L$5))/(LN(1-'Test cases'!$M$5)-LN(1-'Test cases'!$K$5))),EXP((LN(1-D840)*(LN('Test cases'!$N$5)-LN('Test cases'!$L$5))+LN(1-'Test cases'!$O$5)*LN('Test cases'!$L$5)-LN(1-'Test cases'!$M$5)*LN('Test cases'!$N$5))/(LN(1-'Test cases'!$O$5)-LN(1-'Test cases'!$M$5))))</f>
        <v>357.32454765071321</v>
      </c>
    </row>
    <row r="841" spans="1:29">
      <c r="A841" s="8">
        <f>'Test cases'!A845</f>
        <v>838</v>
      </c>
      <c r="B841" s="5">
        <f ca="1">1-X841/'Test cases'!C845</f>
        <v>0.23621661816340045</v>
      </c>
      <c r="C841" s="5">
        <f ca="1">1-Y841/'Test cases'!D845</f>
        <v>0.18603517870634045</v>
      </c>
      <c r="D841" s="5">
        <f ca="1">1-Z841/'Test cases'!E845</f>
        <v>0.21215684817379477</v>
      </c>
      <c r="E841" s="4">
        <f ca="1">(U841^'Test cases'!$R$5+T841^'Test cases'!$R$5)^(1/'Test cases'!$R$5)</f>
        <v>661.76752591328056</v>
      </c>
      <c r="F841" s="5">
        <f ca="1">IF(B841&gt;'Test cases'!$M$3,'Test cases'!$M$3,B841)</f>
        <v>0.15</v>
      </c>
      <c r="G841" s="5">
        <f ca="1">IF(C841&gt;'Test cases'!$M$4,'Test cases'!$M$4,C841)</f>
        <v>0.1</v>
      </c>
      <c r="H841" s="5">
        <f ca="1">IF(D841&gt;'Test cases'!$O$5,'Test cases'!$O$5,D841)</f>
        <v>0.17</v>
      </c>
      <c r="I841" s="5">
        <f ca="1">IF(AA841&gt;='Test cases'!$L$3, 'Test cases'!$L$3*'Test cases'!$M$3/AA841,0)+IF(AND(AA841&gt;='Test cases'!$J$3,AA841&lt;'Test cases'!$L$3), 'Test cases'!$J$3*'Test cases'!$K$3/ AA841,0)</f>
        <v>4.1003233647217259E-2</v>
      </c>
      <c r="J841" s="5">
        <f ca="1">IF(AB841&gt;='Test cases'!$L$4,'Test cases'!$M$4,0)+IF(AND(AB841&gt;='Test cases'!$J$4,AB841&lt;'Test cases'!$L$4),'Test cases'!$K$4,0)</f>
        <v>0.1</v>
      </c>
      <c r="K841" s="5">
        <f ca="1">IF(AC841&gt;='Test cases'!$N$5,'Test cases'!$O$5,0)+IF(AND(AC841&gt;='Test cases'!$L$5,AC841&lt;'Test cases'!$N$5),'Test cases'!$M$5,0)+IF(AND(AC841&lt;'Test cases'!$L$5,AC841&gt;='Test cases'!$J$5),'Test cases'!$K$5,0)</f>
        <v>0.17</v>
      </c>
      <c r="L841" s="5">
        <f t="shared" ca="1" si="39"/>
        <v>0.15</v>
      </c>
      <c r="M841" s="5">
        <f t="shared" ca="1" si="40"/>
        <v>0.1</v>
      </c>
      <c r="N841" s="5">
        <f t="shared" ca="1" si="41"/>
        <v>0.17</v>
      </c>
      <c r="O841" s="4">
        <f ca="1">'Test cases'!C845*(1-F841)+'Test cases'!D845*(1-G841)+'Test cases'!E845*(1-H841)</f>
        <v>721.98</v>
      </c>
      <c r="P841" s="4">
        <f ca="1">(1-I841)*'Test cases'!C845+(1-J841)*'Test cases'!D845+(1-K841)*'Test cases'!E845</f>
        <v>754.02504930771806</v>
      </c>
      <c r="Q841" s="4">
        <f ca="1">(1-L841)*'Test cases'!C845+(1-M841)*'Test cases'!D845+(1-N841)*'Test cases'!E845</f>
        <v>721.98</v>
      </c>
      <c r="R841" s="4">
        <f ca="1">('Test cases'!C845/'Test cases'!$J$3)^(1/'Test cases'!$R$3)*('Test cases'!$J$3*(1-'Test cases'!$K$3))</f>
        <v>242.08557225937287</v>
      </c>
      <c r="S841" s="4">
        <f ca="1">('Test cases'!D845/'Test cases'!$J$4)^(1/'Test cases'!$R$4)*('Test cases'!$J$4*(1-'Test cases'!$K$4))</f>
        <v>237.32565507001792</v>
      </c>
      <c r="T841" s="4">
        <f ca="1">IF('Test cases'!E845&lt;='Test cases'!$L$5,('Test cases'!E845/'Test cases'!$J$5)^(1/'Test cases'!$P$5)*('Test cases'!$J$5*(1-'Test cases'!$K$5)),0)+IF('Test cases'!E845&gt;'Test cases'!$L$5,('Test cases'!E845/'Test cases'!$L$5)^(1/'Test cases'!$Q$5)*('Test cases'!$L$5*(1-'Test cases'!$M$5)),0)</f>
        <v>231.44536035995171</v>
      </c>
      <c r="U841" s="4">
        <f ca="1">(R841^'Test cases'!$R$4+S841^'Test cases'!$R$4)^(1/'Test cases'!$R$4)</f>
        <v>454.35815856718415</v>
      </c>
      <c r="V841" s="4">
        <f ca="1">R841^'Test cases'!$R$4/U841^('Test cases'!$R$4-1)</f>
        <v>229.62398583428046</v>
      </c>
      <c r="W841" s="4">
        <f ca="1">S841^'Test cases'!$R$4/U841^('Test cases'!$R$4-1)</f>
        <v>224.73417273290391</v>
      </c>
      <c r="X841" s="4">
        <f ca="1">V841*(U841/E841)^('Test cases'!$R$5-1)</f>
        <v>224.55231425996027</v>
      </c>
      <c r="Y841" s="4">
        <f ca="1">W841*(U841/E841)^('Test cases'!$R$5-1)</f>
        <v>219.77050174928809</v>
      </c>
      <c r="Z841" s="4">
        <f ca="1">T841^'Test cases'!$R$5/E841^('Test cases'!$R$5-1)</f>
        <v>217.44470990403263</v>
      </c>
      <c r="AA841" s="4">
        <f ca="1">EXP((LN(1-B841)*(LN('Test cases'!$L$3)-LN('Test cases'!$J$3))+LN(1-'Test cases'!$M$3)*LN('Test cases'!$J$3)-LN(1-'Test cases'!$K$3)*LN('Test cases'!$L$3))/(LN(1-'Test cases'!$M$3)-LN(1-'Test cases'!$K$3)))</f>
        <v>731.64961227481115</v>
      </c>
      <c r="AB841" s="4">
        <f ca="1">EXP((LN(1-C841)*(LN('Test cases'!$L$4)-LN('Test cases'!$J$4))+LN(1-'Test cases'!$M$4)*LN('Test cases'!$J$4)-LN(1-'Test cases'!$K$4)*LN('Test cases'!$L$4))/(LN(1-'Test cases'!$M$4)-LN(1-'Test cases'!$K$4)))</f>
        <v>728.36336222229568</v>
      </c>
      <c r="AC841" s="4">
        <f ca="1">IF(D841&lt;='Test cases'!$M$5,EXP((LN(1-D841)*(LN('Test cases'!$L$5)-LN('Test cases'!$J$5))+LN(1-'Test cases'!$M$5)*LN('Test cases'!$J$5)-LN(1-'Test cases'!$K$5)*LN('Test cases'!$L$5))/(LN(1-'Test cases'!$M$5)-LN(1-'Test cases'!$K$5))),EXP((LN(1-D841)*(LN('Test cases'!$N$5)-LN('Test cases'!$L$5))+LN(1-'Test cases'!$O$5)*LN('Test cases'!$L$5)-LN(1-'Test cases'!$M$5)*LN('Test cases'!$N$5))/(LN(1-'Test cases'!$O$5)-LN(1-'Test cases'!$M$5))))</f>
        <v>357.42440100748769</v>
      </c>
    </row>
    <row r="842" spans="1:29">
      <c r="A842" s="8">
        <f>'Test cases'!A846</f>
        <v>839</v>
      </c>
      <c r="B842" s="5">
        <f ca="1">1-X842/'Test cases'!C846</f>
        <v>0.23630828685185956</v>
      </c>
      <c r="C842" s="5">
        <f ca="1">1-Y842/'Test cases'!D846</f>
        <v>0.18611782499783758</v>
      </c>
      <c r="D842" s="5">
        <f ca="1">1-Z842/'Test cases'!E846</f>
        <v>0.21220637184503754</v>
      </c>
      <c r="E842" s="4">
        <f ca="1">(U842^'Test cases'!$R$5+T842^'Test cases'!$R$5)^(1/'Test cases'!$R$5)</f>
        <v>662.46828400005415</v>
      </c>
      <c r="F842" s="5">
        <f ca="1">IF(B842&gt;'Test cases'!$M$3,'Test cases'!$M$3,B842)</f>
        <v>0.15</v>
      </c>
      <c r="G842" s="5">
        <f ca="1">IF(C842&gt;'Test cases'!$M$4,'Test cases'!$M$4,C842)</f>
        <v>0.1</v>
      </c>
      <c r="H842" s="5">
        <f ca="1">IF(D842&gt;'Test cases'!$O$5,'Test cases'!$O$5,D842)</f>
        <v>0.17</v>
      </c>
      <c r="I842" s="5">
        <f ca="1">IF(AA842&gt;='Test cases'!$L$3, 'Test cases'!$L$3*'Test cases'!$M$3/AA842,0)+IF(AND(AA842&gt;='Test cases'!$J$3,AA842&lt;'Test cases'!$L$3), 'Test cases'!$J$3*'Test cases'!$K$3/ AA842,0)</f>
        <v>4.0943595485300951E-2</v>
      </c>
      <c r="J842" s="5">
        <f ca="1">IF(AB842&gt;='Test cases'!$L$4,'Test cases'!$M$4,0)+IF(AND(AB842&gt;='Test cases'!$J$4,AB842&lt;'Test cases'!$L$4),'Test cases'!$K$4,0)</f>
        <v>0.1</v>
      </c>
      <c r="K842" s="5">
        <f ca="1">IF(AC842&gt;='Test cases'!$N$5,'Test cases'!$O$5,0)+IF(AND(AC842&gt;='Test cases'!$L$5,AC842&lt;'Test cases'!$N$5),'Test cases'!$M$5,0)+IF(AND(AC842&lt;'Test cases'!$L$5,AC842&gt;='Test cases'!$J$5),'Test cases'!$K$5,0)</f>
        <v>0.17</v>
      </c>
      <c r="L842" s="5">
        <f t="shared" ca="1" si="39"/>
        <v>0.15</v>
      </c>
      <c r="M842" s="5">
        <f t="shared" ca="1" si="40"/>
        <v>0.1</v>
      </c>
      <c r="N842" s="5">
        <f t="shared" ca="1" si="41"/>
        <v>0.17</v>
      </c>
      <c r="O842" s="4">
        <f ca="1">'Test cases'!C846*(1-F842)+'Test cases'!D846*(1-G842)+'Test cases'!E846*(1-H842)</f>
        <v>722.82999999999993</v>
      </c>
      <c r="P842" s="4">
        <f ca="1">(1-I842)*'Test cases'!C846+(1-J842)*'Test cases'!D846+(1-K842)*'Test cases'!E846</f>
        <v>755.00163933183626</v>
      </c>
      <c r="Q842" s="4">
        <f ca="1">(1-L842)*'Test cases'!C846+(1-M842)*'Test cases'!D846+(1-N842)*'Test cases'!E846</f>
        <v>722.82999999999993</v>
      </c>
      <c r="R842" s="4">
        <f ca="1">('Test cases'!C846/'Test cases'!$J$3)^(1/'Test cases'!$R$3)*('Test cases'!$J$3*(1-'Test cases'!$K$3))</f>
        <v>242.84098572980238</v>
      </c>
      <c r="S842" s="4">
        <f ca="1">('Test cases'!D846/'Test cases'!$J$4)^(1/'Test cases'!$R$4)*('Test cases'!$J$4*(1-'Test cases'!$K$4))</f>
        <v>237.32565507001792</v>
      </c>
      <c r="T842" s="4">
        <f ca="1">IF('Test cases'!E846&lt;='Test cases'!$L$5,('Test cases'!E846/'Test cases'!$J$5)^(1/'Test cases'!$P$5)*('Test cases'!$J$5*(1-'Test cases'!$K$5)),0)+IF('Test cases'!E846&gt;'Test cases'!$L$5,('Test cases'!E846/'Test cases'!$L$5)^(1/'Test cases'!$Q$5)*('Test cases'!$L$5*(1-'Test cases'!$M$5)),0)</f>
        <v>231.44536035995171</v>
      </c>
      <c r="U842" s="4">
        <f ca="1">(R842^'Test cases'!$R$4+S842^'Test cases'!$R$4)^(1/'Test cases'!$R$4)</f>
        <v>455.07473274897097</v>
      </c>
      <c r="V842" s="4">
        <f ca="1">R842^'Test cases'!$R$4/U842^('Test cases'!$R$4-1)</f>
        <v>230.37028555637616</v>
      </c>
      <c r="W842" s="4">
        <f ca="1">S842^'Test cases'!$R$4/U842^('Test cases'!$R$4-1)</f>
        <v>224.70444719259501</v>
      </c>
      <c r="X842" s="4">
        <f ca="1">V842*(U842/E842)^('Test cases'!$R$5-1)</f>
        <v>225.28905537870142</v>
      </c>
      <c r="Y842" s="4">
        <f ca="1">W842*(U842/E842)^('Test cases'!$R$5-1)</f>
        <v>219.74818725058387</v>
      </c>
      <c r="Z842" s="4">
        <f ca="1">T842^'Test cases'!$R$5/E842^('Test cases'!$R$5-1)</f>
        <v>217.43104137076963</v>
      </c>
      <c r="AA842" s="4">
        <f ca="1">EXP((LN(1-B842)*(LN('Test cases'!$L$3)-LN('Test cases'!$J$3))+LN(1-'Test cases'!$M$3)*LN('Test cases'!$J$3)-LN(1-'Test cases'!$K$3)*LN('Test cases'!$L$3))/(LN(1-'Test cases'!$M$3)-LN(1-'Test cases'!$K$3)))</f>
        <v>732.71532810962378</v>
      </c>
      <c r="AB842" s="4">
        <f ca="1">EXP((LN(1-C842)*(LN('Test cases'!$L$4)-LN('Test cases'!$J$4))+LN(1-'Test cases'!$M$4)*LN('Test cases'!$J$4)-LN(1-'Test cases'!$K$4)*LN('Test cases'!$L$4))/(LN(1-'Test cases'!$M$4)-LN(1-'Test cases'!$K$4)))</f>
        <v>729.31903471063231</v>
      </c>
      <c r="AC842" s="4">
        <f ca="1">IF(D842&lt;='Test cases'!$M$5,EXP((LN(1-D842)*(LN('Test cases'!$L$5)-LN('Test cases'!$J$5))+LN(1-'Test cases'!$M$5)*LN('Test cases'!$J$5)-LN(1-'Test cases'!$K$5)*LN('Test cases'!$L$5))/(LN(1-'Test cases'!$M$5)-LN(1-'Test cases'!$K$5))),EXP((LN(1-D842)*(LN('Test cases'!$N$5)-LN('Test cases'!$L$5))+LN(1-'Test cases'!$O$5)*LN('Test cases'!$L$5)-LN(1-'Test cases'!$M$5)*LN('Test cases'!$N$5))/(LN(1-'Test cases'!$O$5)-LN(1-'Test cases'!$M$5))))</f>
        <v>357.5175005565402</v>
      </c>
    </row>
    <row r="843" spans="1:29">
      <c r="A843" s="8">
        <f>'Test cases'!A847</f>
        <v>840</v>
      </c>
      <c r="B843" s="5">
        <f ca="1">1-X843/'Test cases'!C847</f>
        <v>0.23639978936510575</v>
      </c>
      <c r="C843" s="5">
        <f ca="1">1-Y843/'Test cases'!D847</f>
        <v>0.18620034843299405</v>
      </c>
      <c r="D843" s="5">
        <f ca="1">1-Z843/'Test cases'!E847</f>
        <v>0.21225583412098858</v>
      </c>
      <c r="E843" s="4">
        <f ca="1">(U843^'Test cases'!$R$5+T843^'Test cases'!$R$5)^(1/'Test cases'!$R$5)</f>
        <v>663.16895805362731</v>
      </c>
      <c r="F843" s="5">
        <f ca="1">IF(B843&gt;'Test cases'!$M$3,'Test cases'!$M$3,B843)</f>
        <v>0.15</v>
      </c>
      <c r="G843" s="5">
        <f ca="1">IF(C843&gt;'Test cases'!$M$4,'Test cases'!$M$4,C843)</f>
        <v>0.1</v>
      </c>
      <c r="H843" s="5">
        <f ca="1">IF(D843&gt;'Test cases'!$O$5,'Test cases'!$O$5,D843)</f>
        <v>0.17</v>
      </c>
      <c r="I843" s="5">
        <f ca="1">IF(AA843&gt;='Test cases'!$L$3, 'Test cases'!$L$3*'Test cases'!$M$3/AA843,0)+IF(AND(AA843&gt;='Test cases'!$J$3,AA843&lt;'Test cases'!$L$3), 'Test cases'!$J$3*'Test cases'!$K$3/ AA843,0)</f>
        <v>4.088414481682099E-2</v>
      </c>
      <c r="J843" s="5">
        <f ca="1">IF(AB843&gt;='Test cases'!$L$4,'Test cases'!$M$4,0)+IF(AND(AB843&gt;='Test cases'!$J$4,AB843&lt;'Test cases'!$L$4),'Test cases'!$K$4,0)</f>
        <v>0.1</v>
      </c>
      <c r="K843" s="5">
        <f ca="1">IF(AC843&gt;='Test cases'!$N$5,'Test cases'!$O$5,0)+IF(AND(AC843&gt;='Test cases'!$L$5,AC843&lt;'Test cases'!$N$5),'Test cases'!$M$5,0)+IF(AND(AC843&lt;'Test cases'!$L$5,AC843&gt;='Test cases'!$J$5),'Test cases'!$K$5,0)</f>
        <v>0.17</v>
      </c>
      <c r="L843" s="5">
        <f t="shared" ca="1" si="39"/>
        <v>0.15</v>
      </c>
      <c r="M843" s="5">
        <f t="shared" ca="1" si="40"/>
        <v>0.1</v>
      </c>
      <c r="N843" s="5">
        <f t="shared" ca="1" si="41"/>
        <v>0.17</v>
      </c>
      <c r="O843" s="4">
        <f ca="1">'Test cases'!C847*(1-F843)+'Test cases'!D847*(1-G843)+'Test cases'!E847*(1-H843)</f>
        <v>723.68000000000006</v>
      </c>
      <c r="P843" s="4">
        <f ca="1">(1-I843)*'Test cases'!C847+(1-J843)*'Test cases'!D847+(1-K843)*'Test cases'!E847</f>
        <v>755.97829313422085</v>
      </c>
      <c r="Q843" s="4">
        <f ca="1">(1-L843)*'Test cases'!C847+(1-M843)*'Test cases'!D847+(1-N843)*'Test cases'!E847</f>
        <v>723.68000000000006</v>
      </c>
      <c r="R843" s="4">
        <f ca="1">('Test cases'!C847/'Test cases'!$J$3)^(1/'Test cases'!$R$3)*('Test cases'!$J$3*(1-'Test cases'!$K$3))</f>
        <v>243.59618806651957</v>
      </c>
      <c r="S843" s="4">
        <f ca="1">('Test cases'!D847/'Test cases'!$J$4)^(1/'Test cases'!$R$4)*('Test cases'!$J$4*(1-'Test cases'!$K$4))</f>
        <v>237.32565507001792</v>
      </c>
      <c r="T843" s="4">
        <f ca="1">IF('Test cases'!E847&lt;='Test cases'!$L$5,('Test cases'!E847/'Test cases'!$J$5)^(1/'Test cases'!$P$5)*('Test cases'!$J$5*(1-'Test cases'!$K$5)),0)+IF('Test cases'!E847&gt;'Test cases'!$L$5,('Test cases'!E847/'Test cases'!$L$5)^(1/'Test cases'!$Q$5)*('Test cases'!$L$5*(1-'Test cases'!$M$5)),0)</f>
        <v>231.44536035995171</v>
      </c>
      <c r="U843" s="4">
        <f ca="1">(R843^'Test cases'!$R$4+S843^'Test cases'!$R$4)^(1/'Test cases'!$R$4)</f>
        <v>455.79119900922262</v>
      </c>
      <c r="V843" s="4">
        <f ca="1">R843^'Test cases'!$R$4/U843^('Test cases'!$R$4-1)</f>
        <v>231.11642219905519</v>
      </c>
      <c r="W843" s="4">
        <f ca="1">S843^'Test cases'!$R$4/U843^('Test cases'!$R$4-1)</f>
        <v>224.67477681016732</v>
      </c>
      <c r="X843" s="4">
        <f ca="1">V843*(U843/E843)^('Test cases'!$R$5-1)</f>
        <v>226.02566234792869</v>
      </c>
      <c r="Y843" s="4">
        <f ca="1">W843*(U843/E843)^('Test cases'!$R$5-1)</f>
        <v>219.7259059230916</v>
      </c>
      <c r="Z843" s="4">
        <f ca="1">T843^'Test cases'!$R$5/E843^('Test cases'!$R$5-1)</f>
        <v>217.41738978260716</v>
      </c>
      <c r="AA843" s="4">
        <f ca="1">EXP((LN(1-B843)*(LN('Test cases'!$L$3)-LN('Test cases'!$J$3))+LN(1-'Test cases'!$M$3)*LN('Test cases'!$J$3)-LN(1-'Test cases'!$K$3)*LN('Test cases'!$L$3))/(LN(1-'Test cases'!$M$3)-LN(1-'Test cases'!$K$3)))</f>
        <v>733.7807879903869</v>
      </c>
      <c r="AB843" s="4">
        <f ca="1">EXP((LN(1-C843)*(LN('Test cases'!$L$4)-LN('Test cases'!$J$4))+LN(1-'Test cases'!$M$4)*LN('Test cases'!$J$4)-LN(1-'Test cases'!$K$4)*LN('Test cases'!$L$4))/(LN(1-'Test cases'!$M$4)-LN(1-'Test cases'!$K$4)))</f>
        <v>730.27463471028989</v>
      </c>
      <c r="AC843" s="4">
        <f ca="1">IF(D843&lt;='Test cases'!$M$5,EXP((LN(1-D843)*(LN('Test cases'!$L$5)-LN('Test cases'!$J$5))+LN(1-'Test cases'!$M$5)*LN('Test cases'!$J$5)-LN(1-'Test cases'!$K$5)*LN('Test cases'!$L$5))/(LN(1-'Test cases'!$M$5)-LN(1-'Test cases'!$K$5))),EXP((LN(1-D843)*(LN('Test cases'!$N$5)-LN('Test cases'!$L$5))+LN(1-'Test cases'!$O$5)*LN('Test cases'!$L$5)-LN(1-'Test cases'!$M$5)*LN('Test cases'!$N$5))/(LN(1-'Test cases'!$O$5)-LN(1-'Test cases'!$M$5))))</f>
        <v>357.61051473763592</v>
      </c>
    </row>
    <row r="844" spans="1:29">
      <c r="A844" s="8">
        <f>'Test cases'!A848</f>
        <v>841</v>
      </c>
      <c r="B844" s="5">
        <f ca="1">1-X844/'Test cases'!C848</f>
        <v>0.2364826377801339</v>
      </c>
      <c r="C844" s="5">
        <f ca="1">1-Y844/'Test cases'!D848</f>
        <v>0.18628864334221984</v>
      </c>
      <c r="D844" s="5">
        <f ca="1">1-Z844/'Test cases'!E848</f>
        <v>0.21230876916810848</v>
      </c>
      <c r="E844" s="4">
        <f ca="1">(U844^'Test cases'!$R$5+T844^'Test cases'!$R$5)^(1/'Test cases'!$R$5)</f>
        <v>663.91969658094092</v>
      </c>
      <c r="F844" s="5">
        <f ca="1">IF(B844&gt;'Test cases'!$M$3,'Test cases'!$M$3,B844)</f>
        <v>0.15</v>
      </c>
      <c r="G844" s="5">
        <f ca="1">IF(C844&gt;'Test cases'!$M$4,'Test cases'!$M$4,C844)</f>
        <v>0.1</v>
      </c>
      <c r="H844" s="5">
        <f ca="1">IF(D844&gt;'Test cases'!$O$5,'Test cases'!$O$5,D844)</f>
        <v>0.17</v>
      </c>
      <c r="I844" s="5">
        <f ca="1">IF(AA844&gt;='Test cases'!$L$3, 'Test cases'!$L$3*'Test cases'!$M$3/AA844,0)+IF(AND(AA844&gt;='Test cases'!$J$3,AA844&lt;'Test cases'!$L$3), 'Test cases'!$J$3*'Test cases'!$K$3/ AA844,0)</f>
        <v>4.0830385189782853E-2</v>
      </c>
      <c r="J844" s="5">
        <f ca="1">IF(AB844&gt;='Test cases'!$L$4,'Test cases'!$M$4,0)+IF(AND(AB844&gt;='Test cases'!$J$4,AB844&lt;'Test cases'!$L$4),'Test cases'!$K$4,0)</f>
        <v>0.1</v>
      </c>
      <c r="K844" s="5">
        <f ca="1">IF(AC844&gt;='Test cases'!$N$5,'Test cases'!$O$5,0)+IF(AND(AC844&gt;='Test cases'!$L$5,AC844&lt;'Test cases'!$N$5),'Test cases'!$M$5,0)+IF(AND(AC844&lt;'Test cases'!$L$5,AC844&gt;='Test cases'!$J$5),'Test cases'!$K$5,0)</f>
        <v>0.17</v>
      </c>
      <c r="L844" s="5">
        <f t="shared" ca="1" si="39"/>
        <v>0.15</v>
      </c>
      <c r="M844" s="5">
        <f t="shared" ca="1" si="40"/>
        <v>0.1</v>
      </c>
      <c r="N844" s="5">
        <f t="shared" ca="1" si="41"/>
        <v>0.17</v>
      </c>
      <c r="O844" s="4">
        <f ca="1">'Test cases'!C848*(1-F844)+'Test cases'!D848*(1-G844)+'Test cases'!E848*(1-H844)</f>
        <v>724.57999999999993</v>
      </c>
      <c r="P844" s="4">
        <f ca="1">(1-I844)*'Test cases'!C848+(1-J844)*'Test cases'!D848+(1-K844)*'Test cases'!E848</f>
        <v>756.89420598382435</v>
      </c>
      <c r="Q844" s="4">
        <f ca="1">(1-L844)*'Test cases'!C848+(1-M844)*'Test cases'!D848+(1-N844)*'Test cases'!E848</f>
        <v>724.57999999999993</v>
      </c>
      <c r="R844" s="4">
        <f ca="1">('Test cases'!C848/'Test cases'!$J$3)^(1/'Test cases'!$R$3)*('Test cases'!$J$3*(1-'Test cases'!$K$3))</f>
        <v>243.59618806651957</v>
      </c>
      <c r="S844" s="4">
        <f ca="1">('Test cases'!D848/'Test cases'!$J$4)^(1/'Test cases'!$R$4)*('Test cases'!$J$4*(1-'Test cases'!$K$4))</f>
        <v>238.1364546083814</v>
      </c>
      <c r="T844" s="4">
        <f ca="1">IF('Test cases'!E848&lt;='Test cases'!$L$5,('Test cases'!E848/'Test cases'!$J$5)^(1/'Test cases'!$P$5)*('Test cases'!$J$5*(1-'Test cases'!$K$5)),0)+IF('Test cases'!E848&gt;'Test cases'!$L$5,('Test cases'!E848/'Test cases'!$L$5)^(1/'Test cases'!$Q$5)*('Test cases'!$L$5*(1-'Test cases'!$M$5)),0)</f>
        <v>231.44536035995171</v>
      </c>
      <c r="U844" s="4">
        <f ca="1">(R844^'Test cases'!$R$4+S844^'Test cases'!$R$4)^(1/'Test cases'!$R$4)</f>
        <v>456.55883379128164</v>
      </c>
      <c r="V844" s="4">
        <f ca="1">R844^'Test cases'!$R$4/U844^('Test cases'!$R$4-1)</f>
        <v>231.08377904119334</v>
      </c>
      <c r="W844" s="4">
        <f ca="1">S844^'Test cases'!$R$4/U844^('Test cases'!$R$4-1)</f>
        <v>225.4750547500885</v>
      </c>
      <c r="X844" s="4">
        <f ca="1">V844*(U844/E844)^('Test cases'!$R$5-1)</f>
        <v>226.00113921708038</v>
      </c>
      <c r="Y844" s="4">
        <f ca="1">W844*(U844/E844)^('Test cases'!$R$5-1)</f>
        <v>220.51577765425841</v>
      </c>
      <c r="Z844" s="4">
        <f ca="1">T844^'Test cases'!$R$5/E844^('Test cases'!$R$5-1)</f>
        <v>217.40277970960207</v>
      </c>
      <c r="AA844" s="4">
        <f ca="1">EXP((LN(1-B844)*(LN('Test cases'!$L$3)-LN('Test cases'!$J$3))+LN(1-'Test cases'!$M$3)*LN('Test cases'!$J$3)-LN(1-'Test cases'!$K$3)*LN('Test cases'!$L$3))/(LN(1-'Test cases'!$M$3)-LN(1-'Test cases'!$K$3)))</f>
        <v>734.7469258631196</v>
      </c>
      <c r="AB844" s="4">
        <f ca="1">EXP((LN(1-C844)*(LN('Test cases'!$L$4)-LN('Test cases'!$J$4))+LN(1-'Test cases'!$M$4)*LN('Test cases'!$J$4)-LN(1-'Test cases'!$K$4)*LN('Test cases'!$L$4))/(LN(1-'Test cases'!$M$4)-LN(1-'Test cases'!$K$4)))</f>
        <v>731.29856096035451</v>
      </c>
      <c r="AC844" s="4">
        <f ca="1">IF(D844&lt;='Test cases'!$M$5,EXP((LN(1-D844)*(LN('Test cases'!$L$5)-LN('Test cases'!$J$5))+LN(1-'Test cases'!$M$5)*LN('Test cases'!$J$5)-LN(1-'Test cases'!$K$5)*LN('Test cases'!$L$5))/(LN(1-'Test cases'!$M$5)-LN(1-'Test cases'!$K$5))),EXP((LN(1-D844)*(LN('Test cases'!$N$5)-LN('Test cases'!$L$5))+LN(1-'Test cases'!$O$5)*LN('Test cases'!$L$5)-LN(1-'Test cases'!$M$5)*LN('Test cases'!$N$5))/(LN(1-'Test cases'!$O$5)-LN(1-'Test cases'!$M$5))))</f>
        <v>357.7100927712201</v>
      </c>
    </row>
    <row r="845" spans="1:29">
      <c r="A845" s="8">
        <f>'Test cases'!A849</f>
        <v>842</v>
      </c>
      <c r="B845" s="5">
        <f ca="1">1-X845/'Test cases'!C849</f>
        <v>0.23657385202680314</v>
      </c>
      <c r="C845" s="5">
        <f ca="1">1-Y845/'Test cases'!D849</f>
        <v>0.18637091505359438</v>
      </c>
      <c r="D845" s="5">
        <f ca="1">1-Z845/'Test cases'!E849</f>
        <v>0.21235810570741975</v>
      </c>
      <c r="E845" s="4">
        <f ca="1">(U845^'Test cases'!$R$5+T845^'Test cases'!$R$5)^(1/'Test cases'!$R$5)</f>
        <v>664.62021079326735</v>
      </c>
      <c r="F845" s="5">
        <f ca="1">IF(B845&gt;'Test cases'!$M$3,'Test cases'!$M$3,B845)</f>
        <v>0.15</v>
      </c>
      <c r="G845" s="5">
        <f ca="1">IF(C845&gt;'Test cases'!$M$4,'Test cases'!$M$4,C845)</f>
        <v>0.1</v>
      </c>
      <c r="H845" s="5">
        <f ca="1">IF(D845&gt;'Test cases'!$O$5,'Test cases'!$O$5,D845)</f>
        <v>0.17</v>
      </c>
      <c r="I845" s="5">
        <f ca="1">IF(AA845&gt;='Test cases'!$L$3, 'Test cases'!$L$3*'Test cases'!$M$3/AA845,0)+IF(AND(AA845&gt;='Test cases'!$J$3,AA845&lt;'Test cases'!$L$3), 'Test cases'!$J$3*'Test cases'!$K$3/ AA845,0)</f>
        <v>4.0771272067172154E-2</v>
      </c>
      <c r="J845" s="5">
        <f ca="1">IF(AB845&gt;='Test cases'!$L$4,'Test cases'!$M$4,0)+IF(AND(AB845&gt;='Test cases'!$J$4,AB845&lt;'Test cases'!$L$4),'Test cases'!$K$4,0)</f>
        <v>0.1</v>
      </c>
      <c r="K845" s="5">
        <f ca="1">IF(AC845&gt;='Test cases'!$N$5,'Test cases'!$O$5,0)+IF(AND(AC845&gt;='Test cases'!$L$5,AC845&lt;'Test cases'!$N$5),'Test cases'!$M$5,0)+IF(AND(AC845&lt;'Test cases'!$L$5,AC845&gt;='Test cases'!$J$5),'Test cases'!$K$5,0)</f>
        <v>0.17</v>
      </c>
      <c r="L845" s="5">
        <f t="shared" ca="1" si="39"/>
        <v>0.15</v>
      </c>
      <c r="M845" s="5">
        <f t="shared" ca="1" si="40"/>
        <v>0.1</v>
      </c>
      <c r="N845" s="5">
        <f t="shared" ca="1" si="41"/>
        <v>0.17</v>
      </c>
      <c r="O845" s="4">
        <f ca="1">'Test cases'!C849*(1-F845)+'Test cases'!D849*(1-G845)+'Test cases'!E849*(1-H845)</f>
        <v>725.43000000000006</v>
      </c>
      <c r="P845" s="4">
        <f ca="1">(1-I845)*'Test cases'!C849+(1-J845)*'Test cases'!D849+(1-K845)*'Test cases'!E849</f>
        <v>757.87093219604981</v>
      </c>
      <c r="Q845" s="4">
        <f ca="1">(1-L845)*'Test cases'!C849+(1-M845)*'Test cases'!D849+(1-N845)*'Test cases'!E849</f>
        <v>725.43000000000006</v>
      </c>
      <c r="R845" s="4">
        <f ca="1">('Test cases'!C849/'Test cases'!$J$3)^(1/'Test cases'!$R$3)*('Test cases'!$J$3*(1-'Test cases'!$K$3))</f>
        <v>244.35118004152881</v>
      </c>
      <c r="S845" s="4">
        <f ca="1">('Test cases'!D849/'Test cases'!$J$4)^(1/'Test cases'!$R$4)*('Test cases'!$J$4*(1-'Test cases'!$K$4))</f>
        <v>238.1364546083814</v>
      </c>
      <c r="T845" s="4">
        <f ca="1">IF('Test cases'!E849&lt;='Test cases'!$L$5,('Test cases'!E849/'Test cases'!$J$5)^(1/'Test cases'!$P$5)*('Test cases'!$J$5*(1-'Test cases'!$K$5)),0)+IF('Test cases'!E849&gt;'Test cases'!$L$5,('Test cases'!E849/'Test cases'!$L$5)^(1/'Test cases'!$Q$5)*('Test cases'!$L$5*(1-'Test cases'!$M$5)),0)</f>
        <v>231.44536035995171</v>
      </c>
      <c r="U845" s="4">
        <f ca="1">(R845^'Test cases'!$R$4+S845^'Test cases'!$R$4)^(1/'Test cases'!$R$4)</f>
        <v>457.27509126063444</v>
      </c>
      <c r="V845" s="4">
        <f ca="1">R845^'Test cases'!$R$4/U845^('Test cases'!$R$4-1)</f>
        <v>231.829703308977</v>
      </c>
      <c r="W845" s="4">
        <f ca="1">S845^'Test cases'!$R$4/U845^('Test cases'!$R$4-1)</f>
        <v>225.4453879516571</v>
      </c>
      <c r="X845" s="4">
        <f ca="1">V845*(U845/E845)^('Test cases'!$R$5-1)</f>
        <v>226.73756594803947</v>
      </c>
      <c r="Y845" s="4">
        <f ca="1">W845*(U845/E845)^('Test cases'!$R$5-1)</f>
        <v>220.49348202047594</v>
      </c>
      <c r="Z845" s="4">
        <f ca="1">T845^'Test cases'!$R$5/E845^('Test cases'!$R$5-1)</f>
        <v>217.38916282475213</v>
      </c>
      <c r="AA845" s="4">
        <f ca="1">EXP((LN(1-B845)*(LN('Test cases'!$L$3)-LN('Test cases'!$J$3))+LN(1-'Test cases'!$M$3)*LN('Test cases'!$J$3)-LN(1-'Test cases'!$K$3)*LN('Test cases'!$L$3))/(LN(1-'Test cases'!$M$3)-LN(1-'Test cases'!$K$3)))</f>
        <v>735.81221480099782</v>
      </c>
      <c r="AB845" s="4">
        <f ca="1">EXP((LN(1-C845)*(LN('Test cases'!$L$4)-LN('Test cases'!$J$4))+LN(1-'Test cases'!$M$4)*LN('Test cases'!$J$4)-LN(1-'Test cases'!$K$4)*LN('Test cases'!$L$4))/(LN(1-'Test cases'!$M$4)-LN(1-'Test cases'!$K$4)))</f>
        <v>732.25403047278292</v>
      </c>
      <c r="AC845" s="4">
        <f ca="1">IF(D845&lt;='Test cases'!$M$5,EXP((LN(1-D845)*(LN('Test cases'!$L$5)-LN('Test cases'!$J$5))+LN(1-'Test cases'!$M$5)*LN('Test cases'!$J$5)-LN(1-'Test cases'!$K$5)*LN('Test cases'!$L$5))/(LN(1-'Test cases'!$M$5)-LN(1-'Test cases'!$K$5))),EXP((LN(1-D845)*(LN('Test cases'!$N$5)-LN('Test cases'!$L$5))+LN(1-'Test cases'!$O$5)*LN('Test cases'!$L$5)-LN(1-'Test cases'!$M$5)*LN('Test cases'!$N$5))/(LN(1-'Test cases'!$O$5)-LN(1-'Test cases'!$M$5))))</f>
        <v>357.80293251348576</v>
      </c>
    </row>
    <row r="846" spans="1:29">
      <c r="A846" s="8">
        <f>'Test cases'!A850</f>
        <v>843</v>
      </c>
      <c r="B846" s="5">
        <f ca="1">1-X846/'Test cases'!C850</f>
        <v>0.2366564481114326</v>
      </c>
      <c r="C846" s="5">
        <f ca="1">1-Y846/'Test cases'!D850</f>
        <v>0.18645894266037133</v>
      </c>
      <c r="D846" s="5">
        <f ca="1">1-Z846/'Test cases'!E850</f>
        <v>0.21241090732366896</v>
      </c>
      <c r="E846" s="4">
        <f ca="1">(U846^'Test cases'!$R$5+T846^'Test cases'!$R$5)^(1/'Test cases'!$R$5)</f>
        <v>665.37079208595094</v>
      </c>
      <c r="F846" s="5">
        <f ca="1">IF(B846&gt;'Test cases'!$M$3,'Test cases'!$M$3,B846)</f>
        <v>0.15</v>
      </c>
      <c r="G846" s="5">
        <f ca="1">IF(C846&gt;'Test cases'!$M$4,'Test cases'!$M$4,C846)</f>
        <v>0.1</v>
      </c>
      <c r="H846" s="5">
        <f ca="1">IF(D846&gt;'Test cases'!$O$5,'Test cases'!$O$5,D846)</f>
        <v>0.17</v>
      </c>
      <c r="I846" s="5">
        <f ca="1">IF(AA846&gt;='Test cases'!$L$3, 'Test cases'!$L$3*'Test cases'!$M$3/AA846,0)+IF(AND(AA846&gt;='Test cases'!$J$3,AA846&lt;'Test cases'!$L$3), 'Test cases'!$J$3*'Test cases'!$K$3/ AA846,0)</f>
        <v>4.0717811865281922E-2</v>
      </c>
      <c r="J846" s="5">
        <f ca="1">IF(AB846&gt;='Test cases'!$L$4,'Test cases'!$M$4,0)+IF(AND(AB846&gt;='Test cases'!$J$4,AB846&lt;'Test cases'!$L$4),'Test cases'!$K$4,0)</f>
        <v>0.1</v>
      </c>
      <c r="K846" s="5">
        <f ca="1">IF(AC846&gt;='Test cases'!$N$5,'Test cases'!$O$5,0)+IF(AND(AC846&gt;='Test cases'!$L$5,AC846&lt;'Test cases'!$N$5),'Test cases'!$M$5,0)+IF(AND(AC846&lt;'Test cases'!$L$5,AC846&gt;='Test cases'!$J$5),'Test cases'!$K$5,0)</f>
        <v>0.17</v>
      </c>
      <c r="L846" s="5">
        <f t="shared" ca="1" si="39"/>
        <v>0.15</v>
      </c>
      <c r="M846" s="5">
        <f t="shared" ca="1" si="40"/>
        <v>0.1</v>
      </c>
      <c r="N846" s="5">
        <f t="shared" ca="1" si="41"/>
        <v>0.17</v>
      </c>
      <c r="O846" s="4">
        <f ca="1">'Test cases'!C850*(1-F846)+'Test cases'!D850*(1-G846)+'Test cases'!E850*(1-H846)</f>
        <v>726.32999999999993</v>
      </c>
      <c r="P846" s="4">
        <f ca="1">(1-I846)*'Test cases'!C850+(1-J846)*'Test cases'!D850+(1-K846)*'Test cases'!E850</f>
        <v>758.78680987601115</v>
      </c>
      <c r="Q846" s="4">
        <f ca="1">(1-L846)*'Test cases'!C850+(1-M846)*'Test cases'!D850+(1-N846)*'Test cases'!E850</f>
        <v>726.32999999999993</v>
      </c>
      <c r="R846" s="4">
        <f ca="1">('Test cases'!C850/'Test cases'!$J$3)^(1/'Test cases'!$R$3)*('Test cases'!$J$3*(1-'Test cases'!$K$3))</f>
        <v>244.35118004152881</v>
      </c>
      <c r="S846" s="4">
        <f ca="1">('Test cases'!D850/'Test cases'!$J$4)^(1/'Test cases'!$R$4)*('Test cases'!$J$4*(1-'Test cases'!$K$4))</f>
        <v>238.94702248905145</v>
      </c>
      <c r="T846" s="4">
        <f ca="1">IF('Test cases'!E850&lt;='Test cases'!$L$5,('Test cases'!E850/'Test cases'!$J$5)^(1/'Test cases'!$P$5)*('Test cases'!$J$5*(1-'Test cases'!$K$5)),0)+IF('Test cases'!E850&gt;'Test cases'!$L$5,('Test cases'!E850/'Test cases'!$L$5)^(1/'Test cases'!$Q$5)*('Test cases'!$L$5*(1-'Test cases'!$M$5)),0)</f>
        <v>231.44536035995171</v>
      </c>
      <c r="U846" s="4">
        <f ca="1">(R846^'Test cases'!$R$4+S846^'Test cases'!$R$4)^(1/'Test cases'!$R$4)</f>
        <v>458.04251682460131</v>
      </c>
      <c r="V846" s="4">
        <f ca="1">R846^'Test cases'!$R$4/U846^('Test cases'!$R$4-1)</f>
        <v>231.79707445365275</v>
      </c>
      <c r="W846" s="4">
        <f ca="1">S846^'Test cases'!$R$4/U846^('Test cases'!$R$4-1)</f>
        <v>226.24544237094895</v>
      </c>
      <c r="X846" s="4">
        <f ca="1">V846*(U846/E846)^('Test cases'!$R$5-1)</f>
        <v>226.71303491090453</v>
      </c>
      <c r="Y846" s="4">
        <f ca="1">W846*(U846/E846)^('Test cases'!$R$5-1)</f>
        <v>221.283167596379</v>
      </c>
      <c r="Z846" s="4">
        <f ca="1">T846^'Test cases'!$R$5/E846^('Test cases'!$R$5-1)</f>
        <v>217.37458957866735</v>
      </c>
      <c r="AA846" s="4">
        <f ca="1">EXP((LN(1-B846)*(LN('Test cases'!$L$3)-LN('Test cases'!$J$3))+LN(1-'Test cases'!$M$3)*LN('Test cases'!$J$3)-LN(1-'Test cases'!$K$3)*LN('Test cases'!$L$3))/(LN(1-'Test cases'!$M$3)-LN(1-'Test cases'!$K$3)))</f>
        <v>736.77829494515458</v>
      </c>
      <c r="AB846" s="4">
        <f ca="1">EXP((LN(1-C846)*(LN('Test cases'!$L$4)-LN('Test cases'!$J$4))+LN(1-'Test cases'!$M$4)*LN('Test cases'!$J$4)-LN(1-'Test cases'!$K$4)*LN('Test cases'!$L$4))/(LN(1-'Test cases'!$M$4)-LN(1-'Test cases'!$K$4)))</f>
        <v>733.27783624186509</v>
      </c>
      <c r="AC846" s="4">
        <f ca="1">IF(D846&lt;='Test cases'!$M$5,EXP((LN(1-D846)*(LN('Test cases'!$L$5)-LN('Test cases'!$J$5))+LN(1-'Test cases'!$M$5)*LN('Test cases'!$J$5)-LN(1-'Test cases'!$K$5)*LN('Test cases'!$L$5))/(LN(1-'Test cases'!$M$5)-LN(1-'Test cases'!$K$5))),EXP((LN(1-D846)*(LN('Test cases'!$N$5)-LN('Test cases'!$L$5))+LN(1-'Test cases'!$O$5)*LN('Test cases'!$L$5)-LN(1-'Test cases'!$M$5)*LN('Test cases'!$N$5))/(LN(1-'Test cases'!$O$5)-LN(1-'Test cases'!$M$5))))</f>
        <v>357.90232585286185</v>
      </c>
    </row>
    <row r="847" spans="1:29">
      <c r="A847" s="8">
        <f>'Test cases'!A851</f>
        <v>844</v>
      </c>
      <c r="B847" s="5">
        <f ca="1">1-X847/'Test cases'!C851</f>
        <v>0.23673891505361466</v>
      </c>
      <c r="C847" s="5">
        <f ca="1">1-Y847/'Test cases'!D851</f>
        <v>0.18654683263228777</v>
      </c>
      <c r="D847" s="5">
        <f ca="1">1-Z847/'Test cases'!E851</f>
        <v>0.21246364017783848</v>
      </c>
      <c r="E847" s="4">
        <f ca="1">(U847^'Test cases'!$R$5+T847^'Test cases'!$R$5)^(1/'Test cases'!$R$5)</f>
        <v>666.12129223137867</v>
      </c>
      <c r="F847" s="5">
        <f ca="1">IF(B847&gt;'Test cases'!$M$3,'Test cases'!$M$3,B847)</f>
        <v>0.15</v>
      </c>
      <c r="G847" s="5">
        <f ca="1">IF(C847&gt;'Test cases'!$M$4,'Test cases'!$M$4,C847)</f>
        <v>0.1</v>
      </c>
      <c r="H847" s="5">
        <f ca="1">IF(D847&gt;'Test cases'!$O$5,'Test cases'!$O$5,D847)</f>
        <v>0.17</v>
      </c>
      <c r="I847" s="5">
        <f ca="1">IF(AA847&gt;='Test cases'!$L$3, 'Test cases'!$L$3*'Test cases'!$M$3/AA847,0)+IF(AND(AA847&gt;='Test cases'!$J$3,AA847&lt;'Test cases'!$L$3), 'Test cases'!$J$3*'Test cases'!$K$3/ AA847,0)</f>
        <v>4.0664499424632357E-2</v>
      </c>
      <c r="J847" s="5">
        <f ca="1">IF(AB847&gt;='Test cases'!$L$4,'Test cases'!$M$4,0)+IF(AND(AB847&gt;='Test cases'!$J$4,AB847&lt;'Test cases'!$L$4),'Test cases'!$K$4,0)</f>
        <v>0.1</v>
      </c>
      <c r="K847" s="5">
        <f ca="1">IF(AC847&gt;='Test cases'!$N$5,'Test cases'!$O$5,0)+IF(AND(AC847&gt;='Test cases'!$L$5,AC847&lt;'Test cases'!$N$5),'Test cases'!$M$5,0)+IF(AND(AC847&lt;'Test cases'!$L$5,AC847&gt;='Test cases'!$J$5),'Test cases'!$K$5,0)</f>
        <v>0.17</v>
      </c>
      <c r="L847" s="5">
        <f t="shared" ca="1" si="39"/>
        <v>0.15</v>
      </c>
      <c r="M847" s="5">
        <f t="shared" ca="1" si="40"/>
        <v>0.1</v>
      </c>
      <c r="N847" s="5">
        <f t="shared" ca="1" si="41"/>
        <v>0.17</v>
      </c>
      <c r="O847" s="4">
        <f ca="1">'Test cases'!C851*(1-F847)+'Test cases'!D851*(1-G847)+'Test cases'!E851*(1-H847)</f>
        <v>727.23</v>
      </c>
      <c r="P847" s="4">
        <f ca="1">(1-I847)*'Test cases'!C851+(1-J847)*'Test cases'!D851+(1-K847)*'Test cases'!E851</f>
        <v>759.7026436708843</v>
      </c>
      <c r="Q847" s="4">
        <f ca="1">(1-L847)*'Test cases'!C851+(1-M847)*'Test cases'!D851+(1-N847)*'Test cases'!E851</f>
        <v>727.23</v>
      </c>
      <c r="R847" s="4">
        <f ca="1">('Test cases'!C851/'Test cases'!$J$3)^(1/'Test cases'!$R$3)*('Test cases'!$J$3*(1-'Test cases'!$K$3))</f>
        <v>244.35118004152881</v>
      </c>
      <c r="S847" s="4">
        <f ca="1">('Test cases'!D851/'Test cases'!$J$4)^(1/'Test cases'!$R$4)*('Test cases'!$J$4*(1-'Test cases'!$K$4))</f>
        <v>239.75735962953846</v>
      </c>
      <c r="T847" s="4">
        <f ca="1">IF('Test cases'!E851&lt;='Test cases'!$L$5,('Test cases'!E851/'Test cases'!$J$5)^(1/'Test cases'!$P$5)*('Test cases'!$J$5*(1-'Test cases'!$K$5)),0)+IF('Test cases'!E851&gt;'Test cases'!$L$5,('Test cases'!E851/'Test cases'!$L$5)^(1/'Test cases'!$Q$5)*('Test cases'!$L$5*(1-'Test cases'!$M$5)),0)</f>
        <v>231.44536035995171</v>
      </c>
      <c r="U847" s="4">
        <f ca="1">(R847^'Test cases'!$R$4+S847^'Test cases'!$R$4)^(1/'Test cases'!$R$4)</f>
        <v>458.80983447534521</v>
      </c>
      <c r="V847" s="4">
        <f ca="1">R847^'Test cases'!$R$4/U847^('Test cases'!$R$4-1)</f>
        <v>231.76450937700699</v>
      </c>
      <c r="W847" s="4">
        <f ca="1">S847^'Test cases'!$R$4/U847^('Test cases'!$R$4-1)</f>
        <v>227.04532509833805</v>
      </c>
      <c r="X847" s="4">
        <f ca="1">V847*(U847/E847)^('Test cases'!$R$5-1)</f>
        <v>226.68854222907646</v>
      </c>
      <c r="Y847" s="4">
        <f ca="1">W847*(U847/E847)^('Test cases'!$R$5-1)</f>
        <v>222.07271469138544</v>
      </c>
      <c r="Z847" s="4">
        <f ca="1">T847^'Test cases'!$R$5/E847^('Test cases'!$R$5-1)</f>
        <v>217.36003531091657</v>
      </c>
      <c r="AA847" s="4">
        <f ca="1">EXP((LN(1-B847)*(LN('Test cases'!$L$3)-LN('Test cases'!$J$3))+LN(1-'Test cases'!$M$3)*LN('Test cases'!$J$3)-LN(1-'Test cases'!$K$3)*LN('Test cases'!$L$3))/(LN(1-'Test cases'!$M$3)-LN(1-'Test cases'!$K$3)))</f>
        <v>737.74423451595771</v>
      </c>
      <c r="AB847" s="4">
        <f ca="1">EXP((LN(1-C847)*(LN('Test cases'!$L$4)-LN('Test cases'!$J$4))+LN(1-'Test cases'!$M$4)*LN('Test cases'!$J$4)-LN(1-'Test cases'!$K$4)*LN('Test cases'!$L$4))/(LN(1-'Test cases'!$M$4)-LN(1-'Test cases'!$K$4)))</f>
        <v>734.30158008871285</v>
      </c>
      <c r="AC847" s="4">
        <f ca="1">IF(D847&lt;='Test cases'!$M$5,EXP((LN(1-D847)*(LN('Test cases'!$L$5)-LN('Test cases'!$J$5))+LN(1-'Test cases'!$M$5)*LN('Test cases'!$J$5)-LN(1-'Test cases'!$K$5)*LN('Test cases'!$L$5))/(LN(1-'Test cases'!$M$5)-LN(1-'Test cases'!$K$5))),EXP((LN(1-D847)*(LN('Test cases'!$N$5)-LN('Test cases'!$L$5))+LN(1-'Test cases'!$O$5)*LN('Test cases'!$L$5)-LN(1-'Test cases'!$M$5)*LN('Test cases'!$N$5))/(LN(1-'Test cases'!$O$5)-LN(1-'Test cases'!$M$5))))</f>
        <v>358.00162396492453</v>
      </c>
    </row>
    <row r="848" spans="1:29">
      <c r="A848" s="8">
        <f>'Test cases'!A852</f>
        <v>845</v>
      </c>
      <c r="B848" s="5">
        <f ca="1">1-X848/'Test cases'!C852</f>
        <v>0.23677954099306553</v>
      </c>
      <c r="C848" s="5">
        <f ca="1">1-Y848/'Test cases'!D852</f>
        <v>0.18659013013529868</v>
      </c>
      <c r="D848" s="5">
        <f ca="1">1-Z848/'Test cases'!E852</f>
        <v>0.2130644636618183</v>
      </c>
      <c r="E848" s="4">
        <f ca="1">(U848^'Test cases'!$R$5+T848^'Test cases'!$R$5)^(1/'Test cases'!$R$5)</f>
        <v>666.71851436379904</v>
      </c>
      <c r="F848" s="5">
        <f ca="1">IF(B848&gt;'Test cases'!$M$3,'Test cases'!$M$3,B848)</f>
        <v>0.15</v>
      </c>
      <c r="G848" s="5">
        <f ca="1">IF(C848&gt;'Test cases'!$M$4,'Test cases'!$M$4,C848)</f>
        <v>0.1</v>
      </c>
      <c r="H848" s="5">
        <f ca="1">IF(D848&gt;'Test cases'!$O$5,'Test cases'!$O$5,D848)</f>
        <v>0.17</v>
      </c>
      <c r="I848" s="5">
        <f ca="1">IF(AA848&gt;='Test cases'!$L$3, 'Test cases'!$L$3*'Test cases'!$M$3/AA848,0)+IF(AND(AA848&gt;='Test cases'!$J$3,AA848&lt;'Test cases'!$L$3), 'Test cases'!$J$3*'Test cases'!$K$3/ AA848,0)</f>
        <v>4.0638259509872661E-2</v>
      </c>
      <c r="J848" s="5">
        <f ca="1">IF(AB848&gt;='Test cases'!$L$4,'Test cases'!$M$4,0)+IF(AND(AB848&gt;='Test cases'!$J$4,AB848&lt;'Test cases'!$L$4),'Test cases'!$K$4,0)</f>
        <v>0.1</v>
      </c>
      <c r="K848" s="5">
        <f ca="1">IF(AC848&gt;='Test cases'!$N$5,'Test cases'!$O$5,0)+IF(AND(AC848&gt;='Test cases'!$L$5,AC848&lt;'Test cases'!$N$5),'Test cases'!$M$5,0)+IF(AND(AC848&lt;'Test cases'!$L$5,AC848&gt;='Test cases'!$J$5),'Test cases'!$K$5,0)</f>
        <v>0.17</v>
      </c>
      <c r="L848" s="5">
        <f t="shared" ca="1" si="39"/>
        <v>0.15</v>
      </c>
      <c r="M848" s="5">
        <f t="shared" ca="1" si="40"/>
        <v>0.1</v>
      </c>
      <c r="N848" s="5">
        <f t="shared" ca="1" si="41"/>
        <v>0.17</v>
      </c>
      <c r="O848" s="4">
        <f ca="1">'Test cases'!C852*(1-F848)+'Test cases'!D852*(1-G848)+'Test cases'!E852*(1-H848)</f>
        <v>728.06</v>
      </c>
      <c r="P848" s="4">
        <f ca="1">(1-I848)*'Test cases'!C852+(1-J848)*'Test cases'!D852+(1-K848)*'Test cases'!E852</f>
        <v>760.54043692556786</v>
      </c>
      <c r="Q848" s="4">
        <f ca="1">(1-L848)*'Test cases'!C852+(1-M848)*'Test cases'!D852+(1-N848)*'Test cases'!E852</f>
        <v>728.06</v>
      </c>
      <c r="R848" s="4">
        <f ca="1">('Test cases'!C852/'Test cases'!$J$3)^(1/'Test cases'!$R$3)*('Test cases'!$J$3*(1-'Test cases'!$K$3))</f>
        <v>244.35118004152881</v>
      </c>
      <c r="S848" s="4">
        <f ca="1">('Test cases'!D852/'Test cases'!$J$4)^(1/'Test cases'!$R$4)*('Test cases'!$J$4*(1-'Test cases'!$K$4))</f>
        <v>239.75735962953846</v>
      </c>
      <c r="T848" s="4">
        <f ca="1">IF('Test cases'!E852&lt;='Test cases'!$L$5,('Test cases'!E852/'Test cases'!$J$5)^(1/'Test cases'!$P$5)*('Test cases'!$J$5*(1-'Test cases'!$K$5)),0)+IF('Test cases'!E852&gt;'Test cases'!$L$5,('Test cases'!E852/'Test cases'!$L$5)^(1/'Test cases'!$Q$5)*('Test cases'!$L$5*(1-'Test cases'!$M$5)),0)</f>
        <v>232.08124865876155</v>
      </c>
      <c r="U848" s="4">
        <f ca="1">(R848^'Test cases'!$R$4+S848^'Test cases'!$R$4)^(1/'Test cases'!$R$4)</f>
        <v>458.80983447534521</v>
      </c>
      <c r="V848" s="4">
        <f ca="1">R848^'Test cases'!$R$4/U848^('Test cases'!$R$4-1)</f>
        <v>231.76450937700699</v>
      </c>
      <c r="W848" s="4">
        <f ca="1">S848^'Test cases'!$R$4/U848^('Test cases'!$R$4-1)</f>
        <v>227.04532509833805</v>
      </c>
      <c r="X848" s="4">
        <f ca="1">V848*(U848/E848)^('Test cases'!$R$5-1)</f>
        <v>226.67647632505955</v>
      </c>
      <c r="Y848" s="4">
        <f ca="1">W848*(U848/E848)^('Test cases'!$R$5-1)</f>
        <v>222.06089447306346</v>
      </c>
      <c r="Z848" s="4">
        <f ca="1">T848^'Test cases'!$R$5/E848^('Test cases'!$R$5-1)</f>
        <v>217.98114356567632</v>
      </c>
      <c r="AA848" s="4">
        <f ca="1">EXP((LN(1-B848)*(LN('Test cases'!$L$3)-LN('Test cases'!$J$3))+LN(1-'Test cases'!$M$3)*LN('Test cases'!$J$3)-LN(1-'Test cases'!$K$3)*LN('Test cases'!$L$3))/(LN(1-'Test cases'!$M$3)-LN(1-'Test cases'!$K$3)))</f>
        <v>738.22059216664525</v>
      </c>
      <c r="AB848" s="4">
        <f ca="1">EXP((LN(1-C848)*(LN('Test cases'!$L$4)-LN('Test cases'!$J$4))+LN(1-'Test cases'!$M$4)*LN('Test cases'!$J$4)-LN(1-'Test cases'!$K$4)*LN('Test cases'!$L$4))/(LN(1-'Test cases'!$M$4)-LN(1-'Test cases'!$K$4)))</f>
        <v>734.8064762057171</v>
      </c>
      <c r="AC848" s="4">
        <f ca="1">IF(D848&lt;='Test cases'!$M$5,EXP((LN(1-D848)*(LN('Test cases'!$L$5)-LN('Test cases'!$J$5))+LN(1-'Test cases'!$M$5)*LN('Test cases'!$J$5)-LN(1-'Test cases'!$K$5)*LN('Test cases'!$L$5))/(LN(1-'Test cases'!$M$5)-LN(1-'Test cases'!$K$5))),EXP((LN(1-D848)*(LN('Test cases'!$N$5)-LN('Test cases'!$L$5))+LN(1-'Test cases'!$O$5)*LN('Test cases'!$L$5)-LN(1-'Test cases'!$M$5)*LN('Test cases'!$N$5))/(LN(1-'Test cases'!$O$5)-LN(1-'Test cases'!$M$5))))</f>
        <v>359.13541731974487</v>
      </c>
    </row>
    <row r="849" spans="1:29">
      <c r="A849" s="8">
        <f>'Test cases'!A853</f>
        <v>846</v>
      </c>
      <c r="B849" s="5">
        <f ca="1">1-X849/'Test cases'!C853</f>
        <v>0.23682009750170396</v>
      </c>
      <c r="C849" s="5">
        <f ca="1">1-Y849/'Test cases'!D853</f>
        <v>0.18663335364172384</v>
      </c>
      <c r="D849" s="5">
        <f ca="1">1-Z849/'Test cases'!E853</f>
        <v>0.21366274762912796</v>
      </c>
      <c r="E849" s="4">
        <f ca="1">(U849^'Test cases'!$R$5+T849^'Test cases'!$R$5)^(1/'Test cases'!$R$5)</f>
        <v>667.31528165690588</v>
      </c>
      <c r="F849" s="5">
        <f ca="1">IF(B849&gt;'Test cases'!$M$3,'Test cases'!$M$3,B849)</f>
        <v>0.15</v>
      </c>
      <c r="G849" s="5">
        <f ca="1">IF(C849&gt;'Test cases'!$M$4,'Test cases'!$M$4,C849)</f>
        <v>0.1</v>
      </c>
      <c r="H849" s="5">
        <f ca="1">IF(D849&gt;'Test cases'!$O$5,'Test cases'!$O$5,D849)</f>
        <v>0.17</v>
      </c>
      <c r="I849" s="5">
        <f ca="1">IF(AA849&gt;='Test cases'!$L$3, 'Test cases'!$L$3*'Test cases'!$M$3/AA849,0)+IF(AND(AA849&gt;='Test cases'!$J$3,AA849&lt;'Test cases'!$L$3), 'Test cases'!$J$3*'Test cases'!$K$3/ AA849,0)</f>
        <v>4.0612079936643328E-2</v>
      </c>
      <c r="J849" s="5">
        <f ca="1">IF(AB849&gt;='Test cases'!$L$4,'Test cases'!$M$4,0)+IF(AND(AB849&gt;='Test cases'!$J$4,AB849&lt;'Test cases'!$L$4),'Test cases'!$K$4,0)</f>
        <v>0.1</v>
      </c>
      <c r="K849" s="5">
        <f ca="1">IF(AC849&gt;='Test cases'!$N$5,'Test cases'!$O$5,0)+IF(AND(AC849&gt;='Test cases'!$L$5,AC849&lt;'Test cases'!$N$5),'Test cases'!$M$5,0)+IF(AND(AC849&lt;'Test cases'!$L$5,AC849&gt;='Test cases'!$J$5),'Test cases'!$K$5,0)</f>
        <v>0.17</v>
      </c>
      <c r="L849" s="5">
        <f t="shared" ca="1" si="39"/>
        <v>0.15</v>
      </c>
      <c r="M849" s="5">
        <f t="shared" ca="1" si="40"/>
        <v>0.1</v>
      </c>
      <c r="N849" s="5">
        <f t="shared" ca="1" si="41"/>
        <v>0.17</v>
      </c>
      <c r="O849" s="4">
        <f ca="1">'Test cases'!C853*(1-F849)+'Test cases'!D853*(1-G849)+'Test cases'!E853*(1-H849)</f>
        <v>728.89</v>
      </c>
      <c r="P849" s="4">
        <f ca="1">(1-I849)*'Test cases'!C853+(1-J849)*'Test cases'!D853+(1-K849)*'Test cases'!E853</f>
        <v>761.37821225881692</v>
      </c>
      <c r="Q849" s="4">
        <f ca="1">(1-L849)*'Test cases'!C853+(1-M849)*'Test cases'!D853+(1-N849)*'Test cases'!E853</f>
        <v>728.89</v>
      </c>
      <c r="R849" s="4">
        <f ca="1">('Test cases'!C853/'Test cases'!$J$3)^(1/'Test cases'!$R$3)*('Test cases'!$J$3*(1-'Test cases'!$K$3))</f>
        <v>244.35118004152881</v>
      </c>
      <c r="S849" s="4">
        <f ca="1">('Test cases'!D853/'Test cases'!$J$4)^(1/'Test cases'!$R$4)*('Test cases'!$J$4*(1-'Test cases'!$K$4))</f>
        <v>239.75735962953846</v>
      </c>
      <c r="T849" s="4">
        <f ca="1">IF('Test cases'!E853&lt;='Test cases'!$L$5,('Test cases'!E853/'Test cases'!$J$5)^(1/'Test cases'!$P$5)*('Test cases'!$J$5*(1-'Test cases'!$K$5)),0)+IF('Test cases'!E853&gt;'Test cases'!$L$5,('Test cases'!E853/'Test cases'!$L$5)^(1/'Test cases'!$Q$5)*('Test cases'!$L$5*(1-'Test cases'!$M$5)),0)</f>
        <v>232.71658310673786</v>
      </c>
      <c r="U849" s="4">
        <f ca="1">(R849^'Test cases'!$R$4+S849^'Test cases'!$R$4)^(1/'Test cases'!$R$4)</f>
        <v>458.80983447534521</v>
      </c>
      <c r="V849" s="4">
        <f ca="1">R849^'Test cases'!$R$4/U849^('Test cases'!$R$4-1)</f>
        <v>231.76450937700699</v>
      </c>
      <c r="W849" s="4">
        <f ca="1">S849^'Test cases'!$R$4/U849^('Test cases'!$R$4-1)</f>
        <v>227.04532509833805</v>
      </c>
      <c r="X849" s="4">
        <f ca="1">V849*(U849/E849)^('Test cases'!$R$5-1)</f>
        <v>226.66443104199394</v>
      </c>
      <c r="Y849" s="4">
        <f ca="1">W849*(U849/E849)^('Test cases'!$R$5-1)</f>
        <v>222.04909445580938</v>
      </c>
      <c r="Z849" s="4">
        <f ca="1">T849^'Test cases'!$R$5/E849^('Test cases'!$R$5-1)</f>
        <v>218.60175615910242</v>
      </c>
      <c r="AA849" s="4">
        <f ca="1">EXP((LN(1-B849)*(LN('Test cases'!$L$3)-LN('Test cases'!$J$3))+LN(1-'Test cases'!$M$3)*LN('Test cases'!$J$3)-LN(1-'Test cases'!$K$3)*LN('Test cases'!$L$3))/(LN(1-'Test cases'!$M$3)-LN(1-'Test cases'!$K$3)))</f>
        <v>738.69646781946039</v>
      </c>
      <c r="AB849" s="4">
        <f ca="1">EXP((LN(1-C849)*(LN('Test cases'!$L$4)-LN('Test cases'!$J$4))+LN(1-'Test cases'!$M$4)*LN('Test cases'!$J$4)-LN(1-'Test cases'!$K$4)*LN('Test cases'!$L$4))/(LN(1-'Test cases'!$M$4)-LN(1-'Test cases'!$K$4)))</f>
        <v>735.31088254706572</v>
      </c>
      <c r="AC849" s="4">
        <f ca="1">IF(D849&lt;='Test cases'!$M$5,EXP((LN(1-D849)*(LN('Test cases'!$L$5)-LN('Test cases'!$J$5))+LN(1-'Test cases'!$M$5)*LN('Test cases'!$J$5)-LN(1-'Test cases'!$K$5)*LN('Test cases'!$L$5))/(LN(1-'Test cases'!$M$5)-LN(1-'Test cases'!$K$5))),EXP((LN(1-D849)*(LN('Test cases'!$N$5)-LN('Test cases'!$L$5))+LN(1-'Test cases'!$O$5)*LN('Test cases'!$L$5)-LN(1-'Test cases'!$M$5)*LN('Test cases'!$N$5))/(LN(1-'Test cases'!$O$5)-LN(1-'Test cases'!$M$5))))</f>
        <v>360.26885099602418</v>
      </c>
    </row>
    <row r="850" spans="1:29">
      <c r="A850" s="8">
        <f>'Test cases'!A854</f>
        <v>847</v>
      </c>
      <c r="B850" s="5">
        <f ca="1">1-X850/'Test cases'!C854</f>
        <v>0.23691080375160756</v>
      </c>
      <c r="C850" s="5">
        <f ca="1">1-Y850/'Test cases'!D854</f>
        <v>0.18671514224922403</v>
      </c>
      <c r="D850" s="5">
        <f ca="1">1-Z850/'Test cases'!E854</f>
        <v>0.21371172725767806</v>
      </c>
      <c r="E850" s="4">
        <f ca="1">(U850^'Test cases'!$R$5+T850^'Test cases'!$R$5)^(1/'Test cases'!$R$5)</f>
        <v>668.01548647034849</v>
      </c>
      <c r="F850" s="5">
        <f ca="1">IF(B850&gt;'Test cases'!$M$3,'Test cases'!$M$3,B850)</f>
        <v>0.15</v>
      </c>
      <c r="G850" s="5">
        <f ca="1">IF(C850&gt;'Test cases'!$M$4,'Test cases'!$M$4,C850)</f>
        <v>0.1</v>
      </c>
      <c r="H850" s="5">
        <f ca="1">IF(D850&gt;'Test cases'!$O$5,'Test cases'!$O$5,D850)</f>
        <v>0.17</v>
      </c>
      <c r="I850" s="5">
        <f ca="1">IF(AA850&gt;='Test cases'!$L$3, 'Test cases'!$L$3*'Test cases'!$M$3/AA850,0)+IF(AND(AA850&gt;='Test cases'!$J$3,AA850&lt;'Test cases'!$L$3), 'Test cases'!$J$3*'Test cases'!$K$3/ AA850,0)</f>
        <v>4.0553584273935107E-2</v>
      </c>
      <c r="J850" s="5">
        <f ca="1">IF(AB850&gt;='Test cases'!$L$4,'Test cases'!$M$4,0)+IF(AND(AB850&gt;='Test cases'!$J$4,AB850&lt;'Test cases'!$L$4),'Test cases'!$K$4,0)</f>
        <v>0.1</v>
      </c>
      <c r="K850" s="5">
        <f ca="1">IF(AC850&gt;='Test cases'!$N$5,'Test cases'!$O$5,0)+IF(AND(AC850&gt;='Test cases'!$L$5,AC850&lt;'Test cases'!$N$5),'Test cases'!$M$5,0)+IF(AND(AC850&lt;'Test cases'!$L$5,AC850&gt;='Test cases'!$J$5),'Test cases'!$K$5,0)</f>
        <v>0.17</v>
      </c>
      <c r="L850" s="5">
        <f t="shared" ca="1" si="39"/>
        <v>0.15</v>
      </c>
      <c r="M850" s="5">
        <f t="shared" ca="1" si="40"/>
        <v>0.1</v>
      </c>
      <c r="N850" s="5">
        <f t="shared" ca="1" si="41"/>
        <v>0.17</v>
      </c>
      <c r="O850" s="4">
        <f ca="1">'Test cases'!C854*(1-F850)+'Test cases'!D854*(1-G850)+'Test cases'!E854*(1-H850)</f>
        <v>729.74</v>
      </c>
      <c r="P850" s="4">
        <f ca="1">(1-I850)*'Test cases'!C854+(1-J850)*'Test cases'!D854+(1-K850)*'Test cases'!E854</f>
        <v>762.35503188636733</v>
      </c>
      <c r="Q850" s="4">
        <f ca="1">(1-L850)*'Test cases'!C854+(1-M850)*'Test cases'!D854+(1-N850)*'Test cases'!E854</f>
        <v>729.74</v>
      </c>
      <c r="R850" s="4">
        <f ca="1">('Test cases'!C854/'Test cases'!$J$3)^(1/'Test cases'!$R$3)*('Test cases'!$J$3*(1-'Test cases'!$K$3))</f>
        <v>245.10596242142216</v>
      </c>
      <c r="S850" s="4">
        <f ca="1">('Test cases'!D854/'Test cases'!$J$4)^(1/'Test cases'!$R$4)*('Test cases'!$J$4*(1-'Test cases'!$K$4))</f>
        <v>239.75735962953846</v>
      </c>
      <c r="T850" s="4">
        <f ca="1">IF('Test cases'!E854&lt;='Test cases'!$L$5,('Test cases'!E854/'Test cases'!$J$5)^(1/'Test cases'!$P$5)*('Test cases'!$J$5*(1-'Test cases'!$K$5)),0)+IF('Test cases'!E854&gt;'Test cases'!$L$5,('Test cases'!E854/'Test cases'!$L$5)^(1/'Test cases'!$Q$5)*('Test cases'!$L$5*(1-'Test cases'!$M$5)),0)</f>
        <v>232.71658310673786</v>
      </c>
      <c r="U850" s="4">
        <f ca="1">(R850^'Test cases'!$R$4+S850^'Test cases'!$R$4)^(1/'Test cases'!$R$4)</f>
        <v>459.52578343532417</v>
      </c>
      <c r="V850" s="4">
        <f ca="1">R850^'Test cases'!$R$4/U850^('Test cases'!$R$4-1)</f>
        <v>232.51017250958648</v>
      </c>
      <c r="W850" s="4">
        <f ca="1">S850^'Test cases'!$R$4/U850^('Test cases'!$R$4-1)</f>
        <v>227.01561092573786</v>
      </c>
      <c r="X850" s="4">
        <f ca="1">V850*(U850/E850)^('Test cases'!$R$5-1)</f>
        <v>227.40058048202096</v>
      </c>
      <c r="Y850" s="4">
        <f ca="1">W850*(U850/E850)^('Test cases'!$R$5-1)</f>
        <v>222.02676616596185</v>
      </c>
      <c r="Z850" s="4">
        <f ca="1">T850^'Test cases'!$R$5/E850^('Test cases'!$R$5-1)</f>
        <v>218.58813982236549</v>
      </c>
      <c r="AA850" s="4">
        <f ca="1">EXP((LN(1-B850)*(LN('Test cases'!$L$3)-LN('Test cases'!$J$3))+LN(1-'Test cases'!$M$3)*LN('Test cases'!$J$3)-LN(1-'Test cases'!$K$3)*LN('Test cases'!$L$3))/(LN(1-'Test cases'!$M$3)-LN(1-'Test cases'!$K$3)))</f>
        <v>739.76198496668565</v>
      </c>
      <c r="AB850" s="4">
        <f ca="1">EXP((LN(1-C850)*(LN('Test cases'!$L$4)-LN('Test cases'!$J$4))+LN(1-'Test cases'!$M$4)*LN('Test cases'!$J$4)-LN(1-'Test cases'!$K$4)*LN('Test cases'!$L$4))/(LN(1-'Test cases'!$M$4)-LN(1-'Test cases'!$K$4)))</f>
        <v>736.26635406134665</v>
      </c>
      <c r="AC850" s="4">
        <f ca="1">IF(D850&lt;='Test cases'!$M$5,EXP((LN(1-D850)*(LN('Test cases'!$L$5)-LN('Test cases'!$J$5))+LN(1-'Test cases'!$M$5)*LN('Test cases'!$J$5)-LN(1-'Test cases'!$K$5)*LN('Test cases'!$L$5))/(LN(1-'Test cases'!$M$5)-LN(1-'Test cases'!$K$5))),EXP((LN(1-D850)*(LN('Test cases'!$N$5)-LN('Test cases'!$L$5))+LN(1-'Test cases'!$O$5)*LN('Test cases'!$L$5)-LN(1-'Test cases'!$M$5)*LN('Test cases'!$N$5))/(LN(1-'Test cases'!$O$5)-LN(1-'Test cases'!$M$5))))</f>
        <v>360.3618381647463</v>
      </c>
    </row>
    <row r="851" spans="1:29">
      <c r="A851" s="8">
        <f>'Test cases'!A855</f>
        <v>848</v>
      </c>
      <c r="B851" s="5">
        <f ca="1">1-X851/'Test cases'!C855</f>
        <v>0.23699291550185986</v>
      </c>
      <c r="C851" s="5">
        <f ca="1">1-Y851/'Test cases'!D855</f>
        <v>0.18680265527319584</v>
      </c>
      <c r="D851" s="5">
        <f ca="1">1-Z851/'Test cases'!E855</f>
        <v>0.21376414822095258</v>
      </c>
      <c r="E851" s="4">
        <f ca="1">(U851^'Test cases'!$R$5+T851^'Test cases'!$R$5)^(1/'Test cases'!$R$5)</f>
        <v>668.76575043016555</v>
      </c>
      <c r="F851" s="5">
        <f ca="1">IF(B851&gt;'Test cases'!$M$3,'Test cases'!$M$3,B851)</f>
        <v>0.15</v>
      </c>
      <c r="G851" s="5">
        <f ca="1">IF(C851&gt;'Test cases'!$M$4,'Test cases'!$M$4,C851)</f>
        <v>0.1</v>
      </c>
      <c r="H851" s="5">
        <f ca="1">IF(D851&gt;'Test cases'!$O$5,'Test cases'!$O$5,D851)</f>
        <v>0.17</v>
      </c>
      <c r="I851" s="5">
        <f ca="1">IF(AA851&gt;='Test cases'!$L$3, 'Test cases'!$L$3*'Test cases'!$M$3/AA851,0)+IF(AND(AA851&gt;='Test cases'!$J$3,AA851&lt;'Test cases'!$L$3), 'Test cases'!$J$3*'Test cases'!$K$3/ AA851,0)</f>
        <v>4.050069780514684E-2</v>
      </c>
      <c r="J851" s="5">
        <f ca="1">IF(AB851&gt;='Test cases'!$L$4,'Test cases'!$M$4,0)+IF(AND(AB851&gt;='Test cases'!$J$4,AB851&lt;'Test cases'!$L$4),'Test cases'!$K$4,0)</f>
        <v>0.1</v>
      </c>
      <c r="K851" s="5">
        <f ca="1">IF(AC851&gt;='Test cases'!$N$5,'Test cases'!$O$5,0)+IF(AND(AC851&gt;='Test cases'!$L$5,AC851&lt;'Test cases'!$N$5),'Test cases'!$M$5,0)+IF(AND(AC851&lt;'Test cases'!$L$5,AC851&gt;='Test cases'!$J$5),'Test cases'!$K$5,0)</f>
        <v>0.17</v>
      </c>
      <c r="L851" s="5">
        <f t="shared" ca="1" si="39"/>
        <v>0.15</v>
      </c>
      <c r="M851" s="5">
        <f t="shared" ca="1" si="40"/>
        <v>0.1</v>
      </c>
      <c r="N851" s="5">
        <f t="shared" ca="1" si="41"/>
        <v>0.17</v>
      </c>
      <c r="O851" s="4">
        <f ca="1">'Test cases'!C855*(1-F851)+'Test cases'!D855*(1-G851)+'Test cases'!E855*(1-H851)</f>
        <v>730.64</v>
      </c>
      <c r="P851" s="4">
        <f ca="1">(1-I851)*'Test cases'!C855+(1-J851)*'Test cases'!D855+(1-K851)*'Test cases'!E855</f>
        <v>763.27079205406619</v>
      </c>
      <c r="Q851" s="4">
        <f ca="1">(1-L851)*'Test cases'!C855+(1-M851)*'Test cases'!D855+(1-N851)*'Test cases'!E855</f>
        <v>730.64</v>
      </c>
      <c r="R851" s="4">
        <f ca="1">('Test cases'!C855/'Test cases'!$J$3)^(1/'Test cases'!$R$3)*('Test cases'!$J$3*(1-'Test cases'!$K$3))</f>
        <v>245.10596242142216</v>
      </c>
      <c r="S851" s="4">
        <f ca="1">('Test cases'!D855/'Test cases'!$J$4)^(1/'Test cases'!$R$4)*('Test cases'!$J$4*(1-'Test cases'!$K$4))</f>
        <v>240.5674669403715</v>
      </c>
      <c r="T851" s="4">
        <f ca="1">IF('Test cases'!E855&lt;='Test cases'!$L$5,('Test cases'!E855/'Test cases'!$J$5)^(1/'Test cases'!$P$5)*('Test cases'!$J$5*(1-'Test cases'!$K$5)),0)+IF('Test cases'!E855&gt;'Test cases'!$L$5,('Test cases'!E855/'Test cases'!$L$5)^(1/'Test cases'!$Q$5)*('Test cases'!$L$5*(1-'Test cases'!$M$5)),0)</f>
        <v>232.71658310673786</v>
      </c>
      <c r="U851" s="4">
        <f ca="1">(R851^'Test cases'!$R$4+S851^'Test cases'!$R$4)^(1/'Test cases'!$R$4)</f>
        <v>460.29289306709154</v>
      </c>
      <c r="V851" s="4">
        <f ca="1">R851^'Test cases'!$R$4/U851^('Test cases'!$R$4-1)</f>
        <v>232.47762141136866</v>
      </c>
      <c r="W851" s="4">
        <f ca="1">S851^'Test cases'!$R$4/U851^('Test cases'!$R$4-1)</f>
        <v>227.815271655723</v>
      </c>
      <c r="X851" s="4">
        <f ca="1">V851*(U851/E851)^('Test cases'!$R$5-1)</f>
        <v>227.37611118044578</v>
      </c>
      <c r="Y851" s="4">
        <f ca="1">W851*(U851/E851)^('Test cases'!$R$5-1)</f>
        <v>222.81607245514434</v>
      </c>
      <c r="Z851" s="4">
        <f ca="1">T851^'Test cases'!$R$5/E851^('Test cases'!$R$5-1)</f>
        <v>218.57356679457519</v>
      </c>
      <c r="AA851" s="4">
        <f ca="1">EXP((LN(1-B851)*(LN('Test cases'!$L$3)-LN('Test cases'!$J$3))+LN(1-'Test cases'!$M$3)*LN('Test cases'!$J$3)-LN(1-'Test cases'!$K$3)*LN('Test cases'!$L$3))/(LN(1-'Test cases'!$M$3)-LN(1-'Test cases'!$K$3)))</f>
        <v>740.72797817788694</v>
      </c>
      <c r="AB851" s="4">
        <f ca="1">EXP((LN(1-C851)*(LN('Test cases'!$L$4)-LN('Test cases'!$J$4))+LN(1-'Test cases'!$M$4)*LN('Test cases'!$J$4)-LN(1-'Test cases'!$K$4)*LN('Test cases'!$L$4))/(LN(1-'Test cases'!$M$4)-LN(1-'Test cases'!$K$4)))</f>
        <v>737.29018101107727</v>
      </c>
      <c r="AC851" s="4">
        <f ca="1">IF(D851&lt;='Test cases'!$M$5,EXP((LN(1-D851)*(LN('Test cases'!$L$5)-LN('Test cases'!$J$5))+LN(1-'Test cases'!$M$5)*LN('Test cases'!$J$5)-LN(1-'Test cases'!$K$5)*LN('Test cases'!$L$5))/(LN(1-'Test cases'!$M$5)-LN(1-'Test cases'!$K$5))),EXP((LN(1-D851)*(LN('Test cases'!$N$5)-LN('Test cases'!$L$5))+LN(1-'Test cases'!$O$5)*LN('Test cases'!$L$5)-LN(1-'Test cases'!$M$5)*LN('Test cases'!$N$5))/(LN(1-'Test cases'!$O$5)-LN(1-'Test cases'!$M$5))))</f>
        <v>360.46139167057663</v>
      </c>
    </row>
    <row r="852" spans="1:29">
      <c r="A852" s="8">
        <f>'Test cases'!A856</f>
        <v>849</v>
      </c>
      <c r="B852" s="5">
        <f ca="1">1-X852/'Test cases'!C856</f>
        <v>0.23703330074625173</v>
      </c>
      <c r="C852" s="5">
        <f ca="1">1-Y852/'Test cases'!D856</f>
        <v>0.18684569704066167</v>
      </c>
      <c r="D852" s="5">
        <f ca="1">1-Z852/'Test cases'!E856</f>
        <v>0.21435973994882229</v>
      </c>
      <c r="E852" s="4">
        <f ca="1">(U852^'Test cases'!$R$5+T852^'Test cases'!$R$5)^(1/'Test cases'!$R$5)</f>
        <v>669.36198794275435</v>
      </c>
      <c r="F852" s="5">
        <f ca="1">IF(B852&gt;'Test cases'!$M$3,'Test cases'!$M$3,B852)</f>
        <v>0.15</v>
      </c>
      <c r="G852" s="5">
        <f ca="1">IF(C852&gt;'Test cases'!$M$4,'Test cases'!$M$4,C852)</f>
        <v>0.1</v>
      </c>
      <c r="H852" s="5">
        <f ca="1">IF(D852&gt;'Test cases'!$O$5,'Test cases'!$O$5,D852)</f>
        <v>0.17</v>
      </c>
      <c r="I852" s="5">
        <f ca="1">IF(AA852&gt;='Test cases'!$L$3, 'Test cases'!$L$3*'Test cases'!$M$3/AA852,0)+IF(AND(AA852&gt;='Test cases'!$J$3,AA852&lt;'Test cases'!$L$3), 'Test cases'!$J$3*'Test cases'!$K$3/ AA852,0)</f>
        <v>4.0474709733043977E-2</v>
      </c>
      <c r="J852" s="5">
        <f ca="1">IF(AB852&gt;='Test cases'!$L$4,'Test cases'!$M$4,0)+IF(AND(AB852&gt;='Test cases'!$J$4,AB852&lt;'Test cases'!$L$4),'Test cases'!$K$4,0)</f>
        <v>0.1</v>
      </c>
      <c r="K852" s="5">
        <f ca="1">IF(AC852&gt;='Test cases'!$N$5,'Test cases'!$O$5,0)+IF(AND(AC852&gt;='Test cases'!$L$5,AC852&lt;'Test cases'!$N$5),'Test cases'!$M$5,0)+IF(AND(AC852&lt;'Test cases'!$L$5,AC852&gt;='Test cases'!$J$5),'Test cases'!$K$5,0)</f>
        <v>0.17</v>
      </c>
      <c r="L852" s="5">
        <f t="shared" ca="1" si="39"/>
        <v>0.15</v>
      </c>
      <c r="M852" s="5">
        <f t="shared" ca="1" si="40"/>
        <v>0.1</v>
      </c>
      <c r="N852" s="5">
        <f t="shared" ca="1" si="41"/>
        <v>0.17</v>
      </c>
      <c r="O852" s="4">
        <f ca="1">'Test cases'!C856*(1-F852)+'Test cases'!D856*(1-G852)+'Test cases'!E856*(1-H852)</f>
        <v>731.47</v>
      </c>
      <c r="P852" s="4">
        <f ca="1">(1-I852)*'Test cases'!C856+(1-J852)*'Test cases'!D856+(1-K852)*'Test cases'!E856</f>
        <v>764.10853649955288</v>
      </c>
      <c r="Q852" s="4">
        <f ca="1">(1-L852)*'Test cases'!C856+(1-M852)*'Test cases'!D856+(1-N852)*'Test cases'!E856</f>
        <v>731.47</v>
      </c>
      <c r="R852" s="4">
        <f ca="1">('Test cases'!C856/'Test cases'!$J$3)^(1/'Test cases'!$R$3)*('Test cases'!$J$3*(1-'Test cases'!$K$3))</f>
        <v>245.10596242142216</v>
      </c>
      <c r="S852" s="4">
        <f ca="1">('Test cases'!D856/'Test cases'!$J$4)^(1/'Test cases'!$R$4)*('Test cases'!$J$4*(1-'Test cases'!$K$4))</f>
        <v>240.5674669403715</v>
      </c>
      <c r="T852" s="4">
        <f ca="1">IF('Test cases'!E856&lt;='Test cases'!$L$5,('Test cases'!E856/'Test cases'!$J$5)^(1/'Test cases'!$P$5)*('Test cases'!$J$5*(1-'Test cases'!$K$5)),0)+IF('Test cases'!E856&gt;'Test cases'!$L$5,('Test cases'!E856/'Test cases'!$L$5)^(1/'Test cases'!$Q$5)*('Test cases'!$L$5*(1-'Test cases'!$M$5)),0)</f>
        <v>233.35136617595725</v>
      </c>
      <c r="U852" s="4">
        <f ca="1">(R852^'Test cases'!$R$4+S852^'Test cases'!$R$4)^(1/'Test cases'!$R$4)</f>
        <v>460.29289306709154</v>
      </c>
      <c r="V852" s="4">
        <f ca="1">R852^'Test cases'!$R$4/U852^('Test cases'!$R$4-1)</f>
        <v>232.47762141136866</v>
      </c>
      <c r="W852" s="4">
        <f ca="1">S852^'Test cases'!$R$4/U852^('Test cases'!$R$4-1)</f>
        <v>227.815271655723</v>
      </c>
      <c r="X852" s="4">
        <f ca="1">V852*(U852/E852)^('Test cases'!$R$5-1)</f>
        <v>227.36407637761698</v>
      </c>
      <c r="Y852" s="4">
        <f ca="1">W852*(U852/E852)^('Test cases'!$R$5-1)</f>
        <v>222.80427901085869</v>
      </c>
      <c r="Z852" s="4">
        <f ca="1">T852^'Test cases'!$R$5/E852^('Test cases'!$R$5-1)</f>
        <v>219.19363255427857</v>
      </c>
      <c r="AA852" s="4">
        <f ca="1">EXP((LN(1-B852)*(LN('Test cases'!$L$3)-LN('Test cases'!$J$3))+LN(1-'Test cases'!$M$3)*LN('Test cases'!$J$3)-LN(1-'Test cases'!$K$3)*LN('Test cases'!$L$3))/(LN(1-'Test cases'!$M$3)-LN(1-'Test cases'!$K$3)))</f>
        <v>741.20358608792412</v>
      </c>
      <c r="AB852" s="4">
        <f ca="1">EXP((LN(1-C852)*(LN('Test cases'!$L$4)-LN('Test cases'!$J$4))+LN(1-'Test cases'!$M$4)*LN('Test cases'!$J$4)-LN(1-'Test cases'!$K$4)*LN('Test cases'!$L$4))/(LN(1-'Test cases'!$M$4)-LN(1-'Test cases'!$K$4)))</f>
        <v>737.79429525277942</v>
      </c>
      <c r="AC852" s="4">
        <f ca="1">IF(D852&lt;='Test cases'!$M$5,EXP((LN(1-D852)*(LN('Test cases'!$L$5)-LN('Test cases'!$J$5))+LN(1-'Test cases'!$M$5)*LN('Test cases'!$J$5)-LN(1-'Test cases'!$K$5)*LN('Test cases'!$L$5))/(LN(1-'Test cases'!$M$5)-LN(1-'Test cases'!$K$5))),EXP((LN(1-D852)*(LN('Test cases'!$N$5)-LN('Test cases'!$L$5))+LN(1-'Test cases'!$O$5)*LN('Test cases'!$L$5)-LN(1-'Test cases'!$M$5)*LN('Test cases'!$N$5))/(LN(1-'Test cases'!$O$5)-LN(1-'Test cases'!$M$5))))</f>
        <v>361.59489073240604</v>
      </c>
    </row>
    <row r="853" spans="1:29">
      <c r="A853" s="8">
        <f>'Test cases'!A857</f>
        <v>850</v>
      </c>
      <c r="B853" s="5">
        <f ca="1">1-X853/'Test cases'!C857</f>
        <v>0.23712367404976764</v>
      </c>
      <c r="C853" s="5">
        <f ca="1">1-Y853/'Test cases'!D857</f>
        <v>0.18692718629422034</v>
      </c>
      <c r="D853" s="5">
        <f ca="1">1-Z853/'Test cases'!E857</f>
        <v>0.21440851300185348</v>
      </c>
      <c r="E853" s="4">
        <f ca="1">(U853^'Test cases'!$R$5+T853^'Test cases'!$R$5)^(1/'Test cases'!$R$5)</f>
        <v>670.06199728698562</v>
      </c>
      <c r="F853" s="5">
        <f ca="1">IF(B853&gt;'Test cases'!$M$3,'Test cases'!$M$3,B853)</f>
        <v>0.15</v>
      </c>
      <c r="G853" s="5">
        <f ca="1">IF(C853&gt;'Test cases'!$M$4,'Test cases'!$M$4,C853)</f>
        <v>0.1</v>
      </c>
      <c r="H853" s="5">
        <f ca="1">IF(D853&gt;'Test cases'!$O$5,'Test cases'!$O$5,D853)</f>
        <v>0.17</v>
      </c>
      <c r="I853" s="5">
        <f ca="1">IF(AA853&gt;='Test cases'!$L$3, 'Test cases'!$L$3*'Test cases'!$M$3/AA853,0)+IF(AND(AA853&gt;='Test cases'!$J$3,AA853&lt;'Test cases'!$L$3), 'Test cases'!$J$3*'Test cases'!$K$3/ AA853,0)</f>
        <v>4.0416609558387911E-2</v>
      </c>
      <c r="J853" s="5">
        <f ca="1">IF(AB853&gt;='Test cases'!$L$4,'Test cases'!$M$4,0)+IF(AND(AB853&gt;='Test cases'!$J$4,AB853&lt;'Test cases'!$L$4),'Test cases'!$K$4,0)</f>
        <v>0.1</v>
      </c>
      <c r="K853" s="5">
        <f ca="1">IF(AC853&gt;='Test cases'!$N$5,'Test cases'!$O$5,0)+IF(AND(AC853&gt;='Test cases'!$L$5,AC853&lt;'Test cases'!$N$5),'Test cases'!$M$5,0)+IF(AND(AC853&lt;'Test cases'!$L$5,AC853&gt;='Test cases'!$J$5),'Test cases'!$K$5,0)</f>
        <v>0.17</v>
      </c>
      <c r="L853" s="5">
        <f t="shared" ca="1" si="39"/>
        <v>0.15</v>
      </c>
      <c r="M853" s="5">
        <f t="shared" ca="1" si="40"/>
        <v>0.1</v>
      </c>
      <c r="N853" s="5">
        <f t="shared" ca="1" si="41"/>
        <v>0.17</v>
      </c>
      <c r="O853" s="4">
        <f ca="1">'Test cases'!C857*(1-F853)+'Test cases'!D857*(1-G853)+'Test cases'!E857*(1-H853)</f>
        <v>732.31999999999994</v>
      </c>
      <c r="P853" s="4">
        <f ca="1">(1-I853)*'Test cases'!C857+(1-J853)*'Test cases'!D857+(1-K853)*'Test cases'!E857</f>
        <v>765.08543374204191</v>
      </c>
      <c r="Q853" s="4">
        <f ca="1">(1-L853)*'Test cases'!C857+(1-M853)*'Test cases'!D857+(1-N853)*'Test cases'!E857</f>
        <v>732.31999999999994</v>
      </c>
      <c r="R853" s="4">
        <f ca="1">('Test cases'!C857/'Test cases'!$J$3)^(1/'Test cases'!$R$3)*('Test cases'!$J$3*(1-'Test cases'!$K$3))</f>
        <v>245.86053596743531</v>
      </c>
      <c r="S853" s="4">
        <f ca="1">('Test cases'!D857/'Test cases'!$J$4)^(1/'Test cases'!$R$4)*('Test cases'!$J$4*(1-'Test cases'!$K$4))</f>
        <v>240.5674669403715</v>
      </c>
      <c r="T853" s="4">
        <f ca="1">IF('Test cases'!E857&lt;='Test cases'!$L$5,('Test cases'!E857/'Test cases'!$J$5)^(1/'Test cases'!$P$5)*('Test cases'!$J$5*(1-'Test cases'!$K$5)),0)+IF('Test cases'!E857&gt;'Test cases'!$L$5,('Test cases'!E857/'Test cases'!$L$5)^(1/'Test cases'!$Q$5)*('Test cases'!$L$5*(1-'Test cases'!$M$5)),0)</f>
        <v>233.35136617595725</v>
      </c>
      <c r="U853" s="4">
        <f ca="1">(R853^'Test cases'!$R$4+S853^'Test cases'!$R$4)^(1/'Test cases'!$R$4)</f>
        <v>461.00863519828755</v>
      </c>
      <c r="V853" s="4">
        <f ca="1">R853^'Test cases'!$R$4/U853^('Test cases'!$R$4-1)</f>
        <v>233.22307391987968</v>
      </c>
      <c r="W853" s="4">
        <f ca="1">S853^'Test cases'!$R$4/U853^('Test cases'!$R$4-1)</f>
        <v>227.78556127840804</v>
      </c>
      <c r="X853" s="4">
        <f ca="1">V853*(U853/E853)^('Test cases'!$R$5-1)</f>
        <v>228.10002145911946</v>
      </c>
      <c r="Y853" s="4">
        <f ca="1">W853*(U853/E853)^('Test cases'!$R$5-1)</f>
        <v>222.78195095538362</v>
      </c>
      <c r="Z853" s="4">
        <f ca="1">T853^'Test cases'!$R$5/E853^('Test cases'!$R$5-1)</f>
        <v>219.18002487248287</v>
      </c>
      <c r="AA853" s="4">
        <f ca="1">EXP((LN(1-B853)*(LN('Test cases'!$L$3)-LN('Test cases'!$J$3))+LN(1-'Test cases'!$M$3)*LN('Test cases'!$J$3)-LN(1-'Test cases'!$K$3)*LN('Test cases'!$L$3))/(LN(1-'Test cases'!$M$3)-LN(1-'Test cases'!$K$3)))</f>
        <v>742.26909005468303</v>
      </c>
      <c r="AB853" s="4">
        <f ca="1">EXP((LN(1-C853)*(LN('Test cases'!$L$4)-LN('Test cases'!$J$4))+LN(1-'Test cases'!$M$4)*LN('Test cases'!$J$4)-LN(1-'Test cases'!$K$4)*LN('Test cases'!$L$4))/(LN(1-'Test cases'!$M$4)-LN(1-'Test cases'!$K$4)))</f>
        <v>738.74973197721704</v>
      </c>
      <c r="AC853" s="4">
        <f ca="1">IF(D853&lt;='Test cases'!$M$5,EXP((LN(1-D853)*(LN('Test cases'!$L$5)-LN('Test cases'!$J$5))+LN(1-'Test cases'!$M$5)*LN('Test cases'!$J$5)-LN(1-'Test cases'!$K$5)*LN('Test cases'!$L$5))/(LN(1-'Test cases'!$M$5)-LN(1-'Test cases'!$K$5))),EXP((LN(1-D853)*(LN('Test cases'!$N$5)-LN('Test cases'!$L$5))+LN(1-'Test cases'!$O$5)*LN('Test cases'!$L$5)-LN(1-'Test cases'!$M$5)*LN('Test cases'!$N$5))/(LN(1-'Test cases'!$O$5)-LN(1-'Test cases'!$M$5))))</f>
        <v>361.68790893385886</v>
      </c>
    </row>
    <row r="854" spans="1:29">
      <c r="A854" s="8">
        <f>'Test cases'!A858</f>
        <v>851</v>
      </c>
      <c r="B854" s="5">
        <f ca="1">1-X854/'Test cases'!C858</f>
        <v>0.2371639413383837</v>
      </c>
      <c r="C854" s="5">
        <f ca="1">1-Y854/'Test cases'!D858</f>
        <v>0.18697010312954676</v>
      </c>
      <c r="D854" s="5">
        <f ca="1">1-Z854/'Test cases'!E858</f>
        <v>0.21500152263478711</v>
      </c>
      <c r="E854" s="4">
        <f ca="1">(U854^'Test cases'!$R$5+T854^'Test cases'!$R$5)^(1/'Test cases'!$R$5)</f>
        <v>670.65774694458719</v>
      </c>
      <c r="F854" s="5">
        <f ca="1">IF(B854&gt;'Test cases'!$M$3,'Test cases'!$M$3,B854)</f>
        <v>0.15</v>
      </c>
      <c r="G854" s="5">
        <f ca="1">IF(C854&gt;'Test cases'!$M$4,'Test cases'!$M$4,C854)</f>
        <v>0.1</v>
      </c>
      <c r="H854" s="5">
        <f ca="1">IF(D854&gt;'Test cases'!$O$5,'Test cases'!$O$5,D854)</f>
        <v>0.17</v>
      </c>
      <c r="I854" s="5">
        <f ca="1">IF(AA854&gt;='Test cases'!$L$3, 'Test cases'!$L$3*'Test cases'!$M$3/AA854,0)+IF(AND(AA854&gt;='Test cases'!$J$3,AA854&lt;'Test cases'!$L$3), 'Test cases'!$J$3*'Test cases'!$K$3/ AA854,0)</f>
        <v>4.0390746737485987E-2</v>
      </c>
      <c r="J854" s="5">
        <f ca="1">IF(AB854&gt;='Test cases'!$L$4,'Test cases'!$M$4,0)+IF(AND(AB854&gt;='Test cases'!$J$4,AB854&lt;'Test cases'!$L$4),'Test cases'!$K$4,0)</f>
        <v>0.1</v>
      </c>
      <c r="K854" s="5">
        <f ca="1">IF(AC854&gt;='Test cases'!$N$5,'Test cases'!$O$5,0)+IF(AND(AC854&gt;='Test cases'!$L$5,AC854&lt;'Test cases'!$N$5),'Test cases'!$M$5,0)+IF(AND(AC854&lt;'Test cases'!$L$5,AC854&gt;='Test cases'!$J$5),'Test cases'!$K$5,0)</f>
        <v>0.17</v>
      </c>
      <c r="L854" s="5">
        <f t="shared" ca="1" si="39"/>
        <v>0.15</v>
      </c>
      <c r="M854" s="5">
        <f t="shared" ca="1" si="40"/>
        <v>0.1</v>
      </c>
      <c r="N854" s="5">
        <f t="shared" ca="1" si="41"/>
        <v>0.17</v>
      </c>
      <c r="O854" s="4">
        <f ca="1">'Test cases'!C858*(1-F854)+'Test cases'!D858*(1-G854)+'Test cases'!E858*(1-H854)</f>
        <v>733.15</v>
      </c>
      <c r="P854" s="4">
        <f ca="1">(1-I854)*'Test cases'!C858+(1-J854)*'Test cases'!D858+(1-K854)*'Test cases'!E858</f>
        <v>765.92316672549168</v>
      </c>
      <c r="Q854" s="4">
        <f ca="1">(1-L854)*'Test cases'!C858+(1-M854)*'Test cases'!D858+(1-N854)*'Test cases'!E858</f>
        <v>733.15</v>
      </c>
      <c r="R854" s="4">
        <f ca="1">('Test cases'!C858/'Test cases'!$J$3)^(1/'Test cases'!$R$3)*('Test cases'!$J$3*(1-'Test cases'!$K$3))</f>
        <v>245.86053596743531</v>
      </c>
      <c r="S854" s="4">
        <f ca="1">('Test cases'!D858/'Test cases'!$J$4)^(1/'Test cases'!$R$4)*('Test cases'!$J$4*(1-'Test cases'!$K$4))</f>
        <v>240.5674669403715</v>
      </c>
      <c r="T854" s="4">
        <f ca="1">IF('Test cases'!E858&lt;='Test cases'!$L$5,('Test cases'!E858/'Test cases'!$J$5)^(1/'Test cases'!$P$5)*('Test cases'!$J$5*(1-'Test cases'!$K$5)),0)+IF('Test cases'!E858&gt;'Test cases'!$L$5,('Test cases'!E858/'Test cases'!$L$5)^(1/'Test cases'!$Q$5)*('Test cases'!$L$5*(1-'Test cases'!$M$5)),0)</f>
        <v>233.98560031864548</v>
      </c>
      <c r="U854" s="4">
        <f ca="1">(R854^'Test cases'!$R$4+S854^'Test cases'!$R$4)^(1/'Test cases'!$R$4)</f>
        <v>461.00863519828755</v>
      </c>
      <c r="V854" s="4">
        <f ca="1">R854^'Test cases'!$R$4/U854^('Test cases'!$R$4-1)</f>
        <v>233.22307391987968</v>
      </c>
      <c r="W854" s="4">
        <f ca="1">S854^'Test cases'!$R$4/U854^('Test cases'!$R$4-1)</f>
        <v>227.78556127840804</v>
      </c>
      <c r="X854" s="4">
        <f ca="1">V854*(U854/E854)^('Test cases'!$R$5-1)</f>
        <v>228.08798153982329</v>
      </c>
      <c r="Y854" s="4">
        <f ca="1">W854*(U854/E854)^('Test cases'!$R$5-1)</f>
        <v>222.77019174250418</v>
      </c>
      <c r="Z854" s="4">
        <f ca="1">T854^'Test cases'!$R$5/E854^('Test cases'!$R$5-1)</f>
        <v>219.7995736622596</v>
      </c>
      <c r="AA854" s="4">
        <f ca="1">EXP((LN(1-B854)*(LN('Test cases'!$L$3)-LN('Test cases'!$J$3))+LN(1-'Test cases'!$M$3)*LN('Test cases'!$J$3)-LN(1-'Test cases'!$K$3)*LN('Test cases'!$L$3))/(LN(1-'Test cases'!$M$3)-LN(1-'Test cases'!$K$3)))</f>
        <v>742.74437645287435</v>
      </c>
      <c r="AB854" s="4">
        <f ca="1">EXP((LN(1-C854)*(LN('Test cases'!$L$4)-LN('Test cases'!$J$4))+LN(1-'Test cases'!$M$4)*LN('Test cases'!$J$4)-LN(1-'Test cases'!$K$4)*LN('Test cases'!$L$4))/(LN(1-'Test cases'!$M$4)-LN(1-'Test cases'!$K$4)))</f>
        <v>739.25345467186912</v>
      </c>
      <c r="AC854" s="4">
        <f ca="1">IF(D854&lt;='Test cases'!$M$5,EXP((LN(1-D854)*(LN('Test cases'!$L$5)-LN('Test cases'!$J$5))+LN(1-'Test cases'!$M$5)*LN('Test cases'!$J$5)-LN(1-'Test cases'!$K$5)*LN('Test cases'!$L$5))/(LN(1-'Test cases'!$M$5)-LN(1-'Test cases'!$K$5))),EXP((LN(1-D854)*(LN('Test cases'!$N$5)-LN('Test cases'!$L$5))+LN(1-'Test cases'!$O$5)*LN('Test cases'!$L$5)-LN(1-'Test cases'!$M$5)*LN('Test cases'!$N$5))/(LN(1-'Test cases'!$O$5)-LN(1-'Test cases'!$M$5))))</f>
        <v>362.82125511654152</v>
      </c>
    </row>
    <row r="855" spans="1:29">
      <c r="A855" s="8">
        <f>'Test cases'!A859</f>
        <v>852</v>
      </c>
      <c r="B855" s="5">
        <f ca="1">1-X855/'Test cases'!C859</f>
        <v>0.23725410375965117</v>
      </c>
      <c r="C855" s="5">
        <f ca="1">1-Y855/'Test cases'!D859</f>
        <v>0.18705142115129125</v>
      </c>
      <c r="D855" s="5">
        <f ca="1">1-Z855/'Test cases'!E859</f>
        <v>0.21505015342397404</v>
      </c>
      <c r="E855" s="4">
        <f ca="1">(U855^'Test cases'!$R$5+T855^'Test cases'!$R$5)^(1/'Test cases'!$R$5)</f>
        <v>671.35763651793832</v>
      </c>
      <c r="F855" s="5">
        <f ca="1">IF(B855&gt;'Test cases'!$M$3,'Test cases'!$M$3,B855)</f>
        <v>0.15</v>
      </c>
      <c r="G855" s="5">
        <f ca="1">IF(C855&gt;'Test cases'!$M$4,'Test cases'!$M$4,C855)</f>
        <v>0.1</v>
      </c>
      <c r="H855" s="5">
        <f ca="1">IF(D855&gt;'Test cases'!$O$5,'Test cases'!$O$5,D855)</f>
        <v>0.17</v>
      </c>
      <c r="I855" s="5">
        <f ca="1">IF(AA855&gt;='Test cases'!$L$3, 'Test cases'!$L$3*'Test cases'!$M$3/AA855,0)+IF(AND(AA855&gt;='Test cases'!$J$3,AA855&lt;'Test cases'!$L$3), 'Test cases'!$J$3*'Test cases'!$K$3/ AA855,0)</f>
        <v>4.0332892393453015E-2</v>
      </c>
      <c r="J855" s="5">
        <f ca="1">IF(AB855&gt;='Test cases'!$L$4,'Test cases'!$M$4,0)+IF(AND(AB855&gt;='Test cases'!$J$4,AB855&lt;'Test cases'!$L$4),'Test cases'!$K$4,0)</f>
        <v>0.1</v>
      </c>
      <c r="K855" s="5">
        <f ca="1">IF(AC855&gt;='Test cases'!$N$5,'Test cases'!$O$5,0)+IF(AND(AC855&gt;='Test cases'!$L$5,AC855&lt;'Test cases'!$N$5),'Test cases'!$M$5,0)+IF(AND(AC855&lt;'Test cases'!$L$5,AC855&gt;='Test cases'!$J$5),'Test cases'!$K$5,0)</f>
        <v>0.17</v>
      </c>
      <c r="L855" s="5">
        <f t="shared" ca="1" si="39"/>
        <v>0.15</v>
      </c>
      <c r="M855" s="5">
        <f t="shared" ca="1" si="40"/>
        <v>0.1</v>
      </c>
      <c r="N855" s="5">
        <f t="shared" ca="1" si="41"/>
        <v>0.17</v>
      </c>
      <c r="O855" s="4">
        <f ca="1">'Test cases'!C859*(1-F855)+'Test cases'!D859*(1-G855)+'Test cases'!E859*(1-H855)</f>
        <v>734</v>
      </c>
      <c r="P855" s="4">
        <f ca="1">(1-I855)*'Test cases'!C859+(1-J855)*'Test cases'!D859+(1-K855)*'Test cases'!E859</f>
        <v>766.90013228196403</v>
      </c>
      <c r="Q855" s="4">
        <f ca="1">(1-L855)*'Test cases'!C859+(1-M855)*'Test cases'!D859+(1-N855)*'Test cases'!E859</f>
        <v>734</v>
      </c>
      <c r="R855" s="4">
        <f ca="1">('Test cases'!C859/'Test cases'!$J$3)^(1/'Test cases'!$R$3)*('Test cases'!$J$3*(1-'Test cases'!$K$3))</f>
        <v>246.61490143550299</v>
      </c>
      <c r="S855" s="4">
        <f ca="1">('Test cases'!D859/'Test cases'!$J$4)^(1/'Test cases'!$R$4)*('Test cases'!$J$4*(1-'Test cases'!$K$4))</f>
        <v>240.5674669403715</v>
      </c>
      <c r="T855" s="4">
        <f ca="1">IF('Test cases'!E859&lt;='Test cases'!$L$5,('Test cases'!E859/'Test cases'!$J$5)^(1/'Test cases'!$P$5)*('Test cases'!$J$5*(1-'Test cases'!$K$5)),0)+IF('Test cases'!E859&gt;'Test cases'!$L$5,('Test cases'!E859/'Test cases'!$L$5)^(1/'Test cases'!$Q$5)*('Test cases'!$L$5*(1-'Test cases'!$M$5)),0)</f>
        <v>233.98560031864548</v>
      </c>
      <c r="U855" s="4">
        <f ca="1">(R855^'Test cases'!$R$4+S855^'Test cases'!$R$4)^(1/'Test cases'!$R$4)</f>
        <v>461.72427103566531</v>
      </c>
      <c r="V855" s="4">
        <f ca="1">R855^'Test cases'!$R$4/U855^('Test cases'!$R$4-1)</f>
        <v>233.96836577651027</v>
      </c>
      <c r="W855" s="4">
        <f ca="1">S855^'Test cases'!$R$4/U855^('Test cases'!$R$4-1)</f>
        <v>227.75590525915513</v>
      </c>
      <c r="X855" s="4">
        <f ca="1">V855*(U855/E855)^('Test cases'!$R$5-1)</f>
        <v>228.82376887210467</v>
      </c>
      <c r="Y855" s="4">
        <f ca="1">W855*(U855/E855)^('Test cases'!$R$5-1)</f>
        <v>222.74791060454621</v>
      </c>
      <c r="Z855" s="4">
        <f ca="1">T855^'Test cases'!$R$5/E855^('Test cases'!$R$5-1)</f>
        <v>219.78595704128728</v>
      </c>
      <c r="AA855" s="4">
        <f ca="1">EXP((LN(1-B855)*(LN('Test cases'!$L$3)-LN('Test cases'!$J$3))+LN(1-'Test cases'!$M$3)*LN('Test cases'!$J$3)-LN(1-'Test cases'!$K$3)*LN('Test cases'!$L$3))/(LN(1-'Test cases'!$M$3)-LN(1-'Test cases'!$K$3)))</f>
        <v>743.80978451398425</v>
      </c>
      <c r="AB855" s="4">
        <f ca="1">EXP((LN(1-C855)*(LN('Test cases'!$L$4)-LN('Test cases'!$J$4))+LN(1-'Test cases'!$M$4)*LN('Test cases'!$J$4)-LN(1-'Test cases'!$K$4)*LN('Test cases'!$L$4))/(LN(1-'Test cases'!$M$4)-LN(1-'Test cases'!$K$4)))</f>
        <v>740.20891426210528</v>
      </c>
      <c r="AC855" s="4">
        <f ca="1">IF(D855&lt;='Test cases'!$M$5,EXP((LN(1-D855)*(LN('Test cases'!$L$5)-LN('Test cases'!$J$5))+LN(1-'Test cases'!$M$5)*LN('Test cases'!$J$5)-LN(1-'Test cases'!$K$5)*LN('Test cases'!$L$5))/(LN(1-'Test cases'!$M$5)-LN(1-'Test cases'!$K$5))),EXP((LN(1-D855)*(LN('Test cases'!$N$5)-LN('Test cases'!$L$5))+LN(1-'Test cases'!$O$5)*LN('Test cases'!$L$5)-LN(1-'Test cases'!$M$5)*LN('Test cases'!$N$5))/(LN(1-'Test cases'!$O$5)-LN(1-'Test cases'!$M$5))))</f>
        <v>362.91439260449101</v>
      </c>
    </row>
    <row r="856" spans="1:29">
      <c r="A856" s="8">
        <f>'Test cases'!A860</f>
        <v>853</v>
      </c>
      <c r="B856" s="5">
        <f ca="1">1-X856/'Test cases'!C860</f>
        <v>0.237294253751413</v>
      </c>
      <c r="C856" s="5">
        <f ca="1">1-Y856/'Test cases'!D860</f>
        <v>0.18709421374959223</v>
      </c>
      <c r="D856" s="5">
        <f ca="1">1-Z856/'Test cases'!E860</f>
        <v>0.21564060116558215</v>
      </c>
      <c r="E856" s="4">
        <f ca="1">(U856^'Test cases'!$R$5+T856^'Test cases'!$R$5)^(1/'Test cases'!$R$5)</f>
        <v>671.95290037965958</v>
      </c>
      <c r="F856" s="5">
        <f ca="1">IF(B856&gt;'Test cases'!$M$3,'Test cases'!$M$3,B856)</f>
        <v>0.15</v>
      </c>
      <c r="G856" s="5">
        <f ca="1">IF(C856&gt;'Test cases'!$M$4,'Test cases'!$M$4,C856)</f>
        <v>0.1</v>
      </c>
      <c r="H856" s="5">
        <f ca="1">IF(D856&gt;'Test cases'!$O$5,'Test cases'!$O$5,D856)</f>
        <v>0.17</v>
      </c>
      <c r="I856" s="5">
        <f ca="1">IF(AA856&gt;='Test cases'!$L$3, 'Test cases'!$L$3*'Test cases'!$M$3/AA856,0)+IF(AND(AA856&gt;='Test cases'!$J$3,AA856&lt;'Test cases'!$L$3), 'Test cases'!$J$3*'Test cases'!$K$3/ AA856,0)</f>
        <v>4.030715390360666E-2</v>
      </c>
      <c r="J856" s="5">
        <f ca="1">IF(AB856&gt;='Test cases'!$L$4,'Test cases'!$M$4,0)+IF(AND(AB856&gt;='Test cases'!$J$4,AB856&lt;'Test cases'!$L$4),'Test cases'!$K$4,0)</f>
        <v>0.1</v>
      </c>
      <c r="K856" s="5">
        <f ca="1">IF(AC856&gt;='Test cases'!$N$5,'Test cases'!$O$5,0)+IF(AND(AC856&gt;='Test cases'!$L$5,AC856&lt;'Test cases'!$N$5),'Test cases'!$M$5,0)+IF(AND(AC856&lt;'Test cases'!$L$5,AC856&gt;='Test cases'!$J$5),'Test cases'!$K$5,0)</f>
        <v>0.17</v>
      </c>
      <c r="L856" s="5">
        <f t="shared" ca="1" si="39"/>
        <v>0.15</v>
      </c>
      <c r="M856" s="5">
        <f t="shared" ca="1" si="40"/>
        <v>0.1</v>
      </c>
      <c r="N856" s="5">
        <f t="shared" ca="1" si="41"/>
        <v>0.17</v>
      </c>
      <c r="O856" s="4">
        <f ca="1">'Test cases'!C860*(1-F856)+'Test cases'!D860*(1-G856)+'Test cases'!E860*(1-H856)</f>
        <v>734.83</v>
      </c>
      <c r="P856" s="4">
        <f ca="1">(1-I856)*'Test cases'!C860+(1-J856)*'Test cases'!D860+(1-K856)*'Test cases'!E860</f>
        <v>767.73785382891799</v>
      </c>
      <c r="Q856" s="4">
        <f ca="1">(1-L856)*'Test cases'!C860+(1-M856)*'Test cases'!D860+(1-N856)*'Test cases'!E860</f>
        <v>734.83</v>
      </c>
      <c r="R856" s="4">
        <f ca="1">('Test cases'!C860/'Test cases'!$J$3)^(1/'Test cases'!$R$3)*('Test cases'!$J$3*(1-'Test cases'!$K$3))</f>
        <v>246.61490143550299</v>
      </c>
      <c r="S856" s="4">
        <f ca="1">('Test cases'!D860/'Test cases'!$J$4)^(1/'Test cases'!$R$4)*('Test cases'!$J$4*(1-'Test cases'!$K$4))</f>
        <v>240.5674669403715</v>
      </c>
      <c r="T856" s="4">
        <f ca="1">IF('Test cases'!E860&lt;='Test cases'!$L$5,('Test cases'!E860/'Test cases'!$J$5)^(1/'Test cases'!$P$5)*('Test cases'!$J$5*(1-'Test cases'!$K$5)),0)+IF('Test cases'!E860&gt;'Test cases'!$L$5,('Test cases'!E860/'Test cases'!$L$5)^(1/'Test cases'!$Q$5)*('Test cases'!$L$5*(1-'Test cases'!$M$5)),0)</f>
        <v>234.61928796740679</v>
      </c>
      <c r="U856" s="4">
        <f ca="1">(R856^'Test cases'!$R$4+S856^'Test cases'!$R$4)^(1/'Test cases'!$R$4)</f>
        <v>461.72427103566531</v>
      </c>
      <c r="V856" s="4">
        <f ca="1">R856^'Test cases'!$R$4/U856^('Test cases'!$R$4-1)</f>
        <v>233.96836577651027</v>
      </c>
      <c r="W856" s="4">
        <f ca="1">S856^'Test cases'!$R$4/U856^('Test cases'!$R$4-1)</f>
        <v>227.75590525915513</v>
      </c>
      <c r="X856" s="4">
        <f ca="1">V856*(U856/E856)^('Test cases'!$R$5-1)</f>
        <v>228.8117238745761</v>
      </c>
      <c r="Y856" s="4">
        <f ca="1">W856*(U856/E856)^('Test cases'!$R$5-1)</f>
        <v>222.73618543261173</v>
      </c>
      <c r="Z856" s="4">
        <f ca="1">T856^'Test cases'!$R$5/E856^('Test cases'!$R$5-1)</f>
        <v>220.40499107247143</v>
      </c>
      <c r="AA856" s="4">
        <f ca="1">EXP((LN(1-B856)*(LN('Test cases'!$L$3)-LN('Test cases'!$J$3))+LN(1-'Test cases'!$M$3)*LN('Test cases'!$J$3)-LN(1-'Test cases'!$K$3)*LN('Test cases'!$L$3))/(LN(1-'Test cases'!$M$3)-LN(1-'Test cases'!$K$3)))</f>
        <v>744.2847508346556</v>
      </c>
      <c r="AB856" s="4">
        <f ca="1">EXP((LN(1-C856)*(LN('Test cases'!$L$4)-LN('Test cases'!$J$4))+LN(1-'Test cases'!$M$4)*LN('Test cases'!$J$4)-LN(1-'Test cases'!$K$4)*LN('Test cases'!$L$4))/(LN(1-'Test cases'!$M$4)-LN(1-'Test cases'!$K$4)))</f>
        <v>740.71224724041087</v>
      </c>
      <c r="AC856" s="4">
        <f ca="1">IF(D856&lt;='Test cases'!$M$5,EXP((LN(1-D856)*(LN('Test cases'!$L$5)-LN('Test cases'!$J$5))+LN(1-'Test cases'!$M$5)*LN('Test cases'!$J$5)-LN(1-'Test cases'!$K$5)*LN('Test cases'!$L$5))/(LN(1-'Test cases'!$M$5)-LN(1-'Test cases'!$K$5))),EXP((LN(1-D856)*(LN('Test cases'!$N$5)-LN('Test cases'!$L$5))+LN(1-'Test cases'!$O$5)*LN('Test cases'!$L$5)-LN(1-'Test cases'!$M$5)*LN('Test cases'!$N$5))/(LN(1-'Test cases'!$O$5)-LN(1-'Test cases'!$M$5))))</f>
        <v>364.04758696755488</v>
      </c>
    </row>
    <row r="857" spans="1:29">
      <c r="A857" s="8">
        <f>'Test cases'!A861</f>
        <v>854</v>
      </c>
      <c r="B857" s="5">
        <f ca="1">1-X857/'Test cases'!C861</f>
        <v>0.23733433597333953</v>
      </c>
      <c r="C857" s="5">
        <f ca="1">1-Y857/'Test cases'!D861</f>
        <v>0.18713693411755861</v>
      </c>
      <c r="D857" s="5">
        <f ca="1">1-Z857/'Test cases'!E861</f>
        <v>0.2162285887109805</v>
      </c>
      <c r="E857" s="4">
        <f ca="1">(U857^'Test cases'!$R$5+T857^'Test cases'!$R$5)^(1/'Test cases'!$R$5)</f>
        <v>672.547717243291</v>
      </c>
      <c r="F857" s="5">
        <f ca="1">IF(B857&gt;'Test cases'!$M$3,'Test cases'!$M$3,B857)</f>
        <v>0.15</v>
      </c>
      <c r="G857" s="5">
        <f ca="1">IF(C857&gt;'Test cases'!$M$4,'Test cases'!$M$4,C857)</f>
        <v>0.1</v>
      </c>
      <c r="H857" s="5">
        <f ca="1">IF(D857&gt;'Test cases'!$O$5,'Test cases'!$O$5,D857)</f>
        <v>0.17</v>
      </c>
      <c r="I857" s="5">
        <f ca="1">IF(AA857&gt;='Test cases'!$L$3, 'Test cases'!$L$3*'Test cases'!$M$3/AA857,0)+IF(AND(AA857&gt;='Test cases'!$J$3,AA857&lt;'Test cases'!$L$3), 'Test cases'!$J$3*'Test cases'!$K$3/ AA857,0)</f>
        <v>4.0281473891450113E-2</v>
      </c>
      <c r="J857" s="5">
        <f ca="1">IF(AB857&gt;='Test cases'!$L$4,'Test cases'!$M$4,0)+IF(AND(AB857&gt;='Test cases'!$J$4,AB857&lt;'Test cases'!$L$4),'Test cases'!$K$4,0)</f>
        <v>0.1</v>
      </c>
      <c r="K857" s="5">
        <f ca="1">IF(AC857&gt;='Test cases'!$N$5,'Test cases'!$O$5,0)+IF(AND(AC857&gt;='Test cases'!$L$5,AC857&lt;'Test cases'!$N$5),'Test cases'!$M$5,0)+IF(AND(AC857&lt;'Test cases'!$L$5,AC857&gt;='Test cases'!$J$5),'Test cases'!$K$5,0)</f>
        <v>0.17</v>
      </c>
      <c r="L857" s="5">
        <f t="shared" ca="1" si="39"/>
        <v>0.15</v>
      </c>
      <c r="M857" s="5">
        <f t="shared" ca="1" si="40"/>
        <v>0.1</v>
      </c>
      <c r="N857" s="5">
        <f t="shared" ca="1" si="41"/>
        <v>0.17</v>
      </c>
      <c r="O857" s="4">
        <f ca="1">'Test cases'!C861*(1-F857)+'Test cases'!D861*(1-G857)+'Test cases'!E861*(1-H857)</f>
        <v>735.66000000000008</v>
      </c>
      <c r="P857" s="4">
        <f ca="1">(1-I857)*'Test cases'!C861+(1-J857)*'Test cases'!D861+(1-K857)*'Test cases'!E861</f>
        <v>768.57555783256498</v>
      </c>
      <c r="Q857" s="4">
        <f ca="1">(1-L857)*'Test cases'!C861+(1-M857)*'Test cases'!D861+(1-N857)*'Test cases'!E861</f>
        <v>735.66000000000008</v>
      </c>
      <c r="R857" s="4">
        <f ca="1">('Test cases'!C861/'Test cases'!$J$3)^(1/'Test cases'!$R$3)*('Test cases'!$J$3*(1-'Test cases'!$K$3))</f>
        <v>246.61490143550299</v>
      </c>
      <c r="S857" s="4">
        <f ca="1">('Test cases'!D861/'Test cases'!$J$4)^(1/'Test cases'!$R$4)*('Test cases'!$J$4*(1-'Test cases'!$K$4))</f>
        <v>240.5674669403715</v>
      </c>
      <c r="T857" s="4">
        <f ca="1">IF('Test cases'!E861&lt;='Test cases'!$L$5,('Test cases'!E861/'Test cases'!$J$5)^(1/'Test cases'!$P$5)*('Test cases'!$J$5*(1-'Test cases'!$K$5)),0)+IF('Test cases'!E861&gt;'Test cases'!$L$5,('Test cases'!E861/'Test cases'!$L$5)^(1/'Test cases'!$Q$5)*('Test cases'!$L$5*(1-'Test cases'!$M$5)),0)</f>
        <v>235.25243153545003</v>
      </c>
      <c r="U857" s="4">
        <f ca="1">(R857^'Test cases'!$R$4+S857^'Test cases'!$R$4)^(1/'Test cases'!$R$4)</f>
        <v>461.72427103566531</v>
      </c>
      <c r="V857" s="4">
        <f ca="1">R857^'Test cases'!$R$4/U857^('Test cases'!$R$4-1)</f>
        <v>233.96836577651027</v>
      </c>
      <c r="W857" s="4">
        <f ca="1">S857^'Test cases'!$R$4/U857^('Test cases'!$R$4-1)</f>
        <v>227.75590525915513</v>
      </c>
      <c r="X857" s="4">
        <f ca="1">V857*(U857/E857)^('Test cases'!$R$5-1)</f>
        <v>228.79969920799815</v>
      </c>
      <c r="Y857" s="4">
        <f ca="1">W857*(U857/E857)^('Test cases'!$R$5-1)</f>
        <v>222.72448005178893</v>
      </c>
      <c r="Z857" s="4">
        <f ca="1">T857^'Test cases'!$R$5/E857^('Test cases'!$R$5-1)</f>
        <v>221.0235379835035</v>
      </c>
      <c r="AA857" s="4">
        <f ca="1">EXP((LN(1-B857)*(LN('Test cases'!$L$3)-LN('Test cases'!$J$3))+LN(1-'Test cases'!$M$3)*LN('Test cases'!$J$3)-LN(1-'Test cases'!$K$3)*LN('Test cases'!$L$3))/(LN(1-'Test cases'!$M$3)-LN(1-'Test cases'!$K$3)))</f>
        <v>744.75924294238916</v>
      </c>
      <c r="AB857" s="4">
        <f ca="1">EXP((LN(1-C857)*(LN('Test cases'!$L$4)-LN('Test cases'!$J$4))+LN(1-'Test cases'!$M$4)*LN('Test cases'!$J$4)-LN(1-'Test cases'!$K$4)*LN('Test cases'!$L$4))/(LN(1-'Test cases'!$M$4)-LN(1-'Test cases'!$K$4)))</f>
        <v>741.21509848549499</v>
      </c>
      <c r="AC857" s="4">
        <f ca="1">IF(D857&lt;='Test cases'!$M$5,EXP((LN(1-D857)*(LN('Test cases'!$L$5)-LN('Test cases'!$J$5))+LN(1-'Test cases'!$M$5)*LN('Test cases'!$J$5)-LN(1-'Test cases'!$K$5)*LN('Test cases'!$L$5))/(LN(1-'Test cases'!$M$5)-LN(1-'Test cases'!$K$5))),EXP((LN(1-D857)*(LN('Test cases'!$N$5)-LN('Test cases'!$L$5))+LN(1-'Test cases'!$O$5)*LN('Test cases'!$L$5)-LN(1-'Test cases'!$M$5)*LN('Test cases'!$N$5))/(LN(1-'Test cases'!$O$5)-LN(1-'Test cases'!$M$5))))</f>
        <v>365.18042797520064</v>
      </c>
    </row>
    <row r="858" spans="1:29">
      <c r="A858" s="8">
        <f>'Test cases'!A862</f>
        <v>855</v>
      </c>
      <c r="B858" s="5">
        <f ca="1">1-X858/'Test cases'!C862</f>
        <v>0.23742423966824522</v>
      </c>
      <c r="C858" s="5">
        <f ca="1">1-Y858/'Test cases'!D862</f>
        <v>0.18721803032347295</v>
      </c>
      <c r="D858" s="5">
        <f ca="1">1-Z858/'Test cases'!E862</f>
        <v>0.2162769963097374</v>
      </c>
      <c r="E858" s="4">
        <f ca="1">(U858^'Test cases'!$R$5+T858^'Test cases'!$R$5)^(1/'Test cases'!$R$5)</f>
        <v>673.24745059188126</v>
      </c>
      <c r="F858" s="5">
        <f ca="1">IF(B858&gt;'Test cases'!$M$3,'Test cases'!$M$3,B858)</f>
        <v>0.15</v>
      </c>
      <c r="G858" s="5">
        <f ca="1">IF(C858&gt;'Test cases'!$M$4,'Test cases'!$M$4,C858)</f>
        <v>0.1</v>
      </c>
      <c r="H858" s="5">
        <f ca="1">IF(D858&gt;'Test cases'!$O$5,'Test cases'!$O$5,D858)</f>
        <v>0.17</v>
      </c>
      <c r="I858" s="5">
        <f ca="1">IF(AA858&gt;='Test cases'!$L$3, 'Test cases'!$L$3*'Test cases'!$M$3/AA858,0)+IF(AND(AA858&gt;='Test cases'!$J$3,AA858&lt;'Test cases'!$L$3), 'Test cases'!$J$3*'Test cases'!$K$3/ AA858,0)</f>
        <v>4.0223928679470028E-2</v>
      </c>
      <c r="J858" s="5">
        <f ca="1">IF(AB858&gt;='Test cases'!$L$4,'Test cases'!$M$4,0)+IF(AND(AB858&gt;='Test cases'!$J$4,AB858&lt;'Test cases'!$L$4),'Test cases'!$K$4,0)</f>
        <v>0.1</v>
      </c>
      <c r="K858" s="5">
        <f ca="1">IF(AC858&gt;='Test cases'!$N$5,'Test cases'!$O$5,0)+IF(AND(AC858&gt;='Test cases'!$L$5,AC858&lt;'Test cases'!$N$5),'Test cases'!$M$5,0)+IF(AND(AC858&lt;'Test cases'!$L$5,AC858&gt;='Test cases'!$J$5),'Test cases'!$K$5,0)</f>
        <v>0.17</v>
      </c>
      <c r="L858" s="5">
        <f t="shared" ca="1" si="39"/>
        <v>0.15</v>
      </c>
      <c r="M858" s="5">
        <f t="shared" ca="1" si="40"/>
        <v>0.1</v>
      </c>
      <c r="N858" s="5">
        <f t="shared" ca="1" si="41"/>
        <v>0.17</v>
      </c>
      <c r="O858" s="4">
        <f ca="1">'Test cases'!C862*(1-F858)+'Test cases'!D862*(1-G858)+'Test cases'!E862*(1-H858)</f>
        <v>736.51</v>
      </c>
      <c r="P858" s="4">
        <f ca="1">(1-I858)*'Test cases'!C862+(1-J858)*'Test cases'!D862+(1-K858)*'Test cases'!E862</f>
        <v>769.55259746747947</v>
      </c>
      <c r="Q858" s="4">
        <f ca="1">(1-L858)*'Test cases'!C862+(1-M858)*'Test cases'!D862+(1-N858)*'Test cases'!E862</f>
        <v>736.51</v>
      </c>
      <c r="R858" s="4">
        <f ca="1">('Test cases'!C862/'Test cases'!$J$3)^(1/'Test cases'!$R$3)*('Test cases'!$J$3*(1-'Test cases'!$K$3))</f>
        <v>247.36905957631291</v>
      </c>
      <c r="S858" s="4">
        <f ca="1">('Test cases'!D862/'Test cases'!$J$4)^(1/'Test cases'!$R$4)*('Test cases'!$J$4*(1-'Test cases'!$K$4))</f>
        <v>240.5674669403715</v>
      </c>
      <c r="T858" s="4">
        <f ca="1">IF('Test cases'!E862&lt;='Test cases'!$L$5,('Test cases'!E862/'Test cases'!$J$5)^(1/'Test cases'!$P$5)*('Test cases'!$J$5*(1-'Test cases'!$K$5)),0)+IF('Test cases'!E862&gt;'Test cases'!$L$5,('Test cases'!E862/'Test cases'!$L$5)^(1/'Test cases'!$Q$5)*('Test cases'!$L$5*(1-'Test cases'!$M$5)),0)</f>
        <v>235.25243153545003</v>
      </c>
      <c r="U858" s="4">
        <f ca="1">(R858^'Test cases'!$R$4+S858^'Test cases'!$R$4)^(1/'Test cases'!$R$4)</f>
        <v>462.43980079676851</v>
      </c>
      <c r="V858" s="4">
        <f ca="1">R858^'Test cases'!$R$4/U858^('Test cases'!$R$4-1)</f>
        <v>234.71349739118898</v>
      </c>
      <c r="W858" s="4">
        <f ca="1">S858^'Test cases'!$R$4/U858^('Test cases'!$R$4-1)</f>
        <v>227.72630340557922</v>
      </c>
      <c r="X858" s="4">
        <f ca="1">V858*(U858/E858)^('Test cases'!$R$5-1)</f>
        <v>229.5353038598582</v>
      </c>
      <c r="Y858" s="4">
        <f ca="1">W858*(U858/E858)^('Test cases'!$R$5-1)</f>
        <v>222.7022596913684</v>
      </c>
      <c r="Z858" s="4">
        <f ca="1">T858^'Test cases'!$R$5/E858^('Test cases'!$R$5-1)</f>
        <v>221.00988704065406</v>
      </c>
      <c r="AA858" s="4">
        <f ca="1">EXP((LN(1-B858)*(LN('Test cases'!$L$3)-LN('Test cases'!$J$3))+LN(1-'Test cases'!$M$3)*LN('Test cases'!$J$3)-LN(1-'Test cases'!$K$3)*LN('Test cases'!$L$3))/(LN(1-'Test cases'!$M$3)-LN(1-'Test cases'!$K$3)))</f>
        <v>745.8247114313267</v>
      </c>
      <c r="AB858" s="4">
        <f ca="1">EXP((LN(1-C858)*(LN('Test cases'!$L$4)-LN('Test cases'!$J$4))+LN(1-'Test cases'!$M$4)*LN('Test cases'!$J$4)-LN(1-'Test cases'!$K$4)*LN('Test cases'!$L$4))/(LN(1-'Test cases'!$M$4)-LN(1-'Test cases'!$K$4)))</f>
        <v>742.17067465824641</v>
      </c>
      <c r="AC858" s="4">
        <f ca="1">IF(D858&lt;='Test cases'!$M$5,EXP((LN(1-D858)*(LN('Test cases'!$L$5)-LN('Test cases'!$J$5))+LN(1-'Test cases'!$M$5)*LN('Test cases'!$J$5)-LN(1-'Test cases'!$K$5)*LN('Test cases'!$L$5))/(LN(1-'Test cases'!$M$5)-LN(1-'Test cases'!$K$5))),EXP((LN(1-D858)*(LN('Test cases'!$N$5)-LN('Test cases'!$L$5))+LN(1-'Test cases'!$O$5)*LN('Test cases'!$L$5)-LN(1-'Test cases'!$M$5)*LN('Test cases'!$N$5))/(LN(1-'Test cases'!$O$5)-LN(1-'Test cases'!$M$5))))</f>
        <v>365.27388688298328</v>
      </c>
    </row>
    <row r="859" spans="1:29">
      <c r="A859" s="8">
        <f>'Test cases'!A863</f>
        <v>856</v>
      </c>
      <c r="B859" s="5">
        <f ca="1">1-X859/'Test cases'!C863</f>
        <v>0.23751398340558627</v>
      </c>
      <c r="C859" s="5">
        <f ca="1">1-Y859/'Test cases'!D863</f>
        <v>0.1872990080768705</v>
      </c>
      <c r="D859" s="5">
        <f ca="1">1-Z859/'Test cases'!E863</f>
        <v>0.21632534494534705</v>
      </c>
      <c r="E859" s="4">
        <f ca="1">(U859^'Test cases'!$R$5+T859^'Test cases'!$R$5)^(1/'Test cases'!$R$5)</f>
        <v>673.94710152386222</v>
      </c>
      <c r="F859" s="5">
        <f ca="1">IF(B859&gt;'Test cases'!$M$3,'Test cases'!$M$3,B859)</f>
        <v>0.15</v>
      </c>
      <c r="G859" s="5">
        <f ca="1">IF(C859&gt;'Test cases'!$M$4,'Test cases'!$M$4,C859)</f>
        <v>0.1</v>
      </c>
      <c r="H859" s="5">
        <f ca="1">IF(D859&gt;'Test cases'!$O$5,'Test cases'!$O$5,D859)</f>
        <v>0.17</v>
      </c>
      <c r="I859" s="5">
        <f ca="1">IF(AA859&gt;='Test cases'!$L$3, 'Test cases'!$L$3*'Test cases'!$M$3/AA859,0)+IF(AND(AA859&gt;='Test cases'!$J$3,AA859&lt;'Test cases'!$L$3), 'Test cases'!$J$3*'Test cases'!$K$3/ AA859,0)</f>
        <v>4.0166561089014306E-2</v>
      </c>
      <c r="J859" s="5">
        <f ca="1">IF(AB859&gt;='Test cases'!$L$4,'Test cases'!$M$4,0)+IF(AND(AB859&gt;='Test cases'!$J$4,AB859&lt;'Test cases'!$L$4),'Test cases'!$K$4,0)</f>
        <v>0.1</v>
      </c>
      <c r="K859" s="5">
        <f ca="1">IF(AC859&gt;='Test cases'!$N$5,'Test cases'!$O$5,0)+IF(AND(AC859&gt;='Test cases'!$L$5,AC859&lt;'Test cases'!$N$5),'Test cases'!$M$5,0)+IF(AND(AC859&lt;'Test cases'!$L$5,AC859&gt;='Test cases'!$J$5),'Test cases'!$K$5,0)</f>
        <v>0.17</v>
      </c>
      <c r="L859" s="5">
        <f t="shared" ca="1" si="39"/>
        <v>0.15</v>
      </c>
      <c r="M859" s="5">
        <f t="shared" ca="1" si="40"/>
        <v>0.1</v>
      </c>
      <c r="N859" s="5">
        <f t="shared" ca="1" si="41"/>
        <v>0.17</v>
      </c>
      <c r="O859" s="4">
        <f ca="1">'Test cases'!C863*(1-F859)+'Test cases'!D863*(1-G859)+'Test cases'!E863*(1-H859)</f>
        <v>737.3599999999999</v>
      </c>
      <c r="P859" s="4">
        <f ca="1">(1-I859)*'Test cases'!C863+(1-J859)*'Test cases'!D863+(1-K859)*'Test cases'!E863</f>
        <v>770.52969855111769</v>
      </c>
      <c r="Q859" s="4">
        <f ca="1">(1-L859)*'Test cases'!C863+(1-M859)*'Test cases'!D863+(1-N859)*'Test cases'!E863</f>
        <v>737.3599999999999</v>
      </c>
      <c r="R859" s="4">
        <f ca="1">('Test cases'!C863/'Test cases'!$J$3)^(1/'Test cases'!$R$3)*('Test cases'!$J$3*(1-'Test cases'!$K$3))</f>
        <v>248.1230111353604</v>
      </c>
      <c r="S859" s="4">
        <f ca="1">('Test cases'!D863/'Test cases'!$J$4)^(1/'Test cases'!$R$4)*('Test cases'!$J$4*(1-'Test cases'!$K$4))</f>
        <v>240.5674669403715</v>
      </c>
      <c r="T859" s="4">
        <f ca="1">IF('Test cases'!E863&lt;='Test cases'!$L$5,('Test cases'!E863/'Test cases'!$J$5)^(1/'Test cases'!$P$5)*('Test cases'!$J$5*(1-'Test cases'!$K$5)),0)+IF('Test cases'!E863&gt;'Test cases'!$L$5,('Test cases'!E863/'Test cases'!$L$5)^(1/'Test cases'!$Q$5)*('Test cases'!$L$5*(1-'Test cases'!$M$5)),0)</f>
        <v>235.25243153545003</v>
      </c>
      <c r="U859" s="4">
        <f ca="1">(R859^'Test cases'!$R$4+S859^'Test cases'!$R$4)^(1/'Test cases'!$R$4)</f>
        <v>463.15522469821917</v>
      </c>
      <c r="V859" s="4">
        <f ca="1">R859^'Test cases'!$R$4/U859^('Test cases'!$R$4-1)</f>
        <v>235.45846917191108</v>
      </c>
      <c r="W859" s="4">
        <f ca="1">S859^'Test cases'!$R$4/U859^('Test cases'!$R$4-1)</f>
        <v>227.69675552630846</v>
      </c>
      <c r="X859" s="4">
        <f ca="1">V859*(U859/E859)^('Test cases'!$R$5-1)</f>
        <v>230.27077701151296</v>
      </c>
      <c r="Y859" s="4">
        <f ca="1">W859*(U859/E859)^('Test cases'!$R$5-1)</f>
        <v>222.68007178693748</v>
      </c>
      <c r="Z859" s="4">
        <f ca="1">T859^'Test cases'!$R$5/E859^('Test cases'!$R$5-1)</f>
        <v>220.99625272541212</v>
      </c>
      <c r="AA859" s="4">
        <f ca="1">EXP((LN(1-B859)*(LN('Test cases'!$L$3)-LN('Test cases'!$J$3))+LN(1-'Test cases'!$M$3)*LN('Test cases'!$J$3)-LN(1-'Test cases'!$K$3)*LN('Test cases'!$L$3))/(LN(1-'Test cases'!$M$3)-LN(1-'Test cases'!$K$3)))</f>
        <v>746.8899299971464</v>
      </c>
      <c r="AB859" s="4">
        <f ca="1">EXP((LN(1-C859)*(LN('Test cases'!$L$4)-LN('Test cases'!$J$4))+LN(1-'Test cases'!$M$4)*LN('Test cases'!$J$4)-LN(1-'Test cases'!$K$4)*LN('Test cases'!$L$4))/(LN(1-'Test cases'!$M$4)-LN(1-'Test cases'!$K$4)))</f>
        <v>743.12617963223261</v>
      </c>
      <c r="AC859" s="4">
        <f ca="1">IF(D859&lt;='Test cases'!$M$5,EXP((LN(1-D859)*(LN('Test cases'!$L$5)-LN('Test cases'!$J$5))+LN(1-'Test cases'!$M$5)*LN('Test cases'!$J$5)-LN(1-'Test cases'!$K$5)*LN('Test cases'!$L$5))/(LN(1-'Test cases'!$M$5)-LN(1-'Test cases'!$K$5))),EXP((LN(1-D859)*(LN('Test cases'!$N$5)-LN('Test cases'!$L$5))+LN(1-'Test cases'!$O$5)*LN('Test cases'!$L$5)-LN(1-'Test cases'!$M$5)*LN('Test cases'!$N$5))/(LN(1-'Test cases'!$O$5)-LN(1-'Test cases'!$M$5))))</f>
        <v>365.36726159188015</v>
      </c>
    </row>
    <row r="860" spans="1:29">
      <c r="A860" s="8">
        <f>'Test cases'!A864</f>
        <v>857</v>
      </c>
      <c r="B860" s="5">
        <f ca="1">1-X860/'Test cases'!C864</f>
        <v>0.23759528220578796</v>
      </c>
      <c r="C860" s="5">
        <f ca="1">1-Y860/'Test cases'!D864</f>
        <v>0.18738566096509146</v>
      </c>
      <c r="D860" s="5">
        <f ca="1">1-Z860/'Test cases'!E864</f>
        <v>0.21637709496190638</v>
      </c>
      <c r="E860" s="4">
        <f ca="1">(U860^'Test cases'!$R$5+T860^'Test cases'!$R$5)^(1/'Test cases'!$R$5)</f>
        <v>674.69682722919447</v>
      </c>
      <c r="F860" s="5">
        <f ca="1">IF(B860&gt;'Test cases'!$M$3,'Test cases'!$M$3,B860)</f>
        <v>0.15</v>
      </c>
      <c r="G860" s="5">
        <f ca="1">IF(C860&gt;'Test cases'!$M$4,'Test cases'!$M$4,C860)</f>
        <v>0.1</v>
      </c>
      <c r="H860" s="5">
        <f ca="1">IF(D860&gt;'Test cases'!$O$5,'Test cases'!$O$5,D860)</f>
        <v>0.17</v>
      </c>
      <c r="I860" s="5">
        <f ca="1">IF(AA860&gt;='Test cases'!$L$3, 'Test cases'!$L$3*'Test cases'!$M$3/AA860,0)+IF(AND(AA860&gt;='Test cases'!$J$3,AA860&lt;'Test cases'!$L$3), 'Test cases'!$J$3*'Test cases'!$K$3/ AA860,0)</f>
        <v>4.0114656638873501E-2</v>
      </c>
      <c r="J860" s="5">
        <f ca="1">IF(AB860&gt;='Test cases'!$L$4,'Test cases'!$M$4,0)+IF(AND(AB860&gt;='Test cases'!$J$4,AB860&lt;'Test cases'!$L$4),'Test cases'!$K$4,0)</f>
        <v>0.1</v>
      </c>
      <c r="K860" s="5">
        <f ca="1">IF(AC860&gt;='Test cases'!$N$5,'Test cases'!$O$5,0)+IF(AND(AC860&gt;='Test cases'!$L$5,AC860&lt;'Test cases'!$N$5),'Test cases'!$M$5,0)+IF(AND(AC860&lt;'Test cases'!$L$5,AC860&gt;='Test cases'!$J$5),'Test cases'!$K$5,0)</f>
        <v>0.17</v>
      </c>
      <c r="L860" s="5">
        <f t="shared" ca="1" si="39"/>
        <v>0.15</v>
      </c>
      <c r="M860" s="5">
        <f t="shared" ca="1" si="40"/>
        <v>0.1</v>
      </c>
      <c r="N860" s="5">
        <f t="shared" ca="1" si="41"/>
        <v>0.17</v>
      </c>
      <c r="O860" s="4">
        <f ca="1">'Test cases'!C864*(1-F860)+'Test cases'!D864*(1-G860)+'Test cases'!E864*(1-H860)</f>
        <v>738.26</v>
      </c>
      <c r="P860" s="4">
        <f ca="1">(1-I860)*'Test cases'!C864+(1-J860)*'Test cases'!D864+(1-K860)*'Test cases'!E864</f>
        <v>771.4453736950602</v>
      </c>
      <c r="Q860" s="4">
        <f ca="1">(1-L860)*'Test cases'!C864+(1-M860)*'Test cases'!D864+(1-N860)*'Test cases'!E864</f>
        <v>738.26</v>
      </c>
      <c r="R860" s="4">
        <f ca="1">('Test cases'!C864/'Test cases'!$J$3)^(1/'Test cases'!$R$3)*('Test cases'!$J$3*(1-'Test cases'!$K$3))</f>
        <v>248.1230111353604</v>
      </c>
      <c r="S860" s="4">
        <f ca="1">('Test cases'!D864/'Test cases'!$J$4)^(1/'Test cases'!$R$4)*('Test cases'!$J$4*(1-'Test cases'!$K$4))</f>
        <v>241.37734532517737</v>
      </c>
      <c r="T860" s="4">
        <f ca="1">IF('Test cases'!E864&lt;='Test cases'!$L$5,('Test cases'!E864/'Test cases'!$J$5)^(1/'Test cases'!$P$5)*('Test cases'!$J$5*(1-'Test cases'!$K$5)),0)+IF('Test cases'!E864&gt;'Test cases'!$L$5,('Test cases'!E864/'Test cases'!$L$5)^(1/'Test cases'!$Q$5)*('Test cases'!$L$5*(1-'Test cases'!$M$5)),0)</f>
        <v>235.25243153545003</v>
      </c>
      <c r="U860" s="4">
        <f ca="1">(R860^'Test cases'!$R$4+S860^'Test cases'!$R$4)^(1/'Test cases'!$R$4)</f>
        <v>463.92182837439003</v>
      </c>
      <c r="V860" s="4">
        <f ca="1">R860^'Test cases'!$R$4/U860^('Test cases'!$R$4-1)</f>
        <v>235.42578495281069</v>
      </c>
      <c r="W860" s="4">
        <f ca="1">S860^'Test cases'!$R$4/U860^('Test cases'!$R$4-1)</f>
        <v>228.49604342157915</v>
      </c>
      <c r="X860" s="4">
        <f ca="1">V860*(U860/E860)^('Test cases'!$R$5-1)</f>
        <v>230.24622477385202</v>
      </c>
      <c r="Y860" s="4">
        <f ca="1">W860*(U860/E860)^('Test cases'!$R$5-1)</f>
        <v>223.46894323459986</v>
      </c>
      <c r="Z860" s="4">
        <f ca="1">T860^'Test cases'!$R$5/E860^('Test cases'!$R$5-1)</f>
        <v>220.98165922074242</v>
      </c>
      <c r="AA860" s="4">
        <f ca="1">EXP((LN(1-B860)*(LN('Test cases'!$L$3)-LN('Test cases'!$J$3))+LN(1-'Test cases'!$M$3)*LN('Test cases'!$J$3)-LN(1-'Test cases'!$K$3)*LN('Test cases'!$L$3))/(LN(1-'Test cases'!$M$3)-LN(1-'Test cases'!$K$3)))</f>
        <v>747.8563326634137</v>
      </c>
      <c r="AB860" s="4">
        <f ca="1">EXP((LN(1-C860)*(LN('Test cases'!$L$4)-LN('Test cases'!$J$4))+LN(1-'Test cases'!$M$4)*LN('Test cases'!$J$4)-LN(1-'Test cases'!$K$4)*LN('Test cases'!$L$4))/(LN(1-'Test cases'!$M$4)-LN(1-'Test cases'!$K$4)))</f>
        <v>744.15011712929527</v>
      </c>
      <c r="AC860" s="4">
        <f ca="1">IF(D860&lt;='Test cases'!$M$5,EXP((LN(1-D860)*(LN('Test cases'!$L$5)-LN('Test cases'!$J$5))+LN(1-'Test cases'!$M$5)*LN('Test cases'!$J$5)-LN(1-'Test cases'!$K$5)*LN('Test cases'!$L$5))/(LN(1-'Test cases'!$M$5)-LN(1-'Test cases'!$K$5))),EXP((LN(1-D860)*(LN('Test cases'!$N$5)-LN('Test cases'!$L$5))+LN(1-'Test cases'!$O$5)*LN('Test cases'!$L$5)-LN(1-'Test cases'!$M$5)*LN('Test cases'!$N$5))/(LN(1-'Test cases'!$O$5)-LN(1-'Test cases'!$M$5))))</f>
        <v>365.46723814974035</v>
      </c>
    </row>
    <row r="861" spans="1:29">
      <c r="A861" s="8">
        <f>'Test cases'!A865</f>
        <v>858</v>
      </c>
      <c r="B861" s="5">
        <f ca="1">1-X861/'Test cases'!C865</f>
        <v>0.23763514834123778</v>
      </c>
      <c r="C861" s="5">
        <f ca="1">1-Y861/'Test cases'!D865</f>
        <v>0.18742815256115886</v>
      </c>
      <c r="D861" s="5">
        <f ca="1">1-Z861/'Test cases'!E865</f>
        <v>0.21696239172993548</v>
      </c>
      <c r="E861" s="4">
        <f ca="1">(U861^'Test cases'!$R$5+T861^'Test cases'!$R$5)^(1/'Test cases'!$R$5)</f>
        <v>675.291086387056</v>
      </c>
      <c r="F861" s="5">
        <f ca="1">IF(B861&gt;'Test cases'!$M$3,'Test cases'!$M$3,B861)</f>
        <v>0.15</v>
      </c>
      <c r="G861" s="5">
        <f ca="1">IF(C861&gt;'Test cases'!$M$4,'Test cases'!$M$4,C861)</f>
        <v>0.1</v>
      </c>
      <c r="H861" s="5">
        <f ca="1">IF(D861&gt;'Test cases'!$O$5,'Test cases'!$O$5,D861)</f>
        <v>0.17</v>
      </c>
      <c r="I861" s="5">
        <f ca="1">IF(AA861&gt;='Test cases'!$L$3, 'Test cases'!$L$3*'Test cases'!$M$3/AA861,0)+IF(AND(AA861&gt;='Test cases'!$J$3,AA861&lt;'Test cases'!$L$3), 'Test cases'!$J$3*'Test cases'!$K$3/ AA861,0)</f>
        <v>4.0089226976261112E-2</v>
      </c>
      <c r="J861" s="5">
        <f ca="1">IF(AB861&gt;='Test cases'!$L$4,'Test cases'!$M$4,0)+IF(AND(AB861&gt;='Test cases'!$J$4,AB861&lt;'Test cases'!$L$4),'Test cases'!$K$4,0)</f>
        <v>0.1</v>
      </c>
      <c r="K861" s="5">
        <f ca="1">IF(AC861&gt;='Test cases'!$N$5,'Test cases'!$O$5,0)+IF(AND(AC861&gt;='Test cases'!$L$5,AC861&lt;'Test cases'!$N$5),'Test cases'!$M$5,0)+IF(AND(AC861&lt;'Test cases'!$L$5,AC861&gt;='Test cases'!$J$5),'Test cases'!$K$5,0)</f>
        <v>0.17</v>
      </c>
      <c r="L861" s="5">
        <f t="shared" ca="1" si="39"/>
        <v>0.15</v>
      </c>
      <c r="M861" s="5">
        <f t="shared" ca="1" si="40"/>
        <v>0.1</v>
      </c>
      <c r="N861" s="5">
        <f t="shared" ca="1" si="41"/>
        <v>0.17</v>
      </c>
      <c r="O861" s="4">
        <f ca="1">'Test cases'!C865*(1-F861)+'Test cases'!D865*(1-G861)+'Test cases'!E865*(1-H861)</f>
        <v>739.08999999999992</v>
      </c>
      <c r="P861" s="4">
        <f ca="1">(1-I861)*'Test cases'!C865+(1-J861)*'Test cases'!D865+(1-K861)*'Test cases'!E865</f>
        <v>772.28305345316915</v>
      </c>
      <c r="Q861" s="4">
        <f ca="1">(1-L861)*'Test cases'!C865+(1-M861)*'Test cases'!D865+(1-N861)*'Test cases'!E865</f>
        <v>739.08999999999992</v>
      </c>
      <c r="R861" s="4">
        <f ca="1">('Test cases'!C865/'Test cases'!$J$3)^(1/'Test cases'!$R$3)*('Test cases'!$J$3*(1-'Test cases'!$K$3))</f>
        <v>248.1230111353604</v>
      </c>
      <c r="S861" s="4">
        <f ca="1">('Test cases'!D865/'Test cases'!$J$4)^(1/'Test cases'!$R$4)*('Test cases'!$J$4*(1-'Test cases'!$K$4))</f>
        <v>241.37734532517737</v>
      </c>
      <c r="T861" s="4">
        <f ca="1">IF('Test cases'!E865&lt;='Test cases'!$L$5,('Test cases'!E865/'Test cases'!$J$5)^(1/'Test cases'!$P$5)*('Test cases'!$J$5*(1-'Test cases'!$K$5)),0)+IF('Test cases'!E865&gt;'Test cases'!$L$5,('Test cases'!E865/'Test cases'!$L$5)^(1/'Test cases'!$Q$5)*('Test cases'!$L$5*(1-'Test cases'!$M$5)),0)</f>
        <v>235.88503341681189</v>
      </c>
      <c r="U861" s="4">
        <f ca="1">(R861^'Test cases'!$R$4+S861^'Test cases'!$R$4)^(1/'Test cases'!$R$4)</f>
        <v>463.92182837439003</v>
      </c>
      <c r="V861" s="4">
        <f ca="1">R861^'Test cases'!$R$4/U861^('Test cases'!$R$4-1)</f>
        <v>235.42578495281069</v>
      </c>
      <c r="W861" s="4">
        <f ca="1">S861^'Test cases'!$R$4/U861^('Test cases'!$R$4-1)</f>
        <v>228.49604342157915</v>
      </c>
      <c r="X861" s="4">
        <f ca="1">V861*(U861/E861)^('Test cases'!$R$5-1)</f>
        <v>230.2341852009462</v>
      </c>
      <c r="Y861" s="4">
        <f ca="1">W861*(U861/E861)^('Test cases'!$R$5-1)</f>
        <v>223.45725804568133</v>
      </c>
      <c r="Z861" s="4">
        <f ca="1">T861^'Test cases'!$R$5/E861^('Test cases'!$R$5-1)</f>
        <v>221.59964314042827</v>
      </c>
      <c r="AA861" s="4">
        <f ca="1">EXP((LN(1-B861)*(LN('Test cases'!$L$3)-LN('Test cases'!$J$3))+LN(1-'Test cases'!$M$3)*LN('Test cases'!$J$3)-LN(1-'Test cases'!$K$3)*LN('Test cases'!$L$3))/(LN(1-'Test cases'!$M$3)-LN(1-'Test cases'!$K$3)))</f>
        <v>748.33071782014008</v>
      </c>
      <c r="AB861" s="4">
        <f ca="1">EXP((LN(1-C861)*(LN('Test cases'!$L$4)-LN('Test cases'!$J$4))+LN(1-'Test cases'!$M$4)*LN('Test cases'!$J$4)-LN(1-'Test cases'!$K$4)*LN('Test cases'!$L$4))/(LN(1-'Test cases'!$M$4)-LN(1-'Test cases'!$K$4)))</f>
        <v>744.65277623936652</v>
      </c>
      <c r="AC861" s="4">
        <f ca="1">IF(D861&lt;='Test cases'!$M$5,EXP((LN(1-D861)*(LN('Test cases'!$L$5)-LN('Test cases'!$J$5))+LN(1-'Test cases'!$M$5)*LN('Test cases'!$J$5)-LN(1-'Test cases'!$K$5)*LN('Test cases'!$L$5))/(LN(1-'Test cases'!$M$5)-LN(1-'Test cases'!$K$5))),EXP((LN(1-D861)*(LN('Test cases'!$N$5)-LN('Test cases'!$L$5))+LN(1-'Test cases'!$O$5)*LN('Test cases'!$L$5)-LN(1-'Test cases'!$M$5)*LN('Test cases'!$N$5))/(LN(1-'Test cases'!$O$5)-LN(1-'Test cases'!$M$5))))</f>
        <v>366.6003484483943</v>
      </c>
    </row>
    <row r="862" spans="1:29">
      <c r="A862" s="8">
        <f>'Test cases'!A866</f>
        <v>859</v>
      </c>
      <c r="B862" s="5">
        <f ca="1">1-X862/'Test cases'!C866</f>
        <v>0.2376749476435096</v>
      </c>
      <c r="C862" s="5">
        <f ca="1">1-Y862/'Test cases'!D866</f>
        <v>0.18747057292262148</v>
      </c>
      <c r="D862" s="5">
        <f ca="1">1-Z862/'Test cases'!E866</f>
        <v>0.21754526696518273</v>
      </c>
      <c r="E862" s="4">
        <f ca="1">(U862^'Test cases'!$R$5+T862^'Test cases'!$R$5)^(1/'Test cases'!$R$5)</f>
        <v>675.88490243982721</v>
      </c>
      <c r="F862" s="5">
        <f ca="1">IF(B862&gt;'Test cases'!$M$3,'Test cases'!$M$3,B862)</f>
        <v>0.15</v>
      </c>
      <c r="G862" s="5">
        <f ca="1">IF(C862&gt;'Test cases'!$M$4,'Test cases'!$M$4,C862)</f>
        <v>0.1</v>
      </c>
      <c r="H862" s="5">
        <f ca="1">IF(D862&gt;'Test cases'!$O$5,'Test cases'!$O$5,D862)</f>
        <v>0.17</v>
      </c>
      <c r="I862" s="5">
        <f ca="1">IF(AA862&gt;='Test cases'!$L$3, 'Test cases'!$L$3*'Test cases'!$M$3/AA862,0)+IF(AND(AA862&gt;='Test cases'!$J$3,AA862&lt;'Test cases'!$L$3), 'Test cases'!$J$3*'Test cases'!$K$3/ AA862,0)</f>
        <v>4.0063854699705484E-2</v>
      </c>
      <c r="J862" s="5">
        <f ca="1">IF(AB862&gt;='Test cases'!$L$4,'Test cases'!$M$4,0)+IF(AND(AB862&gt;='Test cases'!$J$4,AB862&lt;'Test cases'!$L$4),'Test cases'!$K$4,0)</f>
        <v>0.1</v>
      </c>
      <c r="K862" s="5">
        <f ca="1">IF(AC862&gt;='Test cases'!$N$5,'Test cases'!$O$5,0)+IF(AND(AC862&gt;='Test cases'!$L$5,AC862&lt;'Test cases'!$N$5),'Test cases'!$M$5,0)+IF(AND(AC862&lt;'Test cases'!$L$5,AC862&gt;='Test cases'!$J$5),'Test cases'!$K$5,0)</f>
        <v>0.17</v>
      </c>
      <c r="L862" s="5">
        <f t="shared" ca="1" si="39"/>
        <v>0.15</v>
      </c>
      <c r="M862" s="5">
        <f t="shared" ca="1" si="40"/>
        <v>0.1</v>
      </c>
      <c r="N862" s="5">
        <f t="shared" ca="1" si="41"/>
        <v>0.17</v>
      </c>
      <c r="O862" s="4">
        <f ca="1">'Test cases'!C866*(1-F862)+'Test cases'!D866*(1-G862)+'Test cases'!E866*(1-H862)</f>
        <v>739.92</v>
      </c>
      <c r="P862" s="4">
        <f ca="1">(1-I862)*'Test cases'!C866+(1-J862)*'Test cases'!D866+(1-K862)*'Test cases'!E866</f>
        <v>773.12071588068898</v>
      </c>
      <c r="Q862" s="4">
        <f ca="1">(1-L862)*'Test cases'!C866+(1-M862)*'Test cases'!D866+(1-N862)*'Test cases'!E866</f>
        <v>739.92</v>
      </c>
      <c r="R862" s="4">
        <f ca="1">('Test cases'!C866/'Test cases'!$J$3)^(1/'Test cases'!$R$3)*('Test cases'!$J$3*(1-'Test cases'!$K$3))</f>
        <v>248.1230111353604</v>
      </c>
      <c r="S862" s="4">
        <f ca="1">('Test cases'!D866/'Test cases'!$J$4)^(1/'Test cases'!$R$4)*('Test cases'!$J$4*(1-'Test cases'!$K$4))</f>
        <v>241.37734532517737</v>
      </c>
      <c r="T862" s="4">
        <f ca="1">IF('Test cases'!E866&lt;='Test cases'!$L$5,('Test cases'!E866/'Test cases'!$J$5)^(1/'Test cases'!$P$5)*('Test cases'!$J$5*(1-'Test cases'!$K$5)),0)+IF('Test cases'!E866&gt;'Test cases'!$L$5,('Test cases'!E866/'Test cases'!$L$5)^(1/'Test cases'!$Q$5)*('Test cases'!$L$5*(1-'Test cases'!$M$5)),0)</f>
        <v>236.51709598657615</v>
      </c>
      <c r="U862" s="4">
        <f ca="1">(R862^'Test cases'!$R$4+S862^'Test cases'!$R$4)^(1/'Test cases'!$R$4)</f>
        <v>463.92182837439003</v>
      </c>
      <c r="V862" s="4">
        <f ca="1">R862^'Test cases'!$R$4/U862^('Test cases'!$R$4-1)</f>
        <v>235.42578495281069</v>
      </c>
      <c r="W862" s="4">
        <f ca="1">S862^'Test cases'!$R$4/U862^('Test cases'!$R$4-1)</f>
        <v>228.49604342157915</v>
      </c>
      <c r="X862" s="4">
        <f ca="1">V862*(U862/E862)^('Test cases'!$R$5-1)</f>
        <v>230.22216581166009</v>
      </c>
      <c r="Y862" s="4">
        <f ca="1">W862*(U862/E862)^('Test cases'!$R$5-1)</f>
        <v>223.44559244627908</v>
      </c>
      <c r="Z862" s="4">
        <f ca="1">T862^'Test cases'!$R$5/E862^('Test cases'!$R$5-1)</f>
        <v>222.2171441818881</v>
      </c>
      <c r="AA862" s="4">
        <f ca="1">EXP((LN(1-B862)*(LN('Test cases'!$L$3)-LN('Test cases'!$J$3))+LN(1-'Test cases'!$M$3)*LN('Test cases'!$J$3)-LN(1-'Test cases'!$K$3)*LN('Test cases'!$L$3))/(LN(1-'Test cases'!$M$3)-LN(1-'Test cases'!$K$3)))</f>
        <v>748.80463262613955</v>
      </c>
      <c r="AB862" s="4">
        <f ca="1">EXP((LN(1-C862)*(LN('Test cases'!$L$4)-LN('Test cases'!$J$4))+LN(1-'Test cases'!$M$4)*LN('Test cases'!$J$4)-LN(1-'Test cases'!$K$4)*LN('Test cases'!$L$4))/(LN(1-'Test cases'!$M$4)-LN(1-'Test cases'!$K$4)))</f>
        <v>745.1549576013573</v>
      </c>
      <c r="AC862" s="4">
        <f ca="1">IF(D862&lt;='Test cases'!$M$5,EXP((LN(1-D862)*(LN('Test cases'!$L$5)-LN('Test cases'!$J$5))+LN(1-'Test cases'!$M$5)*LN('Test cases'!$J$5)-LN(1-'Test cases'!$K$5)*LN('Test cases'!$L$5))/(LN(1-'Test cases'!$M$5)-LN(1-'Test cases'!$K$5))),EXP((LN(1-D862)*(LN('Test cases'!$N$5)-LN('Test cases'!$L$5))+LN(1-'Test cases'!$O$5)*LN('Test cases'!$L$5)-LN(1-'Test cases'!$M$5)*LN('Test cases'!$N$5))/(LN(1-'Test cases'!$O$5)-LN(1-'Test cases'!$M$5))))</f>
        <v>367.73310805491872</v>
      </c>
    </row>
    <row r="863" spans="1:29">
      <c r="A863" s="8">
        <f>'Test cases'!A867</f>
        <v>860</v>
      </c>
      <c r="B863" s="5">
        <f ca="1">1-X863/'Test cases'!C867</f>
        <v>0.23771468038513177</v>
      </c>
      <c r="C863" s="5">
        <f ca="1">1-Y863/'Test cases'!D867</f>
        <v>0.18751292233995565</v>
      </c>
      <c r="D863" s="5">
        <f ca="1">1-Z863/'Test cases'!E867</f>
        <v>0.21812573916727063</v>
      </c>
      <c r="E863" s="4">
        <f ca="1">(U863^'Test cases'!$R$5+T863^'Test cases'!$R$5)^(1/'Test cases'!$R$5)</f>
        <v>676.4782772175306</v>
      </c>
      <c r="F863" s="5">
        <f ca="1">IF(B863&gt;'Test cases'!$M$3,'Test cases'!$M$3,B863)</f>
        <v>0.15</v>
      </c>
      <c r="G863" s="5">
        <f ca="1">IF(C863&gt;'Test cases'!$M$4,'Test cases'!$M$4,C863)</f>
        <v>0.1</v>
      </c>
      <c r="H863" s="5">
        <f ca="1">IF(D863&gt;'Test cases'!$O$5,'Test cases'!$O$5,D863)</f>
        <v>0.17</v>
      </c>
      <c r="I863" s="5">
        <f ca="1">IF(AA863&gt;='Test cases'!$L$3, 'Test cases'!$L$3*'Test cases'!$M$3/AA863,0)+IF(AND(AA863&gt;='Test cases'!$J$3,AA863&lt;'Test cases'!$L$3), 'Test cases'!$J$3*'Test cases'!$K$3/ AA863,0)</f>
        <v>4.0038539553578639E-2</v>
      </c>
      <c r="J863" s="5">
        <f ca="1">IF(AB863&gt;='Test cases'!$L$4,'Test cases'!$M$4,0)+IF(AND(AB863&gt;='Test cases'!$J$4,AB863&lt;'Test cases'!$L$4),'Test cases'!$K$4,0)</f>
        <v>0.1</v>
      </c>
      <c r="K863" s="5">
        <f ca="1">IF(AC863&gt;='Test cases'!$N$5,'Test cases'!$O$5,0)+IF(AND(AC863&gt;='Test cases'!$L$5,AC863&lt;'Test cases'!$N$5),'Test cases'!$M$5,0)+IF(AND(AC863&lt;'Test cases'!$L$5,AC863&gt;='Test cases'!$J$5),'Test cases'!$K$5,0)</f>
        <v>0.17</v>
      </c>
      <c r="L863" s="5">
        <f t="shared" ca="1" si="39"/>
        <v>0.15</v>
      </c>
      <c r="M863" s="5">
        <f t="shared" ca="1" si="40"/>
        <v>0.1</v>
      </c>
      <c r="N863" s="5">
        <f t="shared" ca="1" si="41"/>
        <v>0.17</v>
      </c>
      <c r="O863" s="4">
        <f ca="1">'Test cases'!C867*(1-F863)+'Test cases'!D867*(1-G863)+'Test cases'!E867*(1-H863)</f>
        <v>740.75</v>
      </c>
      <c r="P863" s="4">
        <f ca="1">(1-I863)*'Test cases'!C867+(1-J863)*'Test cases'!D867+(1-K863)*'Test cases'!E867</f>
        <v>773.95836105481919</v>
      </c>
      <c r="Q863" s="4">
        <f ca="1">(1-L863)*'Test cases'!C867+(1-M863)*'Test cases'!D867+(1-N863)*'Test cases'!E867</f>
        <v>740.75</v>
      </c>
      <c r="R863" s="4">
        <f ca="1">('Test cases'!C867/'Test cases'!$J$3)^(1/'Test cases'!$R$3)*('Test cases'!$J$3*(1-'Test cases'!$K$3))</f>
        <v>248.1230111353604</v>
      </c>
      <c r="S863" s="4">
        <f ca="1">('Test cases'!D867/'Test cases'!$J$4)^(1/'Test cases'!$R$4)*('Test cases'!$J$4*(1-'Test cases'!$K$4))</f>
        <v>241.37734532517737</v>
      </c>
      <c r="T863" s="4">
        <f ca="1">IF('Test cases'!E867&lt;='Test cases'!$L$5,('Test cases'!E867/'Test cases'!$J$5)^(1/'Test cases'!$P$5)*('Test cases'!$J$5*(1-'Test cases'!$K$5)),0)+IF('Test cases'!E867&gt;'Test cases'!$L$5,('Test cases'!E867/'Test cases'!$L$5)^(1/'Test cases'!$Q$5)*('Test cases'!$L$5*(1-'Test cases'!$M$5)),0)</f>
        <v>237.14862160108984</v>
      </c>
      <c r="U863" s="4">
        <f ca="1">(R863^'Test cases'!$R$4+S863^'Test cases'!$R$4)^(1/'Test cases'!$R$4)</f>
        <v>463.92182837439003</v>
      </c>
      <c r="V863" s="4">
        <f ca="1">R863^'Test cases'!$R$4/U863^('Test cases'!$R$4-1)</f>
        <v>235.42578495281069</v>
      </c>
      <c r="W863" s="4">
        <f ca="1">S863^'Test cases'!$R$4/U863^('Test cases'!$R$4-1)</f>
        <v>228.49604342157915</v>
      </c>
      <c r="X863" s="4">
        <f ca="1">V863*(U863/E863)^('Test cases'!$R$5-1)</f>
        <v>230.21016652369019</v>
      </c>
      <c r="Y863" s="4">
        <f ca="1">W863*(U863/E863)^('Test cases'!$R$5-1)</f>
        <v>223.43394635651219</v>
      </c>
      <c r="Z863" s="4">
        <f ca="1">T863^'Test cases'!$R$5/E863^('Test cases'!$R$5-1)</f>
        <v>222.83416433732788</v>
      </c>
      <c r="AA863" s="4">
        <f ca="1">EXP((LN(1-B863)*(LN('Test cases'!$L$3)-LN('Test cases'!$J$3))+LN(1-'Test cases'!$M$3)*LN('Test cases'!$J$3)-LN(1-'Test cases'!$K$3)*LN('Test cases'!$L$3))/(LN(1-'Test cases'!$M$3)-LN(1-'Test cases'!$K$3)))</f>
        <v>749.27807893329123</v>
      </c>
      <c r="AB863" s="4">
        <f ca="1">EXP((LN(1-C863)*(LN('Test cases'!$L$4)-LN('Test cases'!$J$4))+LN(1-'Test cases'!$M$4)*LN('Test cases'!$J$4)-LN(1-'Test cases'!$K$4)*LN('Test cases'!$L$4))/(LN(1-'Test cases'!$M$4)-LN(1-'Test cases'!$K$4)))</f>
        <v>745.65666310412882</v>
      </c>
      <c r="AC863" s="4">
        <f ca="1">IF(D863&lt;='Test cases'!$M$5,EXP((LN(1-D863)*(LN('Test cases'!$L$5)-LN('Test cases'!$J$5))+LN(1-'Test cases'!$M$5)*LN('Test cases'!$J$5)-LN(1-'Test cases'!$K$5)*LN('Test cases'!$L$5))/(LN(1-'Test cases'!$M$5)-LN(1-'Test cases'!$K$5))),EXP((LN(1-D863)*(LN('Test cases'!$N$5)-LN('Test cases'!$L$5))+LN(1-'Test cases'!$O$5)*LN('Test cases'!$L$5)-LN(1-'Test cases'!$M$5)*LN('Test cases'!$N$5))/(LN(1-'Test cases'!$O$5)-LN(1-'Test cases'!$M$5))))</f>
        <v>368.86551890417957</v>
      </c>
    </row>
    <row r="864" spans="1:29">
      <c r="A864" s="8">
        <f>'Test cases'!A868</f>
        <v>861</v>
      </c>
      <c r="B864" s="5">
        <f ca="1">1-X864/'Test cases'!C868</f>
        <v>0.23775434683670305</v>
      </c>
      <c r="C864" s="5">
        <f ca="1">1-Y864/'Test cases'!D868</f>
        <v>0.18755520110158064</v>
      </c>
      <c r="D864" s="5">
        <f ca="1">1-Z864/'Test cases'!E868</f>
        <v>0.21870382662989807</v>
      </c>
      <c r="E864" s="4">
        <f ca="1">(U864^'Test cases'!$R$5+T864^'Test cases'!$R$5)^(1/'Test cases'!$R$5)</f>
        <v>677.07121253623052</v>
      </c>
      <c r="F864" s="5">
        <f ca="1">IF(B864&gt;'Test cases'!$M$3,'Test cases'!$M$3,B864)</f>
        <v>0.15</v>
      </c>
      <c r="G864" s="5">
        <f ca="1">IF(C864&gt;'Test cases'!$M$4,'Test cases'!$M$4,C864)</f>
        <v>0.1</v>
      </c>
      <c r="H864" s="5">
        <f ca="1">IF(D864&gt;'Test cases'!$O$5,'Test cases'!$O$5,D864)</f>
        <v>0.17</v>
      </c>
      <c r="I864" s="5">
        <f ca="1">IF(AA864&gt;='Test cases'!$L$3, 'Test cases'!$L$3*'Test cases'!$M$3/AA864,0)+IF(AND(AA864&gt;='Test cases'!$J$3,AA864&lt;'Test cases'!$L$3), 'Test cases'!$J$3*'Test cases'!$K$3/ AA864,0)</f>
        <v>4.0013281284089312E-2</v>
      </c>
      <c r="J864" s="5">
        <f ca="1">IF(AB864&gt;='Test cases'!$L$4,'Test cases'!$M$4,0)+IF(AND(AB864&gt;='Test cases'!$J$4,AB864&lt;'Test cases'!$L$4),'Test cases'!$K$4,0)</f>
        <v>0.1</v>
      </c>
      <c r="K864" s="5">
        <f ca="1">IF(AC864&gt;='Test cases'!$N$5,'Test cases'!$O$5,0)+IF(AND(AC864&gt;='Test cases'!$L$5,AC864&lt;'Test cases'!$N$5),'Test cases'!$M$5,0)+IF(AND(AC864&lt;'Test cases'!$L$5,AC864&gt;='Test cases'!$J$5),'Test cases'!$K$5,0)</f>
        <v>0.17</v>
      </c>
      <c r="L864" s="5">
        <f t="shared" ca="1" si="39"/>
        <v>0.15</v>
      </c>
      <c r="M864" s="5">
        <f t="shared" ca="1" si="40"/>
        <v>0.1</v>
      </c>
      <c r="N864" s="5">
        <f t="shared" ca="1" si="41"/>
        <v>0.17</v>
      </c>
      <c r="O864" s="4">
        <f ca="1">'Test cases'!C868*(1-F864)+'Test cases'!D868*(1-G864)+'Test cases'!E868*(1-H864)</f>
        <v>741.57999999999993</v>
      </c>
      <c r="P864" s="4">
        <f ca="1">(1-I864)*'Test cases'!C868+(1-J864)*'Test cases'!D868+(1-K864)*'Test cases'!E868</f>
        <v>774.79598905220507</v>
      </c>
      <c r="Q864" s="4">
        <f ca="1">(1-L864)*'Test cases'!C868+(1-M864)*'Test cases'!D868+(1-N864)*'Test cases'!E868</f>
        <v>741.57999999999993</v>
      </c>
      <c r="R864" s="4">
        <f ca="1">('Test cases'!C868/'Test cases'!$J$3)^(1/'Test cases'!$R$3)*('Test cases'!$J$3*(1-'Test cases'!$K$3))</f>
        <v>248.1230111353604</v>
      </c>
      <c r="S864" s="4">
        <f ca="1">('Test cases'!D868/'Test cases'!$J$4)^(1/'Test cases'!$R$4)*('Test cases'!$J$4*(1-'Test cases'!$K$4))</f>
        <v>241.37734532517737</v>
      </c>
      <c r="T864" s="4">
        <f ca="1">IF('Test cases'!E868&lt;='Test cases'!$L$5,('Test cases'!E868/'Test cases'!$J$5)^(1/'Test cases'!$P$5)*('Test cases'!$J$5*(1-'Test cases'!$K$5)),0)+IF('Test cases'!E868&gt;'Test cases'!$L$5,('Test cases'!E868/'Test cases'!$L$5)^(1/'Test cases'!$Q$5)*('Test cases'!$L$5*(1-'Test cases'!$M$5)),0)</f>
        <v>237.77961259817641</v>
      </c>
      <c r="U864" s="4">
        <f ca="1">(R864^'Test cases'!$R$4+S864^'Test cases'!$R$4)^(1/'Test cases'!$R$4)</f>
        <v>463.92182837439003</v>
      </c>
      <c r="V864" s="4">
        <f ca="1">R864^'Test cases'!$R$4/U864^('Test cases'!$R$4-1)</f>
        <v>235.42578495281069</v>
      </c>
      <c r="W864" s="4">
        <f ca="1">S864^'Test cases'!$R$4/U864^('Test cases'!$R$4-1)</f>
        <v>228.49604342157915</v>
      </c>
      <c r="X864" s="4">
        <f ca="1">V864*(U864/E864)^('Test cases'!$R$5-1)</f>
        <v>230.19818725531567</v>
      </c>
      <c r="Y864" s="4">
        <f ca="1">W864*(U864/E864)^('Test cases'!$R$5-1)</f>
        <v>223.42231969706532</v>
      </c>
      <c r="Z864" s="4">
        <f ca="1">T864^'Test cases'!$R$5/E864^('Test cases'!$R$5-1)</f>
        <v>223.45070558384916</v>
      </c>
      <c r="AA864" s="4">
        <f ca="1">EXP((LN(1-B864)*(LN('Test cases'!$L$3)-LN('Test cases'!$J$3))+LN(1-'Test cases'!$M$3)*LN('Test cases'!$J$3)-LN(1-'Test cases'!$K$3)*LN('Test cases'!$L$3))/(LN(1-'Test cases'!$M$3)-LN(1-'Test cases'!$K$3)))</f>
        <v>749.75105857986841</v>
      </c>
      <c r="AB864" s="4">
        <f ca="1">EXP((LN(1-C864)*(LN('Test cases'!$L$4)-LN('Test cases'!$J$4))+LN(1-'Test cases'!$M$4)*LN('Test cases'!$J$4)-LN(1-'Test cases'!$K$4)*LN('Test cases'!$L$4))/(LN(1-'Test cases'!$M$4)-LN(1-'Test cases'!$K$4)))</f>
        <v>746.15789462257703</v>
      </c>
      <c r="AC864" s="4">
        <f ca="1">IF(D864&lt;='Test cases'!$M$5,EXP((LN(1-D864)*(LN('Test cases'!$L$5)-LN('Test cases'!$J$5))+LN(1-'Test cases'!$M$5)*LN('Test cases'!$J$5)-LN(1-'Test cases'!$K$5)*LN('Test cases'!$L$5))/(LN(1-'Test cases'!$M$5)-LN(1-'Test cases'!$K$5))),EXP((LN(1-D864)*(LN('Test cases'!$N$5)-LN('Test cases'!$L$5))+LN(1-'Test cases'!$O$5)*LN('Test cases'!$L$5)-LN(1-'Test cases'!$M$5)*LN('Test cases'!$N$5))/(LN(1-'Test cases'!$O$5)-LN(1-'Test cases'!$M$5))))</f>
        <v>369.99758291444618</v>
      </c>
    </row>
    <row r="865" spans="1:29">
      <c r="A865" s="8">
        <f>'Test cases'!A869</f>
        <v>862</v>
      </c>
      <c r="B865" s="5">
        <f ca="1">1-X865/'Test cases'!C869</f>
        <v>0.2378436200523294</v>
      </c>
      <c r="C865" s="5">
        <f ca="1">1-Y865/'Test cases'!D869</f>
        <v>0.18763573364370278</v>
      </c>
      <c r="D865" s="5">
        <f ca="1">1-Z865/'Test cases'!E869</f>
        <v>0.21875173277538373</v>
      </c>
      <c r="E865" s="4">
        <f ca="1">(U865^'Test cases'!$R$5+T865^'Test cases'!$R$5)^(1/'Test cases'!$R$5)</f>
        <v>677.77056079836541</v>
      </c>
      <c r="F865" s="5">
        <f ca="1">IF(B865&gt;'Test cases'!$M$3,'Test cases'!$M$3,B865)</f>
        <v>0.15</v>
      </c>
      <c r="G865" s="5">
        <f ca="1">IF(C865&gt;'Test cases'!$M$4,'Test cases'!$M$4,C865)</f>
        <v>0.1</v>
      </c>
      <c r="H865" s="5">
        <f ca="1">IF(D865&gt;'Test cases'!$O$5,'Test cases'!$O$5,D865)</f>
        <v>0.17</v>
      </c>
      <c r="I865" s="5">
        <f ca="1">IF(AA865&gt;='Test cases'!$L$3, 'Test cases'!$L$3*'Test cases'!$M$3/AA865,0)+IF(AND(AA865&gt;='Test cases'!$J$3,AA865&lt;'Test cases'!$L$3), 'Test cases'!$J$3*'Test cases'!$K$3/ AA865,0)</f>
        <v>3.9956488556752552E-2</v>
      </c>
      <c r="J865" s="5">
        <f ca="1">IF(AB865&gt;='Test cases'!$L$4,'Test cases'!$M$4,0)+IF(AND(AB865&gt;='Test cases'!$J$4,AB865&lt;'Test cases'!$L$4),'Test cases'!$K$4,0)</f>
        <v>0.1</v>
      </c>
      <c r="K865" s="5">
        <f ca="1">IF(AC865&gt;='Test cases'!$N$5,'Test cases'!$O$5,0)+IF(AND(AC865&gt;='Test cases'!$L$5,AC865&lt;'Test cases'!$N$5),'Test cases'!$M$5,0)+IF(AND(AC865&lt;'Test cases'!$L$5,AC865&gt;='Test cases'!$J$5),'Test cases'!$K$5,0)</f>
        <v>0.17</v>
      </c>
      <c r="L865" s="5">
        <f t="shared" ca="1" si="39"/>
        <v>0.15</v>
      </c>
      <c r="M865" s="5">
        <f t="shared" ca="1" si="40"/>
        <v>0.1</v>
      </c>
      <c r="N865" s="5">
        <f t="shared" ca="1" si="41"/>
        <v>0.17</v>
      </c>
      <c r="O865" s="4">
        <f ca="1">'Test cases'!C869*(1-F865)+'Test cases'!D869*(1-G865)+'Test cases'!E869*(1-H865)</f>
        <v>742.43000000000006</v>
      </c>
      <c r="P865" s="4">
        <f ca="1">(1-I865)*'Test cases'!C869+(1-J865)*'Test cases'!D869+(1-K865)*'Test cases'!E869</f>
        <v>775.77318396730391</v>
      </c>
      <c r="Q865" s="4">
        <f ca="1">(1-L865)*'Test cases'!C869+(1-M865)*'Test cases'!D869+(1-N865)*'Test cases'!E869</f>
        <v>742.43000000000006</v>
      </c>
      <c r="R865" s="4">
        <f ca="1">('Test cases'!C869/'Test cases'!$J$3)^(1/'Test cases'!$R$3)*('Test cases'!$J$3*(1-'Test cases'!$K$3))</f>
        <v>248.87675685300022</v>
      </c>
      <c r="S865" s="4">
        <f ca="1">('Test cases'!D869/'Test cases'!$J$4)^(1/'Test cases'!$R$4)*('Test cases'!$J$4*(1-'Test cases'!$K$4))</f>
        <v>241.37734532517737</v>
      </c>
      <c r="T865" s="4">
        <f ca="1">IF('Test cases'!E869&lt;='Test cases'!$L$5,('Test cases'!E869/'Test cases'!$J$5)^(1/'Test cases'!$P$5)*('Test cases'!$J$5*(1-'Test cases'!$K$5)),0)+IF('Test cases'!E869&gt;'Test cases'!$L$5,('Test cases'!E869/'Test cases'!$L$5)^(1/'Test cases'!$Q$5)*('Test cases'!$L$5*(1-'Test cases'!$M$5)),0)</f>
        <v>237.77961259817641</v>
      </c>
      <c r="U865" s="4">
        <f ca="1">(R865^'Test cases'!$R$4+S865^'Test cases'!$R$4)^(1/'Test cases'!$R$4)</f>
        <v>464.63704742081961</v>
      </c>
      <c r="V865" s="4">
        <f ca="1">R865^'Test cases'!$R$4/U865^('Test cases'!$R$4-1)</f>
        <v>236.17054866583132</v>
      </c>
      <c r="W865" s="4">
        <f ca="1">S865^'Test cases'!$R$4/U865^('Test cases'!$R$4-1)</f>
        <v>228.46649875498869</v>
      </c>
      <c r="X865" s="4">
        <f ca="1">V865*(U865/E865)^('Test cases'!$R$5-1)</f>
        <v>230.9333831241442</v>
      </c>
      <c r="Y865" s="4">
        <f ca="1">W865*(U865/E865)^('Test cases'!$R$5-1)</f>
        <v>223.40017324798174</v>
      </c>
      <c r="Z865" s="4">
        <f ca="1">T865^'Test cases'!$R$5/E865^('Test cases'!$R$5-1)</f>
        <v>223.43700442624026</v>
      </c>
      <c r="AA865" s="4">
        <f ca="1">EXP((LN(1-B865)*(LN('Test cases'!$L$3)-LN('Test cases'!$J$3))+LN(1-'Test cases'!$M$3)*LN('Test cases'!$J$3)-LN(1-'Test cases'!$K$3)*LN('Test cases'!$L$3))/(LN(1-'Test cases'!$M$3)-LN(1-'Test cases'!$K$3)))</f>
        <v>750.81672798622515</v>
      </c>
      <c r="AB865" s="4">
        <f ca="1">EXP((LN(1-C865)*(LN('Test cases'!$L$4)-LN('Test cases'!$J$4))+LN(1-'Test cases'!$M$4)*LN('Test cases'!$J$4)-LN(1-'Test cases'!$K$4)*LN('Test cases'!$L$4))/(LN(1-'Test cases'!$M$4)-LN(1-'Test cases'!$K$4)))</f>
        <v>747.1136445023136</v>
      </c>
      <c r="AC865" s="4">
        <f ca="1">IF(D865&lt;='Test cases'!$M$5,EXP((LN(1-D865)*(LN('Test cases'!$L$5)-LN('Test cases'!$J$5))+LN(1-'Test cases'!$M$5)*LN('Test cases'!$J$5)-LN(1-'Test cases'!$K$5)*LN('Test cases'!$L$5))/(LN(1-'Test cases'!$M$5)-LN(1-'Test cases'!$K$5))),EXP((LN(1-D865)*(LN('Test cases'!$N$5)-LN('Test cases'!$L$5))+LN(1-'Test cases'!$O$5)*LN('Test cases'!$L$5)-LN(1-'Test cases'!$M$5)*LN('Test cases'!$N$5))/(LN(1-'Test cases'!$O$5)-LN(1-'Test cases'!$M$5))))</f>
        <v>370.09159052336412</v>
      </c>
    </row>
    <row r="866" spans="1:29">
      <c r="A866" s="8">
        <f>'Test cases'!A870</f>
        <v>863</v>
      </c>
      <c r="B866" s="5">
        <f ca="1">1-X866/'Test cases'!C870</f>
        <v>0.23788317258400149</v>
      </c>
      <c r="C866" s="5">
        <f ca="1">1-Y866/'Test cases'!D870</f>
        <v>0.18767789174172533</v>
      </c>
      <c r="D866" s="5">
        <f ca="1">1-Z866/'Test cases'!E870</f>
        <v>0.2193273739744066</v>
      </c>
      <c r="E866" s="4">
        <f ca="1">(U866^'Test cases'!$R$5+T866^'Test cases'!$R$5)^(1/'Test cases'!$R$5)</f>
        <v>678.3630221474175</v>
      </c>
      <c r="F866" s="5">
        <f ca="1">IF(B866&gt;'Test cases'!$M$3,'Test cases'!$M$3,B866)</f>
        <v>0.15</v>
      </c>
      <c r="G866" s="5">
        <f ca="1">IF(C866&gt;'Test cases'!$M$4,'Test cases'!$M$4,C866)</f>
        <v>0.1</v>
      </c>
      <c r="H866" s="5">
        <f ca="1">IF(D866&gt;'Test cases'!$O$5,'Test cases'!$O$5,D866)</f>
        <v>0.17</v>
      </c>
      <c r="I866" s="5">
        <f ca="1">IF(AA866&gt;='Test cases'!$L$3, 'Test cases'!$L$3*'Test cases'!$M$3/AA866,0)+IF(AND(AA866&gt;='Test cases'!$J$3,AA866&lt;'Test cases'!$L$3), 'Test cases'!$J$3*'Test cases'!$K$3/ AA866,0)</f>
        <v>3.993135016897284E-2</v>
      </c>
      <c r="J866" s="5">
        <f ca="1">IF(AB866&gt;='Test cases'!$L$4,'Test cases'!$M$4,0)+IF(AND(AB866&gt;='Test cases'!$J$4,AB866&lt;'Test cases'!$L$4),'Test cases'!$K$4,0)</f>
        <v>0.1</v>
      </c>
      <c r="K866" s="5">
        <f ca="1">IF(AC866&gt;='Test cases'!$N$5,'Test cases'!$O$5,0)+IF(AND(AC866&gt;='Test cases'!$L$5,AC866&lt;'Test cases'!$N$5),'Test cases'!$M$5,0)+IF(AND(AC866&lt;'Test cases'!$L$5,AC866&gt;='Test cases'!$J$5),'Test cases'!$K$5,0)</f>
        <v>0.17</v>
      </c>
      <c r="L866" s="5">
        <f t="shared" ca="1" si="39"/>
        <v>0.15</v>
      </c>
      <c r="M866" s="5">
        <f t="shared" ca="1" si="40"/>
        <v>0.1</v>
      </c>
      <c r="N866" s="5">
        <f t="shared" ca="1" si="41"/>
        <v>0.17</v>
      </c>
      <c r="O866" s="4">
        <f ca="1">'Test cases'!C870*(1-F866)+'Test cases'!D870*(1-G866)+'Test cases'!E870*(1-H866)</f>
        <v>743.26</v>
      </c>
      <c r="P866" s="4">
        <f ca="1">(1-I866)*'Test cases'!C870+(1-J866)*'Test cases'!D870+(1-K866)*'Test cases'!E870</f>
        <v>776.61080089880124</v>
      </c>
      <c r="Q866" s="4">
        <f ca="1">(1-L866)*'Test cases'!C870+(1-M866)*'Test cases'!D870+(1-N866)*'Test cases'!E870</f>
        <v>743.26</v>
      </c>
      <c r="R866" s="4">
        <f ca="1">('Test cases'!C870/'Test cases'!$J$3)^(1/'Test cases'!$R$3)*('Test cases'!$J$3*(1-'Test cases'!$K$3))</f>
        <v>248.87675685300022</v>
      </c>
      <c r="S866" s="4">
        <f ca="1">('Test cases'!D870/'Test cases'!$J$4)^(1/'Test cases'!$R$4)*('Test cases'!$J$4*(1-'Test cases'!$K$4))</f>
        <v>241.37734532517737</v>
      </c>
      <c r="T866" s="4">
        <f ca="1">IF('Test cases'!E870&lt;='Test cases'!$L$5,('Test cases'!E870/'Test cases'!$J$5)^(1/'Test cases'!$P$5)*('Test cases'!$J$5*(1-'Test cases'!$K$5)),0)+IF('Test cases'!E870&gt;'Test cases'!$L$5,('Test cases'!E870/'Test cases'!$L$5)^(1/'Test cases'!$Q$5)*('Test cases'!$L$5*(1-'Test cases'!$M$5)),0)</f>
        <v>238.41007129734564</v>
      </c>
      <c r="U866" s="4">
        <f ca="1">(R866^'Test cases'!$R$4+S866^'Test cases'!$R$4)^(1/'Test cases'!$R$4)</f>
        <v>464.63704742081961</v>
      </c>
      <c r="V866" s="4">
        <f ca="1">R866^'Test cases'!$R$4/U866^('Test cases'!$R$4-1)</f>
        <v>236.17054866583132</v>
      </c>
      <c r="W866" s="4">
        <f ca="1">S866^'Test cases'!$R$4/U866^('Test cases'!$R$4-1)</f>
        <v>228.46649875498869</v>
      </c>
      <c r="X866" s="4">
        <f ca="1">V866*(U866/E866)^('Test cases'!$R$5-1)</f>
        <v>230.92139870704756</v>
      </c>
      <c r="Y866" s="4">
        <f ca="1">W866*(U866/E866)^('Test cases'!$R$5-1)</f>
        <v>223.38857977102555</v>
      </c>
      <c r="Z866" s="4">
        <f ca="1">T866^'Test cases'!$R$5/E866^('Test cases'!$R$5-1)</f>
        <v>224.0530436693453</v>
      </c>
      <c r="AA866" s="4">
        <f ca="1">EXP((LN(1-B866)*(LN('Test cases'!$L$3)-LN('Test cases'!$J$3))+LN(1-'Test cases'!$M$3)*LN('Test cases'!$J$3)-LN(1-'Test cases'!$K$3)*LN('Test cases'!$L$3))/(LN(1-'Test cases'!$M$3)-LN(1-'Test cases'!$K$3)))</f>
        <v>751.28939725435021</v>
      </c>
      <c r="AB866" s="4">
        <f ca="1">EXP((LN(1-C866)*(LN('Test cases'!$L$4)-LN('Test cases'!$J$4))+LN(1-'Test cases'!$M$4)*LN('Test cases'!$J$4)-LN(1-'Test cases'!$K$4)*LN('Test cases'!$L$4))/(LN(1-'Test cases'!$M$4)-LN(1-'Test cases'!$K$4)))</f>
        <v>747.61449731188304</v>
      </c>
      <c r="AC866" s="4">
        <f ca="1">IF(D866&lt;='Test cases'!$M$5,EXP((LN(1-D866)*(LN('Test cases'!$L$5)-LN('Test cases'!$J$5))+LN(1-'Test cases'!$M$5)*LN('Test cases'!$J$5)-LN(1-'Test cases'!$K$5)*LN('Test cases'!$L$5))/(LN(1-'Test cases'!$M$5)-LN(1-'Test cases'!$K$5))),EXP((LN(1-D866)*(LN('Test cases'!$N$5)-LN('Test cases'!$L$5))+LN(1-'Test cases'!$O$5)*LN('Test cases'!$L$5)-LN(1-'Test cases'!$M$5)*LN('Test cases'!$N$5))/(LN(1-'Test cases'!$O$5)-LN(1-'Test cases'!$M$5))))</f>
        <v>371.22350983699738</v>
      </c>
    </row>
    <row r="867" spans="1:29">
      <c r="A867" s="8">
        <f>'Test cases'!A871</f>
        <v>864</v>
      </c>
      <c r="B867" s="5">
        <f ca="1">1-X867/'Test cases'!C871</f>
        <v>0.23797224017028085</v>
      </c>
      <c r="C867" s="5">
        <f ca="1">1-Y867/'Test cases'!D871</f>
        <v>0.18775825718943839</v>
      </c>
      <c r="D867" s="5">
        <f ca="1">1-Z867/'Test cases'!E871</f>
        <v>0.2193751427166839</v>
      </c>
      <c r="E867" s="4">
        <f ca="1">(U867^'Test cases'!$R$5+T867^'Test cases'!$R$5)^(1/'Test cases'!$R$5)</f>
        <v>679.06225230145117</v>
      </c>
      <c r="F867" s="5">
        <f ca="1">IF(B867&gt;'Test cases'!$M$3,'Test cases'!$M$3,B867)</f>
        <v>0.15</v>
      </c>
      <c r="G867" s="5">
        <f ca="1">IF(C867&gt;'Test cases'!$M$4,'Test cases'!$M$4,C867)</f>
        <v>0.1</v>
      </c>
      <c r="H867" s="5">
        <f ca="1">IF(D867&gt;'Test cases'!$O$5,'Test cases'!$O$5,D867)</f>
        <v>0.17</v>
      </c>
      <c r="I867" s="5">
        <f ca="1">IF(AA867&gt;='Test cases'!$L$3, 'Test cases'!$L$3*'Test cases'!$M$3/AA867,0)+IF(AND(AA867&gt;='Test cases'!$J$3,AA867&lt;'Test cases'!$L$3), 'Test cases'!$J$3*'Test cases'!$K$3/ AA867,0)</f>
        <v>3.9874794640196234E-2</v>
      </c>
      <c r="J867" s="5">
        <f ca="1">IF(AB867&gt;='Test cases'!$L$4,'Test cases'!$M$4,0)+IF(AND(AB867&gt;='Test cases'!$J$4,AB867&lt;'Test cases'!$L$4),'Test cases'!$K$4,0)</f>
        <v>0.1</v>
      </c>
      <c r="K867" s="5">
        <f ca="1">IF(AC867&gt;='Test cases'!$N$5,'Test cases'!$O$5,0)+IF(AND(AC867&gt;='Test cases'!$L$5,AC867&lt;'Test cases'!$N$5),'Test cases'!$M$5,0)+IF(AND(AC867&lt;'Test cases'!$L$5,AC867&gt;='Test cases'!$J$5),'Test cases'!$K$5,0)</f>
        <v>0.17</v>
      </c>
      <c r="L867" s="5">
        <f t="shared" ca="1" si="39"/>
        <v>0.15</v>
      </c>
      <c r="M867" s="5">
        <f t="shared" ca="1" si="40"/>
        <v>0.1</v>
      </c>
      <c r="N867" s="5">
        <f t="shared" ca="1" si="41"/>
        <v>0.17</v>
      </c>
      <c r="O867" s="4">
        <f ca="1">'Test cases'!C871*(1-F867)+'Test cases'!D871*(1-G867)+'Test cases'!E871*(1-H867)</f>
        <v>744.1099999999999</v>
      </c>
      <c r="P867" s="4">
        <f ca="1">(1-I867)*'Test cases'!C871+(1-J867)*'Test cases'!D871+(1-K867)*'Test cases'!E871</f>
        <v>777.58806242938044</v>
      </c>
      <c r="Q867" s="4">
        <f ca="1">(1-L867)*'Test cases'!C871+(1-M867)*'Test cases'!D871+(1-N867)*'Test cases'!E871</f>
        <v>744.1099999999999</v>
      </c>
      <c r="R867" s="4">
        <f ca="1">('Test cases'!C871/'Test cases'!$J$3)^(1/'Test cases'!$R$3)*('Test cases'!$J$3*(1-'Test cases'!$K$3))</f>
        <v>249.63029746449996</v>
      </c>
      <c r="S867" s="4">
        <f ca="1">('Test cases'!D871/'Test cases'!$J$4)^(1/'Test cases'!$R$4)*('Test cases'!$J$4*(1-'Test cases'!$K$4))</f>
        <v>241.37734532517737</v>
      </c>
      <c r="T867" s="4">
        <f ca="1">IF('Test cases'!E871&lt;='Test cases'!$L$5,('Test cases'!E871/'Test cases'!$J$5)^(1/'Test cases'!$P$5)*('Test cases'!$J$5*(1-'Test cases'!$K$5)),0)+IF('Test cases'!E871&gt;'Test cases'!$L$5,('Test cases'!E871/'Test cases'!$L$5)^(1/'Test cases'!$Q$5)*('Test cases'!$L$5*(1-'Test cases'!$M$5)),0)</f>
        <v>238.41007129734564</v>
      </c>
      <c r="U867" s="4">
        <f ca="1">(R867^'Test cases'!$R$4+S867^'Test cases'!$R$4)^(1/'Test cases'!$R$4)</f>
        <v>465.35216121823004</v>
      </c>
      <c r="V867" s="4">
        <f ca="1">R867^'Test cases'!$R$4/U867^('Test cases'!$R$4-1)</f>
        <v>236.91515353832395</v>
      </c>
      <c r="W867" s="4">
        <f ca="1">S867^'Test cases'!$R$4/U867^('Test cases'!$R$4-1)</f>
        <v>228.43700767990595</v>
      </c>
      <c r="X867" s="4">
        <f ca="1">V867*(U867/E867)^('Test cases'!$R$5-1)</f>
        <v>231.65643898823461</v>
      </c>
      <c r="Y867" s="4">
        <f ca="1">W867*(U867/E867)^('Test cases'!$R$5-1)</f>
        <v>223.36647927290446</v>
      </c>
      <c r="Z867" s="4">
        <f ca="1">T867^'Test cases'!$R$5/E867^('Test cases'!$R$5-1)</f>
        <v>224.03933404031173</v>
      </c>
      <c r="AA867" s="4">
        <f ca="1">EXP((LN(1-B867)*(LN('Test cases'!$L$3)-LN('Test cases'!$J$3))+LN(1-'Test cases'!$M$3)*LN('Test cases'!$J$3)-LN(1-'Test cases'!$K$3)*LN('Test cases'!$L$3))/(LN(1-'Test cases'!$M$3)-LN(1-'Test cases'!$K$3)))</f>
        <v>752.35497187384044</v>
      </c>
      <c r="AB867" s="4">
        <f ca="1">EXP((LN(1-C867)*(LN('Test cases'!$L$4)-LN('Test cases'!$J$4))+LN(1-'Test cases'!$M$4)*LN('Test cases'!$J$4)-LN(1-'Test cases'!$K$4)*LN('Test cases'!$L$4))/(LN(1-'Test cases'!$M$4)-LN(1-'Test cases'!$K$4)))</f>
        <v>748.57026908715056</v>
      </c>
      <c r="AC867" s="4">
        <f ca="1">IF(D867&lt;='Test cases'!$M$5,EXP((LN(1-D867)*(LN('Test cases'!$L$5)-LN('Test cases'!$J$5))+LN(1-'Test cases'!$M$5)*LN('Test cases'!$J$5)-LN(1-'Test cases'!$K$5)*LN('Test cases'!$L$5))/(LN(1-'Test cases'!$M$5)-LN(1-'Test cases'!$K$5))),EXP((LN(1-D867)*(LN('Test cases'!$N$5)-LN('Test cases'!$L$5))+LN(1-'Test cases'!$O$5)*LN('Test cases'!$L$5)-LN(1-'Test cases'!$M$5)*LN('Test cases'!$N$5))/(LN(1-'Test cases'!$O$5)-LN(1-'Test cases'!$M$5))))</f>
        <v>371.31763348996122</v>
      </c>
    </row>
    <row r="868" spans="1:29">
      <c r="A868" s="8">
        <f>'Test cases'!A872</f>
        <v>865</v>
      </c>
      <c r="B868" s="5">
        <f ca="1">1-X868/'Test cases'!C872</f>
        <v>0.23806115066494948</v>
      </c>
      <c r="C868" s="5">
        <f ca="1">1-Y868/'Test cases'!D872</f>
        <v>0.18783850617877373</v>
      </c>
      <c r="D868" s="5">
        <f ca="1">1-Z868/'Test cases'!E872</f>
        <v>0.21942285380943449</v>
      </c>
      <c r="E868" s="4">
        <f ca="1">(U868^'Test cases'!$R$5+T868^'Test cases'!$R$5)^(1/'Test cases'!$R$5)</f>
        <v>679.7614008047201</v>
      </c>
      <c r="F868" s="5">
        <f ca="1">IF(B868&gt;'Test cases'!$M$3,'Test cases'!$M$3,B868)</f>
        <v>0.15</v>
      </c>
      <c r="G868" s="5">
        <f ca="1">IF(C868&gt;'Test cases'!$M$4,'Test cases'!$M$4,C868)</f>
        <v>0.1</v>
      </c>
      <c r="H868" s="5">
        <f ca="1">IF(D868&gt;'Test cases'!$O$5,'Test cases'!$O$5,D868)</f>
        <v>0.17</v>
      </c>
      <c r="I868" s="5">
        <f ca="1">IF(AA868&gt;='Test cases'!$L$3, 'Test cases'!$L$3*'Test cases'!$M$3/AA868,0)+IF(AND(AA868&gt;='Test cases'!$J$3,AA868&lt;'Test cases'!$L$3), 'Test cases'!$J$3*'Test cases'!$K$3/ AA868,0)</f>
        <v>3.9818412170062711E-2</v>
      </c>
      <c r="J868" s="5">
        <f ca="1">IF(AB868&gt;='Test cases'!$L$4,'Test cases'!$M$4,0)+IF(AND(AB868&gt;='Test cases'!$J$4,AB868&lt;'Test cases'!$L$4),'Test cases'!$K$4,0)</f>
        <v>0.1</v>
      </c>
      <c r="K868" s="5">
        <f ca="1">IF(AC868&gt;='Test cases'!$N$5,'Test cases'!$O$5,0)+IF(AND(AC868&gt;='Test cases'!$L$5,AC868&lt;'Test cases'!$N$5),'Test cases'!$M$5,0)+IF(AND(AC868&lt;'Test cases'!$L$5,AC868&gt;='Test cases'!$J$5),'Test cases'!$K$5,0)</f>
        <v>0.17</v>
      </c>
      <c r="L868" s="5">
        <f t="shared" ca="1" si="39"/>
        <v>0.15</v>
      </c>
      <c r="M868" s="5">
        <f t="shared" ca="1" si="40"/>
        <v>0.1</v>
      </c>
      <c r="N868" s="5">
        <f t="shared" ca="1" si="41"/>
        <v>0.17</v>
      </c>
      <c r="O868" s="4">
        <f ca="1">'Test cases'!C872*(1-F868)+'Test cases'!D872*(1-G868)+'Test cases'!E872*(1-H868)</f>
        <v>744.96</v>
      </c>
      <c r="P868" s="4">
        <f ca="1">(1-I868)*'Test cases'!C872+(1-J868)*'Test cases'!D872+(1-K868)*'Test cases'!E872</f>
        <v>778.56538428813087</v>
      </c>
      <c r="Q868" s="4">
        <f ca="1">(1-L868)*'Test cases'!C872+(1-M868)*'Test cases'!D872+(1-N868)*'Test cases'!E872</f>
        <v>744.96</v>
      </c>
      <c r="R868" s="4">
        <f ca="1">('Test cases'!C872/'Test cases'!$J$3)^(1/'Test cases'!$R$3)*('Test cases'!$J$3*(1-'Test cases'!$K$3))</f>
        <v>250.38363370009102</v>
      </c>
      <c r="S868" s="4">
        <f ca="1">('Test cases'!D872/'Test cases'!$J$4)^(1/'Test cases'!$R$4)*('Test cases'!$J$4*(1-'Test cases'!$K$4))</f>
        <v>241.37734532517737</v>
      </c>
      <c r="T868" s="4">
        <f ca="1">IF('Test cases'!E872&lt;='Test cases'!$L$5,('Test cases'!E872/'Test cases'!$J$5)^(1/'Test cases'!$P$5)*('Test cases'!$J$5*(1-'Test cases'!$K$5)),0)+IF('Test cases'!E872&gt;'Test cases'!$L$5,('Test cases'!E872/'Test cases'!$L$5)^(1/'Test cases'!$Q$5)*('Test cases'!$L$5*(1-'Test cases'!$M$5)),0)</f>
        <v>238.41007129734564</v>
      </c>
      <c r="U868" s="4">
        <f ca="1">(R868^'Test cases'!$R$4+S868^'Test cases'!$R$4)^(1/'Test cases'!$R$4)</f>
        <v>466.06716997988735</v>
      </c>
      <c r="V868" s="4">
        <f ca="1">R868^'Test cases'!$R$4/U868^('Test cases'!$R$4-1)</f>
        <v>237.65959997159314</v>
      </c>
      <c r="W868" s="4">
        <f ca="1">S868^'Test cases'!$R$4/U868^('Test cases'!$R$4-1)</f>
        <v>228.4075700082945</v>
      </c>
      <c r="X868" s="4">
        <f ca="1">V868*(U868/E868)^('Test cases'!$R$5-1)</f>
        <v>232.3913490471904</v>
      </c>
      <c r="Y868" s="4">
        <f ca="1">W868*(U868/E868)^('Test cases'!$R$5-1)</f>
        <v>223.34441080083724</v>
      </c>
      <c r="Z868" s="4">
        <f ca="1">T868^'Test cases'!$R$5/E868^('Test cases'!$R$5-1)</f>
        <v>224.02564095669231</v>
      </c>
      <c r="AA868" s="4">
        <f ca="1">EXP((LN(1-B868)*(LN('Test cases'!$L$3)-LN('Test cases'!$J$3))+LN(1-'Test cases'!$M$3)*LN('Test cases'!$J$3)-LN(1-'Test cases'!$K$3)*LN('Test cases'!$L$3))/(LN(1-'Test cases'!$M$3)-LN(1-'Test cases'!$K$3)))</f>
        <v>753.42029892782523</v>
      </c>
      <c r="AB868" s="4">
        <f ca="1">EXP((LN(1-C868)*(LN('Test cases'!$L$4)-LN('Test cases'!$J$4))+LN(1-'Test cases'!$M$4)*LN('Test cases'!$J$4)-LN(1-'Test cases'!$K$4)*LN('Test cases'!$L$4))/(LN(1-'Test cases'!$M$4)-LN(1-'Test cases'!$K$4)))</f>
        <v>749.52596962124585</v>
      </c>
      <c r="AC868" s="4">
        <f ca="1">IF(D868&lt;='Test cases'!$M$5,EXP((LN(1-D868)*(LN('Test cases'!$L$5)-LN('Test cases'!$J$5))+LN(1-'Test cases'!$M$5)*LN('Test cases'!$J$5)-LN(1-'Test cases'!$K$5)*LN('Test cases'!$L$5))/(LN(1-'Test cases'!$M$5)-LN(1-'Test cases'!$K$5))),EXP((LN(1-D868)*(LN('Test cases'!$N$5)-LN('Test cases'!$L$5))+LN(1-'Test cases'!$O$5)*LN('Test cases'!$L$5)-LN(1-'Test cases'!$M$5)*LN('Test cases'!$N$5))/(LN(1-'Test cases'!$O$5)-LN(1-'Test cases'!$M$5))))</f>
        <v>371.41167312363939</v>
      </c>
    </row>
    <row r="869" spans="1:29">
      <c r="A869" s="8">
        <f>'Test cases'!A873</f>
        <v>866</v>
      </c>
      <c r="B869" s="5">
        <f ca="1">1-X869/'Test cases'!C873</f>
        <v>0.23814171876187296</v>
      </c>
      <c r="C869" s="5">
        <f ca="1">1-Y869/'Test cases'!D873</f>
        <v>0.18792438486314345</v>
      </c>
      <c r="D869" s="5">
        <f ca="1">1-Z869/'Test cases'!E873</f>
        <v>0.21947392476513683</v>
      </c>
      <c r="E869" s="4">
        <f ca="1">(U869^'Test cases'!$R$5+T869^'Test cases'!$R$5)^(1/'Test cases'!$R$5)</f>
        <v>680.51062914780698</v>
      </c>
      <c r="F869" s="5">
        <f ca="1">IF(B869&gt;'Test cases'!$M$3,'Test cases'!$M$3,B869)</f>
        <v>0.15</v>
      </c>
      <c r="G869" s="5">
        <f ca="1">IF(C869&gt;'Test cases'!$M$4,'Test cases'!$M$4,C869)</f>
        <v>0.1</v>
      </c>
      <c r="H869" s="5">
        <f ca="1">IF(D869&gt;'Test cases'!$O$5,'Test cases'!$O$5,D869)</f>
        <v>0.17</v>
      </c>
      <c r="I869" s="5">
        <f ca="1">IF(AA869&gt;='Test cases'!$L$3, 'Test cases'!$L$3*'Test cases'!$M$3/AA869,0)+IF(AND(AA869&gt;='Test cases'!$J$3,AA869&lt;'Test cases'!$L$3), 'Test cases'!$J$3*'Test cases'!$K$3/ AA869,0)</f>
        <v>3.9767383206405965E-2</v>
      </c>
      <c r="J869" s="5">
        <f ca="1">IF(AB869&gt;='Test cases'!$L$4,'Test cases'!$M$4,0)+IF(AND(AB869&gt;='Test cases'!$J$4,AB869&lt;'Test cases'!$L$4),'Test cases'!$K$4,0)</f>
        <v>0.1</v>
      </c>
      <c r="K869" s="5">
        <f ca="1">IF(AC869&gt;='Test cases'!$N$5,'Test cases'!$O$5,0)+IF(AND(AC869&gt;='Test cases'!$L$5,AC869&lt;'Test cases'!$N$5),'Test cases'!$M$5,0)+IF(AND(AC869&lt;'Test cases'!$L$5,AC869&gt;='Test cases'!$J$5),'Test cases'!$K$5,0)</f>
        <v>0.17</v>
      </c>
      <c r="L869" s="5">
        <f t="shared" ca="1" si="39"/>
        <v>0.15</v>
      </c>
      <c r="M869" s="5">
        <f t="shared" ca="1" si="40"/>
        <v>0.1</v>
      </c>
      <c r="N869" s="5">
        <f t="shared" ca="1" si="41"/>
        <v>0.17</v>
      </c>
      <c r="O869" s="4">
        <f ca="1">'Test cases'!C873*(1-F869)+'Test cases'!D873*(1-G869)+'Test cases'!E873*(1-H869)</f>
        <v>745.8599999999999</v>
      </c>
      <c r="P869" s="4">
        <f ca="1">(1-I869)*'Test cases'!C873+(1-J869)*'Test cases'!D873+(1-K869)*'Test cases'!E873</f>
        <v>779.48094812204613</v>
      </c>
      <c r="Q869" s="4">
        <f ca="1">(1-L869)*'Test cases'!C873+(1-M869)*'Test cases'!D873+(1-N869)*'Test cases'!E873</f>
        <v>745.8599999999999</v>
      </c>
      <c r="R869" s="4">
        <f ca="1">('Test cases'!C873/'Test cases'!$J$3)^(1/'Test cases'!$R$3)*('Test cases'!$J$3*(1-'Test cases'!$K$3))</f>
        <v>250.38363370009102</v>
      </c>
      <c r="S869" s="4">
        <f ca="1">('Test cases'!D873/'Test cases'!$J$4)^(1/'Test cases'!$R$4)*('Test cases'!$J$4*(1-'Test cases'!$K$4))</f>
        <v>242.18699568075738</v>
      </c>
      <c r="T869" s="4">
        <f ca="1">IF('Test cases'!E873&lt;='Test cases'!$L$5,('Test cases'!E873/'Test cases'!$J$5)^(1/'Test cases'!$P$5)*('Test cases'!$J$5*(1-'Test cases'!$K$5)),0)+IF('Test cases'!E873&gt;'Test cases'!$L$5,('Test cases'!E873/'Test cases'!$L$5)^(1/'Test cases'!$Q$5)*('Test cases'!$L$5*(1-'Test cases'!$M$5)),0)</f>
        <v>238.41007129734564</v>
      </c>
      <c r="U869" s="4">
        <f ca="1">(R869^'Test cases'!$R$4+S869^'Test cases'!$R$4)^(1/'Test cases'!$R$4)</f>
        <v>466.83337081613053</v>
      </c>
      <c r="V869" s="4">
        <f ca="1">R869^'Test cases'!$R$4/U869^('Test cases'!$R$4-1)</f>
        <v>237.62683335705154</v>
      </c>
      <c r="W869" s="4">
        <f ca="1">S869^'Test cases'!$R$4/U869^('Test cases'!$R$4-1)</f>
        <v>229.20653745907893</v>
      </c>
      <c r="X869" s="4">
        <f ca="1">V869*(U869/E869)^('Test cases'!$R$5-1)</f>
        <v>232.36677577762876</v>
      </c>
      <c r="Y869" s="4">
        <f ca="1">W869*(U869/E869)^('Test cases'!$R$5-1)</f>
        <v>224.13286977777241</v>
      </c>
      <c r="Z869" s="4">
        <f ca="1">T869^'Test cases'!$R$5/E869^('Test cases'!$R$5-1)</f>
        <v>224.01098359240572</v>
      </c>
      <c r="AA869" s="4">
        <f ca="1">EXP((LN(1-B869)*(LN('Test cases'!$L$3)-LN('Test cases'!$J$3))+LN(1-'Test cases'!$M$3)*LN('Test cases'!$J$3)-LN(1-'Test cases'!$K$3)*LN('Test cases'!$L$3))/(LN(1-'Test cases'!$M$3)-LN(1-'Test cases'!$K$3)))</f>
        <v>754.38707757787347</v>
      </c>
      <c r="AB869" s="4">
        <f ca="1">EXP((LN(1-C869)*(LN('Test cases'!$L$4)-LN('Test cases'!$J$4))+LN(1-'Test cases'!$M$4)*LN('Test cases'!$J$4)-LN(1-'Test cases'!$K$4)*LN('Test cases'!$L$4))/(LN(1-'Test cases'!$M$4)-LN(1-'Test cases'!$K$4)))</f>
        <v>750.55017166662003</v>
      </c>
      <c r="AC869" s="4">
        <f ca="1">IF(D869&lt;='Test cases'!$M$5,EXP((LN(1-D869)*(LN('Test cases'!$L$5)-LN('Test cases'!$J$5))+LN(1-'Test cases'!$M$5)*LN('Test cases'!$J$5)-LN(1-'Test cases'!$K$5)*LN('Test cases'!$L$5))/(LN(1-'Test cases'!$M$5)-LN(1-'Test cases'!$K$5))),EXP((LN(1-D869)*(LN('Test cases'!$N$5)-LN('Test cases'!$L$5))+LN(1-'Test cases'!$O$5)*LN('Test cases'!$L$5)-LN(1-'Test cases'!$M$5)*LN('Test cases'!$N$5))/(LN(1-'Test cases'!$O$5)-LN(1-'Test cases'!$M$5))))</f>
        <v>371.51236788605576</v>
      </c>
    </row>
    <row r="870" spans="1:29">
      <c r="A870" s="8">
        <f>'Test cases'!A874</f>
        <v>867</v>
      </c>
      <c r="B870" s="5">
        <f ca="1">1-X870/'Test cases'!C874</f>
        <v>0.23823035639375056</v>
      </c>
      <c r="C870" s="5">
        <f ca="1">1-Y870/'Test cases'!D874</f>
        <v>0.18800439518387679</v>
      </c>
      <c r="D870" s="5">
        <f ca="1">1-Z870/'Test cases'!E874</f>
        <v>0.21952151776812545</v>
      </c>
      <c r="E870" s="4">
        <f ca="1">(U870^'Test cases'!$R$5+T870^'Test cases'!$R$5)^(1/'Test cases'!$R$5)</f>
        <v>681.20962227331063</v>
      </c>
      <c r="F870" s="5">
        <f ca="1">IF(B870&gt;'Test cases'!$M$3,'Test cases'!$M$3,B870)</f>
        <v>0.15</v>
      </c>
      <c r="G870" s="5">
        <f ca="1">IF(C870&gt;'Test cases'!$M$4,'Test cases'!$M$4,C870)</f>
        <v>0.1</v>
      </c>
      <c r="H870" s="5">
        <f ca="1">IF(D870&gt;'Test cases'!$O$5,'Test cases'!$O$5,D870)</f>
        <v>0.17</v>
      </c>
      <c r="I870" s="5">
        <f ca="1">IF(AA870&gt;='Test cases'!$L$3, 'Test cases'!$L$3*'Test cases'!$M$3/AA870,0)+IF(AND(AA870&gt;='Test cases'!$J$3,AA870&lt;'Test cases'!$L$3), 'Test cases'!$J$3*'Test cases'!$K$3/ AA870,0)</f>
        <v>3.9711312610226493E-2</v>
      </c>
      <c r="J870" s="5">
        <f ca="1">IF(AB870&gt;='Test cases'!$L$4,'Test cases'!$M$4,0)+IF(AND(AB870&gt;='Test cases'!$J$4,AB870&lt;'Test cases'!$L$4),'Test cases'!$K$4,0)</f>
        <v>0.1</v>
      </c>
      <c r="K870" s="5">
        <f ca="1">IF(AC870&gt;='Test cases'!$N$5,'Test cases'!$O$5,0)+IF(AND(AC870&gt;='Test cases'!$L$5,AC870&lt;'Test cases'!$N$5),'Test cases'!$M$5,0)+IF(AND(AC870&lt;'Test cases'!$L$5,AC870&gt;='Test cases'!$J$5),'Test cases'!$K$5,0)</f>
        <v>0.17</v>
      </c>
      <c r="L870" s="5">
        <f t="shared" ca="1" si="39"/>
        <v>0.15</v>
      </c>
      <c r="M870" s="5">
        <f t="shared" ca="1" si="40"/>
        <v>0.1</v>
      </c>
      <c r="N870" s="5">
        <f t="shared" ca="1" si="41"/>
        <v>0.17</v>
      </c>
      <c r="O870" s="4">
        <f ca="1">'Test cases'!C874*(1-F870)+'Test cases'!D874*(1-G870)+'Test cases'!E874*(1-H870)</f>
        <v>746.71</v>
      </c>
      <c r="P870" s="4">
        <f ca="1">(1-I870)*'Test cases'!C874+(1-J870)*'Test cases'!D874+(1-K870)*'Test cases'!E874</f>
        <v>780.45833834127075</v>
      </c>
      <c r="Q870" s="4">
        <f ca="1">(1-L870)*'Test cases'!C874+(1-M870)*'Test cases'!D874+(1-N870)*'Test cases'!E874</f>
        <v>746.71</v>
      </c>
      <c r="R870" s="4">
        <f ca="1">('Test cases'!C874/'Test cases'!$J$3)^(1/'Test cases'!$R$3)*('Test cases'!$J$3*(1-'Test cases'!$K$3))</f>
        <v>251.13676628501935</v>
      </c>
      <c r="S870" s="4">
        <f ca="1">('Test cases'!D874/'Test cases'!$J$4)^(1/'Test cases'!$R$4)*('Test cases'!$J$4*(1-'Test cases'!$K$4))</f>
        <v>242.18699568075738</v>
      </c>
      <c r="T870" s="4">
        <f ca="1">IF('Test cases'!E874&lt;='Test cases'!$L$5,('Test cases'!E874/'Test cases'!$J$5)^(1/'Test cases'!$P$5)*('Test cases'!$J$5*(1-'Test cases'!$K$5)),0)+IF('Test cases'!E874&gt;'Test cases'!$L$5,('Test cases'!E874/'Test cases'!$L$5)^(1/'Test cases'!$Q$5)*('Test cases'!$L$5*(1-'Test cases'!$M$5)),0)</f>
        <v>238.41007129734564</v>
      </c>
      <c r="U870" s="4">
        <f ca="1">(R870^'Test cases'!$R$4+S870^'Test cases'!$R$4)^(1/'Test cases'!$R$4)</f>
        <v>467.54817627092035</v>
      </c>
      <c r="V870" s="4">
        <f ca="1">R870^'Test cases'!$R$4/U870^('Test cases'!$R$4-1)</f>
        <v>238.37107364501605</v>
      </c>
      <c r="W870" s="4">
        <f ca="1">S870^'Test cases'!$R$4/U870^('Test cases'!$R$4-1)</f>
        <v>229.17710262590461</v>
      </c>
      <c r="X870" s="4">
        <f ca="1">V870*(U870/E870)^('Test cases'!$R$5-1)</f>
        <v>233.10151094351232</v>
      </c>
      <c r="Y870" s="4">
        <f ca="1">W870*(U870/E870)^('Test cases'!$R$5-1)</f>
        <v>224.11078692925</v>
      </c>
      <c r="Z870" s="4">
        <f ca="1">T870^'Test cases'!$R$5/E870^('Test cases'!$R$5-1)</f>
        <v>223.997324400548</v>
      </c>
      <c r="AA870" s="4">
        <f ca="1">EXP((LN(1-B870)*(LN('Test cases'!$L$3)-LN('Test cases'!$J$3))+LN(1-'Test cases'!$M$3)*LN('Test cases'!$J$3)-LN(1-'Test cases'!$K$3)*LN('Test cases'!$L$3))/(LN(1-'Test cases'!$M$3)-LN(1-'Test cases'!$K$3)))</f>
        <v>755.4522383698386</v>
      </c>
      <c r="AB870" s="4">
        <f ca="1">EXP((LN(1-C870)*(LN('Test cases'!$L$4)-LN('Test cases'!$J$4))+LN(1-'Test cases'!$M$4)*LN('Test cases'!$J$4)-LN(1-'Test cases'!$K$4)*LN('Test cases'!$L$4))/(LN(1-'Test cases'!$M$4)-LN(1-'Test cases'!$K$4)))</f>
        <v>751.50574370040283</v>
      </c>
      <c r="AC870" s="4">
        <f ca="1">IF(D870&lt;='Test cases'!$M$5,EXP((LN(1-D870)*(LN('Test cases'!$L$5)-LN('Test cases'!$J$5))+LN(1-'Test cases'!$M$5)*LN('Test cases'!$J$5)-LN(1-'Test cases'!$K$5)*LN('Test cases'!$L$5))/(LN(1-'Test cases'!$M$5)-LN(1-'Test cases'!$K$5))),EXP((LN(1-D870)*(LN('Test cases'!$N$5)-LN('Test cases'!$L$5))+LN(1-'Test cases'!$O$5)*LN('Test cases'!$L$5)-LN(1-'Test cases'!$M$5)*LN('Test cases'!$N$5))/(LN(1-'Test cases'!$O$5)-LN(1-'Test cases'!$M$5))))</f>
        <v>371.6062358019966</v>
      </c>
    </row>
    <row r="871" spans="1:29">
      <c r="A871" s="8">
        <f>'Test cases'!A875</f>
        <v>868</v>
      </c>
      <c r="B871" s="5">
        <f ca="1">1-X871/'Test cases'!C875</f>
        <v>0.23831883853769864</v>
      </c>
      <c r="C871" s="5">
        <f ca="1">1-Y871/'Test cases'!D875</f>
        <v>0.18808429007705019</v>
      </c>
      <c r="D871" s="5">
        <f ca="1">1-Z871/'Test cases'!E875</f>
        <v>0.21956905353953626</v>
      </c>
      <c r="E871" s="4">
        <f ca="1">(U871^'Test cases'!$R$5+T871^'Test cases'!$R$5)^(1/'Test cases'!$R$5)</f>
        <v>681.90853414181402</v>
      </c>
      <c r="F871" s="5">
        <f ca="1">IF(B871&gt;'Test cases'!$M$3,'Test cases'!$M$3,B871)</f>
        <v>0.15</v>
      </c>
      <c r="G871" s="5">
        <f ca="1">IF(C871&gt;'Test cases'!$M$4,'Test cases'!$M$4,C871)</f>
        <v>0.1</v>
      </c>
      <c r="H871" s="5">
        <f ca="1">IF(D871&gt;'Test cases'!$O$5,'Test cases'!$O$5,D871)</f>
        <v>0.17</v>
      </c>
      <c r="I871" s="5">
        <f ca="1">IF(AA871&gt;='Test cases'!$L$3, 'Test cases'!$L$3*'Test cases'!$M$3/AA871,0)+IF(AND(AA871&gt;='Test cases'!$J$3,AA871&lt;'Test cases'!$L$3), 'Test cases'!$J$3*'Test cases'!$K$3/ AA871,0)</f>
        <v>3.9655412728953725E-2</v>
      </c>
      <c r="J871" s="5">
        <f ca="1">IF(AB871&gt;='Test cases'!$L$4,'Test cases'!$M$4,0)+IF(AND(AB871&gt;='Test cases'!$J$4,AB871&lt;'Test cases'!$L$4),'Test cases'!$K$4,0)</f>
        <v>0.1</v>
      </c>
      <c r="K871" s="5">
        <f ca="1">IF(AC871&gt;='Test cases'!$N$5,'Test cases'!$O$5,0)+IF(AND(AC871&gt;='Test cases'!$L$5,AC871&lt;'Test cases'!$N$5),'Test cases'!$M$5,0)+IF(AND(AC871&lt;'Test cases'!$L$5,AC871&gt;='Test cases'!$J$5),'Test cases'!$K$5,0)</f>
        <v>0.17</v>
      </c>
      <c r="L871" s="5">
        <f t="shared" ca="1" si="39"/>
        <v>0.15</v>
      </c>
      <c r="M871" s="5">
        <f t="shared" ca="1" si="40"/>
        <v>0.1</v>
      </c>
      <c r="N871" s="5">
        <f t="shared" ca="1" si="41"/>
        <v>0.17</v>
      </c>
      <c r="O871" s="4">
        <f ca="1">'Test cases'!C875*(1-F871)+'Test cases'!D875*(1-G871)+'Test cases'!E875*(1-H871)</f>
        <v>747.56</v>
      </c>
      <c r="P871" s="4">
        <f ca="1">(1-I871)*'Test cases'!C875+(1-J871)*'Test cases'!D875+(1-K871)*'Test cases'!E875</f>
        <v>781.4357882922111</v>
      </c>
      <c r="Q871" s="4">
        <f ca="1">(1-L871)*'Test cases'!C875+(1-M871)*'Test cases'!D875+(1-N871)*'Test cases'!E875</f>
        <v>747.56</v>
      </c>
      <c r="R871" s="4">
        <f ca="1">('Test cases'!C875/'Test cases'!$J$3)^(1/'Test cases'!$R$3)*('Test cases'!$J$3*(1-'Test cases'!$K$3))</f>
        <v>251.88969593959638</v>
      </c>
      <c r="S871" s="4">
        <f ca="1">('Test cases'!D875/'Test cases'!$J$4)^(1/'Test cases'!$R$4)*('Test cases'!$J$4*(1-'Test cases'!$K$4))</f>
        <v>242.18699568075738</v>
      </c>
      <c r="T871" s="4">
        <f ca="1">IF('Test cases'!E875&lt;='Test cases'!$L$5,('Test cases'!E875/'Test cases'!$J$5)^(1/'Test cases'!$P$5)*('Test cases'!$J$5*(1-'Test cases'!$K$5)),0)+IF('Test cases'!E875&gt;'Test cases'!$L$5,('Test cases'!E875/'Test cases'!$L$5)^(1/'Test cases'!$Q$5)*('Test cases'!$L$5*(1-'Test cases'!$M$5)),0)</f>
        <v>238.41007129734564</v>
      </c>
      <c r="U871" s="4">
        <f ca="1">(R871^'Test cases'!$R$4+S871^'Test cases'!$R$4)^(1/'Test cases'!$R$4)</f>
        <v>468.26287729140364</v>
      </c>
      <c r="V871" s="4">
        <f ca="1">R871^'Test cases'!$R$4/U871^('Test cases'!$R$4-1)</f>
        <v>239.11515647074833</v>
      </c>
      <c r="W871" s="4">
        <f ca="1">S871^'Test cases'!$R$4/U871^('Test cases'!$R$4-1)</f>
        <v>229.14772082065545</v>
      </c>
      <c r="X871" s="4">
        <f ca="1">V871*(U871/E871)^('Test cases'!$R$5-1)</f>
        <v>233.83611656892651</v>
      </c>
      <c r="Y871" s="4">
        <f ca="1">W871*(U871/E871)^('Test cases'!$R$5-1)</f>
        <v>224.08873593873415</v>
      </c>
      <c r="Z871" s="4">
        <f ca="1">T871^'Test cases'!$R$5/E871^('Test cases'!$R$5-1)</f>
        <v>223.9836816341531</v>
      </c>
      <c r="AA871" s="4">
        <f ca="1">EXP((LN(1-B871)*(LN('Test cases'!$L$3)-LN('Test cases'!$J$3))+LN(1-'Test cases'!$M$3)*LN('Test cases'!$J$3)-LN(1-'Test cases'!$K$3)*LN('Test cases'!$L$3))/(LN(1-'Test cases'!$M$3)-LN(1-'Test cases'!$K$3)))</f>
        <v>756.51715454460543</v>
      </c>
      <c r="AB871" s="4">
        <f ca="1">EXP((LN(1-C871)*(LN('Test cases'!$L$4)-LN('Test cases'!$J$4))+LN(1-'Test cases'!$M$4)*LN('Test cases'!$J$4)-LN(1-'Test cases'!$K$4)*LN('Test cases'!$L$4))/(LN(1-'Test cases'!$M$4)-LN(1-'Test cases'!$K$4)))</f>
        <v>752.4612452740655</v>
      </c>
      <c r="AC871" s="4">
        <f ca="1">IF(D871&lt;='Test cases'!$M$5,EXP((LN(1-D871)*(LN('Test cases'!$L$5)-LN('Test cases'!$J$5))+LN(1-'Test cases'!$M$5)*LN('Test cases'!$J$5)-LN(1-'Test cases'!$K$5)*LN('Test cases'!$L$5))/(LN(1-'Test cases'!$M$5)-LN(1-'Test cases'!$K$5))),EXP((LN(1-D871)*(LN('Test cases'!$N$5)-LN('Test cases'!$L$5))+LN(1-'Test cases'!$O$5)*LN('Test cases'!$L$5)-LN(1-'Test cases'!$M$5)*LN('Test cases'!$N$5))/(LN(1-'Test cases'!$O$5)-LN(1-'Test cases'!$M$5))))</f>
        <v>371.7000202301337</v>
      </c>
    </row>
    <row r="872" spans="1:29">
      <c r="A872" s="8">
        <f>'Test cases'!A876</f>
        <v>869</v>
      </c>
      <c r="B872" s="5">
        <f ca="1">1-X872/'Test cases'!C876</f>
        <v>0.23835808562475258</v>
      </c>
      <c r="C872" s="5">
        <f ca="1">1-Y872/'Test cases'!D876</f>
        <v>0.18812612559584752</v>
      </c>
      <c r="D872" s="5">
        <f ca="1">1-Z872/'Test cases'!E876</f>
        <v>0.2201419463880423</v>
      </c>
      <c r="E872" s="4">
        <f ca="1">(U872^'Test cases'!$R$5+T872^'Test cases'!$R$5)^(1/'Test cases'!$R$5)</f>
        <v>682.50037648899092</v>
      </c>
      <c r="F872" s="5">
        <f ca="1">IF(B872&gt;'Test cases'!$M$3,'Test cases'!$M$3,B872)</f>
        <v>0.15</v>
      </c>
      <c r="G872" s="5">
        <f ca="1">IF(C872&gt;'Test cases'!$M$4,'Test cases'!$M$4,C872)</f>
        <v>0.1</v>
      </c>
      <c r="H872" s="5">
        <f ca="1">IF(D872&gt;'Test cases'!$O$5,'Test cases'!$O$5,D872)</f>
        <v>0.17</v>
      </c>
      <c r="I872" s="5">
        <f ca="1">IF(AA872&gt;='Test cases'!$L$3, 'Test cases'!$L$3*'Test cases'!$M$3/AA872,0)+IF(AND(AA872&gt;='Test cases'!$J$3,AA872&lt;'Test cases'!$L$3), 'Test cases'!$J$3*'Test cases'!$K$3/ AA872,0)</f>
        <v>3.9630640933332052E-2</v>
      </c>
      <c r="J872" s="5">
        <f ca="1">IF(AB872&gt;='Test cases'!$L$4,'Test cases'!$M$4,0)+IF(AND(AB872&gt;='Test cases'!$J$4,AB872&lt;'Test cases'!$L$4),'Test cases'!$K$4,0)</f>
        <v>0.1</v>
      </c>
      <c r="K872" s="5">
        <f ca="1">IF(AC872&gt;='Test cases'!$N$5,'Test cases'!$O$5,0)+IF(AND(AC872&gt;='Test cases'!$L$5,AC872&lt;'Test cases'!$N$5),'Test cases'!$M$5,0)+IF(AND(AC872&lt;'Test cases'!$L$5,AC872&gt;='Test cases'!$J$5),'Test cases'!$K$5,0)</f>
        <v>0.17</v>
      </c>
      <c r="L872" s="5">
        <f t="shared" ca="1" si="39"/>
        <v>0.15</v>
      </c>
      <c r="M872" s="5">
        <f t="shared" ca="1" si="40"/>
        <v>0.1</v>
      </c>
      <c r="N872" s="5">
        <f t="shared" ca="1" si="41"/>
        <v>0.17</v>
      </c>
      <c r="O872" s="4">
        <f ca="1">'Test cases'!C876*(1-F872)+'Test cases'!D876*(1-G872)+'Test cases'!E876*(1-H872)</f>
        <v>748.39</v>
      </c>
      <c r="P872" s="4">
        <f ca="1">(1-I872)*'Test cases'!C876+(1-J872)*'Test cases'!D876+(1-K872)*'Test cases'!E876</f>
        <v>782.273393233467</v>
      </c>
      <c r="Q872" s="4">
        <f ca="1">(1-L872)*'Test cases'!C876+(1-M872)*'Test cases'!D876+(1-N872)*'Test cases'!E876</f>
        <v>748.39</v>
      </c>
      <c r="R872" s="4">
        <f ca="1">('Test cases'!C876/'Test cases'!$J$3)^(1/'Test cases'!$R$3)*('Test cases'!$J$3*(1-'Test cases'!$K$3))</f>
        <v>251.88969593959638</v>
      </c>
      <c r="S872" s="4">
        <f ca="1">('Test cases'!D876/'Test cases'!$J$4)^(1/'Test cases'!$R$4)*('Test cases'!$J$4*(1-'Test cases'!$K$4))</f>
        <v>242.18699568075738</v>
      </c>
      <c r="T872" s="4">
        <f ca="1">IF('Test cases'!E876&lt;='Test cases'!$L$5,('Test cases'!E876/'Test cases'!$J$5)^(1/'Test cases'!$P$5)*('Test cases'!$J$5*(1-'Test cases'!$K$5)),0)+IF('Test cases'!E876&gt;'Test cases'!$L$5,('Test cases'!E876/'Test cases'!$L$5)^(1/'Test cases'!$Q$5)*('Test cases'!$L$5*(1-'Test cases'!$M$5)),0)</f>
        <v>239.04000000000008</v>
      </c>
      <c r="U872" s="4">
        <f ca="1">(R872^'Test cases'!$R$4+S872^'Test cases'!$R$4)^(1/'Test cases'!$R$4)</f>
        <v>468.26287729140364</v>
      </c>
      <c r="V872" s="4">
        <f ca="1">R872^'Test cases'!$R$4/U872^('Test cases'!$R$4-1)</f>
        <v>239.11515647074833</v>
      </c>
      <c r="W872" s="4">
        <f ca="1">S872^'Test cases'!$R$4/U872^('Test cases'!$R$4-1)</f>
        <v>229.14772082065545</v>
      </c>
      <c r="X872" s="4">
        <f ca="1">V872*(U872/E872)^('Test cases'!$R$5-1)</f>
        <v>233.82406771320095</v>
      </c>
      <c r="Y872" s="4">
        <f ca="1">W872*(U872/E872)^('Test cases'!$R$5-1)</f>
        <v>224.07718933554608</v>
      </c>
      <c r="Z872" s="4">
        <f ca="1">T872^'Test cases'!$R$5/E872^('Test cases'!$R$5-1)</f>
        <v>224.59911944024381</v>
      </c>
      <c r="AA872" s="4">
        <f ca="1">EXP((LN(1-B872)*(LN('Test cases'!$L$3)-LN('Test cases'!$J$3))+LN(1-'Test cases'!$M$3)*LN('Test cases'!$J$3)-LN(1-'Test cases'!$K$3)*LN('Test cases'!$L$3))/(LN(1-'Test cases'!$M$3)-LN(1-'Test cases'!$K$3)))</f>
        <v>756.99002825785669</v>
      </c>
      <c r="AB872" s="4">
        <f ca="1">EXP((LN(1-C872)*(LN('Test cases'!$L$4)-LN('Test cases'!$J$4))+LN(1-'Test cases'!$M$4)*LN('Test cases'!$J$4)-LN(1-'Test cases'!$K$4)*LN('Test cases'!$L$4))/(LN(1-'Test cases'!$M$4)-LN(1-'Test cases'!$K$4)))</f>
        <v>752.9620985123845</v>
      </c>
      <c r="AC872" s="4">
        <f ca="1">IF(D872&lt;='Test cases'!$M$5,EXP((LN(1-D872)*(LN('Test cases'!$L$5)-LN('Test cases'!$J$5))+LN(1-'Test cases'!$M$5)*LN('Test cases'!$J$5)-LN(1-'Test cases'!$K$5)*LN('Test cases'!$L$5))/(LN(1-'Test cases'!$M$5)-LN(1-'Test cases'!$K$5))),EXP((LN(1-D872)*(LN('Test cases'!$N$5)-LN('Test cases'!$L$5))+LN(1-'Test cases'!$O$5)*LN('Test cases'!$L$5)-LN(1-'Test cases'!$M$5)*LN('Test cases'!$N$5))/(LN(1-'Test cases'!$O$5)-LN(1-'Test cases'!$M$5))))</f>
        <v>372.83260803300925</v>
      </c>
    </row>
    <row r="873" spans="1:29">
      <c r="A873" s="8">
        <f>'Test cases'!A877</f>
        <v>870</v>
      </c>
      <c r="B873" s="5">
        <f ca="1">1-X873/'Test cases'!C877</f>
        <v>0.23843824902169086</v>
      </c>
      <c r="C873" s="5">
        <f ca="1">1-Y873/'Test cases'!D877</f>
        <v>0.18821157594519156</v>
      </c>
      <c r="D873" s="5">
        <f ca="1">1-Z873/'Test cases'!E877</f>
        <v>0.22019274767370156</v>
      </c>
      <c r="E873" s="4">
        <f ca="1">(U873^'Test cases'!$R$5+T873^'Test cases'!$R$5)^(1/'Test cases'!$R$5)</f>
        <v>683.24933968349706</v>
      </c>
      <c r="F873" s="5">
        <f ca="1">IF(B873&gt;'Test cases'!$M$3,'Test cases'!$M$3,B873)</f>
        <v>0.15</v>
      </c>
      <c r="G873" s="5">
        <f ca="1">IF(C873&gt;'Test cases'!$M$4,'Test cases'!$M$4,C873)</f>
        <v>0.1</v>
      </c>
      <c r="H873" s="5">
        <f ca="1">IF(D873&gt;'Test cases'!$O$5,'Test cases'!$O$5,D873)</f>
        <v>0.17</v>
      </c>
      <c r="I873" s="5">
        <f ca="1">IF(AA873&gt;='Test cases'!$L$3, 'Test cases'!$L$3*'Test cases'!$M$3/AA873,0)+IF(AND(AA873&gt;='Test cases'!$J$3,AA873&lt;'Test cases'!$L$3), 'Test cases'!$J$3*'Test cases'!$K$3/ AA873,0)</f>
        <v>3.9580087881415496E-2</v>
      </c>
      <c r="J873" s="5">
        <f ca="1">IF(AB873&gt;='Test cases'!$L$4,'Test cases'!$M$4,0)+IF(AND(AB873&gt;='Test cases'!$J$4,AB873&lt;'Test cases'!$L$4),'Test cases'!$K$4,0)</f>
        <v>0.1</v>
      </c>
      <c r="K873" s="5">
        <f ca="1">IF(AC873&gt;='Test cases'!$N$5,'Test cases'!$O$5,0)+IF(AND(AC873&gt;='Test cases'!$L$5,AC873&lt;'Test cases'!$N$5),'Test cases'!$M$5,0)+IF(AND(AC873&lt;'Test cases'!$L$5,AC873&gt;='Test cases'!$J$5),'Test cases'!$K$5,0)</f>
        <v>0.17</v>
      </c>
      <c r="L873" s="5">
        <f t="shared" ca="1" si="39"/>
        <v>0.15</v>
      </c>
      <c r="M873" s="5">
        <f t="shared" ca="1" si="40"/>
        <v>0.1</v>
      </c>
      <c r="N873" s="5">
        <f t="shared" ca="1" si="41"/>
        <v>0.17</v>
      </c>
      <c r="O873" s="4">
        <f ca="1">'Test cases'!C877*(1-F873)+'Test cases'!D877*(1-G873)+'Test cases'!E877*(1-H873)</f>
        <v>749.29</v>
      </c>
      <c r="P873" s="4">
        <f ca="1">(1-I873)*'Test cases'!C877+(1-J873)*'Test cases'!D877+(1-K873)*'Test cases'!E877</f>
        <v>783.18891302040538</v>
      </c>
      <c r="Q873" s="4">
        <f ca="1">(1-L873)*'Test cases'!C877+(1-M873)*'Test cases'!D877+(1-N873)*'Test cases'!E877</f>
        <v>749.29</v>
      </c>
      <c r="R873" s="4">
        <f ca="1">('Test cases'!C877/'Test cases'!$J$3)^(1/'Test cases'!$R$3)*('Test cases'!$J$3*(1-'Test cases'!$K$3))</f>
        <v>251.88969593959638</v>
      </c>
      <c r="S873" s="4">
        <f ca="1">('Test cases'!D877/'Test cases'!$J$4)^(1/'Test cases'!$R$4)*('Test cases'!$J$4*(1-'Test cases'!$K$4))</f>
        <v>242.99641889716324</v>
      </c>
      <c r="T873" s="4">
        <f ca="1">IF('Test cases'!E877&lt;='Test cases'!$L$5,('Test cases'!E877/'Test cases'!$J$5)^(1/'Test cases'!$P$5)*('Test cases'!$J$5*(1-'Test cases'!$K$5)),0)+IF('Test cases'!E877&gt;'Test cases'!$L$5,('Test cases'!E877/'Test cases'!$L$5)^(1/'Test cases'!$Q$5)*('Test cases'!$L$5*(1-'Test cases'!$M$5)),0)</f>
        <v>239.04000000000008</v>
      </c>
      <c r="U873" s="4">
        <f ca="1">(R873^'Test cases'!$R$4+S873^'Test cases'!$R$4)^(1/'Test cases'!$R$4)</f>
        <v>469.02877617068805</v>
      </c>
      <c r="V873" s="4">
        <f ca="1">R873^'Test cases'!$R$4/U873^('Test cases'!$R$4-1)</f>
        <v>239.08235654398126</v>
      </c>
      <c r="W873" s="4">
        <f ca="1">S873^'Test cases'!$R$4/U873^('Test cases'!$R$4-1)</f>
        <v>229.94641962670673</v>
      </c>
      <c r="X873" s="4">
        <f ca="1">V873*(U873/E873)^('Test cases'!$R$5-1)</f>
        <v>233.79945755034092</v>
      </c>
      <c r="Y873" s="4">
        <f ca="1">W873*(U873/E873)^('Test cases'!$R$5-1)</f>
        <v>224.86539346318193</v>
      </c>
      <c r="Z873" s="4">
        <f ca="1">T873^'Test cases'!$R$5/E873^('Test cases'!$R$5-1)</f>
        <v>224.58448866997395</v>
      </c>
      <c r="AA873" s="4">
        <f ca="1">EXP((LN(1-B873)*(LN('Test cases'!$L$3)-LN('Test cases'!$J$3))+LN(1-'Test cases'!$M$3)*LN('Test cases'!$J$3)-LN(1-'Test cases'!$K$3)*LN('Test cases'!$L$3))/(LN(1-'Test cases'!$M$3)-LN(1-'Test cases'!$K$3)))</f>
        <v>757.95688200293898</v>
      </c>
      <c r="AB873" s="4">
        <f ca="1">EXP((LN(1-C873)*(LN('Test cases'!$L$4)-LN('Test cases'!$J$4))+LN(1-'Test cases'!$M$4)*LN('Test cases'!$J$4)-LN(1-'Test cases'!$K$4)*LN('Test cases'!$L$4))/(LN(1-'Test cases'!$M$4)-LN(1-'Test cases'!$K$4)))</f>
        <v>753.98622329832722</v>
      </c>
      <c r="AC873" s="4">
        <f ca="1">IF(D873&lt;='Test cases'!$M$5,EXP((LN(1-D873)*(LN('Test cases'!$L$5)-LN('Test cases'!$J$5))+LN(1-'Test cases'!$M$5)*LN('Test cases'!$J$5)-LN(1-'Test cases'!$K$5)*LN('Test cases'!$L$5))/(LN(1-'Test cases'!$M$5)-LN(1-'Test cases'!$K$5))),EXP((LN(1-D873)*(LN('Test cases'!$N$5)-LN('Test cases'!$L$5))+LN(1-'Test cases'!$O$5)*LN('Test cases'!$L$5)-LN(1-'Test cases'!$M$5)*LN('Test cases'!$N$5))/(LN(1-'Test cases'!$O$5)-LN(1-'Test cases'!$M$5))))</f>
        <v>372.93324693532242</v>
      </c>
    </row>
    <row r="874" spans="1:29">
      <c r="A874" s="8">
        <f>'Test cases'!A878</f>
        <v>871</v>
      </c>
      <c r="B874" s="5">
        <f ca="1">1-X874/'Test cases'!C878</f>
        <v>0.23852641394848106</v>
      </c>
      <c r="C874" s="5">
        <f ca="1">1-Y874/'Test cases'!D878</f>
        <v>0.18829118493596808</v>
      </c>
      <c r="D874" s="5">
        <f ca="1">1-Z874/'Test cases'!E878</f>
        <v>0.22024008794564698</v>
      </c>
      <c r="E874" s="4">
        <f ca="1">(U874^'Test cases'!$R$5+T874^'Test cases'!$R$5)^(1/'Test cases'!$R$5)</f>
        <v>683.94806094825867</v>
      </c>
      <c r="F874" s="5">
        <f ca="1">IF(B874&gt;'Test cases'!$M$3,'Test cases'!$M$3,B874)</f>
        <v>0.15</v>
      </c>
      <c r="G874" s="5">
        <f ca="1">IF(C874&gt;'Test cases'!$M$4,'Test cases'!$M$4,C874)</f>
        <v>0.1</v>
      </c>
      <c r="H874" s="5">
        <f ca="1">IF(D874&gt;'Test cases'!$O$5,'Test cases'!$O$5,D874)</f>
        <v>0.17</v>
      </c>
      <c r="I874" s="5">
        <f ca="1">IF(AA874&gt;='Test cases'!$L$3, 'Test cases'!$L$3*'Test cases'!$M$3/AA874,0)+IF(AND(AA874&gt;='Test cases'!$J$3,AA874&lt;'Test cases'!$L$3), 'Test cases'!$J$3*'Test cases'!$K$3/ AA874,0)</f>
        <v>3.9524557190201585E-2</v>
      </c>
      <c r="J874" s="5">
        <f ca="1">IF(AB874&gt;='Test cases'!$L$4,'Test cases'!$M$4,0)+IF(AND(AB874&gt;='Test cases'!$J$4,AB874&lt;'Test cases'!$L$4),'Test cases'!$K$4,0)</f>
        <v>0.1</v>
      </c>
      <c r="K874" s="5">
        <f ca="1">IF(AC874&gt;='Test cases'!$N$5,'Test cases'!$O$5,0)+IF(AND(AC874&gt;='Test cases'!$L$5,AC874&lt;'Test cases'!$N$5),'Test cases'!$M$5,0)+IF(AND(AC874&lt;'Test cases'!$L$5,AC874&gt;='Test cases'!$J$5),'Test cases'!$K$5,0)</f>
        <v>0.17</v>
      </c>
      <c r="L874" s="5">
        <f t="shared" ca="1" si="39"/>
        <v>0.15</v>
      </c>
      <c r="M874" s="5">
        <f t="shared" ca="1" si="40"/>
        <v>0.1</v>
      </c>
      <c r="N874" s="5">
        <f t="shared" ca="1" si="41"/>
        <v>0.17</v>
      </c>
      <c r="O874" s="4">
        <f ca="1">'Test cases'!C878*(1-F874)+'Test cases'!D878*(1-G874)+'Test cases'!E878*(1-H874)</f>
        <v>750.14</v>
      </c>
      <c r="P874" s="4">
        <f ca="1">(1-I874)*'Test cases'!C878+(1-J874)*'Test cases'!D878+(1-K874)*'Test cases'!E878</f>
        <v>784.16643638541791</v>
      </c>
      <c r="Q874" s="4">
        <f ca="1">(1-L874)*'Test cases'!C878+(1-M874)*'Test cases'!D878+(1-N874)*'Test cases'!E878</f>
        <v>750.14</v>
      </c>
      <c r="R874" s="4">
        <f ca="1">('Test cases'!C878/'Test cases'!$J$3)^(1/'Test cases'!$R$3)*('Test cases'!$J$3*(1-'Test cases'!$K$3))</f>
        <v>252.6424233792477</v>
      </c>
      <c r="S874" s="4">
        <f ca="1">('Test cases'!D878/'Test cases'!$J$4)^(1/'Test cases'!$R$4)*('Test cases'!$J$4*(1-'Test cases'!$K$4))</f>
        <v>242.99641889716324</v>
      </c>
      <c r="T874" s="4">
        <f ca="1">IF('Test cases'!E878&lt;='Test cases'!$L$5,('Test cases'!E878/'Test cases'!$J$5)^(1/'Test cases'!$P$5)*('Test cases'!$J$5*(1-'Test cases'!$K$5)),0)+IF('Test cases'!E878&gt;'Test cases'!$L$5,('Test cases'!E878/'Test cases'!$L$5)^(1/'Test cases'!$Q$5)*('Test cases'!$L$5*(1-'Test cases'!$M$5)),0)</f>
        <v>239.04000000000008</v>
      </c>
      <c r="U874" s="4">
        <f ca="1">(R874^'Test cases'!$R$4+S874^'Test cases'!$R$4)^(1/'Test cases'!$R$4)</f>
        <v>469.74327502502535</v>
      </c>
      <c r="V874" s="4">
        <f ca="1">R874^'Test cases'!$R$4/U874^('Test cases'!$R$4-1)</f>
        <v>239.82623454326406</v>
      </c>
      <c r="W874" s="4">
        <f ca="1">S874^'Test cases'!$R$4/U874^('Test cases'!$R$4-1)</f>
        <v>229.91704048176118</v>
      </c>
      <c r="X874" s="4">
        <f ca="1">V874*(U874/E874)^('Test cases'!$R$5-1)</f>
        <v>234.53386450386782</v>
      </c>
      <c r="Y874" s="4">
        <f ca="1">W874*(U874/E874)^('Test cases'!$R$5-1)</f>
        <v>224.84334177273684</v>
      </c>
      <c r="Z874" s="4">
        <f ca="1">T874^'Test cases'!$R$5/E874^('Test cases'!$R$5-1)</f>
        <v>224.57085467165368</v>
      </c>
      <c r="AA874" s="4">
        <f ca="1">EXP((LN(1-B874)*(LN('Test cases'!$L$3)-LN('Test cases'!$J$3))+LN(1-'Test cases'!$M$3)*LN('Test cases'!$J$3)-LN(1-'Test cases'!$K$3)*LN('Test cases'!$L$3))/(LN(1-'Test cases'!$M$3)-LN(1-'Test cases'!$K$3)))</f>
        <v>759.02178626904924</v>
      </c>
      <c r="AB874" s="4">
        <f ca="1">EXP((LN(1-C874)*(LN('Test cases'!$L$4)-LN('Test cases'!$J$4))+LN(1-'Test cases'!$M$4)*LN('Test cases'!$J$4)-LN(1-'Test cases'!$K$4)*LN('Test cases'!$L$4))/(LN(1-'Test cases'!$M$4)-LN(1-'Test cases'!$K$4)))</f>
        <v>754.94168975916307</v>
      </c>
      <c r="AC874" s="4">
        <f ca="1">IF(D874&lt;='Test cases'!$M$5,EXP((LN(1-D874)*(LN('Test cases'!$L$5)-LN('Test cases'!$J$5))+LN(1-'Test cases'!$M$5)*LN('Test cases'!$J$5)-LN(1-'Test cases'!$K$5)*LN('Test cases'!$L$5))/(LN(1-'Test cases'!$M$5)-LN(1-'Test cases'!$K$5))),EXP((LN(1-D874)*(LN('Test cases'!$N$5)-LN('Test cases'!$L$5))+LN(1-'Test cases'!$O$5)*LN('Test cases'!$L$5)-LN(1-'Test cases'!$M$5)*LN('Test cases'!$N$5))/(LN(1-'Test cases'!$O$5)-LN(1-'Test cases'!$M$5))))</f>
        <v>373.02705981967955</v>
      </c>
    </row>
    <row r="875" spans="1:29">
      <c r="A875" s="8">
        <f>'Test cases'!A879</f>
        <v>872</v>
      </c>
      <c r="B875" s="5">
        <f ca="1">1-X875/'Test cases'!C879</f>
        <v>0.23861442507732011</v>
      </c>
      <c r="C875" s="5">
        <f ca="1">1-Y875/'Test cases'!D879</f>
        <v>0.18837067963112375</v>
      </c>
      <c r="D875" s="5">
        <f ca="1">1-Z875/'Test cases'!E879</f>
        <v>0.22028737154277223</v>
      </c>
      <c r="E875" s="4">
        <f ca="1">(U875^'Test cases'!$R$5+T875^'Test cases'!$R$5)^(1/'Test cases'!$R$5)</f>
        <v>684.64670138896872</v>
      </c>
      <c r="F875" s="5">
        <f ca="1">IF(B875&gt;'Test cases'!$M$3,'Test cases'!$M$3,B875)</f>
        <v>0.15</v>
      </c>
      <c r="G875" s="5">
        <f ca="1">IF(C875&gt;'Test cases'!$M$4,'Test cases'!$M$4,C875)</f>
        <v>0.1</v>
      </c>
      <c r="H875" s="5">
        <f ca="1">IF(D875&gt;'Test cases'!$O$5,'Test cases'!$O$5,D875)</f>
        <v>0.17</v>
      </c>
      <c r="I875" s="5">
        <f ca="1">IF(AA875&gt;='Test cases'!$L$3, 'Test cases'!$L$3*'Test cases'!$M$3/AA875,0)+IF(AND(AA875&gt;='Test cases'!$J$3,AA875&lt;'Test cases'!$L$3), 'Test cases'!$J$3*'Test cases'!$K$3/ AA875,0)</f>
        <v>3.9469194674753301E-2</v>
      </c>
      <c r="J875" s="5">
        <f ca="1">IF(AB875&gt;='Test cases'!$L$4,'Test cases'!$M$4,0)+IF(AND(AB875&gt;='Test cases'!$J$4,AB875&lt;'Test cases'!$L$4),'Test cases'!$K$4,0)</f>
        <v>0.1</v>
      </c>
      <c r="K875" s="5">
        <f ca="1">IF(AC875&gt;='Test cases'!$N$5,'Test cases'!$O$5,0)+IF(AND(AC875&gt;='Test cases'!$L$5,AC875&lt;'Test cases'!$N$5),'Test cases'!$M$5,0)+IF(AND(AC875&lt;'Test cases'!$L$5,AC875&gt;='Test cases'!$J$5),'Test cases'!$K$5,0)</f>
        <v>0.17</v>
      </c>
      <c r="L875" s="5">
        <f t="shared" ca="1" si="39"/>
        <v>0.15</v>
      </c>
      <c r="M875" s="5">
        <f t="shared" ca="1" si="40"/>
        <v>0.1</v>
      </c>
      <c r="N875" s="5">
        <f t="shared" ca="1" si="41"/>
        <v>0.17</v>
      </c>
      <c r="O875" s="4">
        <f ca="1">'Test cases'!C879*(1-F875)+'Test cases'!D879*(1-G875)+'Test cases'!E879*(1-H875)</f>
        <v>750.99</v>
      </c>
      <c r="P875" s="4">
        <f ca="1">(1-I875)*'Test cases'!C879+(1-J875)*'Test cases'!D879+(1-K875)*'Test cases'!E879</f>
        <v>785.14401884550125</v>
      </c>
      <c r="Q875" s="4">
        <f ca="1">(1-L875)*'Test cases'!C879+(1-M875)*'Test cases'!D879+(1-N875)*'Test cases'!E879</f>
        <v>750.99</v>
      </c>
      <c r="R875" s="4">
        <f ca="1">('Test cases'!C879/'Test cases'!$J$3)^(1/'Test cases'!$R$3)*('Test cases'!$J$3*(1-'Test cases'!$K$3))</f>
        <v>253.3949493145625</v>
      </c>
      <c r="S875" s="4">
        <f ca="1">('Test cases'!D879/'Test cases'!$J$4)^(1/'Test cases'!$R$4)*('Test cases'!$J$4*(1-'Test cases'!$K$4))</f>
        <v>242.99641889716324</v>
      </c>
      <c r="T875" s="4">
        <f ca="1">IF('Test cases'!E879&lt;='Test cases'!$L$5,('Test cases'!E879/'Test cases'!$J$5)^(1/'Test cases'!$P$5)*('Test cases'!$J$5*(1-'Test cases'!$K$5)),0)+IF('Test cases'!E879&gt;'Test cases'!$L$5,('Test cases'!E879/'Test cases'!$L$5)^(1/'Test cases'!$Q$5)*('Test cases'!$L$5*(1-'Test cases'!$M$5)),0)</f>
        <v>239.04000000000008</v>
      </c>
      <c r="U875" s="4">
        <f ca="1">(R875^'Test cases'!$R$4+S875^'Test cases'!$R$4)^(1/'Test cases'!$R$4)</f>
        <v>470.45767003986566</v>
      </c>
      <c r="V875" s="4">
        <f ca="1">R875^'Test cases'!$R$4/U875^('Test cases'!$R$4-1)</f>
        <v>240.56995604583994</v>
      </c>
      <c r="W875" s="4">
        <f ca="1">S875^'Test cases'!$R$4/U875^('Test cases'!$R$4-1)</f>
        <v>229.88771399402569</v>
      </c>
      <c r="X875" s="4">
        <f ca="1">V875*(U875/E875)^('Test cases'!$R$5-1)</f>
        <v>235.26814265110809</v>
      </c>
      <c r="Y875" s="4">
        <f ca="1">W875*(U875/E875)^('Test cases'!$R$5-1)</f>
        <v>224.82132174217872</v>
      </c>
      <c r="Z875" s="4">
        <f ca="1">T875^'Test cases'!$R$5/E875^('Test cases'!$R$5-1)</f>
        <v>224.55723699568159</v>
      </c>
      <c r="AA875" s="4">
        <f ca="1">EXP((LN(1-B875)*(LN('Test cases'!$L$3)-LN('Test cases'!$J$3))+LN(1-'Test cases'!$M$3)*LN('Test cases'!$J$3)-LN(1-'Test cases'!$K$3)*LN('Test cases'!$L$3))/(LN(1-'Test cases'!$M$3)-LN(1-'Test cases'!$K$3)))</f>
        <v>760.08644836094606</v>
      </c>
      <c r="AB875" s="4">
        <f ca="1">EXP((LN(1-C875)*(LN('Test cases'!$L$4)-LN('Test cases'!$J$4))+LN(1-'Test cases'!$M$4)*LN('Test cases'!$J$4)-LN(1-'Test cases'!$K$4)*LN('Test cases'!$L$4))/(LN(1-'Test cases'!$M$4)-LN(1-'Test cases'!$K$4)))</f>
        <v>755.89708631278381</v>
      </c>
      <c r="AC875" s="4">
        <f ca="1">IF(D875&lt;='Test cases'!$M$5,EXP((LN(1-D875)*(LN('Test cases'!$L$5)-LN('Test cases'!$J$5))+LN(1-'Test cases'!$M$5)*LN('Test cases'!$J$5)-LN(1-'Test cases'!$K$5)*LN('Test cases'!$L$5))/(LN(1-'Test cases'!$M$5)-LN(1-'Test cases'!$K$5))),EXP((LN(1-D875)*(LN('Test cases'!$N$5)-LN('Test cases'!$L$5))+LN(1-'Test cases'!$O$5)*LN('Test cases'!$L$5)-LN(1-'Test cases'!$M$5)*LN('Test cases'!$N$5))/(LN(1-'Test cases'!$O$5)-LN(1-'Test cases'!$M$5))))</f>
        <v>373.12078963739145</v>
      </c>
    </row>
    <row r="876" spans="1:29">
      <c r="A876" s="8">
        <f>'Test cases'!A880</f>
        <v>873</v>
      </c>
      <c r="B876" s="5">
        <f ca="1">1-X876/'Test cases'!C880</f>
        <v>0.23870228302160212</v>
      </c>
      <c r="C876" s="5">
        <f ca="1">1-Y876/'Test cases'!D880</f>
        <v>0.18845006036129863</v>
      </c>
      <c r="D876" s="5">
        <f ca="1">1-Z876/'Test cases'!E880</f>
        <v>0.22033459859987214</v>
      </c>
      <c r="E876" s="4">
        <f ca="1">(U876^'Test cases'!$R$5+T876^'Test cases'!$R$5)^(1/'Test cases'!$R$5)</f>
        <v>685.34526114646042</v>
      </c>
      <c r="F876" s="5">
        <f ca="1">IF(B876&gt;'Test cases'!$M$3,'Test cases'!$M$3,B876)</f>
        <v>0.15</v>
      </c>
      <c r="G876" s="5">
        <f ca="1">IF(C876&gt;'Test cases'!$M$4,'Test cases'!$M$4,C876)</f>
        <v>0.1</v>
      </c>
      <c r="H876" s="5">
        <f ca="1">IF(D876&gt;'Test cases'!$O$5,'Test cases'!$O$5,D876)</f>
        <v>0.17</v>
      </c>
      <c r="I876" s="5">
        <f ca="1">IF(AA876&gt;='Test cases'!$L$3, 'Test cases'!$L$3*'Test cases'!$M$3/AA876,0)+IF(AND(AA876&gt;='Test cases'!$J$3,AA876&lt;'Test cases'!$L$3), 'Test cases'!$J$3*'Test cases'!$K$3/ AA876,0)</f>
        <v>3.9413999493346612E-2</v>
      </c>
      <c r="J876" s="5">
        <f ca="1">IF(AB876&gt;='Test cases'!$L$4,'Test cases'!$M$4,0)+IF(AND(AB876&gt;='Test cases'!$J$4,AB876&lt;'Test cases'!$L$4),'Test cases'!$K$4,0)</f>
        <v>0.1</v>
      </c>
      <c r="K876" s="5">
        <f ca="1">IF(AC876&gt;='Test cases'!$N$5,'Test cases'!$O$5,0)+IF(AND(AC876&gt;='Test cases'!$L$5,AC876&lt;'Test cases'!$N$5),'Test cases'!$M$5,0)+IF(AND(AC876&lt;'Test cases'!$L$5,AC876&gt;='Test cases'!$J$5),'Test cases'!$K$5,0)</f>
        <v>0.17</v>
      </c>
      <c r="L876" s="5">
        <f t="shared" ca="1" si="39"/>
        <v>0.15</v>
      </c>
      <c r="M876" s="5">
        <f t="shared" ca="1" si="40"/>
        <v>0.1</v>
      </c>
      <c r="N876" s="5">
        <f t="shared" ca="1" si="41"/>
        <v>0.17</v>
      </c>
      <c r="O876" s="4">
        <f ca="1">'Test cases'!C880*(1-F876)+'Test cases'!D880*(1-G876)+'Test cases'!E880*(1-H876)</f>
        <v>751.83999999999992</v>
      </c>
      <c r="P876" s="4">
        <f ca="1">(1-I876)*'Test cases'!C880+(1-J876)*'Test cases'!D880+(1-K876)*'Test cases'!E880</f>
        <v>786.12166015706248</v>
      </c>
      <c r="Q876" s="4">
        <f ca="1">(1-L876)*'Test cases'!C880+(1-M876)*'Test cases'!D880+(1-N876)*'Test cases'!E880</f>
        <v>751.83999999999992</v>
      </c>
      <c r="R876" s="4">
        <f ca="1">('Test cases'!C880/'Test cases'!$J$3)^(1/'Test cases'!$R$3)*('Test cases'!$J$3*(1-'Test cases'!$K$3))</f>
        <v>254.1472744513417</v>
      </c>
      <c r="S876" s="4">
        <f ca="1">('Test cases'!D880/'Test cases'!$J$4)^(1/'Test cases'!$R$4)*('Test cases'!$J$4*(1-'Test cases'!$K$4))</f>
        <v>242.99641889716324</v>
      </c>
      <c r="T876" s="4">
        <f ca="1">IF('Test cases'!E880&lt;='Test cases'!$L$5,('Test cases'!E880/'Test cases'!$J$5)^(1/'Test cases'!$P$5)*('Test cases'!$J$5*(1-'Test cases'!$K$5)),0)+IF('Test cases'!E880&gt;'Test cases'!$L$5,('Test cases'!E880/'Test cases'!$L$5)^(1/'Test cases'!$Q$5)*('Test cases'!$L$5*(1-'Test cases'!$M$5)),0)</f>
        <v>239.04000000000008</v>
      </c>
      <c r="U876" s="4">
        <f ca="1">(R876^'Test cases'!$R$4+S876^'Test cases'!$R$4)^(1/'Test cases'!$R$4)</f>
        <v>471.17196142285542</v>
      </c>
      <c r="V876" s="4">
        <f ca="1">R876^'Test cases'!$R$4/U876^('Test cases'!$R$4-1)</f>
        <v>241.31352144190757</v>
      </c>
      <c r="W876" s="4">
        <f ca="1">S876^'Test cases'!$R$4/U876^('Test cases'!$R$4-1)</f>
        <v>229.85843998094762</v>
      </c>
      <c r="X876" s="4">
        <f ca="1">V876*(U876/E876)^('Test cases'!$R$5-1)</f>
        <v>236.00229226330333</v>
      </c>
      <c r="Y876" s="4">
        <f ca="1">W876*(U876/E876)^('Test cases'!$R$5-1)</f>
        <v>224.79933327992029</v>
      </c>
      <c r="Z876" s="4">
        <f ca="1">T876^'Test cases'!$R$5/E876^('Test cases'!$R$5-1)</f>
        <v>224.54363560323682</v>
      </c>
      <c r="AA876" s="4">
        <f ca="1">EXP((LN(1-B876)*(LN('Test cases'!$L$3)-LN('Test cases'!$J$3))+LN(1-'Test cases'!$M$3)*LN('Test cases'!$J$3)-LN(1-'Test cases'!$K$3)*LN('Test cases'!$L$3))/(LN(1-'Test cases'!$M$3)-LN(1-'Test cases'!$K$3)))</f>
        <v>761.15086988480402</v>
      </c>
      <c r="AB876" s="4">
        <f ca="1">EXP((LN(1-C876)*(LN('Test cases'!$L$4)-LN('Test cases'!$J$4))+LN(1-'Test cases'!$M$4)*LN('Test cases'!$J$4)-LN(1-'Test cases'!$K$4)*LN('Test cases'!$L$4))/(LN(1-'Test cases'!$M$4)-LN(1-'Test cases'!$K$4)))</f>
        <v>756.85241322715183</v>
      </c>
      <c r="AC876" s="4">
        <f ca="1">IF(D876&lt;='Test cases'!$M$5,EXP((LN(1-D876)*(LN('Test cases'!$L$5)-LN('Test cases'!$J$5))+LN(1-'Test cases'!$M$5)*LN('Test cases'!$J$5)-LN(1-'Test cases'!$K$5)*LN('Test cases'!$L$5))/(LN(1-'Test cases'!$M$5)-LN(1-'Test cases'!$K$5))),EXP((LN(1-D876)*(LN('Test cases'!$N$5)-LN('Test cases'!$L$5))+LN(1-'Test cases'!$O$5)*LN('Test cases'!$L$5)-LN(1-'Test cases'!$M$5)*LN('Test cases'!$N$5))/(LN(1-'Test cases'!$O$5)-LN(1-'Test cases'!$M$5))))</f>
        <v>373.21443656155907</v>
      </c>
    </row>
    <row r="877" spans="1:29">
      <c r="A877" s="8">
        <f>'Test cases'!A881</f>
        <v>874</v>
      </c>
      <c r="B877" s="5">
        <f ca="1">1-X877/'Test cases'!C881</f>
        <v>0.23878198066593204</v>
      </c>
      <c r="C877" s="5">
        <f ca="1">1-Y877/'Test cases'!D881</f>
        <v>0.18853501873829481</v>
      </c>
      <c r="D877" s="5">
        <f ca="1">1-Z877/'Test cases'!E881</f>
        <v>0.22038515647797563</v>
      </c>
      <c r="E877" s="4">
        <f ca="1">(U877^'Test cases'!$R$5+T877^'Test cases'!$R$5)^(1/'Test cases'!$R$5)</f>
        <v>686.09392571865828</v>
      </c>
      <c r="F877" s="5">
        <f ca="1">IF(B877&gt;'Test cases'!$M$3,'Test cases'!$M$3,B877)</f>
        <v>0.15</v>
      </c>
      <c r="G877" s="5">
        <f ca="1">IF(C877&gt;'Test cases'!$M$4,'Test cases'!$M$4,C877)</f>
        <v>0.1</v>
      </c>
      <c r="H877" s="5">
        <f ca="1">IF(D877&gt;'Test cases'!$O$5,'Test cases'!$O$5,D877)</f>
        <v>0.17</v>
      </c>
      <c r="I877" s="5">
        <f ca="1">IF(AA877&gt;='Test cases'!$L$3, 'Test cases'!$L$3*'Test cases'!$M$3/AA877,0)+IF(AND(AA877&gt;='Test cases'!$J$3,AA877&lt;'Test cases'!$L$3), 'Test cases'!$J$3*'Test cases'!$K$3/ AA877,0)</f>
        <v>3.9363992144128626E-2</v>
      </c>
      <c r="J877" s="5">
        <f ca="1">IF(AB877&gt;='Test cases'!$L$4,'Test cases'!$M$4,0)+IF(AND(AB877&gt;='Test cases'!$J$4,AB877&lt;'Test cases'!$L$4),'Test cases'!$K$4,0)</f>
        <v>0.1</v>
      </c>
      <c r="K877" s="5">
        <f ca="1">IF(AC877&gt;='Test cases'!$N$5,'Test cases'!$O$5,0)+IF(AND(AC877&gt;='Test cases'!$L$5,AC877&lt;'Test cases'!$N$5),'Test cases'!$M$5,0)+IF(AND(AC877&lt;'Test cases'!$L$5,AC877&gt;='Test cases'!$J$5),'Test cases'!$K$5,0)</f>
        <v>0.17</v>
      </c>
      <c r="L877" s="5">
        <f t="shared" ca="1" si="39"/>
        <v>0.15</v>
      </c>
      <c r="M877" s="5">
        <f t="shared" ca="1" si="40"/>
        <v>0.1</v>
      </c>
      <c r="N877" s="5">
        <f t="shared" ca="1" si="41"/>
        <v>0.17</v>
      </c>
      <c r="O877" s="4">
        <f ca="1">'Test cases'!C881*(1-F877)+'Test cases'!D881*(1-G877)+'Test cases'!E881*(1-H877)</f>
        <v>752.74</v>
      </c>
      <c r="P877" s="4">
        <f ca="1">(1-I877)*'Test cases'!C881+(1-J877)*'Test cases'!D881+(1-K877)*'Test cases'!E881</f>
        <v>787.03716243532006</v>
      </c>
      <c r="Q877" s="4">
        <f ca="1">(1-L877)*'Test cases'!C881+(1-M877)*'Test cases'!D881+(1-N877)*'Test cases'!E881</f>
        <v>752.74</v>
      </c>
      <c r="R877" s="4">
        <f ca="1">('Test cases'!C881/'Test cases'!$J$3)^(1/'Test cases'!$R$3)*('Test cases'!$J$3*(1-'Test cases'!$K$3))</f>
        <v>254.1472744513417</v>
      </c>
      <c r="S877" s="4">
        <f ca="1">('Test cases'!D881/'Test cases'!$J$4)^(1/'Test cases'!$R$4)*('Test cases'!$J$4*(1-'Test cases'!$K$4))</f>
        <v>243.80561585777295</v>
      </c>
      <c r="T877" s="4">
        <f ca="1">IF('Test cases'!E881&lt;='Test cases'!$L$5,('Test cases'!E881/'Test cases'!$J$5)^(1/'Test cases'!$P$5)*('Test cases'!$J$5*(1-'Test cases'!$K$5)),0)+IF('Test cases'!E881&gt;'Test cases'!$L$5,('Test cases'!E881/'Test cases'!$L$5)^(1/'Test cases'!$Q$5)*('Test cases'!$L$5*(1-'Test cases'!$M$5)),0)</f>
        <v>239.04000000000008</v>
      </c>
      <c r="U877" s="4">
        <f ca="1">(R877^'Test cases'!$R$4+S877^'Test cases'!$R$4)^(1/'Test cases'!$R$4)</f>
        <v>471.93746259351747</v>
      </c>
      <c r="V877" s="4">
        <f ca="1">R877^'Test cases'!$R$4/U877^('Test cases'!$R$4-1)</f>
        <v>241.28064122193163</v>
      </c>
      <c r="W877" s="4">
        <f ca="1">S877^'Test cases'!$R$4/U877^('Test cases'!$R$4-1)</f>
        <v>230.65682137158569</v>
      </c>
      <c r="X877" s="4">
        <f ca="1">V877*(U877/E877)^('Test cases'!$R$5-1)</f>
        <v>235.97758599356106</v>
      </c>
      <c r="Y877" s="4">
        <f ca="1">W877*(U877/E877)^('Test cases'!$R$5-1)</f>
        <v>225.58726479075403</v>
      </c>
      <c r="Z877" s="4">
        <f ca="1">T877^'Test cases'!$R$5/E877^('Test cases'!$R$5-1)</f>
        <v>224.52907493434302</v>
      </c>
      <c r="AA877" s="4">
        <f ca="1">EXP((LN(1-B877)*(LN('Test cases'!$L$3)-LN('Test cases'!$J$3))+LN(1-'Test cases'!$M$3)*LN('Test cases'!$J$3)-LN(1-'Test cases'!$K$3)*LN('Test cases'!$L$3))/(LN(1-'Test cases'!$M$3)-LN(1-'Test cases'!$K$3)))</f>
        <v>762.11782306421071</v>
      </c>
      <c r="AB877" s="4">
        <f ca="1">EXP((LN(1-C877)*(LN('Test cases'!$L$4)-LN('Test cases'!$J$4))+LN(1-'Test cases'!$M$4)*LN('Test cases'!$J$4)-LN(1-'Test cases'!$K$4)*LN('Test cases'!$L$4))/(LN(1-'Test cases'!$M$4)-LN(1-'Test cases'!$K$4)))</f>
        <v>757.87630708398581</v>
      </c>
      <c r="AC877" s="4">
        <f ca="1">IF(D877&lt;='Test cases'!$M$5,EXP((LN(1-D877)*(LN('Test cases'!$L$5)-LN('Test cases'!$J$5))+LN(1-'Test cases'!$M$5)*LN('Test cases'!$J$5)-LN(1-'Test cases'!$K$5)*LN('Test cases'!$L$5))/(LN(1-'Test cases'!$M$5)-LN(1-'Test cases'!$K$5))),EXP((LN(1-D877)*(LN('Test cases'!$N$5)-LN('Test cases'!$L$5))+LN(1-'Test cases'!$O$5)*LN('Test cases'!$L$5)-LN(1-'Test cases'!$M$5)*LN('Test cases'!$N$5))/(LN(1-'Test cases'!$O$5)-LN(1-'Test cases'!$M$5))))</f>
        <v>373.31472053669705</v>
      </c>
    </row>
    <row r="878" spans="1:29">
      <c r="A878" s="8">
        <f>'Test cases'!A882</f>
        <v>875</v>
      </c>
      <c r="B878" s="5">
        <f ca="1">1-X878/'Test cases'!C882</f>
        <v>0.238820924029712</v>
      </c>
      <c r="C878" s="5">
        <f ca="1">1-Y878/'Test cases'!D882</f>
        <v>0.18857653270033625</v>
      </c>
      <c r="D878" s="5">
        <f ca="1">1-Z878/'Test cases'!E882</f>
        <v>0.22095531999820961</v>
      </c>
      <c r="E878" s="4">
        <f ca="1">(U878^'Test cases'!$R$5+T878^'Test cases'!$R$5)^(1/'Test cases'!$R$5)</f>
        <v>686.68514998061357</v>
      </c>
      <c r="F878" s="5">
        <f ca="1">IF(B878&gt;'Test cases'!$M$3,'Test cases'!$M$3,B878)</f>
        <v>0.15</v>
      </c>
      <c r="G878" s="5">
        <f ca="1">IF(C878&gt;'Test cases'!$M$4,'Test cases'!$M$4,C878)</f>
        <v>0.1</v>
      </c>
      <c r="H878" s="5">
        <f ca="1">IF(D878&gt;'Test cases'!$O$5,'Test cases'!$O$5,D878)</f>
        <v>0.17</v>
      </c>
      <c r="I878" s="5">
        <f ca="1">IF(AA878&gt;='Test cases'!$L$3, 'Test cases'!$L$3*'Test cases'!$M$3/AA878,0)+IF(AND(AA878&gt;='Test cases'!$J$3,AA878&lt;'Test cases'!$L$3), 'Test cases'!$J$3*'Test cases'!$K$3/ AA878,0)</f>
        <v>3.9339577790790385E-2</v>
      </c>
      <c r="J878" s="5">
        <f ca="1">IF(AB878&gt;='Test cases'!$L$4,'Test cases'!$M$4,0)+IF(AND(AB878&gt;='Test cases'!$J$4,AB878&lt;'Test cases'!$L$4),'Test cases'!$K$4,0)</f>
        <v>0.1</v>
      </c>
      <c r="K878" s="5">
        <f ca="1">IF(AC878&gt;='Test cases'!$N$5,'Test cases'!$O$5,0)+IF(AND(AC878&gt;='Test cases'!$L$5,AC878&lt;'Test cases'!$N$5),'Test cases'!$M$5,0)+IF(AND(AC878&lt;'Test cases'!$L$5,AC878&gt;='Test cases'!$J$5),'Test cases'!$K$5,0)</f>
        <v>0.17</v>
      </c>
      <c r="L878" s="5">
        <f t="shared" ca="1" si="39"/>
        <v>0.15</v>
      </c>
      <c r="M878" s="5">
        <f t="shared" ca="1" si="40"/>
        <v>0.1</v>
      </c>
      <c r="N878" s="5">
        <f t="shared" ca="1" si="41"/>
        <v>0.17</v>
      </c>
      <c r="O878" s="4">
        <f ca="1">'Test cases'!C882*(1-F878)+'Test cases'!D882*(1-G878)+'Test cases'!E882*(1-H878)</f>
        <v>753.57</v>
      </c>
      <c r="P878" s="4">
        <f ca="1">(1-I878)*'Test cases'!C882+(1-J878)*'Test cases'!D882+(1-K878)*'Test cases'!E882</f>
        <v>787.87473088485501</v>
      </c>
      <c r="Q878" s="4">
        <f ca="1">(1-L878)*'Test cases'!C882+(1-M878)*'Test cases'!D882+(1-N878)*'Test cases'!E882</f>
        <v>753.57</v>
      </c>
      <c r="R878" s="4">
        <f ca="1">('Test cases'!C882/'Test cases'!$J$3)^(1/'Test cases'!$R$3)*('Test cases'!$J$3*(1-'Test cases'!$K$3))</f>
        <v>254.1472744513417</v>
      </c>
      <c r="S878" s="4">
        <f ca="1">('Test cases'!D882/'Test cases'!$J$4)^(1/'Test cases'!$R$4)*('Test cases'!$J$4*(1-'Test cases'!$K$4))</f>
        <v>243.80561585777295</v>
      </c>
      <c r="T878" s="4">
        <f ca="1">IF('Test cases'!E882&lt;='Test cases'!$L$5,('Test cases'!E882/'Test cases'!$J$5)^(1/'Test cases'!$P$5)*('Test cases'!$J$5*(1-'Test cases'!$K$5)),0)+IF('Test cases'!E882&gt;'Test cases'!$L$5,('Test cases'!E882/'Test cases'!$L$5)^(1/'Test cases'!$Q$5)*('Test cases'!$L$5*(1-'Test cases'!$M$5)),0)</f>
        <v>239.66940098963903</v>
      </c>
      <c r="U878" s="4">
        <f ca="1">(R878^'Test cases'!$R$4+S878^'Test cases'!$R$4)^(1/'Test cases'!$R$4)</f>
        <v>471.93746259351747</v>
      </c>
      <c r="V878" s="4">
        <f ca="1">R878^'Test cases'!$R$4/U878^('Test cases'!$R$4-1)</f>
        <v>241.28064122193163</v>
      </c>
      <c r="W878" s="4">
        <f ca="1">S878^'Test cases'!$R$4/U878^('Test cases'!$R$4-1)</f>
        <v>230.65682137158569</v>
      </c>
      <c r="X878" s="4">
        <f ca="1">V878*(U878/E878)^('Test cases'!$R$5-1)</f>
        <v>235.9655135507893</v>
      </c>
      <c r="Y878" s="4">
        <f ca="1">W878*(U878/E878)^('Test cases'!$R$5-1)</f>
        <v>225.57572390930653</v>
      </c>
      <c r="Z878" s="4">
        <f ca="1">T878^'Test cases'!$R$5/E878^('Test cases'!$R$5-1)</f>
        <v>225.14391252051743</v>
      </c>
      <c r="AA878" s="4">
        <f ca="1">EXP((LN(1-B878)*(LN('Test cases'!$L$3)-LN('Test cases'!$J$3))+LN(1-'Test cases'!$M$3)*LN('Test cases'!$J$3)-LN(1-'Test cases'!$K$3)*LN('Test cases'!$L$3))/(LN(1-'Test cases'!$M$3)-LN(1-'Test cases'!$K$3)))</f>
        <v>762.59079747986436</v>
      </c>
      <c r="AB878" s="4">
        <f ca="1">EXP((LN(1-C878)*(LN('Test cases'!$L$4)-LN('Test cases'!$J$4))+LN(1-'Test cases'!$M$4)*LN('Test cases'!$J$4)-LN(1-'Test cases'!$K$4)*LN('Test cases'!$L$4))/(LN(1-'Test cases'!$M$4)-LN(1-'Test cases'!$K$4)))</f>
        <v>758.3771640927921</v>
      </c>
      <c r="AC878" s="4">
        <f ca="1">IF(D878&lt;='Test cases'!$M$5,EXP((LN(1-D878)*(LN('Test cases'!$L$5)-LN('Test cases'!$J$5))+LN(1-'Test cases'!$M$5)*LN('Test cases'!$J$5)-LN(1-'Test cases'!$K$5)*LN('Test cases'!$L$5))/(LN(1-'Test cases'!$M$5)-LN(1-'Test cases'!$K$5))),EXP((LN(1-D878)*(LN('Test cases'!$N$5)-LN('Test cases'!$L$5))+LN(1-'Test cases'!$O$5)*LN('Test cases'!$L$5)-LN(1-'Test cases'!$M$5)*LN('Test cases'!$N$5))/(LN(1-'Test cases'!$O$5)-LN(1-'Test cases'!$M$5))))</f>
        <v>374.44798629051218</v>
      </c>
    </row>
    <row r="879" spans="1:29">
      <c r="A879" s="8">
        <f>'Test cases'!A883</f>
        <v>876</v>
      </c>
      <c r="B879" s="5">
        <f ca="1">1-X879/'Test cases'!C883</f>
        <v>0.23890846906850682</v>
      </c>
      <c r="C879" s="5">
        <f ca="1">1-Y879/'Test cases'!D883</f>
        <v>0.18865563109600625</v>
      </c>
      <c r="D879" s="5">
        <f ca="1">1-Z879/'Test cases'!E883</f>
        <v>0.2210023538542244</v>
      </c>
      <c r="E879" s="4">
        <f ca="1">(U879^'Test cases'!$R$5+T879^'Test cases'!$R$5)^(1/'Test cases'!$R$5)</f>
        <v>687.38352041113353</v>
      </c>
      <c r="F879" s="5">
        <f ca="1">IF(B879&gt;'Test cases'!$M$3,'Test cases'!$M$3,B879)</f>
        <v>0.15</v>
      </c>
      <c r="G879" s="5">
        <f ca="1">IF(C879&gt;'Test cases'!$M$4,'Test cases'!$M$4,C879)</f>
        <v>0.1</v>
      </c>
      <c r="H879" s="5">
        <f ca="1">IF(D879&gt;'Test cases'!$O$5,'Test cases'!$O$5,D879)</f>
        <v>0.17</v>
      </c>
      <c r="I879" s="5">
        <f ca="1">IF(AA879&gt;='Test cases'!$L$3, 'Test cases'!$L$3*'Test cases'!$M$3/AA879,0)+IF(AND(AA879&gt;='Test cases'!$J$3,AA879&lt;'Test cases'!$L$3), 'Test cases'!$J$3*'Test cases'!$K$3/ AA879,0)</f>
        <v>3.9284744814826432E-2</v>
      </c>
      <c r="J879" s="5">
        <f ca="1">IF(AB879&gt;='Test cases'!$L$4,'Test cases'!$M$4,0)+IF(AND(AB879&gt;='Test cases'!$J$4,AB879&lt;'Test cases'!$L$4),'Test cases'!$K$4,0)</f>
        <v>0.1</v>
      </c>
      <c r="K879" s="5">
        <f ca="1">IF(AC879&gt;='Test cases'!$N$5,'Test cases'!$O$5,0)+IF(AND(AC879&gt;='Test cases'!$L$5,AC879&lt;'Test cases'!$N$5),'Test cases'!$M$5,0)+IF(AND(AC879&lt;'Test cases'!$L$5,AC879&gt;='Test cases'!$J$5),'Test cases'!$K$5,0)</f>
        <v>0.17</v>
      </c>
      <c r="L879" s="5">
        <f t="shared" ca="1" si="39"/>
        <v>0.15</v>
      </c>
      <c r="M879" s="5">
        <f t="shared" ca="1" si="40"/>
        <v>0.1</v>
      </c>
      <c r="N879" s="5">
        <f t="shared" ca="1" si="41"/>
        <v>0.17</v>
      </c>
      <c r="O879" s="4">
        <f ca="1">'Test cases'!C883*(1-F879)+'Test cases'!D883*(1-G879)+'Test cases'!E883*(1-H879)</f>
        <v>754.42</v>
      </c>
      <c r="P879" s="4">
        <f ca="1">(1-I879)*'Test cases'!C883+(1-J879)*'Test cases'!D883+(1-K879)*'Test cases'!E883</f>
        <v>788.85244436258904</v>
      </c>
      <c r="Q879" s="4">
        <f ca="1">(1-L879)*'Test cases'!C883+(1-M879)*'Test cases'!D883+(1-N879)*'Test cases'!E883</f>
        <v>754.42</v>
      </c>
      <c r="R879" s="4">
        <f ca="1">('Test cases'!C883/'Test cases'!$J$3)^(1/'Test cases'!$R$3)*('Test cases'!$J$3*(1-'Test cases'!$K$3))</f>
        <v>254.89939949064564</v>
      </c>
      <c r="S879" s="4">
        <f ca="1">('Test cases'!D883/'Test cases'!$J$4)^(1/'Test cases'!$R$4)*('Test cases'!$J$4*(1-'Test cases'!$K$4))</f>
        <v>243.80561585777295</v>
      </c>
      <c r="T879" s="4">
        <f ca="1">IF('Test cases'!E883&lt;='Test cases'!$L$5,('Test cases'!E883/'Test cases'!$J$5)^(1/'Test cases'!$P$5)*('Test cases'!$J$5*(1-'Test cases'!$K$5)),0)+IF('Test cases'!E883&gt;'Test cases'!$L$5,('Test cases'!E883/'Test cases'!$L$5)^(1/'Test cases'!$Q$5)*('Test cases'!$L$5*(1-'Test cases'!$M$5)),0)</f>
        <v>239.66940098963903</v>
      </c>
      <c r="U879" s="4">
        <f ca="1">(R879^'Test cases'!$R$4+S879^'Test cases'!$R$4)^(1/'Test cases'!$R$4)</f>
        <v>472.65155331941179</v>
      </c>
      <c r="V879" s="4">
        <f ca="1">R879^'Test cases'!$R$4/U879^('Test cases'!$R$4-1)</f>
        <v>242.02400365856155</v>
      </c>
      <c r="W879" s="4">
        <f ca="1">S879^'Test cases'!$R$4/U879^('Test cases'!$R$4-1)</f>
        <v>230.62754966085058</v>
      </c>
      <c r="X879" s="4">
        <f ca="1">V879*(U879/E879)^('Test cases'!$R$5-1)</f>
        <v>236.69946611969436</v>
      </c>
      <c r="Y879" s="4">
        <f ca="1">W879*(U879/E879)^('Test cases'!$R$5-1)</f>
        <v>225.55373455531026</v>
      </c>
      <c r="Z879" s="4">
        <f ca="1">T879^'Test cases'!$R$5/E879^('Test cases'!$R$5-1)</f>
        <v>225.13031973612914</v>
      </c>
      <c r="AA879" s="4">
        <f ca="1">EXP((LN(1-B879)*(LN('Test cases'!$L$3)-LN('Test cases'!$J$3))+LN(1-'Test cases'!$M$3)*LN('Test cases'!$J$3)-LN(1-'Test cases'!$K$3)*LN('Test cases'!$L$3))/(LN(1-'Test cases'!$M$3)-LN(1-'Test cases'!$K$3)))</f>
        <v>763.65520869255386</v>
      </c>
      <c r="AB879" s="4">
        <f ca="1">EXP((LN(1-C879)*(LN('Test cases'!$L$4)-LN('Test cases'!$J$4))+LN(1-'Test cases'!$M$4)*LN('Test cases'!$J$4)-LN(1-'Test cases'!$K$4)*LN('Test cases'!$L$4))/(LN(1-'Test cases'!$M$4)-LN(1-'Test cases'!$K$4)))</f>
        <v>759.3324565793373</v>
      </c>
      <c r="AC879" s="4">
        <f ca="1">IF(D879&lt;='Test cases'!$M$5,EXP((LN(1-D879)*(LN('Test cases'!$L$5)-LN('Test cases'!$J$5))+LN(1-'Test cases'!$M$5)*LN('Test cases'!$J$5)-LN(1-'Test cases'!$K$5)*LN('Test cases'!$L$5))/(LN(1-'Test cases'!$M$5)-LN(1-'Test cases'!$K$5))),EXP((LN(1-D879)*(LN('Test cases'!$N$5)-LN('Test cases'!$L$5))+LN(1-'Test cases'!$O$5)*LN('Test cases'!$L$5)-LN(1-'Test cases'!$M$5)*LN('Test cases'!$N$5))/(LN(1-'Test cases'!$O$5)-LN(1-'Test cases'!$M$5))))</f>
        <v>374.54166205663302</v>
      </c>
    </row>
    <row r="880" spans="1:29">
      <c r="A880" s="8">
        <f>'Test cases'!A884</f>
        <v>877</v>
      </c>
      <c r="B880" s="5">
        <f ca="1">1-X880/'Test cases'!C884</f>
        <v>0.23894730224025329</v>
      </c>
      <c r="C880" s="5">
        <f ca="1">1-Y880/'Test cases'!D884</f>
        <v>0.18869702831820967</v>
      </c>
      <c r="D880" s="5">
        <f ca="1">1-Z880/'Test cases'!E884</f>
        <v>0.22157013026466921</v>
      </c>
      <c r="E880" s="4">
        <f ca="1">(U880^'Test cases'!$R$5+T880^'Test cases'!$R$5)^(1/'Test cases'!$R$5)</f>
        <v>687.97427735406484</v>
      </c>
      <c r="F880" s="5">
        <f ca="1">IF(B880&gt;'Test cases'!$M$3,'Test cases'!$M$3,B880)</f>
        <v>0.15</v>
      </c>
      <c r="G880" s="5">
        <f ca="1">IF(C880&gt;'Test cases'!$M$4,'Test cases'!$M$4,C880)</f>
        <v>0.1</v>
      </c>
      <c r="H880" s="5">
        <f ca="1">IF(D880&gt;'Test cases'!$O$5,'Test cases'!$O$5,D880)</f>
        <v>0.17</v>
      </c>
      <c r="I880" s="5">
        <f ca="1">IF(AA880&gt;='Test cases'!$L$3, 'Test cases'!$L$3*'Test cases'!$M$3/AA880,0)+IF(AND(AA880&gt;='Test cases'!$J$3,AA880&lt;'Test cases'!$L$3), 'Test cases'!$J$3*'Test cases'!$K$3/ AA880,0)</f>
        <v>3.9260444498459772E-2</v>
      </c>
      <c r="J880" s="5">
        <f ca="1">IF(AB880&gt;='Test cases'!$L$4,'Test cases'!$M$4,0)+IF(AND(AB880&gt;='Test cases'!$J$4,AB880&lt;'Test cases'!$L$4),'Test cases'!$K$4,0)</f>
        <v>0.1</v>
      </c>
      <c r="K880" s="5">
        <f ca="1">IF(AC880&gt;='Test cases'!$N$5,'Test cases'!$O$5,0)+IF(AND(AC880&gt;='Test cases'!$L$5,AC880&lt;'Test cases'!$N$5),'Test cases'!$M$5,0)+IF(AND(AC880&lt;'Test cases'!$L$5,AC880&gt;='Test cases'!$J$5),'Test cases'!$K$5,0)</f>
        <v>0.17</v>
      </c>
      <c r="L880" s="5">
        <f t="shared" ca="1" si="39"/>
        <v>0.15</v>
      </c>
      <c r="M880" s="5">
        <f t="shared" ca="1" si="40"/>
        <v>0.1</v>
      </c>
      <c r="N880" s="5">
        <f t="shared" ca="1" si="41"/>
        <v>0.17</v>
      </c>
      <c r="O880" s="4">
        <f ca="1">'Test cases'!C884*(1-F880)+'Test cases'!D884*(1-G880)+'Test cases'!E884*(1-H880)</f>
        <v>755.25</v>
      </c>
      <c r="P880" s="4">
        <f ca="1">(1-I880)*'Test cases'!C884+(1-J880)*'Test cases'!D884+(1-K880)*'Test cases'!E884</f>
        <v>789.69000176097893</v>
      </c>
      <c r="Q880" s="4">
        <f ca="1">(1-L880)*'Test cases'!C884+(1-M880)*'Test cases'!D884+(1-N880)*'Test cases'!E884</f>
        <v>755.25</v>
      </c>
      <c r="R880" s="4">
        <f ca="1">('Test cases'!C884/'Test cases'!$J$3)^(1/'Test cases'!$R$3)*('Test cases'!$J$3*(1-'Test cases'!$K$3))</f>
        <v>254.89939949064564</v>
      </c>
      <c r="S880" s="4">
        <f ca="1">('Test cases'!D884/'Test cases'!$J$4)^(1/'Test cases'!$R$4)*('Test cases'!$J$4*(1-'Test cases'!$K$4))</f>
        <v>243.80561585777295</v>
      </c>
      <c r="T880" s="4">
        <f ca="1">IF('Test cases'!E884&lt;='Test cases'!$L$5,('Test cases'!E884/'Test cases'!$J$5)^(1/'Test cases'!$P$5)*('Test cases'!$J$5*(1-'Test cases'!$K$5)),0)+IF('Test cases'!E884&gt;'Test cases'!$L$5,('Test cases'!E884/'Test cases'!$L$5)^(1/'Test cases'!$Q$5)*('Test cases'!$L$5*(1-'Test cases'!$M$5)),0)</f>
        <v>240.29827653205922</v>
      </c>
      <c r="U880" s="4">
        <f ca="1">(R880^'Test cases'!$R$4+S880^'Test cases'!$R$4)^(1/'Test cases'!$R$4)</f>
        <v>472.65155331941179</v>
      </c>
      <c r="V880" s="4">
        <f ca="1">R880^'Test cases'!$R$4/U880^('Test cases'!$R$4-1)</f>
        <v>242.02400365856155</v>
      </c>
      <c r="W880" s="4">
        <f ca="1">S880^'Test cases'!$R$4/U880^('Test cases'!$R$4-1)</f>
        <v>230.62754966085058</v>
      </c>
      <c r="X880" s="4">
        <f ca="1">V880*(U880/E880)^('Test cases'!$R$5-1)</f>
        <v>236.68738900328123</v>
      </c>
      <c r="Y880" s="4">
        <f ca="1">W880*(U880/E880)^('Test cases'!$R$5-1)</f>
        <v>225.5422261275377</v>
      </c>
      <c r="Z880" s="4">
        <f ca="1">T880^'Test cases'!$R$5/E880^('Test cases'!$R$5-1)</f>
        <v>225.74466222324594</v>
      </c>
      <c r="AA880" s="4">
        <f ca="1">EXP((LN(1-B880)*(LN('Test cases'!$L$3)-LN('Test cases'!$J$3))+LN(1-'Test cases'!$M$3)*LN('Test cases'!$J$3)-LN(1-'Test cases'!$K$3)*LN('Test cases'!$L$3))/(LN(1-'Test cases'!$M$3)-LN(1-'Test cases'!$K$3)))</f>
        <v>764.12787433359119</v>
      </c>
      <c r="AB880" s="4">
        <f ca="1">EXP((LN(1-C880)*(LN('Test cases'!$L$4)-LN('Test cases'!$J$4))+LN(1-'Test cases'!$M$4)*LN('Test cases'!$J$4)-LN(1-'Test cases'!$K$4)*LN('Test cases'!$L$4))/(LN(1-'Test cases'!$M$4)-LN(1-'Test cases'!$K$4)))</f>
        <v>759.83293868002806</v>
      </c>
      <c r="AC880" s="4">
        <f ca="1">IF(D880&lt;='Test cases'!$M$5,EXP((LN(1-D880)*(LN('Test cases'!$L$5)-LN('Test cases'!$J$5))+LN(1-'Test cases'!$M$5)*LN('Test cases'!$J$5)-LN(1-'Test cases'!$K$5)*LN('Test cases'!$L$5))/(LN(1-'Test cases'!$M$5)-LN(1-'Test cases'!$K$5))),EXP((LN(1-D880)*(LN('Test cases'!$N$5)-LN('Test cases'!$L$5))+LN(1-'Test cases'!$O$5)*LN('Test cases'!$L$5)-LN(1-'Test cases'!$M$5)*LN('Test cases'!$N$5))/(LN(1-'Test cases'!$O$5)-LN(1-'Test cases'!$M$5))))</f>
        <v>375.67478198172938</v>
      </c>
    </row>
    <row r="881" spans="1:29">
      <c r="A881" s="8">
        <f>'Test cases'!A885</f>
        <v>878</v>
      </c>
      <c r="B881" s="5">
        <f ca="1">1-X881/'Test cases'!C885</f>
        <v>0.23903464956320597</v>
      </c>
      <c r="C881" s="5">
        <f ca="1">1-Y881/'Test cases'!D885</f>
        <v>0.1887759653497334</v>
      </c>
      <c r="D881" s="5">
        <f ca="1">1-Z881/'Test cases'!E885</f>
        <v>0.22161703120861609</v>
      </c>
      <c r="E881" s="4">
        <f ca="1">(U881^'Test cases'!$R$5+T881^'Test cases'!$R$5)^(1/'Test cases'!$R$5)</f>
        <v>688.67253191855582</v>
      </c>
      <c r="F881" s="5">
        <f ca="1">IF(B881&gt;'Test cases'!$M$3,'Test cases'!$M$3,B881)</f>
        <v>0.15</v>
      </c>
      <c r="G881" s="5">
        <f ca="1">IF(C881&gt;'Test cases'!$M$4,'Test cases'!$M$4,C881)</f>
        <v>0.1</v>
      </c>
      <c r="H881" s="5">
        <f ca="1">IF(D881&gt;'Test cases'!$O$5,'Test cases'!$O$5,D881)</f>
        <v>0.17</v>
      </c>
      <c r="I881" s="5">
        <f ca="1">IF(AA881&gt;='Test cases'!$L$3, 'Test cases'!$L$3*'Test cases'!$M$3/AA881,0)+IF(AND(AA881&gt;='Test cases'!$J$3,AA881&lt;'Test cases'!$L$3), 'Test cases'!$J$3*'Test cases'!$K$3/ AA881,0)</f>
        <v>3.9205836270032587E-2</v>
      </c>
      <c r="J881" s="5">
        <f ca="1">IF(AB881&gt;='Test cases'!$L$4,'Test cases'!$M$4,0)+IF(AND(AB881&gt;='Test cases'!$J$4,AB881&lt;'Test cases'!$L$4),'Test cases'!$K$4,0)</f>
        <v>0.1</v>
      </c>
      <c r="K881" s="5">
        <f ca="1">IF(AC881&gt;='Test cases'!$N$5,'Test cases'!$O$5,0)+IF(AND(AC881&gt;='Test cases'!$L$5,AC881&lt;'Test cases'!$N$5),'Test cases'!$M$5,0)+IF(AND(AC881&lt;'Test cases'!$L$5,AC881&gt;='Test cases'!$J$5),'Test cases'!$K$5,0)</f>
        <v>0.17</v>
      </c>
      <c r="L881" s="5">
        <f t="shared" ca="1" si="39"/>
        <v>0.15</v>
      </c>
      <c r="M881" s="5">
        <f t="shared" ca="1" si="40"/>
        <v>0.1</v>
      </c>
      <c r="N881" s="5">
        <f t="shared" ca="1" si="41"/>
        <v>0.17</v>
      </c>
      <c r="O881" s="4">
        <f ca="1">'Test cases'!C885*(1-F881)+'Test cases'!D885*(1-G881)+'Test cases'!E885*(1-H881)</f>
        <v>756.09999999999991</v>
      </c>
      <c r="P881" s="4">
        <f ca="1">(1-I881)*'Test cases'!C885+(1-J881)*'Test cases'!D885+(1-K881)*'Test cases'!E885</f>
        <v>790.66777908374979</v>
      </c>
      <c r="Q881" s="4">
        <f ca="1">(1-L881)*'Test cases'!C885+(1-M881)*'Test cases'!D885+(1-N881)*'Test cases'!E885</f>
        <v>756.09999999999991</v>
      </c>
      <c r="R881" s="4">
        <f ca="1">('Test cases'!C885/'Test cases'!$J$3)^(1/'Test cases'!$R$3)*('Test cases'!$J$3*(1-'Test cases'!$K$3))</f>
        <v>255.65132512884068</v>
      </c>
      <c r="S881" s="4">
        <f ca="1">('Test cases'!D885/'Test cases'!$J$4)^(1/'Test cases'!$R$4)*('Test cases'!$J$4*(1-'Test cases'!$K$4))</f>
        <v>243.80561585777295</v>
      </c>
      <c r="T881" s="4">
        <f ca="1">IF('Test cases'!E885&lt;='Test cases'!$L$5,('Test cases'!E885/'Test cases'!$J$5)^(1/'Test cases'!$P$5)*('Test cases'!$J$5*(1-'Test cases'!$K$5)),0)+IF('Test cases'!E885&gt;'Test cases'!$L$5,('Test cases'!E885/'Test cases'!$L$5)^(1/'Test cases'!$Q$5)*('Test cases'!$L$5*(1-'Test cases'!$M$5)),0)</f>
        <v>240.29827653205922</v>
      </c>
      <c r="U881" s="4">
        <f ca="1">(R881^'Test cases'!$R$4+S881^'Test cases'!$R$4)^(1/'Test cases'!$R$4)</f>
        <v>473.36554099943481</v>
      </c>
      <c r="V881" s="4">
        <f ca="1">R881^'Test cases'!$R$4/U881^('Test cases'!$R$4-1)</f>
        <v>242.76721093844273</v>
      </c>
      <c r="W881" s="4">
        <f ca="1">S881^'Test cases'!$R$4/U881^('Test cases'!$R$4-1)</f>
        <v>230.59833006099188</v>
      </c>
      <c r="X881" s="4">
        <f ca="1">V881*(U881/E881)^('Test cases'!$R$5-1)</f>
        <v>237.42118933627972</v>
      </c>
      <c r="Y881" s="4">
        <f ca="1">W881*(U881/E881)^('Test cases'!$R$5-1)</f>
        <v>225.5202816327741</v>
      </c>
      <c r="Z881" s="4">
        <f ca="1">T881^'Test cases'!$R$5/E881^('Test cases'!$R$5-1)</f>
        <v>225.73106094950134</v>
      </c>
      <c r="AA881" s="4">
        <f ca="1">EXP((LN(1-B881)*(LN('Test cases'!$L$3)-LN('Test cases'!$J$3))+LN(1-'Test cases'!$M$3)*LN('Test cases'!$J$3)-LN(1-'Test cases'!$K$3)*LN('Test cases'!$L$3))/(LN(1-'Test cases'!$M$3)-LN(1-'Test cases'!$K$3)))</f>
        <v>765.19219723750234</v>
      </c>
      <c r="AB881" s="4">
        <f ca="1">EXP((LN(1-C881)*(LN('Test cases'!$L$4)-LN('Test cases'!$J$4))+LN(1-'Test cases'!$M$4)*LN('Test cases'!$J$4)-LN(1-'Test cases'!$K$4)*LN('Test cases'!$L$4))/(LN(1-'Test cases'!$M$4)-LN(1-'Test cases'!$K$4)))</f>
        <v>760.78825299676328</v>
      </c>
      <c r="AC881" s="4">
        <f ca="1">IF(D881&lt;='Test cases'!$M$5,EXP((LN(1-D881)*(LN('Test cases'!$L$5)-LN('Test cases'!$J$5))+LN(1-'Test cases'!$M$5)*LN('Test cases'!$J$5)-LN(1-'Test cases'!$K$5)*LN('Test cases'!$L$5))/(LN(1-'Test cases'!$M$5)-LN(1-'Test cases'!$K$5))),EXP((LN(1-D881)*(LN('Test cases'!$N$5)-LN('Test cases'!$L$5))+LN(1-'Test cases'!$O$5)*LN('Test cases'!$L$5)-LN(1-'Test cases'!$M$5)*LN('Test cases'!$N$5))/(LN(1-'Test cases'!$O$5)-LN(1-'Test cases'!$M$5))))</f>
        <v>375.76857306071219</v>
      </c>
    </row>
    <row r="882" spans="1:29">
      <c r="A882" s="8">
        <f>'Test cases'!A886</f>
        <v>879</v>
      </c>
      <c r="B882" s="5">
        <f ca="1">1-X882/'Test cases'!C886</f>
        <v>0.23912184606117448</v>
      </c>
      <c r="C882" s="5">
        <f ca="1">1-Y882/'Test cases'!D886</f>
        <v>0.18885478996346905</v>
      </c>
      <c r="D882" s="5">
        <f ca="1">1-Z882/'Test cases'!E886</f>
        <v>0.22166387643171337</v>
      </c>
      <c r="E882" s="4">
        <f ca="1">(U882^'Test cases'!$R$5+T882^'Test cases'!$R$5)^(1/'Test cases'!$R$5)</f>
        <v>689.37070640781144</v>
      </c>
      <c r="F882" s="5">
        <f ca="1">IF(B882&gt;'Test cases'!$M$3,'Test cases'!$M$3,B882)</f>
        <v>0.15</v>
      </c>
      <c r="G882" s="5">
        <f ca="1">IF(C882&gt;'Test cases'!$M$4,'Test cases'!$M$4,C882)</f>
        <v>0.1</v>
      </c>
      <c r="H882" s="5">
        <f ca="1">IF(D882&gt;'Test cases'!$O$5,'Test cases'!$O$5,D882)</f>
        <v>0.17</v>
      </c>
      <c r="I882" s="5">
        <f ca="1">IF(AA882&gt;='Test cases'!$L$3, 'Test cases'!$L$3*'Test cases'!$M$3/AA882,0)+IF(AND(AA882&gt;='Test cases'!$J$3,AA882&lt;'Test cases'!$L$3), 'Test cases'!$J$3*'Test cases'!$K$3/ AA882,0)</f>
        <v>3.9151391855049539E-2</v>
      </c>
      <c r="J882" s="5">
        <f ca="1">IF(AB882&gt;='Test cases'!$L$4,'Test cases'!$M$4,0)+IF(AND(AB882&gt;='Test cases'!$J$4,AB882&lt;'Test cases'!$L$4),'Test cases'!$K$4,0)</f>
        <v>0.1</v>
      </c>
      <c r="K882" s="5">
        <f ca="1">IF(AC882&gt;='Test cases'!$N$5,'Test cases'!$O$5,0)+IF(AND(AC882&gt;='Test cases'!$L$5,AC882&lt;'Test cases'!$N$5),'Test cases'!$M$5,0)+IF(AND(AC882&lt;'Test cases'!$L$5,AC882&gt;='Test cases'!$J$5),'Test cases'!$K$5,0)</f>
        <v>0.17</v>
      </c>
      <c r="L882" s="5">
        <f t="shared" ca="1" si="39"/>
        <v>0.15</v>
      </c>
      <c r="M882" s="5">
        <f t="shared" ca="1" si="40"/>
        <v>0.1</v>
      </c>
      <c r="N882" s="5">
        <f t="shared" ca="1" si="41"/>
        <v>0.17</v>
      </c>
      <c r="O882" s="4">
        <f ca="1">'Test cases'!C886*(1-F882)+'Test cases'!D886*(1-G882)+'Test cases'!E886*(1-H882)</f>
        <v>756.95</v>
      </c>
      <c r="P882" s="4">
        <f ca="1">(1-I882)*'Test cases'!C886+(1-J882)*'Test cases'!D886+(1-K882)*'Test cases'!E886</f>
        <v>791.64561434936945</v>
      </c>
      <c r="Q882" s="4">
        <f ca="1">(1-L882)*'Test cases'!C886+(1-M882)*'Test cases'!D886+(1-N882)*'Test cases'!E886</f>
        <v>756.95</v>
      </c>
      <c r="R882" s="4">
        <f ca="1">('Test cases'!C886/'Test cases'!$J$3)^(1/'Test cases'!$R$3)*('Test cases'!$J$3*(1-'Test cases'!$K$3))</f>
        <v>256.40305205764605</v>
      </c>
      <c r="S882" s="4">
        <f ca="1">('Test cases'!D886/'Test cases'!$J$4)^(1/'Test cases'!$R$4)*('Test cases'!$J$4*(1-'Test cases'!$K$4))</f>
        <v>243.80561585777295</v>
      </c>
      <c r="T882" s="4">
        <f ca="1">IF('Test cases'!E886&lt;='Test cases'!$L$5,('Test cases'!E886/'Test cases'!$J$5)^(1/'Test cases'!$P$5)*('Test cases'!$J$5*(1-'Test cases'!$K$5)),0)+IF('Test cases'!E886&gt;'Test cases'!$L$5,('Test cases'!E886/'Test cases'!$L$5)^(1/'Test cases'!$Q$5)*('Test cases'!$L$5*(1-'Test cases'!$M$5)),0)</f>
        <v>240.29827653205922</v>
      </c>
      <c r="U882" s="4">
        <f ca="1">(R882^'Test cases'!$R$4+S882^'Test cases'!$R$4)^(1/'Test cases'!$R$4)</f>
        <v>474.07942583808438</v>
      </c>
      <c r="V882" s="4">
        <f ca="1">R882^'Test cases'!$R$4/U882^('Test cases'!$R$4-1)</f>
        <v>243.51026344550942</v>
      </c>
      <c r="W882" s="4">
        <f ca="1">S882^'Test cases'!$R$4/U882^('Test cases'!$R$4-1)</f>
        <v>230.56916239257464</v>
      </c>
      <c r="X882" s="4">
        <f ca="1">V882*(U882/E882)^('Test cases'!$R$5-1)</f>
        <v>238.15486218285238</v>
      </c>
      <c r="Y882" s="4">
        <f ca="1">W882*(U882/E882)^('Test cases'!$R$5-1)</f>
        <v>225.4983683901556</v>
      </c>
      <c r="Z882" s="4">
        <f ca="1">T882^'Test cases'!$R$5/E882^('Test cases'!$R$5-1)</f>
        <v>225.71747583480311</v>
      </c>
      <c r="AA882" s="4">
        <f ca="1">EXP((LN(1-B882)*(LN('Test cases'!$L$3)-LN('Test cases'!$J$3))+LN(1-'Test cases'!$M$3)*LN('Test cases'!$J$3)-LN(1-'Test cases'!$K$3)*LN('Test cases'!$L$3))/(LN(1-'Test cases'!$M$3)-LN(1-'Test cases'!$K$3)))</f>
        <v>766.25628307338854</v>
      </c>
      <c r="AB882" s="4">
        <f ca="1">EXP((LN(1-C882)*(LN('Test cases'!$L$4)-LN('Test cases'!$J$4))+LN(1-'Test cases'!$M$4)*LN('Test cases'!$J$4)-LN(1-'Test cases'!$K$4)*LN('Test cases'!$L$4))/(LN(1-'Test cases'!$M$4)-LN(1-'Test cases'!$K$4)))</f>
        <v>761.74349826771618</v>
      </c>
      <c r="AC882" s="4">
        <f ca="1">IF(D882&lt;='Test cases'!$M$5,EXP((LN(1-D882)*(LN('Test cases'!$L$5)-LN('Test cases'!$J$5))+LN(1-'Test cases'!$M$5)*LN('Test cases'!$J$5)-LN(1-'Test cases'!$K$5)*LN('Test cases'!$L$5))/(LN(1-'Test cases'!$M$5)-LN(1-'Test cases'!$K$5))),EXP((LN(1-D882)*(LN('Test cases'!$N$5)-LN('Test cases'!$L$5))+LN(1-'Test cases'!$O$5)*LN('Test cases'!$L$5)-LN(1-'Test cases'!$M$5)*LN('Test cases'!$N$5))/(LN(1-'Test cases'!$O$5)-LN(1-'Test cases'!$M$5))))</f>
        <v>375.86228172856272</v>
      </c>
    </row>
    <row r="883" spans="1:29">
      <c r="A883" s="8">
        <f>'Test cases'!A887</f>
        <v>880</v>
      </c>
      <c r="B883" s="5">
        <f ca="1">1-X883/'Test cases'!C887</f>
        <v>0.23916052367805274</v>
      </c>
      <c r="C883" s="5">
        <f ca="1">1-Y883/'Test cases'!D887</f>
        <v>0.1888960227988502</v>
      </c>
      <c r="D883" s="5">
        <f ca="1">1-Z883/'Test cases'!E887</f>
        <v>0.22222920729659501</v>
      </c>
      <c r="E883" s="4">
        <f ca="1">(U883^'Test cases'!$R$5+T883^'Test cases'!$R$5)^(1/'Test cases'!$R$5)</f>
        <v>689.96096242738088</v>
      </c>
      <c r="F883" s="5">
        <f ca="1">IF(B883&gt;'Test cases'!$M$3,'Test cases'!$M$3,B883)</f>
        <v>0.15</v>
      </c>
      <c r="G883" s="5">
        <f ca="1">IF(C883&gt;'Test cases'!$M$4,'Test cases'!$M$4,C883)</f>
        <v>0.1</v>
      </c>
      <c r="H883" s="5">
        <f ca="1">IF(D883&gt;'Test cases'!$O$5,'Test cases'!$O$5,D883)</f>
        <v>0.17</v>
      </c>
      <c r="I883" s="5">
        <f ca="1">IF(AA883&gt;='Test cases'!$L$3, 'Test cases'!$L$3*'Test cases'!$M$3/AA883,0)+IF(AND(AA883&gt;='Test cases'!$J$3,AA883&lt;'Test cases'!$L$3), 'Test cases'!$J$3*'Test cases'!$K$3/ AA883,0)</f>
        <v>3.9127264246687617E-2</v>
      </c>
      <c r="J883" s="5">
        <f ca="1">IF(AB883&gt;='Test cases'!$L$4,'Test cases'!$M$4,0)+IF(AND(AB883&gt;='Test cases'!$J$4,AB883&lt;'Test cases'!$L$4),'Test cases'!$K$4,0)</f>
        <v>0.1</v>
      </c>
      <c r="K883" s="5">
        <f ca="1">IF(AC883&gt;='Test cases'!$N$5,'Test cases'!$O$5,0)+IF(AND(AC883&gt;='Test cases'!$L$5,AC883&lt;'Test cases'!$N$5),'Test cases'!$M$5,0)+IF(AND(AC883&lt;'Test cases'!$L$5,AC883&gt;='Test cases'!$J$5),'Test cases'!$K$5,0)</f>
        <v>0.17</v>
      </c>
      <c r="L883" s="5">
        <f t="shared" ca="1" si="39"/>
        <v>0.15</v>
      </c>
      <c r="M883" s="5">
        <f t="shared" ca="1" si="40"/>
        <v>0.1</v>
      </c>
      <c r="N883" s="5">
        <f t="shared" ca="1" si="41"/>
        <v>0.17</v>
      </c>
      <c r="O883" s="4">
        <f ca="1">'Test cases'!C887*(1-F883)+'Test cases'!D887*(1-G883)+'Test cases'!E887*(1-H883)</f>
        <v>757.78</v>
      </c>
      <c r="P883" s="4">
        <f ca="1">(1-I883)*'Test cases'!C887+(1-J883)*'Test cases'!D887+(1-K883)*'Test cases'!E887</f>
        <v>792.4831662907867</v>
      </c>
      <c r="Q883" s="4">
        <f ca="1">(1-L883)*'Test cases'!C887+(1-M883)*'Test cases'!D887+(1-N883)*'Test cases'!E887</f>
        <v>757.78</v>
      </c>
      <c r="R883" s="4">
        <f ca="1">('Test cases'!C887/'Test cases'!$J$3)^(1/'Test cases'!$R$3)*('Test cases'!$J$3*(1-'Test cases'!$K$3))</f>
        <v>256.40305205764605</v>
      </c>
      <c r="S883" s="4">
        <f ca="1">('Test cases'!D887/'Test cases'!$J$4)^(1/'Test cases'!$R$4)*('Test cases'!$J$4*(1-'Test cases'!$K$4))</f>
        <v>243.80561585777295</v>
      </c>
      <c r="T883" s="4">
        <f ca="1">IF('Test cases'!E887&lt;='Test cases'!$L$5,('Test cases'!E887/'Test cases'!$J$5)^(1/'Test cases'!$P$5)*('Test cases'!$J$5*(1-'Test cases'!$K$5)),0)+IF('Test cases'!E887&gt;'Test cases'!$L$5,('Test cases'!E887/'Test cases'!$L$5)^(1/'Test cases'!$Q$5)*('Test cases'!$L$5*(1-'Test cases'!$M$5)),0)</f>
        <v>240.92662887555255</v>
      </c>
      <c r="U883" s="4">
        <f ca="1">(R883^'Test cases'!$R$4+S883^'Test cases'!$R$4)^(1/'Test cases'!$R$4)</f>
        <v>474.07942583808438</v>
      </c>
      <c r="V883" s="4">
        <f ca="1">R883^'Test cases'!$R$4/U883^('Test cases'!$R$4-1)</f>
        <v>243.51026344550942</v>
      </c>
      <c r="W883" s="4">
        <f ca="1">S883^'Test cases'!$R$4/U883^('Test cases'!$R$4-1)</f>
        <v>230.56916239257464</v>
      </c>
      <c r="X883" s="4">
        <f ca="1">V883*(U883/E883)^('Test cases'!$R$5-1)</f>
        <v>238.14275608876949</v>
      </c>
      <c r="Y883" s="4">
        <f ca="1">W883*(U883/E883)^('Test cases'!$R$5-1)</f>
        <v>225.48690566191965</v>
      </c>
      <c r="Z883" s="4">
        <f ca="1">T883^'Test cases'!$R$5/E883^('Test cases'!$R$5-1)</f>
        <v>226.33130067669086</v>
      </c>
      <c r="AA883" s="4">
        <f ca="1">EXP((LN(1-B883)*(LN('Test cases'!$L$3)-LN('Test cases'!$J$3))+LN(1-'Test cases'!$M$3)*LN('Test cases'!$J$3)-LN(1-'Test cases'!$K$3)*LN('Test cases'!$L$3))/(LN(1-'Test cases'!$M$3)-LN(1-'Test cases'!$K$3)))</f>
        <v>766.72879071885791</v>
      </c>
      <c r="AB883" s="4">
        <f ca="1">EXP((LN(1-C883)*(LN('Test cases'!$L$4)-LN('Test cases'!$J$4))+LN(1-'Test cases'!$M$4)*LN('Test cases'!$J$4)-LN(1-'Test cases'!$K$4)*LN('Test cases'!$L$4))/(LN(1-'Test cases'!$M$4)-LN(1-'Test cases'!$K$4)))</f>
        <v>762.24369792049572</v>
      </c>
      <c r="AC883" s="4">
        <f ca="1">IF(D883&lt;='Test cases'!$M$5,EXP((LN(1-D883)*(LN('Test cases'!$L$5)-LN('Test cases'!$J$5))+LN(1-'Test cases'!$M$5)*LN('Test cases'!$J$5)-LN(1-'Test cases'!$K$5)*LN('Test cases'!$L$5))/(LN(1-'Test cases'!$M$5)-LN(1-'Test cases'!$K$5))),EXP((LN(1-D883)*(LN('Test cases'!$N$5)-LN('Test cases'!$L$5))+LN(1-'Test cases'!$O$5)*LN('Test cases'!$L$5)-LN(1-'Test cases'!$M$5)*LN('Test cases'!$N$5))/(LN(1-'Test cases'!$O$5)-LN(1-'Test cases'!$M$5))))</f>
        <v>376.99545410469381</v>
      </c>
    </row>
    <row r="884" spans="1:29">
      <c r="A884" s="8">
        <f>'Test cases'!A888</f>
        <v>881</v>
      </c>
      <c r="B884" s="5">
        <f ca="1">1-X884/'Test cases'!C888</f>
        <v>0.2391991382487848</v>
      </c>
      <c r="C884" s="5">
        <f ca="1">1-Y884/'Test cases'!D888</f>
        <v>0.18893718842297114</v>
      </c>
      <c r="D884" s="5">
        <f ca="1">1-Z884/'Test cases'!E888</f>
        <v>0.2227922634030497</v>
      </c>
      <c r="E884" s="4">
        <f ca="1">(U884^'Test cases'!$R$5+T884^'Test cases'!$R$5)^(1/'Test cases'!$R$5)</f>
        <v>690.550790432854</v>
      </c>
      <c r="F884" s="5">
        <f ca="1">IF(B884&gt;'Test cases'!$M$3,'Test cases'!$M$3,B884)</f>
        <v>0.15</v>
      </c>
      <c r="G884" s="5">
        <f ca="1">IF(C884&gt;'Test cases'!$M$4,'Test cases'!$M$4,C884)</f>
        <v>0.1</v>
      </c>
      <c r="H884" s="5">
        <f ca="1">IF(D884&gt;'Test cases'!$O$5,'Test cases'!$O$5,D884)</f>
        <v>0.17</v>
      </c>
      <c r="I884" s="5">
        <f ca="1">IF(AA884&gt;='Test cases'!$L$3, 'Test cases'!$L$3*'Test cases'!$M$3/AA884,0)+IF(AND(AA884&gt;='Test cases'!$J$3,AA884&lt;'Test cases'!$L$3), 'Test cases'!$J$3*'Test cases'!$K$3/ AA884,0)</f>
        <v>3.9103189577557644E-2</v>
      </c>
      <c r="J884" s="5">
        <f ca="1">IF(AB884&gt;='Test cases'!$L$4,'Test cases'!$M$4,0)+IF(AND(AB884&gt;='Test cases'!$J$4,AB884&lt;'Test cases'!$L$4),'Test cases'!$K$4,0)</f>
        <v>0.1</v>
      </c>
      <c r="K884" s="5">
        <f ca="1">IF(AC884&gt;='Test cases'!$N$5,'Test cases'!$O$5,0)+IF(AND(AC884&gt;='Test cases'!$L$5,AC884&lt;'Test cases'!$N$5),'Test cases'!$M$5,0)+IF(AND(AC884&lt;'Test cases'!$L$5,AC884&gt;='Test cases'!$J$5),'Test cases'!$K$5,0)</f>
        <v>0.17</v>
      </c>
      <c r="L884" s="5">
        <f t="shared" ca="1" si="39"/>
        <v>0.15</v>
      </c>
      <c r="M884" s="5">
        <f t="shared" ca="1" si="40"/>
        <v>0.1</v>
      </c>
      <c r="N884" s="5">
        <f t="shared" ca="1" si="41"/>
        <v>0.17</v>
      </c>
      <c r="O884" s="4">
        <f ca="1">'Test cases'!C888*(1-F884)+'Test cases'!D888*(1-G884)+'Test cases'!E888*(1-H884)</f>
        <v>758.61</v>
      </c>
      <c r="P884" s="4">
        <f ca="1">(1-I884)*'Test cases'!C888+(1-J884)*'Test cases'!D888+(1-K884)*'Test cases'!E888</f>
        <v>793.32070166222445</v>
      </c>
      <c r="Q884" s="4">
        <f ca="1">(1-L884)*'Test cases'!C888+(1-M884)*'Test cases'!D888+(1-N884)*'Test cases'!E888</f>
        <v>758.61</v>
      </c>
      <c r="R884" s="4">
        <f ca="1">('Test cases'!C888/'Test cases'!$J$3)^(1/'Test cases'!$R$3)*('Test cases'!$J$3*(1-'Test cases'!$K$3))</f>
        <v>256.40305205764605</v>
      </c>
      <c r="S884" s="4">
        <f ca="1">('Test cases'!D888/'Test cases'!$J$4)^(1/'Test cases'!$R$4)*('Test cases'!$J$4*(1-'Test cases'!$K$4))</f>
        <v>243.80561585777295</v>
      </c>
      <c r="T884" s="4">
        <f ca="1">IF('Test cases'!E888&lt;='Test cases'!$L$5,('Test cases'!E888/'Test cases'!$J$5)^(1/'Test cases'!$P$5)*('Test cases'!$J$5*(1-'Test cases'!$K$5)),0)+IF('Test cases'!E888&gt;'Test cases'!$L$5,('Test cases'!E888/'Test cases'!$L$5)^(1/'Test cases'!$Q$5)*('Test cases'!$L$5*(1-'Test cases'!$M$5)),0)</f>
        <v>241.55446025110081</v>
      </c>
      <c r="U884" s="4">
        <f ca="1">(R884^'Test cases'!$R$4+S884^'Test cases'!$R$4)^(1/'Test cases'!$R$4)</f>
        <v>474.07942583808438</v>
      </c>
      <c r="V884" s="4">
        <f ca="1">R884^'Test cases'!$R$4/U884^('Test cases'!$R$4-1)</f>
        <v>243.51026344550942</v>
      </c>
      <c r="W884" s="4">
        <f ca="1">S884^'Test cases'!$R$4/U884^('Test cases'!$R$4-1)</f>
        <v>230.56916239257464</v>
      </c>
      <c r="X884" s="4">
        <f ca="1">V884*(U884/E884)^('Test cases'!$R$5-1)</f>
        <v>238.13066972813036</v>
      </c>
      <c r="Y884" s="4">
        <f ca="1">W884*(U884/E884)^('Test cases'!$R$5-1)</f>
        <v>225.47546161841402</v>
      </c>
      <c r="Z884" s="4">
        <f ca="1">T884^'Test cases'!$R$5/E884^('Test cases'!$R$5-1)</f>
        <v>226.94465908630949</v>
      </c>
      <c r="AA884" s="4">
        <f ca="1">EXP((LN(1-B884)*(LN('Test cases'!$L$3)-LN('Test cases'!$J$3))+LN(1-'Test cases'!$M$3)*LN('Test cases'!$J$3)-LN(1-'Test cases'!$K$3)*LN('Test cases'!$L$3))/(LN(1-'Test cases'!$M$3)-LN(1-'Test cases'!$K$3)))</f>
        <v>767.20084279819957</v>
      </c>
      <c r="AB884" s="4">
        <f ca="1">EXP((LN(1-C884)*(LN('Test cases'!$L$4)-LN('Test cases'!$J$4))+LN(1-'Test cases'!$M$4)*LN('Test cases'!$J$4)-LN(1-'Test cases'!$K$4)*LN('Test cases'!$L$4))/(LN(1-'Test cases'!$M$4)-LN(1-'Test cases'!$K$4)))</f>
        <v>762.7434352719323</v>
      </c>
      <c r="AC884" s="4">
        <f ca="1">IF(D884&lt;='Test cases'!$M$5,EXP((LN(1-D884)*(LN('Test cases'!$L$5)-LN('Test cases'!$J$5))+LN(1-'Test cases'!$M$5)*LN('Test cases'!$J$5)-LN(1-'Test cases'!$K$5)*LN('Test cases'!$L$5))/(LN(1-'Test cases'!$M$5)-LN(1-'Test cases'!$K$5))),EXP((LN(1-D884)*(LN('Test cases'!$N$5)-LN('Test cases'!$L$5))+LN(1-'Test cases'!$O$5)*LN('Test cases'!$L$5)-LN(1-'Test cases'!$M$5)*LN('Test cases'!$N$5))/(LN(1-'Test cases'!$O$5)-LN(1-'Test cases'!$M$5))))</f>
        <v>378.12828529929186</v>
      </c>
    </row>
    <row r="885" spans="1:29">
      <c r="A885" s="8">
        <f>'Test cases'!A889</f>
        <v>882</v>
      </c>
      <c r="B885" s="5">
        <f ca="1">1-X885/'Test cases'!C889</f>
        <v>0.23927818159395831</v>
      </c>
      <c r="C885" s="5">
        <f ca="1">1-Y885/'Test cases'!D889</f>
        <v>0.18902145372943358</v>
      </c>
      <c r="D885" s="5">
        <f ca="1">1-Z885/'Test cases'!E889</f>
        <v>0.22284225222840992</v>
      </c>
      <c r="E885" s="4">
        <f ca="1">(U885^'Test cases'!$R$5+T885^'Test cases'!$R$5)^(1/'Test cases'!$R$5)</f>
        <v>691.29900591988303</v>
      </c>
      <c r="F885" s="5">
        <f ca="1">IF(B885&gt;'Test cases'!$M$3,'Test cases'!$M$3,B885)</f>
        <v>0.15</v>
      </c>
      <c r="G885" s="5">
        <f ca="1">IF(C885&gt;'Test cases'!$M$4,'Test cases'!$M$4,C885)</f>
        <v>0.1</v>
      </c>
      <c r="H885" s="5">
        <f ca="1">IF(D885&gt;'Test cases'!$O$5,'Test cases'!$O$5,D885)</f>
        <v>0.17</v>
      </c>
      <c r="I885" s="5">
        <f ca="1">IF(AA885&gt;='Test cases'!$L$3, 'Test cases'!$L$3*'Test cases'!$M$3/AA885,0)+IF(AND(AA885&gt;='Test cases'!$J$3,AA885&lt;'Test cases'!$L$3), 'Test cases'!$J$3*'Test cases'!$K$3/ AA885,0)</f>
        <v>3.9053951534730444E-2</v>
      </c>
      <c r="J885" s="5">
        <f ca="1">IF(AB885&gt;='Test cases'!$L$4,'Test cases'!$M$4,0)+IF(AND(AB885&gt;='Test cases'!$J$4,AB885&lt;'Test cases'!$L$4),'Test cases'!$K$4,0)</f>
        <v>0.1</v>
      </c>
      <c r="K885" s="5">
        <f ca="1">IF(AC885&gt;='Test cases'!$N$5,'Test cases'!$O$5,0)+IF(AND(AC885&gt;='Test cases'!$L$5,AC885&lt;'Test cases'!$N$5),'Test cases'!$M$5,0)+IF(AND(AC885&lt;'Test cases'!$L$5,AC885&gt;='Test cases'!$J$5),'Test cases'!$K$5,0)</f>
        <v>0.17</v>
      </c>
      <c r="L885" s="5">
        <f t="shared" ca="1" si="39"/>
        <v>0.15</v>
      </c>
      <c r="M885" s="5">
        <f t="shared" ca="1" si="40"/>
        <v>0.1</v>
      </c>
      <c r="N885" s="5">
        <f t="shared" ca="1" si="41"/>
        <v>0.17</v>
      </c>
      <c r="O885" s="4">
        <f ca="1">'Test cases'!C889*(1-F885)+'Test cases'!D889*(1-G885)+'Test cases'!E889*(1-H885)</f>
        <v>759.51</v>
      </c>
      <c r="P885" s="4">
        <f ca="1">(1-I885)*'Test cases'!C889+(1-J885)*'Test cases'!D889+(1-K885)*'Test cases'!E889</f>
        <v>794.23611316962933</v>
      </c>
      <c r="Q885" s="4">
        <f ca="1">(1-L885)*'Test cases'!C889+(1-M885)*'Test cases'!D889+(1-N885)*'Test cases'!E889</f>
        <v>759.51</v>
      </c>
      <c r="R885" s="4">
        <f ca="1">('Test cases'!C889/'Test cases'!$J$3)^(1/'Test cases'!$R$3)*('Test cases'!$J$3*(1-'Test cases'!$K$3))</f>
        <v>256.40305205764605</v>
      </c>
      <c r="S885" s="4">
        <f ca="1">('Test cases'!D889/'Test cases'!$J$4)^(1/'Test cases'!$R$4)*('Test cases'!$J$4*(1-'Test cases'!$K$4))</f>
        <v>244.61458743936356</v>
      </c>
      <c r="T885" s="4">
        <f ca="1">IF('Test cases'!E889&lt;='Test cases'!$L$5,('Test cases'!E889/'Test cases'!$J$5)^(1/'Test cases'!$P$5)*('Test cases'!$J$5*(1-'Test cases'!$K$5)),0)+IF('Test cases'!E889&gt;'Test cases'!$L$5,('Test cases'!E889/'Test cases'!$L$5)^(1/'Test cases'!$Q$5)*('Test cases'!$L$5*(1-'Test cases'!$M$5)),0)</f>
        <v>241.55446025110081</v>
      </c>
      <c r="U885" s="4">
        <f ca="1">(R885^'Test cases'!$R$4+S885^'Test cases'!$R$4)^(1/'Test cases'!$R$4)</f>
        <v>474.84453216961367</v>
      </c>
      <c r="V885" s="4">
        <f ca="1">R885^'Test cases'!$R$4/U885^('Test cases'!$R$4-1)</f>
        <v>243.47730420978317</v>
      </c>
      <c r="W885" s="4">
        <f ca="1">S885^'Test cases'!$R$4/U885^('Test cases'!$R$4-1)</f>
        <v>231.36722795983076</v>
      </c>
      <c r="X885" s="4">
        <f ca="1">V885*(U885/E885)^('Test cases'!$R$5-1)</f>
        <v>238.10592916109104</v>
      </c>
      <c r="Y885" s="4">
        <f ca="1">W885*(U885/E885)^('Test cases'!$R$5-1)</f>
        <v>226.26301440948802</v>
      </c>
      <c r="Z885" s="4">
        <f ca="1">T885^'Test cases'!$R$5/E885^('Test cases'!$R$5-1)</f>
        <v>226.93006234930431</v>
      </c>
      <c r="AA885" s="4">
        <f ca="1">EXP((LN(1-B885)*(LN('Test cases'!$L$3)-LN('Test cases'!$J$3))+LN(1-'Test cases'!$M$3)*LN('Test cases'!$J$3)-LN(1-'Test cases'!$K$3)*LN('Test cases'!$L$3))/(LN(1-'Test cases'!$M$3)-LN(1-'Test cases'!$K$3)))</f>
        <v>768.16810645450767</v>
      </c>
      <c r="AB885" s="4">
        <f ca="1">EXP((LN(1-C885)*(LN('Test cases'!$L$4)-LN('Test cases'!$J$4))+LN(1-'Test cases'!$M$4)*LN('Test cases'!$J$4)-LN(1-'Test cases'!$K$4)*LN('Test cases'!$L$4))/(LN(1-'Test cases'!$M$4)-LN(1-'Test cases'!$K$4)))</f>
        <v>763.76749003428722</v>
      </c>
      <c r="AC885" s="4">
        <f ca="1">IF(D885&lt;='Test cases'!$M$5,EXP((LN(1-D885)*(LN('Test cases'!$L$5)-LN('Test cases'!$J$5))+LN(1-'Test cases'!$M$5)*LN('Test cases'!$J$5)-LN(1-'Test cases'!$K$5)*LN('Test cases'!$L$5))/(LN(1-'Test cases'!$M$5)-LN(1-'Test cases'!$K$5))),EXP((LN(1-D885)*(LN('Test cases'!$N$5)-LN('Test cases'!$L$5))+LN(1-'Test cases'!$O$5)*LN('Test cases'!$L$5)-LN(1-'Test cases'!$M$5)*LN('Test cases'!$N$5))/(LN(1-'Test cases'!$O$5)-LN(1-'Test cases'!$M$5))))</f>
        <v>378.22906357491092</v>
      </c>
    </row>
    <row r="886" spans="1:29">
      <c r="A886" s="8">
        <f>'Test cases'!A890</f>
        <v>883</v>
      </c>
      <c r="B886" s="5">
        <f ca="1">1-X886/'Test cases'!C890</f>
        <v>0.23935710619952166</v>
      </c>
      <c r="C886" s="5">
        <f ca="1">1-Y886/'Test cases'!D890</f>
        <v>0.18910559245181047</v>
      </c>
      <c r="D886" s="5">
        <f ca="1">1-Z886/'Test cases'!E890</f>
        <v>0.22289217858745947</v>
      </c>
      <c r="E886" s="4">
        <f ca="1">(U886^'Test cases'!$R$5+T886^'Test cases'!$R$5)^(1/'Test cases'!$R$5)</f>
        <v>692.04714372550495</v>
      </c>
      <c r="F886" s="5">
        <f ca="1">IF(B886&gt;'Test cases'!$M$3,'Test cases'!$M$3,B886)</f>
        <v>0.15</v>
      </c>
      <c r="G886" s="5">
        <f ca="1">IF(C886&gt;'Test cases'!$M$4,'Test cases'!$M$4,C886)</f>
        <v>0.1</v>
      </c>
      <c r="H886" s="5">
        <f ca="1">IF(D886&gt;'Test cases'!$O$5,'Test cases'!$O$5,D886)</f>
        <v>0.17</v>
      </c>
      <c r="I886" s="5">
        <f ca="1">IF(AA886&gt;='Test cases'!$L$3, 'Test cases'!$L$3*'Test cases'!$M$3/AA886,0)+IF(AND(AA886&gt;='Test cases'!$J$3,AA886&lt;'Test cases'!$L$3), 'Test cases'!$J$3*'Test cases'!$K$3/ AA886,0)</f>
        <v>3.9004844222573574E-2</v>
      </c>
      <c r="J886" s="5">
        <f ca="1">IF(AB886&gt;='Test cases'!$L$4,'Test cases'!$M$4,0)+IF(AND(AB886&gt;='Test cases'!$J$4,AB886&lt;'Test cases'!$L$4),'Test cases'!$K$4,0)</f>
        <v>0.1</v>
      </c>
      <c r="K886" s="5">
        <f ca="1">IF(AC886&gt;='Test cases'!$N$5,'Test cases'!$O$5,0)+IF(AND(AC886&gt;='Test cases'!$L$5,AC886&lt;'Test cases'!$N$5),'Test cases'!$M$5,0)+IF(AND(AC886&lt;'Test cases'!$L$5,AC886&gt;='Test cases'!$J$5),'Test cases'!$K$5,0)</f>
        <v>0.17</v>
      </c>
      <c r="L886" s="5">
        <f t="shared" ca="1" si="39"/>
        <v>0.15</v>
      </c>
      <c r="M886" s="5">
        <f t="shared" ca="1" si="40"/>
        <v>0.1</v>
      </c>
      <c r="N886" s="5">
        <f t="shared" ca="1" si="41"/>
        <v>0.17</v>
      </c>
      <c r="O886" s="4">
        <f ca="1">'Test cases'!C890*(1-F886)+'Test cases'!D890*(1-G886)+'Test cases'!E890*(1-H886)</f>
        <v>760.41</v>
      </c>
      <c r="P886" s="4">
        <f ca="1">(1-I886)*'Test cases'!C890+(1-J886)*'Test cases'!D890+(1-K886)*'Test cases'!E890</f>
        <v>795.15148375833451</v>
      </c>
      <c r="Q886" s="4">
        <f ca="1">(1-L886)*'Test cases'!C890+(1-M886)*'Test cases'!D890+(1-N886)*'Test cases'!E890</f>
        <v>760.41</v>
      </c>
      <c r="R886" s="4">
        <f ca="1">('Test cases'!C890/'Test cases'!$J$3)^(1/'Test cases'!$R$3)*('Test cases'!$J$3*(1-'Test cases'!$K$3))</f>
        <v>256.40305205764605</v>
      </c>
      <c r="S886" s="4">
        <f ca="1">('Test cases'!D890/'Test cases'!$J$4)^(1/'Test cases'!$R$4)*('Test cases'!$J$4*(1-'Test cases'!$K$4))</f>
        <v>245.42333451218474</v>
      </c>
      <c r="T886" s="4">
        <f ca="1">IF('Test cases'!E890&lt;='Test cases'!$L$5,('Test cases'!E890/'Test cases'!$J$5)^(1/'Test cases'!$P$5)*('Test cases'!$J$5*(1-'Test cases'!$K$5)),0)+IF('Test cases'!E890&gt;'Test cases'!$L$5,('Test cases'!E890/'Test cases'!$L$5)^(1/'Test cases'!$Q$5)*('Test cases'!$L$5*(1-'Test cases'!$M$5)),0)</f>
        <v>241.55446025110081</v>
      </c>
      <c r="U886" s="4">
        <f ca="1">(R886^'Test cases'!$R$4+S886^'Test cases'!$R$4)^(1/'Test cases'!$R$4)</f>
        <v>475.60953503401186</v>
      </c>
      <c r="V886" s="4">
        <f ca="1">R886^'Test cases'!$R$4/U886^('Test cases'!$R$4-1)</f>
        <v>243.44440693358553</v>
      </c>
      <c r="W886" s="4">
        <f ca="1">S886^'Test cases'!$R$4/U886^('Test cases'!$R$4-1)</f>
        <v>232.16512810042664</v>
      </c>
      <c r="X886" s="4">
        <f ca="1">V886*(U886/E886)^('Test cases'!$R$5-1)</f>
        <v>238.08122575954971</v>
      </c>
      <c r="Y886" s="4">
        <f ca="1">W886*(U886/E886)^('Test cases'!$R$5-1)</f>
        <v>227.05043411349305</v>
      </c>
      <c r="Z886" s="4">
        <f ca="1">T886^'Test cases'!$R$5/E886^('Test cases'!$R$5-1)</f>
        <v>226.91548385246185</v>
      </c>
      <c r="AA886" s="4">
        <f ca="1">EXP((LN(1-B886)*(LN('Test cases'!$L$3)-LN('Test cases'!$J$3))+LN(1-'Test cases'!$M$3)*LN('Test cases'!$J$3)-LN(1-'Test cases'!$K$3)*LN('Test cases'!$L$3))/(LN(1-'Test cases'!$M$3)-LN(1-'Test cases'!$K$3)))</f>
        <v>769.13523430091971</v>
      </c>
      <c r="AB886" s="4">
        <f ca="1">EXP((LN(1-C886)*(LN('Test cases'!$L$4)-LN('Test cases'!$J$4))+LN(1-'Test cases'!$M$4)*LN('Test cases'!$J$4)-LN(1-'Test cases'!$K$4)*LN('Test cases'!$L$4))/(LN(1-'Test cases'!$M$4)-LN(1-'Test cases'!$K$4)))</f>
        <v>764.79148462959074</v>
      </c>
      <c r="AC886" s="4">
        <f ca="1">IF(D886&lt;='Test cases'!$M$5,EXP((LN(1-D886)*(LN('Test cases'!$L$5)-LN('Test cases'!$J$5))+LN(1-'Test cases'!$M$5)*LN('Test cases'!$J$5)-LN(1-'Test cases'!$K$5)*LN('Test cases'!$L$5))/(LN(1-'Test cases'!$M$5)-LN(1-'Test cases'!$K$5))),EXP((LN(1-D886)*(LN('Test cases'!$N$5)-LN('Test cases'!$L$5))+LN(1-'Test cases'!$O$5)*LN('Test cases'!$L$5)-LN(1-'Test cases'!$M$5)*LN('Test cases'!$N$5))/(LN(1-'Test cases'!$O$5)-LN(1-'Test cases'!$M$5))))</f>
        <v>378.32974919938448</v>
      </c>
    </row>
    <row r="887" spans="1:29">
      <c r="A887" s="8">
        <f>'Test cases'!A891</f>
        <v>884</v>
      </c>
      <c r="B887" s="5">
        <f ca="1">1-X887/'Test cases'!C891</f>
        <v>0.23944383690324145</v>
      </c>
      <c r="C887" s="5">
        <f ca="1">1-Y887/'Test cases'!D891</f>
        <v>0.18918397290877642</v>
      </c>
      <c r="D887" s="5">
        <f ca="1">1-Z887/'Test cases'!E891</f>
        <v>0.22293869943673694</v>
      </c>
      <c r="E887" s="4">
        <f ca="1">(U887^'Test cases'!$R$5+T887^'Test cases'!$R$5)^(1/'Test cases'!$R$5)</f>
        <v>692.74502256239793</v>
      </c>
      <c r="F887" s="5">
        <f ca="1">IF(B887&gt;'Test cases'!$M$3,'Test cases'!$M$3,B887)</f>
        <v>0.15</v>
      </c>
      <c r="G887" s="5">
        <f ca="1">IF(C887&gt;'Test cases'!$M$4,'Test cases'!$M$4,C887)</f>
        <v>0.1</v>
      </c>
      <c r="H887" s="5">
        <f ca="1">IF(D887&gt;'Test cases'!$O$5,'Test cases'!$O$5,D887)</f>
        <v>0.17</v>
      </c>
      <c r="I887" s="5">
        <f ca="1">IF(AA887&gt;='Test cases'!$L$3, 'Test cases'!$L$3*'Test cases'!$M$3/AA887,0)+IF(AND(AA887&gt;='Test cases'!$J$3,AA887&lt;'Test cases'!$L$3), 'Test cases'!$J$3*'Test cases'!$K$3/ AA887,0)</f>
        <v>3.8950945258198914E-2</v>
      </c>
      <c r="J887" s="5">
        <f ca="1">IF(AB887&gt;='Test cases'!$L$4,'Test cases'!$M$4,0)+IF(AND(AB887&gt;='Test cases'!$J$4,AB887&lt;'Test cases'!$L$4),'Test cases'!$K$4,0)</f>
        <v>0.1</v>
      </c>
      <c r="K887" s="5">
        <f ca="1">IF(AC887&gt;='Test cases'!$N$5,'Test cases'!$O$5,0)+IF(AND(AC887&gt;='Test cases'!$L$5,AC887&lt;'Test cases'!$N$5),'Test cases'!$M$5,0)+IF(AND(AC887&lt;'Test cases'!$L$5,AC887&gt;='Test cases'!$J$5),'Test cases'!$K$5,0)</f>
        <v>0.17</v>
      </c>
      <c r="L887" s="5">
        <f t="shared" ca="1" si="39"/>
        <v>0.15</v>
      </c>
      <c r="M887" s="5">
        <f t="shared" ca="1" si="40"/>
        <v>0.1</v>
      </c>
      <c r="N887" s="5">
        <f t="shared" ca="1" si="41"/>
        <v>0.17</v>
      </c>
      <c r="O887" s="4">
        <f ca="1">'Test cases'!C891*(1-F887)+'Test cases'!D891*(1-G887)+'Test cases'!E891*(1-H887)</f>
        <v>761.26</v>
      </c>
      <c r="P887" s="4">
        <f ca="1">(1-I887)*'Test cases'!C891+(1-J887)*'Test cases'!D891+(1-K887)*'Test cases'!E891</f>
        <v>796.12940318892549</v>
      </c>
      <c r="Q887" s="4">
        <f ca="1">(1-L887)*'Test cases'!C891+(1-M887)*'Test cases'!D891+(1-N887)*'Test cases'!E891</f>
        <v>761.26</v>
      </c>
      <c r="R887" s="4">
        <f ca="1">('Test cases'!C891/'Test cases'!$J$3)^(1/'Test cases'!$R$3)*('Test cases'!$J$3*(1-'Test cases'!$K$3))</f>
        <v>257.15458096417916</v>
      </c>
      <c r="S887" s="4">
        <f ca="1">('Test cases'!D891/'Test cases'!$J$4)^(1/'Test cases'!$R$4)*('Test cases'!$J$4*(1-'Test cases'!$K$4))</f>
        <v>245.42333451218474</v>
      </c>
      <c r="T887" s="4">
        <f ca="1">IF('Test cases'!E891&lt;='Test cases'!$L$5,('Test cases'!E891/'Test cases'!$J$5)^(1/'Test cases'!$P$5)*('Test cases'!$J$5*(1-'Test cases'!$K$5)),0)+IF('Test cases'!E891&gt;'Test cases'!$L$5,('Test cases'!E891/'Test cases'!$L$5)^(1/'Test cases'!$Q$5)*('Test cases'!$L$5*(1-'Test cases'!$M$5)),0)</f>
        <v>241.55446025110081</v>
      </c>
      <c r="U887" s="4">
        <f ca="1">(R887^'Test cases'!$R$4+S887^'Test cases'!$R$4)^(1/'Test cases'!$R$4)</f>
        <v>476.32312435207439</v>
      </c>
      <c r="V887" s="4">
        <f ca="1">R887^'Test cases'!$R$4/U887^('Test cases'!$R$4-1)</f>
        <v>244.18721157059338</v>
      </c>
      <c r="W887" s="4">
        <f ca="1">S887^'Test cases'!$R$4/U887^('Test cases'!$R$4-1)</f>
        <v>232.13591278148084</v>
      </c>
      <c r="X887" s="4">
        <f ca="1">V887*(U887/E887)^('Test cases'!$R$5-1)</f>
        <v>238.8146352123822</v>
      </c>
      <c r="Y887" s="4">
        <f ca="1">W887*(U887/E887)^('Test cases'!$R$5-1)</f>
        <v>227.02848758554259</v>
      </c>
      <c r="Z887" s="4">
        <f ca="1">T887^'Test cases'!$R$5/E887^('Test cases'!$R$5-1)</f>
        <v>226.9018997644728</v>
      </c>
      <c r="AA887" s="4">
        <f ca="1">EXP((LN(1-B887)*(LN('Test cases'!$L$3)-LN('Test cases'!$J$3))+LN(1-'Test cases'!$M$3)*LN('Test cases'!$J$3)-LN(1-'Test cases'!$K$3)*LN('Test cases'!$L$3))/(LN(1-'Test cases'!$M$3)-LN(1-'Test cases'!$K$3)))</f>
        <v>770.19953690816271</v>
      </c>
      <c r="AB887" s="4">
        <f ca="1">EXP((LN(1-C887)*(LN('Test cases'!$L$4)-LN('Test cases'!$J$4))+LN(1-'Test cases'!$M$4)*LN('Test cases'!$J$4)-LN(1-'Test cases'!$K$4)*LN('Test cases'!$L$4))/(LN(1-'Test cases'!$M$4)-LN(1-'Test cases'!$K$4)))</f>
        <v>765.74673023818059</v>
      </c>
      <c r="AC887" s="4">
        <f ca="1">IF(D887&lt;='Test cases'!$M$5,EXP((LN(1-D887)*(LN('Test cases'!$L$5)-LN('Test cases'!$J$5))+LN(1-'Test cases'!$M$5)*LN('Test cases'!$J$5)-LN(1-'Test cases'!$K$5)*LN('Test cases'!$L$5))/(LN(1-'Test cases'!$M$5)-LN(1-'Test cases'!$K$5))),EXP((LN(1-D887)*(LN('Test cases'!$N$5)-LN('Test cases'!$L$5))+LN(1-'Test cases'!$O$5)*LN('Test cases'!$L$5)-LN(1-'Test cases'!$M$5)*LN('Test cases'!$N$5))/(LN(1-'Test cases'!$O$5)-LN(1-'Test cases'!$M$5))))</f>
        <v>378.42359693814183</v>
      </c>
    </row>
    <row r="888" spans="1:29">
      <c r="A888" s="8">
        <f>'Test cases'!A892</f>
        <v>885</v>
      </c>
      <c r="B888" s="5">
        <f ca="1">1-X888/'Test cases'!C892</f>
        <v>0.23953041882152293</v>
      </c>
      <c r="C888" s="5">
        <f ca="1">1-Y888/'Test cases'!D892</f>
        <v>0.18926224247798251</v>
      </c>
      <c r="D888" s="5">
        <f ca="1">1-Z888/'Test cases'!E892</f>
        <v>0.22298516537155533</v>
      </c>
      <c r="E888" s="4">
        <f ca="1">(U888^'Test cases'!$R$5+T888^'Test cases'!$R$5)^(1/'Test cases'!$R$5)</f>
        <v>693.44282188889065</v>
      </c>
      <c r="F888" s="5">
        <f ca="1">IF(B888&gt;'Test cases'!$M$3,'Test cases'!$M$3,B888)</f>
        <v>0.15</v>
      </c>
      <c r="G888" s="5">
        <f ca="1">IF(C888&gt;'Test cases'!$M$4,'Test cases'!$M$4,C888)</f>
        <v>0.1</v>
      </c>
      <c r="H888" s="5">
        <f ca="1">IF(D888&gt;'Test cases'!$O$5,'Test cases'!$O$5,D888)</f>
        <v>0.17</v>
      </c>
      <c r="I888" s="5">
        <f ca="1">IF(AA888&gt;='Test cases'!$L$3, 'Test cases'!$L$3*'Test cases'!$M$3/AA888,0)+IF(AND(AA888&gt;='Test cases'!$J$3,AA888&lt;'Test cases'!$L$3), 'Test cases'!$J$3*'Test cases'!$K$3/ AA888,0)</f>
        <v>3.889720692751901E-2</v>
      </c>
      <c r="J888" s="5">
        <f ca="1">IF(AB888&gt;='Test cases'!$L$4,'Test cases'!$M$4,0)+IF(AND(AB888&gt;='Test cases'!$J$4,AB888&lt;'Test cases'!$L$4),'Test cases'!$K$4,0)</f>
        <v>0.1</v>
      </c>
      <c r="K888" s="5">
        <f ca="1">IF(AC888&gt;='Test cases'!$N$5,'Test cases'!$O$5,0)+IF(AND(AC888&gt;='Test cases'!$L$5,AC888&lt;'Test cases'!$N$5),'Test cases'!$M$5,0)+IF(AND(AC888&lt;'Test cases'!$L$5,AC888&gt;='Test cases'!$J$5),'Test cases'!$K$5,0)</f>
        <v>0.17</v>
      </c>
      <c r="L888" s="5">
        <f t="shared" ca="1" si="39"/>
        <v>0.15</v>
      </c>
      <c r="M888" s="5">
        <f t="shared" ca="1" si="40"/>
        <v>0.1</v>
      </c>
      <c r="N888" s="5">
        <f t="shared" ca="1" si="41"/>
        <v>0.17</v>
      </c>
      <c r="O888" s="4">
        <f ca="1">'Test cases'!C892*(1-F888)+'Test cases'!D892*(1-G888)+'Test cases'!E892*(1-H888)</f>
        <v>762.11</v>
      </c>
      <c r="P888" s="4">
        <f ca="1">(1-I888)*'Test cases'!C892+(1-J888)*'Test cases'!D892+(1-K888)*'Test cases'!E892</f>
        <v>797.10737981783154</v>
      </c>
      <c r="Q888" s="4">
        <f ca="1">(1-L888)*'Test cases'!C892+(1-M888)*'Test cases'!D892+(1-N888)*'Test cases'!E892</f>
        <v>762.11</v>
      </c>
      <c r="R888" s="4">
        <f ca="1">('Test cases'!C892/'Test cases'!$J$3)^(1/'Test cases'!$R$3)*('Test cases'!$J$3*(1-'Test cases'!$K$3))</f>
        <v>257.90591253100138</v>
      </c>
      <c r="S888" s="4">
        <f ca="1">('Test cases'!D892/'Test cases'!$J$4)^(1/'Test cases'!$R$4)*('Test cases'!$J$4*(1-'Test cases'!$K$4))</f>
        <v>245.42333451218474</v>
      </c>
      <c r="T888" s="4">
        <f ca="1">IF('Test cases'!E892&lt;='Test cases'!$L$5,('Test cases'!E892/'Test cases'!$J$5)^(1/'Test cases'!$P$5)*('Test cases'!$J$5*(1-'Test cases'!$K$5)),0)+IF('Test cases'!E892&gt;'Test cases'!$L$5,('Test cases'!E892/'Test cases'!$L$5)^(1/'Test cases'!$Q$5)*('Test cases'!$L$5*(1-'Test cases'!$M$5)),0)</f>
        <v>241.55446025110081</v>
      </c>
      <c r="U888" s="4">
        <f ca="1">(R888^'Test cases'!$R$4+S888^'Test cases'!$R$4)^(1/'Test cases'!$R$4)</f>
        <v>477.03661157633871</v>
      </c>
      <c r="V888" s="4">
        <f ca="1">R888^'Test cases'!$R$4/U888^('Test cases'!$R$4-1)</f>
        <v>244.92986254063155</v>
      </c>
      <c r="W888" s="4">
        <f ca="1">S888^'Test cases'!$R$4/U888^('Test cases'!$R$4-1)</f>
        <v>232.10674903570742</v>
      </c>
      <c r="X888" s="4">
        <f ca="1">V888*(U888/E888)^('Test cases'!$R$5-1)</f>
        <v>239.54791807122029</v>
      </c>
      <c r="Y888" s="4">
        <f ca="1">W888*(U888/E888)^('Test cases'!$R$5-1)</f>
        <v>227.0065721061649</v>
      </c>
      <c r="Z888" s="4">
        <f ca="1">T888^'Test cases'!$R$5/E888^('Test cases'!$R$5-1)</f>
        <v>226.88833171150586</v>
      </c>
      <c r="AA888" s="4">
        <f ca="1">EXP((LN(1-B888)*(LN('Test cases'!$L$3)-LN('Test cases'!$J$3))+LN(1-'Test cases'!$M$3)*LN('Test cases'!$J$3)-LN(1-'Test cases'!$K$3)*LN('Test cases'!$L$3))/(LN(1-'Test cases'!$M$3)-LN(1-'Test cases'!$K$3)))</f>
        <v>771.26360398837767</v>
      </c>
      <c r="AB888" s="4">
        <f ca="1">EXP((LN(1-C888)*(LN('Test cases'!$L$4)-LN('Test cases'!$J$4))+LN(1-'Test cases'!$M$4)*LN('Test cases'!$J$4)-LN(1-'Test cases'!$K$4)*LN('Test cases'!$L$4))/(LN(1-'Test cases'!$M$4)-LN(1-'Test cases'!$K$4)))</f>
        <v>766.70190734511118</v>
      </c>
      <c r="AC888" s="4">
        <f ca="1">IF(D888&lt;='Test cases'!$M$5,EXP((LN(1-D888)*(LN('Test cases'!$L$5)-LN('Test cases'!$J$5))+LN(1-'Test cases'!$M$5)*LN('Test cases'!$J$5)-LN(1-'Test cases'!$K$5)*LN('Test cases'!$L$5))/(LN(1-'Test cases'!$M$5)-LN(1-'Test cases'!$K$5))),EXP((LN(1-D888)*(LN('Test cases'!$N$5)-LN('Test cases'!$L$5))+LN(1-'Test cases'!$O$5)*LN('Test cases'!$L$5)-LN(1-'Test cases'!$M$5)*LN('Test cases'!$N$5))/(LN(1-'Test cases'!$O$5)-LN(1-'Test cases'!$M$5))))</f>
        <v>378.51736274574404</v>
      </c>
    </row>
    <row r="889" spans="1:29">
      <c r="A889" s="8">
        <f>'Test cases'!A893</f>
        <v>886</v>
      </c>
      <c r="B889" s="5">
        <f ca="1">1-X889/'Test cases'!C893</f>
        <v>0.23961685253673892</v>
      </c>
      <c r="C889" s="5">
        <f ca="1">1-Y889/'Test cases'!D893</f>
        <v>0.18934040147543285</v>
      </c>
      <c r="D889" s="5">
        <f ca="1">1-Z889/'Test cases'!E893</f>
        <v>0.22303157652067085</v>
      </c>
      <c r="E889" s="4">
        <f ca="1">(U889^'Test cases'!$R$5+T889^'Test cases'!$R$5)^(1/'Test cases'!$R$5)</f>
        <v>694.14054184123313</v>
      </c>
      <c r="F889" s="5">
        <f ca="1">IF(B889&gt;'Test cases'!$M$3,'Test cases'!$M$3,B889)</f>
        <v>0.15</v>
      </c>
      <c r="G889" s="5">
        <f ca="1">IF(C889&gt;'Test cases'!$M$4,'Test cases'!$M$4,C889)</f>
        <v>0.1</v>
      </c>
      <c r="H889" s="5">
        <f ca="1">IF(D889&gt;'Test cases'!$O$5,'Test cases'!$O$5,D889)</f>
        <v>0.17</v>
      </c>
      <c r="I889" s="5">
        <f ca="1">IF(AA889&gt;='Test cases'!$L$3, 'Test cases'!$L$3*'Test cases'!$M$3/AA889,0)+IF(AND(AA889&gt;='Test cases'!$J$3,AA889&lt;'Test cases'!$L$3), 'Test cases'!$J$3*'Test cases'!$K$3/ AA889,0)</f>
        <v>3.8843628440342878E-2</v>
      </c>
      <c r="J889" s="5">
        <f ca="1">IF(AB889&gt;='Test cases'!$L$4,'Test cases'!$M$4,0)+IF(AND(AB889&gt;='Test cases'!$J$4,AB889&lt;'Test cases'!$L$4),'Test cases'!$K$4,0)</f>
        <v>0.1</v>
      </c>
      <c r="K889" s="5">
        <f ca="1">IF(AC889&gt;='Test cases'!$N$5,'Test cases'!$O$5,0)+IF(AND(AC889&gt;='Test cases'!$L$5,AC889&lt;'Test cases'!$N$5),'Test cases'!$M$5,0)+IF(AND(AC889&lt;'Test cases'!$L$5,AC889&gt;='Test cases'!$J$5),'Test cases'!$K$5,0)</f>
        <v>0.17</v>
      </c>
      <c r="L889" s="5">
        <f t="shared" ca="1" si="39"/>
        <v>0.15</v>
      </c>
      <c r="M889" s="5">
        <f t="shared" ca="1" si="40"/>
        <v>0.1</v>
      </c>
      <c r="N889" s="5">
        <f t="shared" ca="1" si="41"/>
        <v>0.17</v>
      </c>
      <c r="O889" s="4">
        <f ca="1">'Test cases'!C893*(1-F889)+'Test cases'!D893*(1-G889)+'Test cases'!E893*(1-H889)</f>
        <v>762.95999999999992</v>
      </c>
      <c r="P889" s="4">
        <f ca="1">(1-I889)*'Test cases'!C893+(1-J889)*'Test cases'!D893+(1-K889)*'Test cases'!E893</f>
        <v>798.08541341285161</v>
      </c>
      <c r="Q889" s="4">
        <f ca="1">(1-L889)*'Test cases'!C893+(1-M889)*'Test cases'!D893+(1-N889)*'Test cases'!E893</f>
        <v>762.95999999999992</v>
      </c>
      <c r="R889" s="4">
        <f ca="1">('Test cases'!C893/'Test cases'!$J$3)^(1/'Test cases'!$R$3)*('Test cases'!$J$3*(1-'Test cases'!$K$3))</f>
        <v>258.6570474361618</v>
      </c>
      <c r="S889" s="4">
        <f ca="1">('Test cases'!D893/'Test cases'!$J$4)^(1/'Test cases'!$R$4)*('Test cases'!$J$4*(1-'Test cases'!$K$4))</f>
        <v>245.42333451218474</v>
      </c>
      <c r="T889" s="4">
        <f ca="1">IF('Test cases'!E893&lt;='Test cases'!$L$5,('Test cases'!E893/'Test cases'!$J$5)^(1/'Test cases'!$P$5)*('Test cases'!$J$5*(1-'Test cases'!$K$5)),0)+IF('Test cases'!E893&gt;'Test cases'!$L$5,('Test cases'!E893/'Test cases'!$L$5)^(1/'Test cases'!$Q$5)*('Test cases'!$L$5*(1-'Test cases'!$M$5)),0)</f>
        <v>241.55446025110081</v>
      </c>
      <c r="U889" s="4">
        <f ca="1">(R889^'Test cases'!$R$4+S889^'Test cases'!$R$4)^(1/'Test cases'!$R$4)</f>
        <v>477.74999690764736</v>
      </c>
      <c r="V889" s="4">
        <f ca="1">R889^'Test cases'!$R$4/U889^('Test cases'!$R$4-1)</f>
        <v>245.67236022063122</v>
      </c>
      <c r="W889" s="4">
        <f ca="1">S889^'Test cases'!$R$4/U889^('Test cases'!$R$4-1)</f>
        <v>232.07763668701628</v>
      </c>
      <c r="X889" s="4">
        <f ca="1">V889*(U889/E889)^('Test cases'!$R$5-1)</f>
        <v>240.28107459839052</v>
      </c>
      <c r="Y889" s="4">
        <f ca="1">W889*(U889/E889)^('Test cases'!$R$5-1)</f>
        <v>226.98468758687881</v>
      </c>
      <c r="Z889" s="4">
        <f ca="1">T889^'Test cases'!$R$5/E889^('Test cases'!$R$5-1)</f>
        <v>226.87477965596412</v>
      </c>
      <c r="AA889" s="4">
        <f ca="1">EXP((LN(1-B889)*(LN('Test cases'!$L$3)-LN('Test cases'!$J$3))+LN(1-'Test cases'!$M$3)*LN('Test cases'!$J$3)-LN(1-'Test cases'!$K$3)*LN('Test cases'!$L$3))/(LN(1-'Test cases'!$M$3)-LN(1-'Test cases'!$K$3)))</f>
        <v>772.32743707439261</v>
      </c>
      <c r="AB889" s="4">
        <f ca="1">EXP((LN(1-C889)*(LN('Test cases'!$L$4)-LN('Test cases'!$J$4))+LN(1-'Test cases'!$M$4)*LN('Test cases'!$J$4)-LN(1-'Test cases'!$K$4)*LN('Test cases'!$L$4))/(LN(1-'Test cases'!$M$4)-LN(1-'Test cases'!$K$4)))</f>
        <v>767.65701620881316</v>
      </c>
      <c r="AC889" s="4">
        <f ca="1">IF(D889&lt;='Test cases'!$M$5,EXP((LN(1-D889)*(LN('Test cases'!$L$5)-LN('Test cases'!$J$5))+LN(1-'Test cases'!$M$5)*LN('Test cases'!$J$5)-LN(1-'Test cases'!$K$5)*LN('Test cases'!$L$5))/(LN(1-'Test cases'!$M$5)-LN(1-'Test cases'!$K$5))),EXP((LN(1-D889)*(LN('Test cases'!$N$5)-LN('Test cases'!$L$5))+LN(1-'Test cases'!$O$5)*LN('Test cases'!$L$5)-LN(1-'Test cases'!$M$5)*LN('Test cases'!$N$5))/(LN(1-'Test cases'!$O$5)-LN(1-'Test cases'!$M$5))))</f>
        <v>378.61104679048668</v>
      </c>
    </row>
    <row r="890" spans="1:29">
      <c r="A890" s="8">
        <f>'Test cases'!A894</f>
        <v>887</v>
      </c>
      <c r="B890" s="5">
        <f ca="1">1-X890/'Test cases'!C894</f>
        <v>0.23969532524799375</v>
      </c>
      <c r="C890" s="5">
        <f ca="1">1-Y890/'Test cases'!D894</f>
        <v>0.18942406279382706</v>
      </c>
      <c r="D890" s="5">
        <f ca="1">1-Z890/'Test cases'!E894</f>
        <v>0.22308126697918351</v>
      </c>
      <c r="E890" s="4">
        <f ca="1">(U890^'Test cases'!$R$5+T890^'Test cases'!$R$5)^(1/'Test cases'!$R$5)</f>
        <v>694.88838561864713</v>
      </c>
      <c r="F890" s="5">
        <f ca="1">IF(B890&gt;'Test cases'!$M$3,'Test cases'!$M$3,B890)</f>
        <v>0.15</v>
      </c>
      <c r="G890" s="5">
        <f ca="1">IF(C890&gt;'Test cases'!$M$4,'Test cases'!$M$4,C890)</f>
        <v>0.1</v>
      </c>
      <c r="H890" s="5">
        <f ca="1">IF(D890&gt;'Test cases'!$O$5,'Test cases'!$O$5,D890)</f>
        <v>0.17</v>
      </c>
      <c r="I890" s="5">
        <f ca="1">IF(AA890&gt;='Test cases'!$L$3, 'Test cases'!$L$3*'Test cases'!$M$3/AA890,0)+IF(AND(AA890&gt;='Test cases'!$J$3,AA890&lt;'Test cases'!$L$3), 'Test cases'!$J$3*'Test cases'!$K$3/ AA890,0)</f>
        <v>3.8795043472038569E-2</v>
      </c>
      <c r="J890" s="5">
        <f ca="1">IF(AB890&gt;='Test cases'!$L$4,'Test cases'!$M$4,0)+IF(AND(AB890&gt;='Test cases'!$J$4,AB890&lt;'Test cases'!$L$4),'Test cases'!$K$4,0)</f>
        <v>0.1</v>
      </c>
      <c r="K890" s="5">
        <f ca="1">IF(AC890&gt;='Test cases'!$N$5,'Test cases'!$O$5,0)+IF(AND(AC890&gt;='Test cases'!$L$5,AC890&lt;'Test cases'!$N$5),'Test cases'!$M$5,0)+IF(AND(AC890&lt;'Test cases'!$L$5,AC890&gt;='Test cases'!$J$5),'Test cases'!$K$5,0)</f>
        <v>0.17</v>
      </c>
      <c r="L890" s="5">
        <f t="shared" ca="1" si="39"/>
        <v>0.15</v>
      </c>
      <c r="M890" s="5">
        <f t="shared" ca="1" si="40"/>
        <v>0.1</v>
      </c>
      <c r="N890" s="5">
        <f t="shared" ca="1" si="41"/>
        <v>0.17</v>
      </c>
      <c r="O890" s="4">
        <f ca="1">'Test cases'!C894*(1-F890)+'Test cases'!D894*(1-G890)+'Test cases'!E894*(1-H890)</f>
        <v>763.86</v>
      </c>
      <c r="P890" s="4">
        <f ca="1">(1-I890)*'Test cases'!C894+(1-J890)*'Test cases'!D894+(1-K890)*'Test cases'!E894</f>
        <v>799.00076626283578</v>
      </c>
      <c r="Q890" s="4">
        <f ca="1">(1-L890)*'Test cases'!C894+(1-M890)*'Test cases'!D894+(1-N890)*'Test cases'!E894</f>
        <v>763.86</v>
      </c>
      <c r="R890" s="4">
        <f ca="1">('Test cases'!C894/'Test cases'!$J$3)^(1/'Test cases'!$R$3)*('Test cases'!$J$3*(1-'Test cases'!$K$3))</f>
        <v>258.6570474361618</v>
      </c>
      <c r="S890" s="4">
        <f ca="1">('Test cases'!D894/'Test cases'!$J$4)^(1/'Test cases'!$R$4)*('Test cases'!$J$4*(1-'Test cases'!$K$4))</f>
        <v>246.23185794003027</v>
      </c>
      <c r="T890" s="4">
        <f ca="1">IF('Test cases'!E894&lt;='Test cases'!$L$5,('Test cases'!E894/'Test cases'!$J$5)^(1/'Test cases'!$P$5)*('Test cases'!$J$5*(1-'Test cases'!$K$5)),0)+IF('Test cases'!E894&gt;'Test cases'!$L$5,('Test cases'!E894/'Test cases'!$L$5)^(1/'Test cases'!$Q$5)*('Test cases'!$L$5*(1-'Test cases'!$M$5)),0)</f>
        <v>241.55446025110081</v>
      </c>
      <c r="U890" s="4">
        <f ca="1">(R890^'Test cases'!$R$4+S890^'Test cases'!$R$4)^(1/'Test cases'!$R$4)</f>
        <v>478.5146084972007</v>
      </c>
      <c r="V890" s="4">
        <f ca="1">R890^'Test cases'!$R$4/U890^('Test cases'!$R$4-1)</f>
        <v>245.63938491617566</v>
      </c>
      <c r="W890" s="4">
        <f ca="1">S890^'Test cases'!$R$4/U890^('Test cases'!$R$4-1)</f>
        <v>232.87522358102493</v>
      </c>
      <c r="X890" s="4">
        <f ca="1">V890*(U890/E890)^('Test cases'!$R$5-1)</f>
        <v>240.25627722163398</v>
      </c>
      <c r="Y890" s="4">
        <f ca="1">W890*(U890/E890)^('Test cases'!$R$5-1)</f>
        <v>227.7718383549346</v>
      </c>
      <c r="Z890" s="4">
        <f ca="1">T890^'Test cases'!$R$5/E890^('Test cases'!$R$5-1)</f>
        <v>226.86027004207841</v>
      </c>
      <c r="AA890" s="4">
        <f ca="1">EXP((LN(1-B890)*(LN('Test cases'!$L$3)-LN('Test cases'!$J$3))+LN(1-'Test cases'!$M$3)*LN('Test cases'!$J$3)-LN(1-'Test cases'!$K$3)*LN('Test cases'!$L$3))/(LN(1-'Test cases'!$M$3)-LN(1-'Test cases'!$K$3)))</f>
        <v>773.29466125285887</v>
      </c>
      <c r="AB890" s="4">
        <f ca="1">EXP((LN(1-C890)*(LN('Test cases'!$L$4)-LN('Test cases'!$J$4))+LN(1-'Test cases'!$M$4)*LN('Test cases'!$J$4)-LN(1-'Test cases'!$K$4)*LN('Test cases'!$L$4))/(LN(1-'Test cases'!$M$4)-LN(1-'Test cases'!$K$4)))</f>
        <v>768.6807845382192</v>
      </c>
      <c r="AC890" s="4">
        <f ca="1">IF(D890&lt;='Test cases'!$M$5,EXP((LN(1-D890)*(LN('Test cases'!$L$5)-LN('Test cases'!$J$5))+LN(1-'Test cases'!$M$5)*LN('Test cases'!$J$5)-LN(1-'Test cases'!$K$5)*LN('Test cases'!$L$5))/(LN(1-'Test cases'!$M$5)-LN(1-'Test cases'!$K$5))),EXP((LN(1-D890)*(LN('Test cases'!$N$5)-LN('Test cases'!$L$5))+LN(1-'Test cases'!$O$5)*LN('Test cases'!$L$5)-LN(1-'Test cases'!$M$5)*LN('Test cases'!$N$5))/(LN(1-'Test cases'!$O$5)-LN(1-'Test cases'!$M$5))))</f>
        <v>378.71138225151032</v>
      </c>
    </row>
    <row r="891" spans="1:29">
      <c r="A891" s="8">
        <f>'Test cases'!A895</f>
        <v>888</v>
      </c>
      <c r="B891" s="5">
        <f ca="1">1-X891/'Test cases'!C895</f>
        <v>0.23978150079976424</v>
      </c>
      <c r="C891" s="5">
        <f ca="1">1-Y891/'Test cases'!D895</f>
        <v>0.18950199512361665</v>
      </c>
      <c r="D891" s="5">
        <f ca="1">1-Z891/'Test cases'!E895</f>
        <v>0.22312756587373228</v>
      </c>
      <c r="E891" s="4">
        <f ca="1">(U891^'Test cases'!$R$5+T891^'Test cases'!$R$5)^(1/'Test cases'!$R$5)</f>
        <v>695.58595438160876</v>
      </c>
      <c r="F891" s="5">
        <f ca="1">IF(B891&gt;'Test cases'!$M$3,'Test cases'!$M$3,B891)</f>
        <v>0.15</v>
      </c>
      <c r="G891" s="5">
        <f ca="1">IF(C891&gt;'Test cases'!$M$4,'Test cases'!$M$4,C891)</f>
        <v>0.1</v>
      </c>
      <c r="H891" s="5">
        <f ca="1">IF(D891&gt;'Test cases'!$O$5,'Test cases'!$O$5,D891)</f>
        <v>0.17</v>
      </c>
      <c r="I891" s="5">
        <f ca="1">IF(AA891&gt;='Test cases'!$L$3, 'Test cases'!$L$3*'Test cases'!$M$3/AA891,0)+IF(AND(AA891&gt;='Test cases'!$J$3,AA891&lt;'Test cases'!$L$3), 'Test cases'!$J$3*'Test cases'!$K$3/ AA891,0)</f>
        <v>3.874175366946208E-2</v>
      </c>
      <c r="J891" s="5">
        <f ca="1">IF(AB891&gt;='Test cases'!$L$4,'Test cases'!$M$4,0)+IF(AND(AB891&gt;='Test cases'!$J$4,AB891&lt;'Test cases'!$L$4),'Test cases'!$K$4,0)</f>
        <v>0.1</v>
      </c>
      <c r="K891" s="5">
        <f ca="1">IF(AC891&gt;='Test cases'!$N$5,'Test cases'!$O$5,0)+IF(AND(AC891&gt;='Test cases'!$L$5,AC891&lt;'Test cases'!$N$5),'Test cases'!$M$5,0)+IF(AND(AC891&lt;'Test cases'!$L$5,AC891&gt;='Test cases'!$J$5),'Test cases'!$K$5,0)</f>
        <v>0.17</v>
      </c>
      <c r="L891" s="5">
        <f t="shared" ca="1" si="39"/>
        <v>0.15</v>
      </c>
      <c r="M891" s="5">
        <f t="shared" ca="1" si="40"/>
        <v>0.1</v>
      </c>
      <c r="N891" s="5">
        <f t="shared" ca="1" si="41"/>
        <v>0.17</v>
      </c>
      <c r="O891" s="4">
        <f ca="1">'Test cases'!C895*(1-F891)+'Test cases'!D895*(1-G891)+'Test cases'!E895*(1-H891)</f>
        <v>764.71</v>
      </c>
      <c r="P891" s="4">
        <f ca="1">(1-I891)*'Test cases'!C895+(1-J891)*'Test cases'!D895+(1-K891)*'Test cases'!E895</f>
        <v>799.9788640867805</v>
      </c>
      <c r="Q891" s="4">
        <f ca="1">(1-L891)*'Test cases'!C895+(1-M891)*'Test cases'!D895+(1-N891)*'Test cases'!E895</f>
        <v>764.71</v>
      </c>
      <c r="R891" s="4">
        <f ca="1">('Test cases'!C895/'Test cases'!$J$3)^(1/'Test cases'!$R$3)*('Test cases'!$J$3*(1-'Test cases'!$K$3))</f>
        <v>259.40798635324205</v>
      </c>
      <c r="S891" s="4">
        <f ca="1">('Test cases'!D895/'Test cases'!$J$4)^(1/'Test cases'!$R$4)*('Test cases'!$J$4*(1-'Test cases'!$K$4))</f>
        <v>246.23185794003027</v>
      </c>
      <c r="T891" s="4">
        <f ca="1">IF('Test cases'!E895&lt;='Test cases'!$L$5,('Test cases'!E895/'Test cases'!$J$5)^(1/'Test cases'!$P$5)*('Test cases'!$J$5*(1-'Test cases'!$K$5)),0)+IF('Test cases'!E895&gt;'Test cases'!$L$5,('Test cases'!E895/'Test cases'!$L$5)^(1/'Test cases'!$Q$5)*('Test cases'!$L$5*(1-'Test cases'!$M$5)),0)</f>
        <v>241.55446025110081</v>
      </c>
      <c r="U891" s="4">
        <f ca="1">(R891^'Test cases'!$R$4+S891^'Test cases'!$R$4)^(1/'Test cases'!$R$4)</f>
        <v>479.22779647259972</v>
      </c>
      <c r="V891" s="4">
        <f ca="1">R891^'Test cases'!$R$4/U891^('Test cases'!$R$4-1)</f>
        <v>246.38168343354474</v>
      </c>
      <c r="W891" s="4">
        <f ca="1">S891^'Test cases'!$R$4/U891^('Test cases'!$R$4-1)</f>
        <v>232.8461130390549</v>
      </c>
      <c r="X891" s="4">
        <f ca="1">V891*(U891/E891)^('Test cases'!$R$5-1)</f>
        <v>240.98926424647473</v>
      </c>
      <c r="Y891" s="4">
        <f ca="1">W891*(U891/E891)^('Test cases'!$R$5-1)</f>
        <v>227.74993937026372</v>
      </c>
      <c r="Z891" s="4">
        <f ca="1">T891^'Test cases'!$R$5/E891^('Test cases'!$R$5-1)</f>
        <v>226.84675076487017</v>
      </c>
      <c r="AA891" s="4">
        <f ca="1">EXP((LN(1-B891)*(LN('Test cases'!$L$3)-LN('Test cases'!$J$3))+LN(1-'Test cases'!$M$3)*LN('Test cases'!$J$3)-LN(1-'Test cases'!$K$3)*LN('Test cases'!$L$3))/(LN(1-'Test cases'!$M$3)-LN(1-'Test cases'!$K$3)))</f>
        <v>774.35833844680326</v>
      </c>
      <c r="AB891" s="4">
        <f ca="1">EXP((LN(1-C891)*(LN('Test cases'!$L$4)-LN('Test cases'!$J$4))+LN(1-'Test cases'!$M$4)*LN('Test cases'!$J$4)-LN(1-'Test cases'!$K$4)*LN('Test cases'!$L$4))/(LN(1-'Test cases'!$M$4)-LN(1-'Test cases'!$K$4)))</f>
        <v>769.63577039878601</v>
      </c>
      <c r="AC891" s="4">
        <f ca="1">IF(D891&lt;='Test cases'!$M$5,EXP((LN(1-D891)*(LN('Test cases'!$L$5)-LN('Test cases'!$J$5))+LN(1-'Test cases'!$M$5)*LN('Test cases'!$J$5)-LN(1-'Test cases'!$K$5)*LN('Test cases'!$L$5))/(LN(1-'Test cases'!$M$5)-LN(1-'Test cases'!$K$5))),EXP((LN(1-D891)*(LN('Test cases'!$N$5)-LN('Test cases'!$L$5))+LN(1-'Test cases'!$O$5)*LN('Test cases'!$L$5)-LN(1-'Test cases'!$M$5)*LN('Test cases'!$N$5))/(LN(1-'Test cases'!$O$5)-LN(1-'Test cases'!$M$5))))</f>
        <v>378.80489914025577</v>
      </c>
    </row>
    <row r="892" spans="1:29">
      <c r="A892" s="8">
        <f>'Test cases'!A896</f>
        <v>889</v>
      </c>
      <c r="B892" s="5">
        <f ca="1">1-X892/'Test cases'!C896</f>
        <v>0.23981972785286432</v>
      </c>
      <c r="C892" s="5">
        <f ca="1">1-Y892/'Test cases'!D896</f>
        <v>0.18954275044633306</v>
      </c>
      <c r="D892" s="5">
        <f ca="1">1-Z892/'Test cases'!E896</f>
        <v>0.22368782070934357</v>
      </c>
      <c r="E892" s="4">
        <f ca="1">(U892^'Test cases'!$R$5+T892^'Test cases'!$R$5)^(1/'Test cases'!$R$5)</f>
        <v>696.17510192738496</v>
      </c>
      <c r="F892" s="5">
        <f ca="1">IF(B892&gt;'Test cases'!$M$3,'Test cases'!$M$3,B892)</f>
        <v>0.15</v>
      </c>
      <c r="G892" s="5">
        <f ca="1">IF(C892&gt;'Test cases'!$M$4,'Test cases'!$M$4,C892)</f>
        <v>0.1</v>
      </c>
      <c r="H892" s="5">
        <f ca="1">IF(D892&gt;'Test cases'!$O$5,'Test cases'!$O$5,D892)</f>
        <v>0.17</v>
      </c>
      <c r="I892" s="5">
        <f ca="1">IF(AA892&gt;='Test cases'!$L$3, 'Test cases'!$L$3*'Test cases'!$M$3/AA892,0)+IF(AND(AA892&gt;='Test cases'!$J$3,AA892&lt;'Test cases'!$L$3), 'Test cases'!$J$3*'Test cases'!$K$3/ AA892,0)</f>
        <v>3.871813608574045E-2</v>
      </c>
      <c r="J892" s="5">
        <f ca="1">IF(AB892&gt;='Test cases'!$L$4,'Test cases'!$M$4,0)+IF(AND(AB892&gt;='Test cases'!$J$4,AB892&lt;'Test cases'!$L$4),'Test cases'!$K$4,0)</f>
        <v>0.1</v>
      </c>
      <c r="K892" s="5">
        <f ca="1">IF(AC892&gt;='Test cases'!$N$5,'Test cases'!$O$5,0)+IF(AND(AC892&gt;='Test cases'!$L$5,AC892&lt;'Test cases'!$N$5),'Test cases'!$M$5,0)+IF(AND(AC892&lt;'Test cases'!$L$5,AC892&gt;='Test cases'!$J$5),'Test cases'!$K$5,0)</f>
        <v>0.17</v>
      </c>
      <c r="L892" s="5">
        <f t="shared" ca="1" si="39"/>
        <v>0.15</v>
      </c>
      <c r="M892" s="5">
        <f t="shared" ca="1" si="40"/>
        <v>0.1</v>
      </c>
      <c r="N892" s="5">
        <f t="shared" ca="1" si="41"/>
        <v>0.17</v>
      </c>
      <c r="O892" s="4">
        <f ca="1">'Test cases'!C896*(1-F892)+'Test cases'!D896*(1-G892)+'Test cases'!E896*(1-H892)</f>
        <v>765.54</v>
      </c>
      <c r="P892" s="4">
        <f ca="1">(1-I892)*'Test cases'!C896+(1-J892)*'Test cases'!D896+(1-K892)*'Test cases'!E896</f>
        <v>800.81635086082019</v>
      </c>
      <c r="Q892" s="4">
        <f ca="1">(1-L892)*'Test cases'!C896+(1-M892)*'Test cases'!D896+(1-N892)*'Test cases'!E896</f>
        <v>765.54</v>
      </c>
      <c r="R892" s="4">
        <f ca="1">('Test cases'!C896/'Test cases'!$J$3)^(1/'Test cases'!$R$3)*('Test cases'!$J$3*(1-'Test cases'!$K$3))</f>
        <v>259.40798635324205</v>
      </c>
      <c r="S892" s="4">
        <f ca="1">('Test cases'!D896/'Test cases'!$J$4)^(1/'Test cases'!$R$4)*('Test cases'!$J$4*(1-'Test cases'!$K$4))</f>
        <v>246.23185794003027</v>
      </c>
      <c r="T892" s="4">
        <f ca="1">IF('Test cases'!E896&lt;='Test cases'!$L$5,('Test cases'!E896/'Test cases'!$J$5)^(1/'Test cases'!$P$5)*('Test cases'!$J$5*(1-'Test cases'!$K$5)),0)+IF('Test cases'!E896&gt;'Test cases'!$L$5,('Test cases'!E896/'Test cases'!$L$5)^(1/'Test cases'!$Q$5)*('Test cases'!$L$5*(1-'Test cases'!$M$5)),0)</f>
        <v>242.18177287256825</v>
      </c>
      <c r="U892" s="4">
        <f ca="1">(R892^'Test cases'!$R$4+S892^'Test cases'!$R$4)^(1/'Test cases'!$R$4)</f>
        <v>479.22779647259972</v>
      </c>
      <c r="V892" s="4">
        <f ca="1">R892^'Test cases'!$R$4/U892^('Test cases'!$R$4-1)</f>
        <v>246.38168343354474</v>
      </c>
      <c r="W892" s="4">
        <f ca="1">S892^'Test cases'!$R$4/U892^('Test cases'!$R$4-1)</f>
        <v>232.8461130390549</v>
      </c>
      <c r="X892" s="4">
        <f ca="1">V892*(U892/E892)^('Test cases'!$R$5-1)</f>
        <v>240.97714627064201</v>
      </c>
      <c r="Y892" s="4">
        <f ca="1">W892*(U892/E892)^('Test cases'!$R$5-1)</f>
        <v>227.73848712458042</v>
      </c>
      <c r="Z892" s="4">
        <f ca="1">T892^'Test cases'!$R$5/E892^('Test cases'!$R$5-1)</f>
        <v>227.45946853216233</v>
      </c>
      <c r="AA892" s="4">
        <f ca="1">EXP((LN(1-B892)*(LN('Test cases'!$L$3)-LN('Test cases'!$J$3))+LN(1-'Test cases'!$M$3)*LN('Test cases'!$J$3)-LN(1-'Test cases'!$K$3)*LN('Test cases'!$L$3))/(LN(1-'Test cases'!$M$3)-LN(1-'Test cases'!$K$3)))</f>
        <v>774.83068744749664</v>
      </c>
      <c r="AB892" s="4">
        <f ca="1">EXP((LN(1-C892)*(LN('Test cases'!$L$4)-LN('Test cases'!$J$4))+LN(1-'Test cases'!$M$4)*LN('Test cases'!$J$4)-LN(1-'Test cases'!$K$4)*LN('Test cases'!$L$4))/(LN(1-'Test cases'!$M$4)-LN(1-'Test cases'!$K$4)))</f>
        <v>770.1356967286473</v>
      </c>
      <c r="AC892" s="4">
        <f ca="1">IF(D892&lt;='Test cases'!$M$5,EXP((LN(1-D892)*(LN('Test cases'!$L$5)-LN('Test cases'!$J$5))+LN(1-'Test cases'!$M$5)*LN('Test cases'!$J$5)-LN(1-'Test cases'!$K$5)*LN('Test cases'!$L$5))/(LN(1-'Test cases'!$M$5)-LN(1-'Test cases'!$K$5))),EXP((LN(1-D892)*(LN('Test cases'!$N$5)-LN('Test cases'!$L$5))+LN(1-'Test cases'!$O$5)*LN('Test cases'!$L$5)-LN(1-'Test cases'!$M$5)*LN('Test cases'!$N$5))/(LN(1-'Test cases'!$O$5)-LN(1-'Test cases'!$M$5))))</f>
        <v>379.93880614285416</v>
      </c>
    </row>
    <row r="893" spans="1:29">
      <c r="A893" s="8">
        <f>'Test cases'!A897</f>
        <v>890</v>
      </c>
      <c r="B893" s="5">
        <f ca="1">1-X893/'Test cases'!C897</f>
        <v>0.23990571179920794</v>
      </c>
      <c r="C893" s="5">
        <f ca="1">1-Y893/'Test cases'!D897</f>
        <v>0.18962052601976032</v>
      </c>
      <c r="D893" s="5">
        <f ca="1">1-Z893/'Test cases'!E897</f>
        <v>0.22373399045084019</v>
      </c>
      <c r="E893" s="4">
        <f ca="1">(U893^'Test cases'!$R$5+T893^'Test cases'!$R$5)^(1/'Test cases'!$R$5)</f>
        <v>696.87255663420308</v>
      </c>
      <c r="F893" s="5">
        <f ca="1">IF(B893&gt;'Test cases'!$M$3,'Test cases'!$M$3,B893)</f>
        <v>0.15</v>
      </c>
      <c r="G893" s="5">
        <f ca="1">IF(C893&gt;'Test cases'!$M$4,'Test cases'!$M$4,C893)</f>
        <v>0.1</v>
      </c>
      <c r="H893" s="5">
        <f ca="1">IF(D893&gt;'Test cases'!$O$5,'Test cases'!$O$5,D893)</f>
        <v>0.17</v>
      </c>
      <c r="I893" s="5">
        <f ca="1">IF(AA893&gt;='Test cases'!$L$3, 'Test cases'!$L$3*'Test cases'!$M$3/AA893,0)+IF(AND(AA893&gt;='Test cases'!$J$3,AA893&lt;'Test cases'!$L$3), 'Test cases'!$J$3*'Test cases'!$K$3/ AA893,0)</f>
        <v>3.8665061423215533E-2</v>
      </c>
      <c r="J893" s="5">
        <f ca="1">IF(AB893&gt;='Test cases'!$L$4,'Test cases'!$M$4,0)+IF(AND(AB893&gt;='Test cases'!$J$4,AB893&lt;'Test cases'!$L$4),'Test cases'!$K$4,0)</f>
        <v>0.1</v>
      </c>
      <c r="K893" s="5">
        <f ca="1">IF(AC893&gt;='Test cases'!$N$5,'Test cases'!$O$5,0)+IF(AND(AC893&gt;='Test cases'!$L$5,AC893&lt;'Test cases'!$N$5),'Test cases'!$M$5,0)+IF(AND(AC893&lt;'Test cases'!$L$5,AC893&gt;='Test cases'!$J$5),'Test cases'!$K$5,0)</f>
        <v>0.17</v>
      </c>
      <c r="L893" s="5">
        <f t="shared" ca="1" si="39"/>
        <v>0.15</v>
      </c>
      <c r="M893" s="5">
        <f t="shared" ca="1" si="40"/>
        <v>0.1</v>
      </c>
      <c r="N893" s="5">
        <f t="shared" ca="1" si="41"/>
        <v>0.17</v>
      </c>
      <c r="O893" s="4">
        <f ca="1">'Test cases'!C897*(1-F893)+'Test cases'!D897*(1-G893)+'Test cases'!E897*(1-H893)</f>
        <v>766.3900000000001</v>
      </c>
      <c r="P893" s="4">
        <f ca="1">(1-I893)*'Test cases'!C897+(1-J893)*'Test cases'!D897+(1-K893)*'Test cases'!E897</f>
        <v>801.79451046741747</v>
      </c>
      <c r="Q893" s="4">
        <f ca="1">(1-L893)*'Test cases'!C897+(1-M893)*'Test cases'!D897+(1-N893)*'Test cases'!E897</f>
        <v>766.3900000000001</v>
      </c>
      <c r="R893" s="4">
        <f ca="1">('Test cases'!C897/'Test cases'!$J$3)^(1/'Test cases'!$R$3)*('Test cases'!$J$3*(1-'Test cases'!$K$3))</f>
        <v>260.1587299513991</v>
      </c>
      <c r="S893" s="4">
        <f ca="1">('Test cases'!D897/'Test cases'!$J$4)^(1/'Test cases'!$R$4)*('Test cases'!$J$4*(1-'Test cases'!$K$4))</f>
        <v>246.23185794003027</v>
      </c>
      <c r="T893" s="4">
        <f ca="1">IF('Test cases'!E897&lt;='Test cases'!$L$5,('Test cases'!E897/'Test cases'!$J$5)^(1/'Test cases'!$P$5)*('Test cases'!$J$5*(1-'Test cases'!$K$5)),0)+IF('Test cases'!E897&gt;'Test cases'!$L$5,('Test cases'!E897/'Test cases'!$L$5)^(1/'Test cases'!$Q$5)*('Test cases'!$L$5*(1-'Test cases'!$M$5)),0)</f>
        <v>242.18177287256825</v>
      </c>
      <c r="U893" s="4">
        <f ca="1">(R893^'Test cases'!$R$4+S893^'Test cases'!$R$4)^(1/'Test cases'!$R$4)</f>
        <v>479.94088312218423</v>
      </c>
      <c r="V893" s="4">
        <f ca="1">R893^'Test cases'!$R$4/U893^('Test cases'!$R$4-1)</f>
        <v>247.12382957819554</v>
      </c>
      <c r="W893" s="4">
        <f ca="1">S893^'Test cases'!$R$4/U893^('Test cases'!$R$4-1)</f>
        <v>232.81705354398844</v>
      </c>
      <c r="X893" s="4">
        <f ca="1">V893*(U893/E893)^('Test cases'!$R$5-1)</f>
        <v>241.70998364785189</v>
      </c>
      <c r="Y893" s="4">
        <f ca="1">W893*(U893/E893)^('Test cases'!$R$5-1)</f>
        <v>227.71663218844736</v>
      </c>
      <c r="Z893" s="4">
        <f ca="1">T893^'Test cases'!$R$5/E893^('Test cases'!$R$5-1)</f>
        <v>227.44594079790383</v>
      </c>
      <c r="AA893" s="4">
        <f ca="1">EXP((LN(1-B893)*(LN('Test cases'!$L$3)-LN('Test cases'!$J$3))+LN(1-'Test cases'!$M$3)*LN('Test cases'!$J$3)-LN(1-'Test cases'!$K$3)*LN('Test cases'!$L$3))/(LN(1-'Test cases'!$M$3)-LN(1-'Test cases'!$K$3)))</f>
        <v>775.89428015203407</v>
      </c>
      <c r="AB893" s="4">
        <f ca="1">EXP((LN(1-C893)*(LN('Test cases'!$L$4)-LN('Test cases'!$J$4))+LN(1-'Test cases'!$M$4)*LN('Test cases'!$J$4)-LN(1-'Test cases'!$K$4)*LN('Test cases'!$L$4))/(LN(1-'Test cases'!$M$4)-LN(1-'Test cases'!$K$4)))</f>
        <v>771.09070423812614</v>
      </c>
      <c r="AC893" s="4">
        <f ca="1">IF(D893&lt;='Test cases'!$M$5,EXP((LN(1-D893)*(LN('Test cases'!$L$5)-LN('Test cases'!$J$5))+LN(1-'Test cases'!$M$5)*LN('Test cases'!$J$5)-LN(1-'Test cases'!$K$5)*LN('Test cases'!$L$5))/(LN(1-'Test cases'!$M$5)-LN(1-'Test cases'!$K$5))),EXP((LN(1-D893)*(LN('Test cases'!$N$5)-LN('Test cases'!$L$5))+LN(1-'Test cases'!$O$5)*LN('Test cases'!$L$5)-LN(1-'Test cases'!$M$5)*LN('Test cases'!$N$5))/(LN(1-'Test cases'!$O$5)-LN(1-'Test cases'!$M$5))))</f>
        <v>380.03243748013676</v>
      </c>
    </row>
    <row r="894" spans="1:29">
      <c r="A894" s="8">
        <f>'Test cases'!A898</f>
        <v>891</v>
      </c>
      <c r="B894" s="5">
        <f ca="1">1-X894/'Test cases'!C898</f>
        <v>0.23994383235222316</v>
      </c>
      <c r="C894" s="5">
        <f ca="1">1-Y894/'Test cases'!D898</f>
        <v>0.18966116849554226</v>
      </c>
      <c r="D894" s="5">
        <f ca="1">1-Z894/'Test cases'!E898</f>
        <v>0.22429193183398</v>
      </c>
      <c r="E894" s="4">
        <f ca="1">(U894^'Test cases'!$R$5+T894^'Test cases'!$R$5)^(1/'Test cases'!$R$5)</f>
        <v>697.4612450055555</v>
      </c>
      <c r="F894" s="5">
        <f ca="1">IF(B894&gt;'Test cases'!$M$3,'Test cases'!$M$3,B894)</f>
        <v>0.15</v>
      </c>
      <c r="G894" s="5">
        <f ca="1">IF(C894&gt;'Test cases'!$M$4,'Test cases'!$M$4,C894)</f>
        <v>0.1</v>
      </c>
      <c r="H894" s="5">
        <f ca="1">IF(D894&gt;'Test cases'!$O$5,'Test cases'!$O$5,D894)</f>
        <v>0.17</v>
      </c>
      <c r="I894" s="5">
        <f ca="1">IF(AA894&gt;='Test cases'!$L$3, 'Test cases'!$L$3*'Test cases'!$M$3/AA894,0)+IF(AND(AA894&gt;='Test cases'!$J$3,AA894&lt;'Test cases'!$L$3), 'Test cases'!$J$3*'Test cases'!$K$3/ AA894,0)</f>
        <v>3.8641552401980118E-2</v>
      </c>
      <c r="J894" s="5">
        <f ca="1">IF(AB894&gt;='Test cases'!$L$4,'Test cases'!$M$4,0)+IF(AND(AB894&gt;='Test cases'!$J$4,AB894&lt;'Test cases'!$L$4),'Test cases'!$K$4,0)</f>
        <v>0.1</v>
      </c>
      <c r="K894" s="5">
        <f ca="1">IF(AC894&gt;='Test cases'!$N$5,'Test cases'!$O$5,0)+IF(AND(AC894&gt;='Test cases'!$L$5,AC894&lt;'Test cases'!$N$5),'Test cases'!$M$5,0)+IF(AND(AC894&lt;'Test cases'!$L$5,AC894&gt;='Test cases'!$J$5),'Test cases'!$K$5,0)</f>
        <v>0.17</v>
      </c>
      <c r="L894" s="5">
        <f t="shared" ca="1" si="39"/>
        <v>0.15</v>
      </c>
      <c r="M894" s="5">
        <f t="shared" ca="1" si="40"/>
        <v>0.1</v>
      </c>
      <c r="N894" s="5">
        <f t="shared" ca="1" si="41"/>
        <v>0.17</v>
      </c>
      <c r="O894" s="4">
        <f ca="1">'Test cases'!C898*(1-F894)+'Test cases'!D898*(1-G894)+'Test cases'!E898*(1-H894)</f>
        <v>767.22</v>
      </c>
      <c r="P894" s="4">
        <f ca="1">(1-I894)*'Test cases'!C898+(1-J894)*'Test cases'!D898+(1-K894)*'Test cases'!E898</f>
        <v>802.63198633617037</v>
      </c>
      <c r="Q894" s="4">
        <f ca="1">(1-L894)*'Test cases'!C898+(1-M894)*'Test cases'!D898+(1-N894)*'Test cases'!E898</f>
        <v>767.22</v>
      </c>
      <c r="R894" s="4">
        <f ca="1">('Test cases'!C898/'Test cases'!$J$3)^(1/'Test cases'!$R$3)*('Test cases'!$J$3*(1-'Test cases'!$K$3))</f>
        <v>260.1587299513991</v>
      </c>
      <c r="S894" s="4">
        <f ca="1">('Test cases'!D898/'Test cases'!$J$4)^(1/'Test cases'!$R$4)*('Test cases'!$J$4*(1-'Test cases'!$K$4))</f>
        <v>246.23185794003027</v>
      </c>
      <c r="T894" s="4">
        <f ca="1">IF('Test cases'!E898&lt;='Test cases'!$L$5,('Test cases'!E898/'Test cases'!$J$5)^(1/'Test cases'!$P$5)*('Test cases'!$J$5*(1-'Test cases'!$K$5)),0)+IF('Test cases'!E898&gt;'Test cases'!$L$5,('Test cases'!E898/'Test cases'!$L$5)^(1/'Test cases'!$Q$5)*('Test cases'!$L$5*(1-'Test cases'!$M$5)),0)</f>
        <v>242.80856893689028</v>
      </c>
      <c r="U894" s="4">
        <f ca="1">(R894^'Test cases'!$R$4+S894^'Test cases'!$R$4)^(1/'Test cases'!$R$4)</f>
        <v>479.94088312218423</v>
      </c>
      <c r="V894" s="4">
        <f ca="1">R894^'Test cases'!$R$4/U894^('Test cases'!$R$4-1)</f>
        <v>247.12382957819554</v>
      </c>
      <c r="W894" s="4">
        <f ca="1">S894^'Test cases'!$R$4/U894^('Test cases'!$R$4-1)</f>
        <v>232.81705354398844</v>
      </c>
      <c r="X894" s="4">
        <f ca="1">V894*(U894/E894)^('Test cases'!$R$5-1)</f>
        <v>241.69786131199305</v>
      </c>
      <c r="Y894" s="4">
        <f ca="1">W894*(U894/E894)^('Test cases'!$R$5-1)</f>
        <v>227.70521165275261</v>
      </c>
      <c r="Z894" s="4">
        <f ca="1">T894^'Test cases'!$R$5/E894^('Test cases'!$R$5-1)</f>
        <v>228.05817204080989</v>
      </c>
      <c r="AA894" s="4">
        <f ca="1">EXP((LN(1-B894)*(LN('Test cases'!$L$3)-LN('Test cases'!$J$3))+LN(1-'Test cases'!$M$3)*LN('Test cases'!$J$3)-LN(1-'Test cases'!$K$3)*LN('Test cases'!$L$3))/(LN(1-'Test cases'!$M$3)-LN(1-'Test cases'!$K$3)))</f>
        <v>776.36632420758292</v>
      </c>
      <c r="AB894" s="4">
        <f ca="1">EXP((LN(1-C894)*(LN('Test cases'!$L$4)-LN('Test cases'!$J$4))+LN(1-'Test cases'!$M$4)*LN('Test cases'!$J$4)-LN(1-'Test cases'!$K$4)*LN('Test cases'!$L$4))/(LN(1-'Test cases'!$M$4)-LN(1-'Test cases'!$K$4)))</f>
        <v>771.59026138024501</v>
      </c>
      <c r="AC894" s="4">
        <f ca="1">IF(D894&lt;='Test cases'!$M$5,EXP((LN(1-D894)*(LN('Test cases'!$L$5)-LN('Test cases'!$J$5))+LN(1-'Test cases'!$M$5)*LN('Test cases'!$J$5)-LN(1-'Test cases'!$K$5)*LN('Test cases'!$L$5))/(LN(1-'Test cases'!$M$5)-LN(1-'Test cases'!$K$5))),EXP((LN(1-D894)*(LN('Test cases'!$N$5)-LN('Test cases'!$L$5))+LN(1-'Test cases'!$O$5)*LN('Test cases'!$L$5)-LN(1-'Test cases'!$M$5)*LN('Test cases'!$N$5))/(LN(1-'Test cases'!$O$5)-LN(1-'Test cases'!$M$5))))</f>
        <v>381.16619953516118</v>
      </c>
    </row>
    <row r="895" spans="1:29">
      <c r="A895" s="8">
        <f>'Test cases'!A899</f>
        <v>892</v>
      </c>
      <c r="B895" s="5">
        <f ca="1">1-X895/'Test cases'!C899</f>
        <v>0.23998189151622995</v>
      </c>
      <c r="C895" s="5">
        <f ca="1">1-Y895/'Test cases'!D899</f>
        <v>0.18970174552103358</v>
      </c>
      <c r="D895" s="5">
        <f ca="1">1-Z895/'Test cases'!E899</f>
        <v>0.22484765104305182</v>
      </c>
      <c r="E895" s="4">
        <f ca="1">(U895^'Test cases'!$R$5+T895^'Test cases'!$R$5)^(1/'Test cases'!$R$5)</f>
        <v>698.04951094872797</v>
      </c>
      <c r="F895" s="5">
        <f ca="1">IF(B895&gt;'Test cases'!$M$3,'Test cases'!$M$3,B895)</f>
        <v>0.15</v>
      </c>
      <c r="G895" s="5">
        <f ca="1">IF(C895&gt;'Test cases'!$M$4,'Test cases'!$M$4,C895)</f>
        <v>0.1</v>
      </c>
      <c r="H895" s="5">
        <f ca="1">IF(D895&gt;'Test cases'!$O$5,'Test cases'!$O$5,D895)</f>
        <v>0.17</v>
      </c>
      <c r="I895" s="5">
        <f ca="1">IF(AA895&gt;='Test cases'!$L$3, 'Test cases'!$L$3*'Test cases'!$M$3/AA895,0)+IF(AND(AA895&gt;='Test cases'!$J$3,AA895&lt;'Test cases'!$L$3), 'Test cases'!$J$3*'Test cases'!$K$3/ AA895,0)</f>
        <v>3.861809432364819E-2</v>
      </c>
      <c r="J895" s="5">
        <f ca="1">IF(AB895&gt;='Test cases'!$L$4,'Test cases'!$M$4,0)+IF(AND(AB895&gt;='Test cases'!$J$4,AB895&lt;'Test cases'!$L$4),'Test cases'!$K$4,0)</f>
        <v>0.1</v>
      </c>
      <c r="K895" s="5">
        <f ca="1">IF(AC895&gt;='Test cases'!$N$5,'Test cases'!$O$5,0)+IF(AND(AC895&gt;='Test cases'!$L$5,AC895&lt;'Test cases'!$N$5),'Test cases'!$M$5,0)+IF(AND(AC895&lt;'Test cases'!$L$5,AC895&gt;='Test cases'!$J$5),'Test cases'!$K$5,0)</f>
        <v>0.17</v>
      </c>
      <c r="L895" s="5">
        <f t="shared" ca="1" si="39"/>
        <v>0.15</v>
      </c>
      <c r="M895" s="5">
        <f t="shared" ca="1" si="40"/>
        <v>0.1</v>
      </c>
      <c r="N895" s="5">
        <f t="shared" ca="1" si="41"/>
        <v>0.17</v>
      </c>
      <c r="O895" s="4">
        <f ca="1">'Test cases'!C899*(1-F895)+'Test cases'!D899*(1-G895)+'Test cases'!E899*(1-H895)</f>
        <v>768.05000000000007</v>
      </c>
      <c r="P895" s="4">
        <f ca="1">(1-I895)*'Test cases'!C899+(1-J895)*'Test cases'!D899+(1-K895)*'Test cases'!E899</f>
        <v>803.46944600507993</v>
      </c>
      <c r="Q895" s="4">
        <f ca="1">(1-L895)*'Test cases'!C899+(1-M895)*'Test cases'!D899+(1-N895)*'Test cases'!E899</f>
        <v>768.05000000000007</v>
      </c>
      <c r="R895" s="4">
        <f ca="1">('Test cases'!C899/'Test cases'!$J$3)^(1/'Test cases'!$R$3)*('Test cases'!$J$3*(1-'Test cases'!$K$3))</f>
        <v>260.1587299513991</v>
      </c>
      <c r="S895" s="4">
        <f ca="1">('Test cases'!D899/'Test cases'!$J$4)^(1/'Test cases'!$R$4)*('Test cases'!$J$4*(1-'Test cases'!$K$4))</f>
        <v>246.23185794003027</v>
      </c>
      <c r="T895" s="4">
        <f ca="1">IF('Test cases'!E899&lt;='Test cases'!$L$5,('Test cases'!E899/'Test cases'!$J$5)^(1/'Test cases'!$P$5)*('Test cases'!$J$5*(1-'Test cases'!$K$5)),0)+IF('Test cases'!E899&gt;'Test cases'!$L$5,('Test cases'!E899/'Test cases'!$L$5)^(1/'Test cases'!$Q$5)*('Test cases'!$L$5*(1-'Test cases'!$M$5)),0)</f>
        <v>243.43485062426041</v>
      </c>
      <c r="U895" s="4">
        <f ca="1">(R895^'Test cases'!$R$4+S895^'Test cases'!$R$4)^(1/'Test cases'!$R$4)</f>
        <v>479.94088312218423</v>
      </c>
      <c r="V895" s="4">
        <f ca="1">R895^'Test cases'!$R$4/U895^('Test cases'!$R$4-1)</f>
        <v>247.12382957819554</v>
      </c>
      <c r="W895" s="4">
        <f ca="1">S895^'Test cases'!$R$4/U895^('Test cases'!$R$4-1)</f>
        <v>232.81705354398844</v>
      </c>
      <c r="X895" s="4">
        <f ca="1">V895*(U895/E895)^('Test cases'!$R$5-1)</f>
        <v>241.68575849783886</v>
      </c>
      <c r="Y895" s="4">
        <f ca="1">W895*(U895/E895)^('Test cases'!$R$5-1)</f>
        <v>227.69380950858957</v>
      </c>
      <c r="Z895" s="4">
        <f ca="1">T895^'Test cases'!$R$5/E895^('Test cases'!$R$5-1)</f>
        <v>228.66994294229971</v>
      </c>
      <c r="AA895" s="4">
        <f ca="1">EXP((LN(1-B895)*(LN('Test cases'!$L$3)-LN('Test cases'!$J$3))+LN(1-'Test cases'!$M$3)*LN('Test cases'!$J$3)-LN(1-'Test cases'!$K$3)*LN('Test cases'!$L$3))/(LN(1-'Test cases'!$M$3)-LN(1-'Test cases'!$K$3)))</f>
        <v>776.83791821983277</v>
      </c>
      <c r="AB895" s="4">
        <f ca="1">EXP((LN(1-C895)*(LN('Test cases'!$L$4)-LN('Test cases'!$J$4))+LN(1-'Test cases'!$M$4)*LN('Test cases'!$J$4)-LN(1-'Test cases'!$K$4)*LN('Test cases'!$L$4))/(LN(1-'Test cases'!$M$4)-LN(1-'Test cases'!$K$4)))</f>
        <v>772.08936192004705</v>
      </c>
      <c r="AC895" s="4">
        <f ca="1">IF(D895&lt;='Test cases'!$M$5,EXP((LN(1-D895)*(LN('Test cases'!$L$5)-LN('Test cases'!$J$5))+LN(1-'Test cases'!$M$5)*LN('Test cases'!$J$5)-LN(1-'Test cases'!$K$5)*LN('Test cases'!$L$5))/(LN(1-'Test cases'!$M$5)-LN(1-'Test cases'!$K$5))),EXP((LN(1-D895)*(LN('Test cases'!$N$5)-LN('Test cases'!$L$5))+LN(1-'Test cases'!$O$5)*LN('Test cases'!$L$5)-LN(1-'Test cases'!$M$5)*LN('Test cases'!$N$5))/(LN(1-'Test cases'!$O$5)-LN(1-'Test cases'!$M$5))))</f>
        <v>382.2996227497286</v>
      </c>
    </row>
    <row r="896" spans="1:29">
      <c r="A896" s="8">
        <f>'Test cases'!A900</f>
        <v>893</v>
      </c>
      <c r="B896" s="5">
        <f ca="1">1-X896/'Test cases'!C900</f>
        <v>0.24001988953199893</v>
      </c>
      <c r="C896" s="5">
        <f ca="1">1-Y896/'Test cases'!D900</f>
        <v>0.1897422573529326</v>
      </c>
      <c r="D896" s="5">
        <f ca="1">1-Z896/'Test cases'!E900</f>
        <v>0.22540116442340696</v>
      </c>
      <c r="E896" s="4">
        <f ca="1">(U896^'Test cases'!$R$5+T896^'Test cases'!$R$5)^(1/'Test cases'!$R$5)</f>
        <v>698.63735614332211</v>
      </c>
      <c r="F896" s="5">
        <f ca="1">IF(B896&gt;'Test cases'!$M$3,'Test cases'!$M$3,B896)</f>
        <v>0.15</v>
      </c>
      <c r="G896" s="5">
        <f ca="1">IF(C896&gt;'Test cases'!$M$4,'Test cases'!$M$4,C896)</f>
        <v>0.1</v>
      </c>
      <c r="H896" s="5">
        <f ca="1">IF(D896&gt;'Test cases'!$O$5,'Test cases'!$O$5,D896)</f>
        <v>0.17</v>
      </c>
      <c r="I896" s="5">
        <f ca="1">IF(AA896&gt;='Test cases'!$L$3, 'Test cases'!$L$3*'Test cases'!$M$3/AA896,0)+IF(AND(AA896&gt;='Test cases'!$J$3,AA896&lt;'Test cases'!$L$3), 'Test cases'!$J$3*'Test cases'!$K$3/ AA896,0)</f>
        <v>3.8594686970067994E-2</v>
      </c>
      <c r="J896" s="5">
        <f ca="1">IF(AB896&gt;='Test cases'!$L$4,'Test cases'!$M$4,0)+IF(AND(AB896&gt;='Test cases'!$J$4,AB896&lt;'Test cases'!$L$4),'Test cases'!$K$4,0)</f>
        <v>0.1</v>
      </c>
      <c r="K896" s="5">
        <f ca="1">IF(AC896&gt;='Test cases'!$N$5,'Test cases'!$O$5,0)+IF(AND(AC896&gt;='Test cases'!$L$5,AC896&lt;'Test cases'!$N$5),'Test cases'!$M$5,0)+IF(AND(AC896&lt;'Test cases'!$L$5,AC896&gt;='Test cases'!$J$5),'Test cases'!$K$5,0)</f>
        <v>0.17</v>
      </c>
      <c r="L896" s="5">
        <f t="shared" ca="1" si="39"/>
        <v>0.15</v>
      </c>
      <c r="M896" s="5">
        <f t="shared" ca="1" si="40"/>
        <v>0.1</v>
      </c>
      <c r="N896" s="5">
        <f t="shared" ca="1" si="41"/>
        <v>0.17</v>
      </c>
      <c r="O896" s="4">
        <f ca="1">'Test cases'!C900*(1-F896)+'Test cases'!D900*(1-G896)+'Test cases'!E900*(1-H896)</f>
        <v>768.88</v>
      </c>
      <c r="P896" s="4">
        <f ca="1">(1-I896)*'Test cases'!C900+(1-J896)*'Test cases'!D900+(1-K896)*'Test cases'!E900</f>
        <v>804.30688954351831</v>
      </c>
      <c r="Q896" s="4">
        <f ca="1">(1-L896)*'Test cases'!C900+(1-M896)*'Test cases'!D900+(1-N896)*'Test cases'!E900</f>
        <v>768.88</v>
      </c>
      <c r="R896" s="4">
        <f ca="1">('Test cases'!C900/'Test cases'!$J$3)^(1/'Test cases'!$R$3)*('Test cases'!$J$3*(1-'Test cases'!$K$3))</f>
        <v>260.1587299513991</v>
      </c>
      <c r="S896" s="4">
        <f ca="1">('Test cases'!D900/'Test cases'!$J$4)^(1/'Test cases'!$R$4)*('Test cases'!$J$4*(1-'Test cases'!$K$4))</f>
        <v>246.23185794003027</v>
      </c>
      <c r="T896" s="4">
        <f ca="1">IF('Test cases'!E900&lt;='Test cases'!$L$5,('Test cases'!E900/'Test cases'!$J$5)^(1/'Test cases'!$P$5)*('Test cases'!$J$5*(1-'Test cases'!$K$5)),0)+IF('Test cases'!E900&gt;'Test cases'!$L$5,('Test cases'!E900/'Test cases'!$L$5)^(1/'Test cases'!$Q$5)*('Test cases'!$L$5*(1-'Test cases'!$M$5)),0)</f>
        <v>244.06062009831416</v>
      </c>
      <c r="U896" s="4">
        <f ca="1">(R896^'Test cases'!$R$4+S896^'Test cases'!$R$4)^(1/'Test cases'!$R$4)</f>
        <v>479.94088312218423</v>
      </c>
      <c r="V896" s="4">
        <f ca="1">R896^'Test cases'!$R$4/U896^('Test cases'!$R$4-1)</f>
        <v>247.12382957819554</v>
      </c>
      <c r="W896" s="4">
        <f ca="1">S896^'Test cases'!$R$4/U896^('Test cases'!$R$4-1)</f>
        <v>232.81705354398844</v>
      </c>
      <c r="X896" s="4">
        <f ca="1">V896*(U896/E896)^('Test cases'!$R$5-1)</f>
        <v>241.67367512882436</v>
      </c>
      <c r="Y896" s="4">
        <f ca="1">W896*(U896/E896)^('Test cases'!$R$5-1)</f>
        <v>227.68242568382593</v>
      </c>
      <c r="Z896" s="4">
        <f ca="1">T896^'Test cases'!$R$5/E896^('Test cases'!$R$5-1)</f>
        <v>229.28125533067154</v>
      </c>
      <c r="AA896" s="4">
        <f ca="1">EXP((LN(1-B896)*(LN('Test cases'!$L$3)-LN('Test cases'!$J$3))+LN(1-'Test cases'!$M$3)*LN('Test cases'!$J$3)-LN(1-'Test cases'!$K$3)*LN('Test cases'!$L$3))/(LN(1-'Test cases'!$M$3)-LN(1-'Test cases'!$K$3)))</f>
        <v>777.30906389437541</v>
      </c>
      <c r="AB896" s="4">
        <f ca="1">EXP((LN(1-C896)*(LN('Test cases'!$L$4)-LN('Test cases'!$J$4))+LN(1-'Test cases'!$M$4)*LN('Test cases'!$J$4)-LN(1-'Test cases'!$K$4)*LN('Test cases'!$L$4))/(LN(1-'Test cases'!$M$4)-LN(1-'Test cases'!$K$4)))</f>
        <v>772.58800759526321</v>
      </c>
      <c r="AC896" s="4">
        <f ca="1">IF(D896&lt;='Test cases'!$M$5,EXP((LN(1-D896)*(LN('Test cases'!$L$5)-LN('Test cases'!$J$5))+LN(1-'Test cases'!$M$5)*LN('Test cases'!$J$5)-LN(1-'Test cases'!$K$5)*LN('Test cases'!$L$5))/(LN(1-'Test cases'!$M$5)-LN(1-'Test cases'!$K$5))),EXP((LN(1-D896)*(LN('Test cases'!$N$5)-LN('Test cases'!$L$5))+LN(1-'Test cases'!$O$5)*LN('Test cases'!$L$5)-LN(1-'Test cases'!$M$5)*LN('Test cases'!$N$5))/(LN(1-'Test cases'!$O$5)-LN(1-'Test cases'!$M$5))))</f>
        <v>383.43270892221562</v>
      </c>
    </row>
    <row r="897" spans="1:29">
      <c r="A897" s="8">
        <f>'Test cases'!A901</f>
        <v>894</v>
      </c>
      <c r="B897" s="5">
        <f ca="1">1-X897/'Test cases'!C901</f>
        <v>0.24005782663865904</v>
      </c>
      <c r="C897" s="5">
        <f ca="1">1-Y897/'Test cases'!D901</f>
        <v>0.18978270424618893</v>
      </c>
      <c r="D897" s="5">
        <f ca="1">1-Z897/'Test cases'!E901</f>
        <v>0.22595248814519697</v>
      </c>
      <c r="E897" s="4">
        <f ca="1">(U897^'Test cases'!$R$5+T897^'Test cases'!$R$5)^(1/'Test cases'!$R$5)</f>
        <v>699.22478225660382</v>
      </c>
      <c r="F897" s="5">
        <f ca="1">IF(B897&gt;'Test cases'!$M$3,'Test cases'!$M$3,B897)</f>
        <v>0.15</v>
      </c>
      <c r="G897" s="5">
        <f ca="1">IF(C897&gt;'Test cases'!$M$4,'Test cases'!$M$4,C897)</f>
        <v>0.1</v>
      </c>
      <c r="H897" s="5">
        <f ca="1">IF(D897&gt;'Test cases'!$O$5,'Test cases'!$O$5,D897)</f>
        <v>0.17</v>
      </c>
      <c r="I897" s="5">
        <f ca="1">IF(AA897&gt;='Test cases'!$L$3, 'Test cases'!$L$3*'Test cases'!$M$3/AA897,0)+IF(AND(AA897&gt;='Test cases'!$J$3,AA897&lt;'Test cases'!$L$3), 'Test cases'!$J$3*'Test cases'!$K$3/ AA897,0)</f>
        <v>3.8571330124596306E-2</v>
      </c>
      <c r="J897" s="5">
        <f ca="1">IF(AB897&gt;='Test cases'!$L$4,'Test cases'!$M$4,0)+IF(AND(AB897&gt;='Test cases'!$J$4,AB897&lt;'Test cases'!$L$4),'Test cases'!$K$4,0)</f>
        <v>0.1</v>
      </c>
      <c r="K897" s="5">
        <f ca="1">IF(AC897&gt;='Test cases'!$N$5,'Test cases'!$O$5,0)+IF(AND(AC897&gt;='Test cases'!$L$5,AC897&lt;'Test cases'!$N$5),'Test cases'!$M$5,0)+IF(AND(AC897&lt;'Test cases'!$L$5,AC897&gt;='Test cases'!$J$5),'Test cases'!$K$5,0)</f>
        <v>0.17</v>
      </c>
      <c r="L897" s="5">
        <f t="shared" ca="1" si="39"/>
        <v>0.15</v>
      </c>
      <c r="M897" s="5">
        <f t="shared" ca="1" si="40"/>
        <v>0.1</v>
      </c>
      <c r="N897" s="5">
        <f t="shared" ca="1" si="41"/>
        <v>0.17</v>
      </c>
      <c r="O897" s="4">
        <f ca="1">'Test cases'!C901*(1-F897)+'Test cases'!D901*(1-G897)+'Test cases'!E901*(1-H897)</f>
        <v>769.71</v>
      </c>
      <c r="P897" s="4">
        <f ca="1">(1-I897)*'Test cases'!C901+(1-J897)*'Test cases'!D901+(1-K897)*'Test cases'!E901</f>
        <v>805.14431702037837</v>
      </c>
      <c r="Q897" s="4">
        <f ca="1">(1-L897)*'Test cases'!C901+(1-M897)*'Test cases'!D901+(1-N897)*'Test cases'!E901</f>
        <v>769.71</v>
      </c>
      <c r="R897" s="4">
        <f ca="1">('Test cases'!C901/'Test cases'!$J$3)^(1/'Test cases'!$R$3)*('Test cases'!$J$3*(1-'Test cases'!$K$3))</f>
        <v>260.1587299513991</v>
      </c>
      <c r="S897" s="4">
        <f ca="1">('Test cases'!D901/'Test cases'!$J$4)^(1/'Test cases'!$R$4)*('Test cases'!$J$4*(1-'Test cases'!$K$4))</f>
        <v>246.23185794003027</v>
      </c>
      <c r="T897" s="4">
        <f ca="1">IF('Test cases'!E901&lt;='Test cases'!$L$5,('Test cases'!E901/'Test cases'!$J$5)^(1/'Test cases'!$P$5)*('Test cases'!$J$5*(1-'Test cases'!$K$5)),0)+IF('Test cases'!E901&gt;'Test cases'!$L$5,('Test cases'!E901/'Test cases'!$L$5)^(1/'Test cases'!$Q$5)*('Test cases'!$L$5*(1-'Test cases'!$M$5)),0)</f>
        <v>244.6858795063099</v>
      </c>
      <c r="U897" s="4">
        <f ca="1">(R897^'Test cases'!$R$4+S897^'Test cases'!$R$4)^(1/'Test cases'!$R$4)</f>
        <v>479.94088312218423</v>
      </c>
      <c r="V897" s="4">
        <f ca="1">R897^'Test cases'!$R$4/U897^('Test cases'!$R$4-1)</f>
        <v>247.12382957819554</v>
      </c>
      <c r="W897" s="4">
        <f ca="1">S897^'Test cases'!$R$4/U897^('Test cases'!$R$4-1)</f>
        <v>232.81705354398844</v>
      </c>
      <c r="X897" s="4">
        <f ca="1">V897*(U897/E897)^('Test cases'!$R$5-1)</f>
        <v>241.66161112890643</v>
      </c>
      <c r="Y897" s="4">
        <f ca="1">W897*(U897/E897)^('Test cases'!$R$5-1)</f>
        <v>227.6710601068209</v>
      </c>
      <c r="Z897" s="4">
        <f ca="1">T897^'Test cases'!$R$5/E897^('Test cases'!$R$5-1)</f>
        <v>229.89211102087648</v>
      </c>
      <c r="AA897" s="4">
        <f ca="1">EXP((LN(1-B897)*(LN('Test cases'!$L$3)-LN('Test cases'!$J$3))+LN(1-'Test cases'!$M$3)*LN('Test cases'!$J$3)-LN(1-'Test cases'!$K$3)*LN('Test cases'!$L$3))/(LN(1-'Test cases'!$M$3)-LN(1-'Test cases'!$K$3)))</f>
        <v>777.77976292472965</v>
      </c>
      <c r="AB897" s="4">
        <f ca="1">EXP((LN(1-C897)*(LN('Test cases'!$L$4)-LN('Test cases'!$J$4))+LN(1-'Test cases'!$M$4)*LN('Test cases'!$J$4)-LN(1-'Test cases'!$K$4)*LN('Test cases'!$L$4))/(LN(1-'Test cases'!$M$4)-LN(1-'Test cases'!$K$4)))</f>
        <v>773.08620013128177</v>
      </c>
      <c r="AC897" s="4">
        <f ca="1">IF(D897&lt;='Test cases'!$M$5,EXP((LN(1-D897)*(LN('Test cases'!$L$5)-LN('Test cases'!$J$5))+LN(1-'Test cases'!$M$5)*LN('Test cases'!$J$5)-LN(1-'Test cases'!$K$5)*LN('Test cases'!$L$5))/(LN(1-'Test cases'!$M$5)-LN(1-'Test cases'!$K$5))),EXP((LN(1-D897)*(LN('Test cases'!$N$5)-LN('Test cases'!$L$5))+LN(1-'Test cases'!$O$5)*LN('Test cases'!$L$5)-LN(1-'Test cases'!$M$5)*LN('Test cases'!$N$5))/(LN(1-'Test cases'!$O$5)-LN(1-'Test cases'!$M$5))))</f>
        <v>384.56545983615098</v>
      </c>
    </row>
    <row r="898" spans="1:29">
      <c r="A898" s="8">
        <f>'Test cases'!A902</f>
        <v>895</v>
      </c>
      <c r="B898" s="5">
        <f ca="1">1-X898/'Test cases'!C902</f>
        <v>0.24013572694671381</v>
      </c>
      <c r="C898" s="5">
        <f ca="1">1-Y898/'Test cases'!D902</f>
        <v>0.18986575816679307</v>
      </c>
      <c r="D898" s="5">
        <f ca="1">1-Z898/'Test cases'!E902</f>
        <v>0.22600160526790536</v>
      </c>
      <c r="E898" s="4">
        <f ca="1">(U898^'Test cases'!$R$5+T898^'Test cases'!$R$5)^(1/'Test cases'!$R$5)</f>
        <v>699.97221826334123</v>
      </c>
      <c r="F898" s="5">
        <f ca="1">IF(B898&gt;'Test cases'!$M$3,'Test cases'!$M$3,B898)</f>
        <v>0.15</v>
      </c>
      <c r="G898" s="5">
        <f ca="1">IF(C898&gt;'Test cases'!$M$4,'Test cases'!$M$4,C898)</f>
        <v>0.1</v>
      </c>
      <c r="H898" s="5">
        <f ca="1">IF(D898&gt;'Test cases'!$O$5,'Test cases'!$O$5,D898)</f>
        <v>0.17</v>
      </c>
      <c r="I898" s="5">
        <f ca="1">IF(AA898&gt;='Test cases'!$L$3, 'Test cases'!$L$3*'Test cases'!$M$3/AA898,0)+IF(AND(AA898&gt;='Test cases'!$J$3,AA898&lt;'Test cases'!$L$3), 'Test cases'!$J$3*'Test cases'!$K$3/ AA898,0)</f>
        <v>3.8523409675796608E-2</v>
      </c>
      <c r="J898" s="5">
        <f ca="1">IF(AB898&gt;='Test cases'!$L$4,'Test cases'!$M$4,0)+IF(AND(AB898&gt;='Test cases'!$J$4,AB898&lt;'Test cases'!$L$4),'Test cases'!$K$4,0)</f>
        <v>0.1</v>
      </c>
      <c r="K898" s="5">
        <f ca="1">IF(AC898&gt;='Test cases'!$N$5,'Test cases'!$O$5,0)+IF(AND(AC898&gt;='Test cases'!$L$5,AC898&lt;'Test cases'!$N$5),'Test cases'!$M$5,0)+IF(AND(AC898&lt;'Test cases'!$L$5,AC898&gt;='Test cases'!$J$5),'Test cases'!$K$5,0)</f>
        <v>0.17</v>
      </c>
      <c r="L898" s="5">
        <f t="shared" ca="1" si="39"/>
        <v>0.15</v>
      </c>
      <c r="M898" s="5">
        <f t="shared" ca="1" si="40"/>
        <v>0.1</v>
      </c>
      <c r="N898" s="5">
        <f t="shared" ca="1" si="41"/>
        <v>0.17</v>
      </c>
      <c r="O898" s="4">
        <f ca="1">'Test cases'!C902*(1-F898)+'Test cases'!D902*(1-G898)+'Test cases'!E902*(1-H898)</f>
        <v>770.61</v>
      </c>
      <c r="P898" s="4">
        <f ca="1">(1-I898)*'Test cases'!C902+(1-J898)*'Test cases'!D902+(1-K898)*'Test cases'!E902</f>
        <v>806.05955572309676</v>
      </c>
      <c r="Q898" s="4">
        <f ca="1">(1-L898)*'Test cases'!C902+(1-M898)*'Test cases'!D902+(1-N898)*'Test cases'!E902</f>
        <v>770.61</v>
      </c>
      <c r="R898" s="4">
        <f ca="1">('Test cases'!C902/'Test cases'!$J$3)^(1/'Test cases'!$R$3)*('Test cases'!$J$3*(1-'Test cases'!$K$3))</f>
        <v>260.1587299513991</v>
      </c>
      <c r="S898" s="4">
        <f ca="1">('Test cases'!D902/'Test cases'!$J$4)^(1/'Test cases'!$R$4)*('Test cases'!$J$4*(1-'Test cases'!$K$4))</f>
        <v>247.04015858030854</v>
      </c>
      <c r="T898" s="4">
        <f ca="1">IF('Test cases'!E902&lt;='Test cases'!$L$5,('Test cases'!E902/'Test cases'!$J$5)^(1/'Test cases'!$P$5)*('Test cases'!$J$5*(1-'Test cases'!$K$5)),0)+IF('Test cases'!E902&gt;'Test cases'!$L$5,('Test cases'!E902/'Test cases'!$L$5)^(1/'Test cases'!$Q$5)*('Test cases'!$L$5*(1-'Test cases'!$M$5)),0)</f>
        <v>244.6858795063099</v>
      </c>
      <c r="U898" s="4">
        <f ca="1">(R898^'Test cases'!$R$4+S898^'Test cases'!$R$4)^(1/'Test cases'!$R$4)</f>
        <v>480.70520136852576</v>
      </c>
      <c r="V898" s="4">
        <f ca="1">R898^'Test cases'!$R$4/U898^('Test cases'!$R$4-1)</f>
        <v>247.09082339545941</v>
      </c>
      <c r="W898" s="4">
        <f ca="1">S898^'Test cases'!$R$4/U898^('Test cases'!$R$4-1)</f>
        <v>233.61437797306664</v>
      </c>
      <c r="X898" s="4">
        <f ca="1">V898*(U898/E898)^('Test cases'!$R$5-1)</f>
        <v>241.63683883094501</v>
      </c>
      <c r="Y898" s="4">
        <f ca="1">W898*(U898/E898)^('Test cases'!$R$5-1)</f>
        <v>228.45785619696434</v>
      </c>
      <c r="Z898" s="4">
        <f ca="1">T898^'Test cases'!$R$5/E898^('Test cases'!$R$5-1)</f>
        <v>229.87752323543211</v>
      </c>
      <c r="AA898" s="4">
        <f ca="1">EXP((LN(1-B898)*(LN('Test cases'!$L$3)-LN('Test cases'!$J$3))+LN(1-'Test cases'!$M$3)*LN('Test cases'!$J$3)-LN(1-'Test cases'!$K$3)*LN('Test cases'!$L$3))/(LN(1-'Test cases'!$M$3)-LN(1-'Test cases'!$K$3)))</f>
        <v>778.74726698577581</v>
      </c>
      <c r="AB898" s="4">
        <f ca="1">EXP((LN(1-C898)*(LN('Test cases'!$L$4)-LN('Test cases'!$J$4))+LN(1-'Test cases'!$M$4)*LN('Test cases'!$J$4)-LN(1-'Test cases'!$K$4)*LN('Test cases'!$L$4))/(LN(1-'Test cases'!$M$4)-LN(1-'Test cases'!$K$4)))</f>
        <v>774.11027744650482</v>
      </c>
      <c r="AC898" s="4">
        <f ca="1">IF(D898&lt;='Test cases'!$M$5,EXP((LN(1-D898)*(LN('Test cases'!$L$5)-LN('Test cases'!$J$5))+LN(1-'Test cases'!$M$5)*LN('Test cases'!$J$5)-LN(1-'Test cases'!$K$5)*LN('Test cases'!$L$5))/(LN(1-'Test cases'!$M$5)-LN(1-'Test cases'!$K$5))),EXP((LN(1-D898)*(LN('Test cases'!$N$5)-LN('Test cases'!$L$5))+LN(1-'Test cases'!$O$5)*LN('Test cases'!$L$5)-LN(1-'Test cases'!$M$5)*LN('Test cases'!$N$5))/(LN(1-'Test cases'!$O$5)-LN(1-'Test cases'!$M$5))))</f>
        <v>384.66657738892206</v>
      </c>
    </row>
    <row r="899" spans="1:29">
      <c r="A899" s="8">
        <f>'Test cases'!A903</f>
        <v>896</v>
      </c>
      <c r="B899" s="5">
        <f ca="1">1-X899/'Test cases'!C903</f>
        <v>0.24017355667795537</v>
      </c>
      <c r="C899" s="5">
        <f ca="1">1-Y899/'Test cases'!D903</f>
        <v>0.18990609058104779</v>
      </c>
      <c r="D899" s="5">
        <f ca="1">1-Z899/'Test cases'!E903</f>
        <v>0.22655067689336028</v>
      </c>
      <c r="E899" s="4">
        <f ca="1">(U899^'Test cases'!$R$5+T899^'Test cases'!$R$5)^(1/'Test cases'!$R$5)</f>
        <v>700.55918971833307</v>
      </c>
      <c r="F899" s="5">
        <f ca="1">IF(B899&gt;'Test cases'!$M$3,'Test cases'!$M$3,B899)</f>
        <v>0.15</v>
      </c>
      <c r="G899" s="5">
        <f ca="1">IF(C899&gt;'Test cases'!$M$4,'Test cases'!$M$4,C899)</f>
        <v>0.1</v>
      </c>
      <c r="H899" s="5">
        <f ca="1">IF(D899&gt;'Test cases'!$O$5,'Test cases'!$O$5,D899)</f>
        <v>0.17</v>
      </c>
      <c r="I899" s="5">
        <f ca="1">IF(AA899&gt;='Test cases'!$L$3, 'Test cases'!$L$3*'Test cases'!$M$3/AA899,0)+IF(AND(AA899&gt;='Test cases'!$J$3,AA899&lt;'Test cases'!$L$3), 'Test cases'!$J$3*'Test cases'!$K$3/ AA899,0)</f>
        <v>3.850015839087341E-2</v>
      </c>
      <c r="J899" s="5">
        <f ca="1">IF(AB899&gt;='Test cases'!$L$4,'Test cases'!$M$4,0)+IF(AND(AB899&gt;='Test cases'!$J$4,AB899&lt;'Test cases'!$L$4),'Test cases'!$K$4,0)</f>
        <v>0.1</v>
      </c>
      <c r="K899" s="5">
        <f ca="1">IF(AC899&gt;='Test cases'!$N$5,'Test cases'!$O$5,0)+IF(AND(AC899&gt;='Test cases'!$L$5,AC899&lt;'Test cases'!$N$5),'Test cases'!$M$5,0)+IF(AND(AC899&lt;'Test cases'!$L$5,AC899&gt;='Test cases'!$J$5),'Test cases'!$K$5,0)</f>
        <v>0.17</v>
      </c>
      <c r="L899" s="5">
        <f t="shared" ca="1" si="39"/>
        <v>0.15</v>
      </c>
      <c r="M899" s="5">
        <f t="shared" ca="1" si="40"/>
        <v>0.1</v>
      </c>
      <c r="N899" s="5">
        <f t="shared" ca="1" si="41"/>
        <v>0.17</v>
      </c>
      <c r="O899" s="4">
        <f ca="1">'Test cases'!C903*(1-F899)+'Test cases'!D903*(1-G899)+'Test cases'!E903*(1-H899)</f>
        <v>771.44</v>
      </c>
      <c r="P899" s="4">
        <f ca="1">(1-I899)*'Test cases'!C903+(1-J899)*'Test cases'!D903+(1-K899)*'Test cases'!E903</f>
        <v>806.89694963170223</v>
      </c>
      <c r="Q899" s="4">
        <f ca="1">(1-L899)*'Test cases'!C903+(1-M899)*'Test cases'!D903+(1-N899)*'Test cases'!E903</f>
        <v>771.44</v>
      </c>
      <c r="R899" s="4">
        <f ca="1">('Test cases'!C903/'Test cases'!$J$3)^(1/'Test cases'!$R$3)*('Test cases'!$J$3*(1-'Test cases'!$K$3))</f>
        <v>260.1587299513991</v>
      </c>
      <c r="S899" s="4">
        <f ca="1">('Test cases'!D903/'Test cases'!$J$4)^(1/'Test cases'!$R$4)*('Test cases'!$J$4*(1-'Test cases'!$K$4))</f>
        <v>247.04015858030854</v>
      </c>
      <c r="T899" s="4">
        <f ca="1">IF('Test cases'!E903&lt;='Test cases'!$L$5,('Test cases'!E903/'Test cases'!$J$5)^(1/'Test cases'!$P$5)*('Test cases'!$J$5*(1-'Test cases'!$K$5)),0)+IF('Test cases'!E903&gt;'Test cases'!$L$5,('Test cases'!E903/'Test cases'!$L$5)^(1/'Test cases'!$Q$5)*('Test cases'!$L$5*(1-'Test cases'!$M$5)),0)</f>
        <v>245.31063097930806</v>
      </c>
      <c r="U899" s="4">
        <f ca="1">(R899^'Test cases'!$R$4+S899^'Test cases'!$R$4)^(1/'Test cases'!$R$4)</f>
        <v>480.70520136852576</v>
      </c>
      <c r="V899" s="4">
        <f ca="1">R899^'Test cases'!$R$4/U899^('Test cases'!$R$4-1)</f>
        <v>247.09082339545941</v>
      </c>
      <c r="W899" s="4">
        <f ca="1">S899^'Test cases'!$R$4/U899^('Test cases'!$R$4-1)</f>
        <v>233.61437797306664</v>
      </c>
      <c r="X899" s="4">
        <f ca="1">V899*(U899/E899)^('Test cases'!$R$5-1)</f>
        <v>241.62480897641021</v>
      </c>
      <c r="Y899" s="4">
        <f ca="1">W899*(U899/E899)^('Test cases'!$R$5-1)</f>
        <v>228.44648245614451</v>
      </c>
      <c r="Z899" s="4">
        <f ca="1">T899^'Test cases'!$R$5/E899^('Test cases'!$R$5-1)</f>
        <v>230.48789828577864</v>
      </c>
      <c r="AA899" s="4">
        <f ca="1">EXP((LN(1-B899)*(LN('Test cases'!$L$3)-LN('Test cases'!$J$3))+LN(1-'Test cases'!$M$3)*LN('Test cases'!$J$3)-LN(1-'Test cases'!$K$3)*LN('Test cases'!$L$3))/(LN(1-'Test cases'!$M$3)-LN(1-'Test cases'!$K$3)))</f>
        <v>779.21757348176516</v>
      </c>
      <c r="AB899" s="4">
        <f ca="1">EXP((LN(1-C899)*(LN('Test cases'!$L$4)-LN('Test cases'!$J$4))+LN(1-'Test cases'!$M$4)*LN('Test cases'!$J$4)-LN(1-'Test cases'!$K$4)*LN('Test cases'!$L$4))/(LN(1-'Test cases'!$M$4)-LN(1-'Test cases'!$K$4)))</f>
        <v>774.60811417568209</v>
      </c>
      <c r="AC899" s="4">
        <f ca="1">IF(D899&lt;='Test cases'!$M$5,EXP((LN(1-D899)*(LN('Test cases'!$L$5)-LN('Test cases'!$J$5))+LN(1-'Test cases'!$M$5)*LN('Test cases'!$J$5)-LN(1-'Test cases'!$K$5)*LN('Test cases'!$L$5))/(LN(1-'Test cases'!$M$5)-LN(1-'Test cases'!$K$5))),EXP((LN(1-D899)*(LN('Test cases'!$N$5)-LN('Test cases'!$L$5))+LN(1-'Test cases'!$O$5)*LN('Test cases'!$L$5)-LN(1-'Test cases'!$M$5)*LN('Test cases'!$N$5))/(LN(1-'Test cases'!$O$5)-LN(1-'Test cases'!$M$5))))</f>
        <v>385.79920249129856</v>
      </c>
    </row>
    <row r="900" spans="1:29">
      <c r="A900" s="8">
        <f>'Test cases'!A904</f>
        <v>897</v>
      </c>
      <c r="B900" s="5">
        <f ca="1">1-X900/'Test cases'!C904</f>
        <v>0.24021132608805718</v>
      </c>
      <c r="C900" s="5">
        <f ca="1">1-Y900/'Test cases'!D904</f>
        <v>0.18994635868352672</v>
      </c>
      <c r="D900" s="5">
        <f ca="1">1-Z900/'Test cases'!E904</f>
        <v>0.2270975909892361</v>
      </c>
      <c r="E900" s="4">
        <f ca="1">(U900^'Test cases'!$R$5+T900^'Test cases'!$R$5)^(1/'Test cases'!$R$5)</f>
        <v>701.14574544946095</v>
      </c>
      <c r="F900" s="5">
        <f ca="1">IF(B900&gt;'Test cases'!$M$3,'Test cases'!$M$3,B900)</f>
        <v>0.15</v>
      </c>
      <c r="G900" s="5">
        <f ca="1">IF(C900&gt;'Test cases'!$M$4,'Test cases'!$M$4,C900)</f>
        <v>0.1</v>
      </c>
      <c r="H900" s="5">
        <f ca="1">IF(D900&gt;'Test cases'!$O$5,'Test cases'!$O$5,D900)</f>
        <v>0.17</v>
      </c>
      <c r="I900" s="5">
        <f ca="1">IF(AA900&gt;='Test cases'!$L$3, 'Test cases'!$L$3*'Test cases'!$M$3/AA900,0)+IF(AND(AA900&gt;='Test cases'!$J$3,AA900&lt;'Test cases'!$L$3), 'Test cases'!$J$3*'Test cases'!$K$3/ AA900,0)</f>
        <v>3.8476957027351405E-2</v>
      </c>
      <c r="J900" s="5">
        <f ca="1">IF(AB900&gt;='Test cases'!$L$4,'Test cases'!$M$4,0)+IF(AND(AB900&gt;='Test cases'!$J$4,AB900&lt;'Test cases'!$L$4),'Test cases'!$K$4,0)</f>
        <v>0.1</v>
      </c>
      <c r="K900" s="5">
        <f ca="1">IF(AC900&gt;='Test cases'!$N$5,'Test cases'!$O$5,0)+IF(AND(AC900&gt;='Test cases'!$L$5,AC900&lt;'Test cases'!$N$5),'Test cases'!$M$5,0)+IF(AND(AC900&lt;'Test cases'!$L$5,AC900&gt;='Test cases'!$J$5),'Test cases'!$K$5,0)</f>
        <v>0.17</v>
      </c>
      <c r="L900" s="5">
        <f t="shared" ref="L900:L963" ca="1" si="42">IF(F900&lt;0,0,F900)</f>
        <v>0.15</v>
      </c>
      <c r="M900" s="5">
        <f t="shared" ref="M900:M963" ca="1" si="43">IF(G900&lt;0,0,G900)</f>
        <v>0.1</v>
      </c>
      <c r="N900" s="5">
        <f t="shared" ref="N900:N963" ca="1" si="44">IF(H900&lt;0,0,H900)</f>
        <v>0.17</v>
      </c>
      <c r="O900" s="4">
        <f ca="1">'Test cases'!C904*(1-F900)+'Test cases'!D904*(1-G900)+'Test cases'!E904*(1-H900)</f>
        <v>772.27</v>
      </c>
      <c r="P900" s="4">
        <f ca="1">(1-I900)*'Test cases'!C904+(1-J900)*'Test cases'!D904+(1-K900)*'Test cases'!E904</f>
        <v>807.7343276653022</v>
      </c>
      <c r="Q900" s="4">
        <f ca="1">(1-L900)*'Test cases'!C904+(1-M900)*'Test cases'!D904+(1-N900)*'Test cases'!E904</f>
        <v>772.27</v>
      </c>
      <c r="R900" s="4">
        <f ca="1">('Test cases'!C904/'Test cases'!$J$3)^(1/'Test cases'!$R$3)*('Test cases'!$J$3*(1-'Test cases'!$K$3))</f>
        <v>260.1587299513991</v>
      </c>
      <c r="S900" s="4">
        <f ca="1">('Test cases'!D904/'Test cases'!$J$4)^(1/'Test cases'!$R$4)*('Test cases'!$J$4*(1-'Test cases'!$K$4))</f>
        <v>247.04015858030854</v>
      </c>
      <c r="T900" s="4">
        <f ca="1">IF('Test cases'!E904&lt;='Test cases'!$L$5,('Test cases'!E904/'Test cases'!$J$5)^(1/'Test cases'!$P$5)*('Test cases'!$J$5*(1-'Test cases'!$K$5)),0)+IF('Test cases'!E904&gt;'Test cases'!$L$5,('Test cases'!E904/'Test cases'!$L$5)^(1/'Test cases'!$Q$5)*('Test cases'!$L$5*(1-'Test cases'!$M$5)),0)</f>
        <v>245.9348766323468</v>
      </c>
      <c r="U900" s="4">
        <f ca="1">(R900^'Test cases'!$R$4+S900^'Test cases'!$R$4)^(1/'Test cases'!$R$4)</f>
        <v>480.70520136852576</v>
      </c>
      <c r="V900" s="4">
        <f ca="1">R900^'Test cases'!$R$4/U900^('Test cases'!$R$4-1)</f>
        <v>247.09082339545941</v>
      </c>
      <c r="W900" s="4">
        <f ca="1">S900^'Test cases'!$R$4/U900^('Test cases'!$R$4-1)</f>
        <v>233.61437797306664</v>
      </c>
      <c r="X900" s="4">
        <f ca="1">V900*(U900/E900)^('Test cases'!$R$5-1)</f>
        <v>241.61279830399781</v>
      </c>
      <c r="Y900" s="4">
        <f ca="1">W900*(U900/E900)^('Test cases'!$R$5-1)</f>
        <v>228.43512685124546</v>
      </c>
      <c r="Z900" s="4">
        <f ca="1">T900^'Test cases'!$R$5/E900^('Test cases'!$R$5-1)</f>
        <v>231.09782029421842</v>
      </c>
      <c r="AA900" s="4">
        <f ca="1">EXP((LN(1-B900)*(LN('Test cases'!$L$3)-LN('Test cases'!$J$3))+LN(1-'Test cases'!$M$3)*LN('Test cases'!$J$3)-LN(1-'Test cases'!$K$3)*LN('Test cases'!$L$3))/(LN(1-'Test cases'!$M$3)-LN(1-'Test cases'!$K$3)))</f>
        <v>779.68743678650196</v>
      </c>
      <c r="AB900" s="4">
        <f ca="1">EXP((LN(1-C900)*(LN('Test cases'!$L$4)-LN('Test cases'!$J$4))+LN(1-'Test cases'!$M$4)*LN('Test cases'!$J$4)-LN(1-'Test cases'!$K$4)*LN('Test cases'!$L$4))/(LN(1-'Test cases'!$M$4)-LN(1-'Test cases'!$K$4)))</f>
        <v>775.10550123130963</v>
      </c>
      <c r="AC900" s="4">
        <f ca="1">IF(D900&lt;='Test cases'!$M$5,EXP((LN(1-D900)*(LN('Test cases'!$L$5)-LN('Test cases'!$J$5))+LN(1-'Test cases'!$M$5)*LN('Test cases'!$J$5)-LN(1-'Test cases'!$K$5)*LN('Test cases'!$L$5))/(LN(1-'Test cases'!$M$5)-LN(1-'Test cases'!$K$5))),EXP((LN(1-D900)*(LN('Test cases'!$N$5)-LN('Test cases'!$L$5))+LN(1-'Test cases'!$O$5)*LN('Test cases'!$L$5)-LN(1-'Test cases'!$M$5)*LN('Test cases'!$N$5))/(LN(1-'Test cases'!$O$5)-LN(1-'Test cases'!$M$5))))</f>
        <v>386.93149546196639</v>
      </c>
    </row>
    <row r="901" spans="1:29">
      <c r="A901" s="8">
        <f>'Test cases'!A905</f>
        <v>898</v>
      </c>
      <c r="B901" s="5">
        <f ca="1">1-X901/'Test cases'!C905</f>
        <v>0.2402890178610001</v>
      </c>
      <c r="C901" s="5">
        <f ca="1">1-Y901/'Test cases'!D905</f>
        <v>0.19002919027306375</v>
      </c>
      <c r="D901" s="5">
        <f ca="1">1-Z901/'Test cases'!E905</f>
        <v>0.22714649128833553</v>
      </c>
      <c r="E901" s="4">
        <f ca="1">(U901^'Test cases'!$R$5+T901^'Test cases'!$R$5)^(1/'Test cases'!$R$5)</f>
        <v>701.89303057771349</v>
      </c>
      <c r="F901" s="5">
        <f ca="1">IF(B901&gt;'Test cases'!$M$3,'Test cases'!$M$3,B901)</f>
        <v>0.15</v>
      </c>
      <c r="G901" s="5">
        <f ca="1">IF(C901&gt;'Test cases'!$M$4,'Test cases'!$M$4,C901)</f>
        <v>0.1</v>
      </c>
      <c r="H901" s="5">
        <f ca="1">IF(D901&gt;'Test cases'!$O$5,'Test cases'!$O$5,D901)</f>
        <v>0.17</v>
      </c>
      <c r="I901" s="5">
        <f ca="1">IF(AA901&gt;='Test cases'!$L$3, 'Test cases'!$L$3*'Test cases'!$M$3/AA901,0)+IF(AND(AA901&gt;='Test cases'!$J$3,AA901&lt;'Test cases'!$L$3), 'Test cases'!$J$3*'Test cases'!$K$3/ AA901,0)</f>
        <v>3.8429272093898841E-2</v>
      </c>
      <c r="J901" s="5">
        <f ca="1">IF(AB901&gt;='Test cases'!$L$4,'Test cases'!$M$4,0)+IF(AND(AB901&gt;='Test cases'!$J$4,AB901&lt;'Test cases'!$L$4),'Test cases'!$K$4,0)</f>
        <v>0.1</v>
      </c>
      <c r="K901" s="5">
        <f ca="1">IF(AC901&gt;='Test cases'!$N$5,'Test cases'!$O$5,0)+IF(AND(AC901&gt;='Test cases'!$L$5,AC901&lt;'Test cases'!$N$5),'Test cases'!$M$5,0)+IF(AND(AC901&lt;'Test cases'!$L$5,AC901&gt;='Test cases'!$J$5),'Test cases'!$K$5,0)</f>
        <v>0.17</v>
      </c>
      <c r="L901" s="5">
        <f t="shared" ca="1" si="42"/>
        <v>0.15</v>
      </c>
      <c r="M901" s="5">
        <f t="shared" ca="1" si="43"/>
        <v>0.1</v>
      </c>
      <c r="N901" s="5">
        <f t="shared" ca="1" si="44"/>
        <v>0.17</v>
      </c>
      <c r="O901" s="4">
        <f ca="1">'Test cases'!C905*(1-F901)+'Test cases'!D905*(1-G901)+'Test cases'!E905*(1-H901)</f>
        <v>773.17</v>
      </c>
      <c r="P901" s="4">
        <f ca="1">(1-I901)*'Test cases'!C905+(1-J901)*'Test cases'!D905+(1-K901)*'Test cases'!E905</f>
        <v>808.64949147414018</v>
      </c>
      <c r="Q901" s="4">
        <f ca="1">(1-L901)*'Test cases'!C905+(1-M901)*'Test cases'!D905+(1-N901)*'Test cases'!E905</f>
        <v>773.17</v>
      </c>
      <c r="R901" s="4">
        <f ca="1">('Test cases'!C905/'Test cases'!$J$3)^(1/'Test cases'!$R$3)*('Test cases'!$J$3*(1-'Test cases'!$K$3))</f>
        <v>260.1587299513991</v>
      </c>
      <c r="S901" s="4">
        <f ca="1">('Test cases'!D905/'Test cases'!$J$4)^(1/'Test cases'!$R$4)*('Test cases'!$J$4*(1-'Test cases'!$K$4))</f>
        <v>247.84823728411263</v>
      </c>
      <c r="T901" s="4">
        <f ca="1">IF('Test cases'!E905&lt;='Test cases'!$L$5,('Test cases'!E905/'Test cases'!$J$5)^(1/'Test cases'!$P$5)*('Test cases'!$J$5*(1-'Test cases'!$K$5)),0)+IF('Test cases'!E905&gt;'Test cases'!$L$5,('Test cases'!E905/'Test cases'!$L$5)^(1/'Test cases'!$Q$5)*('Test cases'!$L$5*(1-'Test cases'!$M$5)),0)</f>
        <v>245.9348766323468</v>
      </c>
      <c r="U901" s="4">
        <f ca="1">(R901^'Test cases'!$R$4+S901^'Test cases'!$R$4)^(1/'Test cases'!$R$4)</f>
        <v>481.46941761944998</v>
      </c>
      <c r="V901" s="4">
        <f ca="1">R901^'Test cases'!$R$4/U901^('Test cases'!$R$4-1)</f>
        <v>247.0578784417136</v>
      </c>
      <c r="W901" s="4">
        <f ca="1">S901^'Test cases'!$R$4/U901^('Test cases'!$R$4-1)</f>
        <v>234.41153917773636</v>
      </c>
      <c r="X901" s="4">
        <f ca="1">V901*(U901/E901)^('Test cases'!$R$5-1)</f>
        <v>241.58809232020195</v>
      </c>
      <c r="Y901" s="4">
        <f ca="1">W901*(U901/E901)^('Test cases'!$R$5-1)</f>
        <v>229.22173915272296</v>
      </c>
      <c r="Z901" s="4">
        <f ca="1">T901^'Test cases'!$R$5/E901^('Test cases'!$R$5-1)</f>
        <v>231.08319910478767</v>
      </c>
      <c r="AA901" s="4">
        <f ca="1">EXP((LN(1-B901)*(LN('Test cases'!$L$3)-LN('Test cases'!$J$3))+LN(1-'Test cases'!$M$3)*LN('Test cases'!$J$3)-LN(1-'Test cases'!$K$3)*LN('Test cases'!$L$3))/(LN(1-'Test cases'!$M$3)-LN(1-'Test cases'!$K$3)))</f>
        <v>780.65491135760806</v>
      </c>
      <c r="AB901" s="4">
        <f ca="1">EXP((LN(1-C901)*(LN('Test cases'!$L$4)-LN('Test cases'!$J$4))+LN(1-'Test cases'!$M$4)*LN('Test cases'!$J$4)-LN(1-'Test cases'!$K$4)*LN('Test cases'!$L$4))/(LN(1-'Test cases'!$M$4)-LN(1-'Test cases'!$K$4)))</f>
        <v>776.12970994364605</v>
      </c>
      <c r="AC901" s="4">
        <f ca="1">IF(D901&lt;='Test cases'!$M$5,EXP((LN(1-D901)*(LN('Test cases'!$L$5)-LN('Test cases'!$J$5))+LN(1-'Test cases'!$M$5)*LN('Test cases'!$J$5)-LN(1-'Test cases'!$K$5)*LN('Test cases'!$L$5))/(LN(1-'Test cases'!$M$5)-LN(1-'Test cases'!$K$5))),EXP((LN(1-D901)*(LN('Test cases'!$N$5)-LN('Test cases'!$L$5))+LN(1-'Test cases'!$O$5)*LN('Test cases'!$L$5)-LN(1-'Test cases'!$M$5)*LN('Test cases'!$N$5))/(LN(1-'Test cases'!$O$5)-LN(1-'Test cases'!$M$5))))</f>
        <v>387.03293603750819</v>
      </c>
    </row>
    <row r="902" spans="1:29">
      <c r="A902" s="8">
        <f>'Test cases'!A906</f>
        <v>899</v>
      </c>
      <c r="B902" s="5">
        <f ca="1">1-X902/'Test cases'!C906</f>
        <v>0.24032668082071895</v>
      </c>
      <c r="C902" s="5">
        <f ca="1">1-Y902/'Test cases'!D906</f>
        <v>0.19006934488277372</v>
      </c>
      <c r="D902" s="5">
        <f ca="1">1-Z902/'Test cases'!E906</f>
        <v>0.22769118583076386</v>
      </c>
      <c r="E902" s="4">
        <f ca="1">(U902^'Test cases'!$R$5+T902^'Test cases'!$R$5)^(1/'Test cases'!$R$5)</f>
        <v>702.47913514795755</v>
      </c>
      <c r="F902" s="5">
        <f ca="1">IF(B902&gt;'Test cases'!$M$3,'Test cases'!$M$3,B902)</f>
        <v>0.15</v>
      </c>
      <c r="G902" s="5">
        <f ca="1">IF(C902&gt;'Test cases'!$M$4,'Test cases'!$M$4,C902)</f>
        <v>0.1</v>
      </c>
      <c r="H902" s="5">
        <f ca="1">IF(D902&gt;'Test cases'!$O$5,'Test cases'!$O$5,D902)</f>
        <v>0.17</v>
      </c>
      <c r="I902" s="5">
        <f ca="1">IF(AA902&gt;='Test cases'!$L$3, 'Test cases'!$L$3*'Test cases'!$M$3/AA902,0)+IF(AND(AA902&gt;='Test cases'!$J$3,AA902&lt;'Test cases'!$L$3), 'Test cases'!$J$3*'Test cases'!$K$3/ AA902,0)</f>
        <v>3.8406175192823043E-2</v>
      </c>
      <c r="J902" s="5">
        <f ca="1">IF(AB902&gt;='Test cases'!$L$4,'Test cases'!$M$4,0)+IF(AND(AB902&gt;='Test cases'!$J$4,AB902&lt;'Test cases'!$L$4),'Test cases'!$K$4,0)</f>
        <v>0.1</v>
      </c>
      <c r="K902" s="5">
        <f ca="1">IF(AC902&gt;='Test cases'!$N$5,'Test cases'!$O$5,0)+IF(AND(AC902&gt;='Test cases'!$L$5,AC902&lt;'Test cases'!$N$5),'Test cases'!$M$5,0)+IF(AND(AC902&lt;'Test cases'!$L$5,AC902&gt;='Test cases'!$J$5),'Test cases'!$K$5,0)</f>
        <v>0.17</v>
      </c>
      <c r="L902" s="5">
        <f t="shared" ca="1" si="42"/>
        <v>0.15</v>
      </c>
      <c r="M902" s="5">
        <f t="shared" ca="1" si="43"/>
        <v>0.1</v>
      </c>
      <c r="N902" s="5">
        <f t="shared" ca="1" si="44"/>
        <v>0.17</v>
      </c>
      <c r="O902" s="4">
        <f ca="1">'Test cases'!C906*(1-F902)+'Test cases'!D906*(1-G902)+'Test cases'!E906*(1-H902)</f>
        <v>774</v>
      </c>
      <c r="P902" s="4">
        <f ca="1">(1-I902)*'Test cases'!C906+(1-J902)*'Test cases'!D906+(1-K902)*'Test cases'!E906</f>
        <v>809.4868362886823</v>
      </c>
      <c r="Q902" s="4">
        <f ca="1">(1-L902)*'Test cases'!C906+(1-M902)*'Test cases'!D906+(1-N902)*'Test cases'!E906</f>
        <v>774</v>
      </c>
      <c r="R902" s="4">
        <f ca="1">('Test cases'!C906/'Test cases'!$J$3)^(1/'Test cases'!$R$3)*('Test cases'!$J$3*(1-'Test cases'!$K$3))</f>
        <v>260.1587299513991</v>
      </c>
      <c r="S902" s="4">
        <f ca="1">('Test cases'!D906/'Test cases'!$J$4)^(1/'Test cases'!$R$4)*('Test cases'!$J$4*(1-'Test cases'!$K$4))</f>
        <v>247.84823728411263</v>
      </c>
      <c r="T902" s="4">
        <f ca="1">IF('Test cases'!E906&lt;='Test cases'!$L$5,('Test cases'!E906/'Test cases'!$J$5)^(1/'Test cases'!$P$5)*('Test cases'!$J$5*(1-'Test cases'!$K$5)),0)+IF('Test cases'!E906&gt;'Test cases'!$L$5,('Test cases'!E906/'Test cases'!$L$5)^(1/'Test cases'!$Q$5)*('Test cases'!$L$5*(1-'Test cases'!$M$5)),0)</f>
        <v>246.55861856461598</v>
      </c>
      <c r="U902" s="4">
        <f ca="1">(R902^'Test cases'!$R$4+S902^'Test cases'!$R$4)^(1/'Test cases'!$R$4)</f>
        <v>481.46941761944998</v>
      </c>
      <c r="V902" s="4">
        <f ca="1">R902^'Test cases'!$R$4/U902^('Test cases'!$R$4-1)</f>
        <v>247.0578784417136</v>
      </c>
      <c r="W902" s="4">
        <f ca="1">S902^'Test cases'!$R$4/U902^('Test cases'!$R$4-1)</f>
        <v>234.41153917773636</v>
      </c>
      <c r="X902" s="4">
        <f ca="1">V902*(U902/E902)^('Test cases'!$R$5-1)</f>
        <v>241.57611549901137</v>
      </c>
      <c r="Y902" s="4">
        <f ca="1">W902*(U902/E902)^('Test cases'!$R$5-1)</f>
        <v>229.21037539817505</v>
      </c>
      <c r="Z902" s="4">
        <f ca="1">T902^'Test cases'!$R$5/E902^('Test cases'!$R$5-1)</f>
        <v>231.69264425077083</v>
      </c>
      <c r="AA902" s="4">
        <f ca="1">EXP((LN(1-B902)*(LN('Test cases'!$L$3)-LN('Test cases'!$J$3))+LN(1-'Test cases'!$M$3)*LN('Test cases'!$J$3)-LN(1-'Test cases'!$K$3)*LN('Test cases'!$L$3))/(LN(1-'Test cases'!$M$3)-LN(1-'Test cases'!$K$3)))</f>
        <v>781.12438558073586</v>
      </c>
      <c r="AB902" s="4">
        <f ca="1">EXP((LN(1-C902)*(LN('Test cases'!$L$4)-LN('Test cases'!$J$4))+LN(1-'Test cases'!$M$4)*LN('Test cases'!$J$4)-LN(1-'Test cases'!$K$4)*LN('Test cases'!$L$4))/(LN(1-'Test cases'!$M$4)-LN(1-'Test cases'!$K$4)))</f>
        <v>776.6267445039731</v>
      </c>
      <c r="AC902" s="4">
        <f ca="1">IF(D902&lt;='Test cases'!$M$5,EXP((LN(1-D902)*(LN('Test cases'!$L$5)-LN('Test cases'!$J$5))+LN(1-'Test cases'!$M$5)*LN('Test cases'!$J$5)-LN(1-'Test cases'!$K$5)*LN('Test cases'!$L$5))/(LN(1-'Test cases'!$M$5)-LN(1-'Test cases'!$K$5))),EXP((LN(1-D902)*(LN('Test cases'!$N$5)-LN('Test cases'!$L$5))+LN(1-'Test cases'!$O$5)*LN('Test cases'!$L$5)-LN(1-'Test cases'!$M$5)*LN('Test cases'!$N$5))/(LN(1-'Test cases'!$O$5)-LN(1-'Test cases'!$M$5))))</f>
        <v>388.16510539582731</v>
      </c>
    </row>
    <row r="903" spans="1:29">
      <c r="A903" s="8">
        <f>'Test cases'!A907</f>
        <v>900</v>
      </c>
      <c r="B903" s="5">
        <f ca="1">1-X903/'Test cases'!C907</f>
        <v>0.24036428403848609</v>
      </c>
      <c r="C903" s="5">
        <f ca="1">1-Y903/'Test cases'!D907</f>
        <v>0.19010943579821304</v>
      </c>
      <c r="D903" s="5">
        <f ca="1">1-Z903/'Test cases'!E907</f>
        <v>0.22823375429197235</v>
      </c>
      <c r="E903" s="4">
        <f ca="1">(U903^'Test cases'!$R$5+T903^'Test cases'!$R$5)^(1/'Test cases'!$R$5)</f>
        <v>703.06482730298387</v>
      </c>
      <c r="F903" s="5">
        <f ca="1">IF(B903&gt;'Test cases'!$M$3,'Test cases'!$M$3,B903)</f>
        <v>0.15</v>
      </c>
      <c r="G903" s="5">
        <f ca="1">IF(C903&gt;'Test cases'!$M$4,'Test cases'!$M$4,C903)</f>
        <v>0.1</v>
      </c>
      <c r="H903" s="5">
        <f ca="1">IF(D903&gt;'Test cases'!$O$5,'Test cases'!$O$5,D903)</f>
        <v>0.17</v>
      </c>
      <c r="I903" s="5">
        <f ca="1">IF(AA903&gt;='Test cases'!$L$3, 'Test cases'!$L$3*'Test cases'!$M$3/AA903,0)+IF(AND(AA903&gt;='Test cases'!$J$3,AA903&lt;'Test cases'!$L$3), 'Test cases'!$J$3*'Test cases'!$K$3/ AA903,0)</f>
        <v>3.8383127636048654E-2</v>
      </c>
      <c r="J903" s="5">
        <f ca="1">IF(AB903&gt;='Test cases'!$L$4,'Test cases'!$M$4,0)+IF(AND(AB903&gt;='Test cases'!$J$4,AB903&lt;'Test cases'!$L$4),'Test cases'!$K$4,0)</f>
        <v>0.1</v>
      </c>
      <c r="K903" s="5">
        <f ca="1">IF(AC903&gt;='Test cases'!$N$5,'Test cases'!$O$5,0)+IF(AND(AC903&gt;='Test cases'!$L$5,AC903&lt;'Test cases'!$N$5),'Test cases'!$M$5,0)+IF(AND(AC903&lt;'Test cases'!$L$5,AC903&gt;='Test cases'!$J$5),'Test cases'!$K$5,0)</f>
        <v>0.17</v>
      </c>
      <c r="L903" s="5">
        <f t="shared" ca="1" si="42"/>
        <v>0.15</v>
      </c>
      <c r="M903" s="5">
        <f t="shared" ca="1" si="43"/>
        <v>0.1</v>
      </c>
      <c r="N903" s="5">
        <f t="shared" ca="1" si="44"/>
        <v>0.17</v>
      </c>
      <c r="O903" s="4">
        <f ca="1">'Test cases'!C907*(1-F903)+'Test cases'!D907*(1-G903)+'Test cases'!E907*(1-H903)</f>
        <v>774.82999999999993</v>
      </c>
      <c r="P903" s="4">
        <f ca="1">(1-I903)*'Test cases'!C907+(1-J903)*'Test cases'!D907+(1-K903)*'Test cases'!E907</f>
        <v>810.32416541173643</v>
      </c>
      <c r="Q903" s="4">
        <f ca="1">(1-L903)*'Test cases'!C907+(1-M903)*'Test cases'!D907+(1-N903)*'Test cases'!E907</f>
        <v>774.82999999999993</v>
      </c>
      <c r="R903" s="4">
        <f ca="1">('Test cases'!C907/'Test cases'!$J$3)^(1/'Test cases'!$R$3)*('Test cases'!$J$3*(1-'Test cases'!$K$3))</f>
        <v>260.1587299513991</v>
      </c>
      <c r="S903" s="4">
        <f ca="1">('Test cases'!D907/'Test cases'!$J$4)^(1/'Test cases'!$R$4)*('Test cases'!$J$4*(1-'Test cases'!$K$4))</f>
        <v>247.84823728411263</v>
      </c>
      <c r="T903" s="4">
        <f ca="1">IF('Test cases'!E907&lt;='Test cases'!$L$5,('Test cases'!E907/'Test cases'!$J$5)^(1/'Test cases'!$P$5)*('Test cases'!$J$5*(1-'Test cases'!$K$5)),0)+IF('Test cases'!E907&gt;'Test cases'!$L$5,('Test cases'!E907/'Test cases'!$L$5)^(1/'Test cases'!$Q$5)*('Test cases'!$L$5*(1-'Test cases'!$M$5)),0)</f>
        <v>247.18185885962794</v>
      </c>
      <c r="U903" s="4">
        <f ca="1">(R903^'Test cases'!$R$4+S903^'Test cases'!$R$4)^(1/'Test cases'!$R$4)</f>
        <v>481.46941761944998</v>
      </c>
      <c r="V903" s="4">
        <f ca="1">R903^'Test cases'!$R$4/U903^('Test cases'!$R$4-1)</f>
        <v>247.0578784417136</v>
      </c>
      <c r="W903" s="4">
        <f ca="1">S903^'Test cases'!$R$4/U903^('Test cases'!$R$4-1)</f>
        <v>234.41153917773636</v>
      </c>
      <c r="X903" s="4">
        <f ca="1">V903*(U903/E903)^('Test cases'!$R$5-1)</f>
        <v>241.56415767576141</v>
      </c>
      <c r="Y903" s="4">
        <f ca="1">W903*(U903/E903)^('Test cases'!$R$5-1)</f>
        <v>229.1990296691057</v>
      </c>
      <c r="Z903" s="4">
        <f ca="1">T903^'Test cases'!$R$5/E903^('Test cases'!$R$5-1)</f>
        <v>232.30163995811631</v>
      </c>
      <c r="AA903" s="4">
        <f ca="1">EXP((LN(1-B903)*(LN('Test cases'!$L$3)-LN('Test cases'!$J$3))+LN(1-'Test cases'!$M$3)*LN('Test cases'!$J$3)-LN(1-'Test cases'!$K$3)*LN('Test cases'!$L$3))/(LN(1-'Test cases'!$M$3)-LN(1-'Test cases'!$K$3)))</f>
        <v>781.59342001678385</v>
      </c>
      <c r="AB903" s="4">
        <f ca="1">EXP((LN(1-C903)*(LN('Test cases'!$L$4)-LN('Test cases'!$J$4))+LN(1-'Test cases'!$M$4)*LN('Test cases'!$J$4)-LN(1-'Test cases'!$K$4)*LN('Test cases'!$L$4))/(LN(1-'Test cases'!$M$4)-LN(1-'Test cases'!$K$4)))</f>
        <v>777.12333280742678</v>
      </c>
      <c r="AC903" s="4">
        <f ca="1">IF(D903&lt;='Test cases'!$M$5,EXP((LN(1-D903)*(LN('Test cases'!$L$5)-LN('Test cases'!$J$5))+LN(1-'Test cases'!$M$5)*LN('Test cases'!$J$5)-LN(1-'Test cases'!$K$5)*LN('Test cases'!$L$5))/(LN(1-'Test cases'!$M$5)-LN(1-'Test cases'!$K$5))),EXP((LN(1-D903)*(LN('Test cases'!$N$5)-LN('Test cases'!$L$5))+LN(1-'Test cases'!$O$5)*LN('Test cases'!$L$5)-LN(1-'Test cases'!$M$5)*LN('Test cases'!$N$5))/(LN(1-'Test cases'!$O$5)-LN(1-'Test cases'!$M$5))))</f>
        <v>389.29694569887511</v>
      </c>
    </row>
    <row r="904" spans="1:29">
      <c r="A904" s="8">
        <f>'Test cases'!A908</f>
        <v>901</v>
      </c>
      <c r="B904" s="5">
        <f ca="1">1-X904/'Test cases'!C908</f>
        <v>0.24040182774446017</v>
      </c>
      <c r="C904" s="5">
        <f ca="1">1-Y904/'Test cases'!D908</f>
        <v>0.19014946326476667</v>
      </c>
      <c r="D904" s="5">
        <f ca="1">1-Z904/'Test cases'!E908</f>
        <v>0.22877421199818782</v>
      </c>
      <c r="E904" s="4">
        <f ca="1">(U904^'Test cases'!$R$5+T904^'Test cases'!$R$5)^(1/'Test cases'!$R$5)</f>
        <v>703.65010864988074</v>
      </c>
      <c r="F904" s="5">
        <f ca="1">IF(B904&gt;'Test cases'!$M$3,'Test cases'!$M$3,B904)</f>
        <v>0.15</v>
      </c>
      <c r="G904" s="5">
        <f ca="1">IF(C904&gt;'Test cases'!$M$4,'Test cases'!$M$4,C904)</f>
        <v>0.1</v>
      </c>
      <c r="H904" s="5">
        <f ca="1">IF(D904&gt;'Test cases'!$O$5,'Test cases'!$O$5,D904)</f>
        <v>0.17</v>
      </c>
      <c r="I904" s="5">
        <f ca="1">IF(AA904&gt;='Test cases'!$L$3, 'Test cases'!$L$3*'Test cases'!$M$3/AA904,0)+IF(AND(AA904&gt;='Test cases'!$J$3,AA904&lt;'Test cases'!$L$3), 'Test cases'!$J$3*'Test cases'!$K$3/ AA904,0)</f>
        <v>3.8360129215757925E-2</v>
      </c>
      <c r="J904" s="5">
        <f ca="1">IF(AB904&gt;='Test cases'!$L$4,'Test cases'!$M$4,0)+IF(AND(AB904&gt;='Test cases'!$J$4,AB904&lt;'Test cases'!$L$4),'Test cases'!$K$4,0)</f>
        <v>0.1</v>
      </c>
      <c r="K904" s="5">
        <f ca="1">IF(AC904&gt;='Test cases'!$N$5,'Test cases'!$O$5,0)+IF(AND(AC904&gt;='Test cases'!$L$5,AC904&lt;'Test cases'!$N$5),'Test cases'!$M$5,0)+IF(AND(AC904&lt;'Test cases'!$L$5,AC904&gt;='Test cases'!$J$5),'Test cases'!$K$5,0)</f>
        <v>0.17</v>
      </c>
      <c r="L904" s="5">
        <f t="shared" ca="1" si="42"/>
        <v>0.15</v>
      </c>
      <c r="M904" s="5">
        <f t="shared" ca="1" si="43"/>
        <v>0.1</v>
      </c>
      <c r="N904" s="5">
        <f t="shared" ca="1" si="44"/>
        <v>0.17</v>
      </c>
      <c r="O904" s="4">
        <f ca="1">'Test cases'!C908*(1-F904)+'Test cases'!D908*(1-G904)+'Test cases'!E908*(1-H904)</f>
        <v>775.66</v>
      </c>
      <c r="P904" s="4">
        <f ca="1">(1-I904)*'Test cases'!C908+(1-J904)*'Test cases'!D908+(1-K904)*'Test cases'!E908</f>
        <v>811.16147890938896</v>
      </c>
      <c r="Q904" s="4">
        <f ca="1">(1-L904)*'Test cases'!C908+(1-M904)*'Test cases'!D908+(1-N904)*'Test cases'!E908</f>
        <v>775.66</v>
      </c>
      <c r="R904" s="4">
        <f ca="1">('Test cases'!C908/'Test cases'!$J$3)^(1/'Test cases'!$R$3)*('Test cases'!$J$3*(1-'Test cases'!$K$3))</f>
        <v>260.1587299513991</v>
      </c>
      <c r="S904" s="4">
        <f ca="1">('Test cases'!D908/'Test cases'!$J$4)^(1/'Test cases'!$R$4)*('Test cases'!$J$4*(1-'Test cases'!$K$4))</f>
        <v>247.84823728411263</v>
      </c>
      <c r="T904" s="4">
        <f ca="1">IF('Test cases'!E908&lt;='Test cases'!$L$5,('Test cases'!E908/'Test cases'!$J$5)^(1/'Test cases'!$P$5)*('Test cases'!$J$5*(1-'Test cases'!$K$5)),0)+IF('Test cases'!E908&gt;'Test cases'!$L$5,('Test cases'!E908/'Test cases'!$L$5)^(1/'Test cases'!$Q$5)*('Test cases'!$L$5*(1-'Test cases'!$M$5)),0)</f>
        <v>247.80459958538668</v>
      </c>
      <c r="U904" s="4">
        <f ca="1">(R904^'Test cases'!$R$4+S904^'Test cases'!$R$4)^(1/'Test cases'!$R$4)</f>
        <v>481.46941761944998</v>
      </c>
      <c r="V904" s="4">
        <f ca="1">R904^'Test cases'!$R$4/U904^('Test cases'!$R$4-1)</f>
        <v>247.0578784417136</v>
      </c>
      <c r="W904" s="4">
        <f ca="1">S904^'Test cases'!$R$4/U904^('Test cases'!$R$4-1)</f>
        <v>234.41153917773636</v>
      </c>
      <c r="X904" s="4">
        <f ca="1">V904*(U904/E904)^('Test cases'!$R$5-1)</f>
        <v>241.55221877726166</v>
      </c>
      <c r="Y904" s="4">
        <f ca="1">W904*(U904/E904)^('Test cases'!$R$5-1)</f>
        <v>229.18770189607105</v>
      </c>
      <c r="Z904" s="4">
        <f ca="1">T904^'Test cases'!$R$5/E904^('Test cases'!$R$5-1)</f>
        <v>232.91018797654729</v>
      </c>
      <c r="AA904" s="4">
        <f ca="1">EXP((LN(1-B904)*(LN('Test cases'!$L$3)-LN('Test cases'!$J$3))+LN(1-'Test cases'!$M$3)*LN('Test cases'!$J$3)-LN(1-'Test cases'!$K$3)*LN('Test cases'!$L$3))/(LN(1-'Test cases'!$M$3)-LN(1-'Test cases'!$K$3)))</f>
        <v>782.06201629989096</v>
      </c>
      <c r="AB904" s="4">
        <f ca="1">EXP((LN(1-C904)*(LN('Test cases'!$L$4)-LN('Test cases'!$J$4))+LN(1-'Test cases'!$M$4)*LN('Test cases'!$J$4)-LN(1-'Test cases'!$K$4)*LN('Test cases'!$L$4))/(LN(1-'Test cases'!$M$4)-LN(1-'Test cases'!$K$4)))</f>
        <v>777.619476519008</v>
      </c>
      <c r="AC904" s="4">
        <f ca="1">IF(D904&lt;='Test cases'!$M$5,EXP((LN(1-D904)*(LN('Test cases'!$L$5)-LN('Test cases'!$J$5))+LN(1-'Test cases'!$M$5)*LN('Test cases'!$J$5)-LN(1-'Test cases'!$K$5)*LN('Test cases'!$L$5))/(LN(1-'Test cases'!$M$5)-LN(1-'Test cases'!$K$5))),EXP((LN(1-D904)*(LN('Test cases'!$N$5)-LN('Test cases'!$L$5))+LN(1-'Test cases'!$O$5)*LN('Test cases'!$L$5)-LN(1-'Test cases'!$M$5)*LN('Test cases'!$N$5))/(LN(1-'Test cases'!$O$5)-LN(1-'Test cases'!$M$5))))</f>
        <v>390.42845866163924</v>
      </c>
    </row>
    <row r="905" spans="1:29">
      <c r="A905" s="8">
        <f>'Test cases'!A909</f>
        <v>902</v>
      </c>
      <c r="B905" s="5">
        <f ca="1">1-X905/'Test cases'!C909</f>
        <v>0.24048705092771316</v>
      </c>
      <c r="C905" s="5">
        <f ca="1">1-Y905/'Test cases'!D909</f>
        <v>0.19022648330167702</v>
      </c>
      <c r="D905" s="5">
        <f ca="1">1-Z905/'Test cases'!E909</f>
        <v>0.22881955752479555</v>
      </c>
      <c r="E905" s="4">
        <f ca="1">(U905^'Test cases'!$R$5+T905^'Test cases'!$R$5)^(1/'Test cases'!$R$5)</f>
        <v>704.34702960719642</v>
      </c>
      <c r="F905" s="5">
        <f ca="1">IF(B905&gt;'Test cases'!$M$3,'Test cases'!$M$3,B905)</f>
        <v>0.15</v>
      </c>
      <c r="G905" s="5">
        <f ca="1">IF(C905&gt;'Test cases'!$M$4,'Test cases'!$M$4,C905)</f>
        <v>0.1</v>
      </c>
      <c r="H905" s="5">
        <f ca="1">IF(D905&gt;'Test cases'!$O$5,'Test cases'!$O$5,D905)</f>
        <v>0.17</v>
      </c>
      <c r="I905" s="5">
        <f ca="1">IF(AA905&gt;='Test cases'!$L$3, 'Test cases'!$L$3*'Test cases'!$M$3/AA905,0)+IF(AND(AA905&gt;='Test cases'!$J$3,AA905&lt;'Test cases'!$L$3), 'Test cases'!$J$3*'Test cases'!$K$3/ AA905,0)</f>
        <v>3.8307970350696337E-2</v>
      </c>
      <c r="J905" s="5">
        <f ca="1">IF(AB905&gt;='Test cases'!$L$4,'Test cases'!$M$4,0)+IF(AND(AB905&gt;='Test cases'!$J$4,AB905&lt;'Test cases'!$L$4),'Test cases'!$K$4,0)</f>
        <v>0.1</v>
      </c>
      <c r="K905" s="5">
        <f ca="1">IF(AC905&gt;='Test cases'!$N$5,'Test cases'!$O$5,0)+IF(AND(AC905&gt;='Test cases'!$L$5,AC905&lt;'Test cases'!$N$5),'Test cases'!$M$5,0)+IF(AND(AC905&lt;'Test cases'!$L$5,AC905&gt;='Test cases'!$J$5),'Test cases'!$K$5,0)</f>
        <v>0.17</v>
      </c>
      <c r="L905" s="5">
        <f t="shared" ca="1" si="42"/>
        <v>0.15</v>
      </c>
      <c r="M905" s="5">
        <f t="shared" ca="1" si="43"/>
        <v>0.1</v>
      </c>
      <c r="N905" s="5">
        <f t="shared" ca="1" si="44"/>
        <v>0.17</v>
      </c>
      <c r="O905" s="4">
        <f ca="1">'Test cases'!C909*(1-F905)+'Test cases'!D909*(1-G905)+'Test cases'!E909*(1-H905)</f>
        <v>776.51</v>
      </c>
      <c r="P905" s="4">
        <f ca="1">(1-I905)*'Test cases'!C909+(1-J905)*'Test cases'!D909+(1-K905)*'Test cases'!E909</f>
        <v>812.13975745812786</v>
      </c>
      <c r="Q905" s="4">
        <f ca="1">(1-L905)*'Test cases'!C909+(1-M905)*'Test cases'!D909+(1-N905)*'Test cases'!E909</f>
        <v>776.51</v>
      </c>
      <c r="R905" s="4">
        <f ca="1">('Test cases'!C909/'Test cases'!$J$3)^(1/'Test cases'!$R$3)*('Test cases'!$J$3*(1-'Test cases'!$K$3))</f>
        <v>260.90927889540859</v>
      </c>
      <c r="S905" s="4">
        <f ca="1">('Test cases'!D909/'Test cases'!$J$4)^(1/'Test cases'!$R$4)*('Test cases'!$J$4*(1-'Test cases'!$K$4))</f>
        <v>247.84823728411263</v>
      </c>
      <c r="T905" s="4">
        <f ca="1">IF('Test cases'!E909&lt;='Test cases'!$L$5,('Test cases'!E909/'Test cases'!$J$5)^(1/'Test cases'!$P$5)*('Test cases'!$J$5*(1-'Test cases'!$K$5)),0)+IF('Test cases'!E909&gt;'Test cases'!$L$5,('Test cases'!E909/'Test cases'!$L$5)^(1/'Test cases'!$Q$5)*('Test cases'!$L$5*(1-'Test cases'!$M$5)),0)</f>
        <v>247.80459958538668</v>
      </c>
      <c r="U905" s="4">
        <f ca="1">(R905^'Test cases'!$R$4+S905^'Test cases'!$R$4)^(1/'Test cases'!$R$4)</f>
        <v>482.18221301591598</v>
      </c>
      <c r="V905" s="4">
        <f ca="1">R905^'Test cases'!$R$4/U905^('Test cases'!$R$4-1)</f>
        <v>247.79978072136623</v>
      </c>
      <c r="W905" s="4">
        <f ca="1">S905^'Test cases'!$R$4/U905^('Test cases'!$R$4-1)</f>
        <v>234.38243229454991</v>
      </c>
      <c r="X905" s="4">
        <f ca="1">V905*(U905/E905)^('Test cases'!$R$5-1)</f>
        <v>242.28463075405949</v>
      </c>
      <c r="Y905" s="4">
        <f ca="1">W905*(U905/E905)^('Test cases'!$R$5-1)</f>
        <v>229.16590522562541</v>
      </c>
      <c r="Z905" s="4">
        <f ca="1">T905^'Test cases'!$R$5/E905^('Test cases'!$R$5-1)</f>
        <v>232.89649362751175</v>
      </c>
      <c r="AA905" s="4">
        <f ca="1">EXP((LN(1-B905)*(LN('Test cases'!$L$3)-LN('Test cases'!$J$3))+LN(1-'Test cases'!$M$3)*LN('Test cases'!$J$3)-LN(1-'Test cases'!$K$3)*LN('Test cases'!$L$3))/(LN(1-'Test cases'!$M$3)-LN(1-'Test cases'!$K$3)))</f>
        <v>783.12684606780999</v>
      </c>
      <c r="AB905" s="4">
        <f ca="1">EXP((LN(1-C905)*(LN('Test cases'!$L$4)-LN('Test cases'!$J$4))+LN(1-'Test cases'!$M$4)*LN('Test cases'!$J$4)-LN(1-'Test cases'!$K$4)*LN('Test cases'!$L$4))/(LN(1-'Test cases'!$M$4)-LN(1-'Test cases'!$K$4)))</f>
        <v>778.5751065688213</v>
      </c>
      <c r="AC905" s="4">
        <f ca="1">IF(D905&lt;='Test cases'!$M$5,EXP((LN(1-D905)*(LN('Test cases'!$L$5)-LN('Test cases'!$J$5))+LN(1-'Test cases'!$M$5)*LN('Test cases'!$J$5)-LN(1-'Test cases'!$K$5)*LN('Test cases'!$L$5))/(LN(1-'Test cases'!$M$5)-LN(1-'Test cases'!$K$5))),EXP((LN(1-D905)*(LN('Test cases'!$N$5)-LN('Test cases'!$L$5))+LN(1-'Test cases'!$O$5)*LN('Test cases'!$L$5)-LN(1-'Test cases'!$M$5)*LN('Test cases'!$N$5))/(LN(1-'Test cases'!$O$5)-LN(1-'Test cases'!$M$5))))</f>
        <v>390.52358048067657</v>
      </c>
    </row>
    <row r="906" spans="1:29">
      <c r="A906" s="8">
        <f>'Test cases'!A910</f>
        <v>903</v>
      </c>
      <c r="B906" s="5">
        <f ca="1">1-X906/'Test cases'!C910</f>
        <v>0.24056438149609072</v>
      </c>
      <c r="C906" s="5">
        <f ca="1">1-Y906/'Test cases'!D910</f>
        <v>0.19030893119987324</v>
      </c>
      <c r="D906" s="5">
        <f ca="1">1-Z906/'Test cases'!E910</f>
        <v>0.22886811046795619</v>
      </c>
      <c r="E906" s="4">
        <f ca="1">(U906^'Test cases'!$R$5+T906^'Test cases'!$R$5)^(1/'Test cases'!$R$5)</f>
        <v>705.09405648066024</v>
      </c>
      <c r="F906" s="5">
        <f ca="1">IF(B906&gt;'Test cases'!$M$3,'Test cases'!$M$3,B906)</f>
        <v>0.15</v>
      </c>
      <c r="G906" s="5">
        <f ca="1">IF(C906&gt;'Test cases'!$M$4,'Test cases'!$M$4,C906)</f>
        <v>0.1</v>
      </c>
      <c r="H906" s="5">
        <f ca="1">IF(D906&gt;'Test cases'!$O$5,'Test cases'!$O$5,D906)</f>
        <v>0.17</v>
      </c>
      <c r="I906" s="5">
        <f ca="1">IF(AA906&gt;='Test cases'!$L$3, 'Test cases'!$L$3*'Test cases'!$M$3/AA906,0)+IF(AND(AA906&gt;='Test cases'!$J$3,AA906&lt;'Test cases'!$L$3), 'Test cases'!$J$3*'Test cases'!$K$3/ AA906,0)</f>
        <v>3.8260698297347379E-2</v>
      </c>
      <c r="J906" s="5">
        <f ca="1">IF(AB906&gt;='Test cases'!$L$4,'Test cases'!$M$4,0)+IF(AND(AB906&gt;='Test cases'!$J$4,AB906&lt;'Test cases'!$L$4),'Test cases'!$K$4,0)</f>
        <v>0.1</v>
      </c>
      <c r="K906" s="5">
        <f ca="1">IF(AC906&gt;='Test cases'!$N$5,'Test cases'!$O$5,0)+IF(AND(AC906&gt;='Test cases'!$L$5,AC906&lt;'Test cases'!$N$5),'Test cases'!$M$5,0)+IF(AND(AC906&lt;'Test cases'!$L$5,AC906&gt;='Test cases'!$J$5),'Test cases'!$K$5,0)</f>
        <v>0.17</v>
      </c>
      <c r="L906" s="5">
        <f t="shared" ca="1" si="42"/>
        <v>0.15</v>
      </c>
      <c r="M906" s="5">
        <f t="shared" ca="1" si="43"/>
        <v>0.1</v>
      </c>
      <c r="N906" s="5">
        <f t="shared" ca="1" si="44"/>
        <v>0.17</v>
      </c>
      <c r="O906" s="4">
        <f ca="1">'Test cases'!C910*(1-F906)+'Test cases'!D910*(1-G906)+'Test cases'!E910*(1-H906)</f>
        <v>777.41</v>
      </c>
      <c r="P906" s="4">
        <f ca="1">(1-I906)*'Test cases'!C910+(1-J906)*'Test cases'!D910+(1-K906)*'Test cases'!E910</f>
        <v>813.05483724314615</v>
      </c>
      <c r="Q906" s="4">
        <f ca="1">(1-L906)*'Test cases'!C910+(1-M906)*'Test cases'!D910+(1-N906)*'Test cases'!E910</f>
        <v>777.41</v>
      </c>
      <c r="R906" s="4">
        <f ca="1">('Test cases'!C910/'Test cases'!$J$3)^(1/'Test cases'!$R$3)*('Test cases'!$J$3*(1-'Test cases'!$K$3))</f>
        <v>260.90927889540859</v>
      </c>
      <c r="S906" s="4">
        <f ca="1">('Test cases'!D910/'Test cases'!$J$4)^(1/'Test cases'!$R$4)*('Test cases'!$J$4*(1-'Test cases'!$K$4))</f>
        <v>248.65609489628852</v>
      </c>
      <c r="T906" s="4">
        <f ca="1">IF('Test cases'!E910&lt;='Test cases'!$L$5,('Test cases'!E910/'Test cases'!$J$5)^(1/'Test cases'!$P$5)*('Test cases'!$J$5*(1-'Test cases'!$K$5)),0)+IF('Test cases'!E910&gt;'Test cases'!$L$5,('Test cases'!E910/'Test cases'!$L$5)^(1/'Test cases'!$Q$5)*('Test cases'!$L$5*(1-'Test cases'!$M$5)),0)</f>
        <v>247.80459958538668</v>
      </c>
      <c r="U906" s="4">
        <f ca="1">(R906^'Test cases'!$R$4+S906^'Test cases'!$R$4)^(1/'Test cases'!$R$4)</f>
        <v>482.94623266181941</v>
      </c>
      <c r="V906" s="4">
        <f ca="1">R906^'Test cases'!$R$4/U906^('Test cases'!$R$4-1)</f>
        <v>247.76685082706314</v>
      </c>
      <c r="W906" s="4">
        <f ca="1">S906^'Test cases'!$R$4/U906^('Test cases'!$R$4-1)</f>
        <v>235.17938183475621</v>
      </c>
      <c r="X906" s="4">
        <f ca="1">V906*(U906/E906)^('Test cases'!$R$5-1)</f>
        <v>242.25996230274706</v>
      </c>
      <c r="Y906" s="4">
        <f ca="1">W906*(U906/E906)^('Test cases'!$R$5-1)</f>
        <v>229.95226353923601</v>
      </c>
      <c r="Z906" s="4">
        <f ca="1">T906^'Test cases'!$R$5/E906^('Test cases'!$R$5-1)</f>
        <v>232.88183063867723</v>
      </c>
      <c r="AA906" s="4">
        <f ca="1">EXP((LN(1-B906)*(LN('Test cases'!$L$3)-LN('Test cases'!$J$3))+LN(1-'Test cases'!$M$3)*LN('Test cases'!$J$3)-LN(1-'Test cases'!$K$3)*LN('Test cases'!$L$3))/(LN(1-'Test cases'!$M$3)-LN(1-'Test cases'!$K$3)))</f>
        <v>784.09441894791314</v>
      </c>
      <c r="AB906" s="4">
        <f ca="1">EXP((LN(1-C906)*(LN('Test cases'!$L$4)-LN('Test cases'!$J$4))+LN(1-'Test cases'!$M$4)*LN('Test cases'!$J$4)-LN(1-'Test cases'!$K$4)*LN('Test cases'!$L$4))/(LN(1-'Test cases'!$M$4)-LN(1-'Test cases'!$K$4)))</f>
        <v>779.59948550100421</v>
      </c>
      <c r="AC906" s="4">
        <f ca="1">IF(D906&lt;='Test cases'!$M$5,EXP((LN(1-D906)*(LN('Test cases'!$L$5)-LN('Test cases'!$J$5))+LN(1-'Test cases'!$M$5)*LN('Test cases'!$J$5)-LN(1-'Test cases'!$K$5)*LN('Test cases'!$L$5))/(LN(1-'Test cases'!$M$5)-LN(1-'Test cases'!$K$5))),EXP((LN(1-D906)*(LN('Test cases'!$N$5)-LN('Test cases'!$L$5))+LN(1-'Test cases'!$O$5)*LN('Test cases'!$L$5)-LN(1-'Test cases'!$M$5)*LN('Test cases'!$N$5))/(LN(1-'Test cases'!$O$5)-LN(1-'Test cases'!$M$5))))</f>
        <v>390.62546242842899</v>
      </c>
    </row>
    <row r="907" spans="1:29">
      <c r="A907" s="8">
        <f>'Test cases'!A911</f>
        <v>904</v>
      </c>
      <c r="B907" s="5">
        <f ca="1">1-X907/'Test cases'!C911</f>
        <v>0.24064935312904967</v>
      </c>
      <c r="C907" s="5">
        <f ca="1">1-Y907/'Test cases'!D911</f>
        <v>0.19038573062794151</v>
      </c>
      <c r="D907" s="5">
        <f ca="1">1-Z907/'Test cases'!E911</f>
        <v>0.22891334800046559</v>
      </c>
      <c r="E907" s="4">
        <f ca="1">(U907^'Test cases'!$R$5+T907^'Test cases'!$R$5)^(1/'Test cases'!$R$5)</f>
        <v>705.79082840422757</v>
      </c>
      <c r="F907" s="5">
        <f ca="1">IF(B907&gt;'Test cases'!$M$3,'Test cases'!$M$3,B907)</f>
        <v>0.15</v>
      </c>
      <c r="G907" s="5">
        <f ca="1">IF(C907&gt;'Test cases'!$M$4,'Test cases'!$M$4,C907)</f>
        <v>0.1</v>
      </c>
      <c r="H907" s="5">
        <f ca="1">IF(D907&gt;'Test cases'!$O$5,'Test cases'!$O$5,D907)</f>
        <v>0.17</v>
      </c>
      <c r="I907" s="5">
        <f ca="1">IF(AA907&gt;='Test cases'!$L$3, 'Test cases'!$L$3*'Test cases'!$M$3/AA907,0)+IF(AND(AA907&gt;='Test cases'!$J$3,AA907&lt;'Test cases'!$L$3), 'Test cases'!$J$3*'Test cases'!$K$3/ AA907,0)</f>
        <v>3.8208816995271573E-2</v>
      </c>
      <c r="J907" s="5">
        <f ca="1">IF(AB907&gt;='Test cases'!$L$4,'Test cases'!$M$4,0)+IF(AND(AB907&gt;='Test cases'!$J$4,AB907&lt;'Test cases'!$L$4),'Test cases'!$K$4,0)</f>
        <v>0.1</v>
      </c>
      <c r="K907" s="5">
        <f ca="1">IF(AC907&gt;='Test cases'!$N$5,'Test cases'!$O$5,0)+IF(AND(AC907&gt;='Test cases'!$L$5,AC907&lt;'Test cases'!$N$5),'Test cases'!$M$5,0)+IF(AND(AC907&lt;'Test cases'!$L$5,AC907&gt;='Test cases'!$J$5),'Test cases'!$K$5,0)</f>
        <v>0.17</v>
      </c>
      <c r="L907" s="5">
        <f t="shared" ca="1" si="42"/>
        <v>0.15</v>
      </c>
      <c r="M907" s="5">
        <f t="shared" ca="1" si="43"/>
        <v>0.1</v>
      </c>
      <c r="N907" s="5">
        <f t="shared" ca="1" si="44"/>
        <v>0.17</v>
      </c>
      <c r="O907" s="4">
        <f ca="1">'Test cases'!C911*(1-F907)+'Test cases'!D911*(1-G907)+'Test cases'!E911*(1-H907)</f>
        <v>778.26</v>
      </c>
      <c r="P907" s="4">
        <f ca="1">(1-I907)*'Test cases'!C911+(1-J907)*'Test cases'!D911+(1-K907)*'Test cases'!E911</f>
        <v>814.03317856151307</v>
      </c>
      <c r="Q907" s="4">
        <f ca="1">(1-L907)*'Test cases'!C911+(1-M907)*'Test cases'!D911+(1-N907)*'Test cases'!E911</f>
        <v>778.26</v>
      </c>
      <c r="R907" s="4">
        <f ca="1">('Test cases'!C911/'Test cases'!$J$3)^(1/'Test cases'!$R$3)*('Test cases'!$J$3*(1-'Test cases'!$K$3))</f>
        <v>261.65963384570682</v>
      </c>
      <c r="S907" s="4">
        <f ca="1">('Test cases'!D911/'Test cases'!$J$4)^(1/'Test cases'!$R$4)*('Test cases'!$J$4*(1-'Test cases'!$K$4))</f>
        <v>248.65609489628852</v>
      </c>
      <c r="T907" s="4">
        <f ca="1">IF('Test cases'!E911&lt;='Test cases'!$L$5,('Test cases'!E911/'Test cases'!$J$5)^(1/'Test cases'!$P$5)*('Test cases'!$J$5*(1-'Test cases'!$K$5)),0)+IF('Test cases'!E911&gt;'Test cases'!$L$5,('Test cases'!E911/'Test cases'!$L$5)^(1/'Test cases'!$Q$5)*('Test cases'!$L$5*(1-'Test cases'!$M$5)),0)</f>
        <v>247.80459958538668</v>
      </c>
      <c r="U907" s="4">
        <f ca="1">(R907^'Test cases'!$R$4+S907^'Test cases'!$R$4)^(1/'Test cases'!$R$4)</f>
        <v>483.65883282544553</v>
      </c>
      <c r="V907" s="4">
        <f ca="1">R907^'Test cases'!$R$4/U907^('Test cases'!$R$4-1)</f>
        <v>248.5085560223207</v>
      </c>
      <c r="W907" s="4">
        <f ca="1">S907^'Test cases'!$R$4/U907^('Test cases'!$R$4-1)</f>
        <v>235.15027680312477</v>
      </c>
      <c r="X907" s="4">
        <f ca="1">V907*(U907/E907)^('Test cases'!$R$5-1)</f>
        <v>242.99220699870412</v>
      </c>
      <c r="Y907" s="4">
        <f ca="1">W907*(U907/E907)^('Test cases'!$R$5-1)</f>
        <v>229.9304525016646</v>
      </c>
      <c r="Z907" s="4">
        <f ca="1">T907^'Test cases'!$R$5/E907^('Test cases'!$R$5-1)</f>
        <v>232.86816890385938</v>
      </c>
      <c r="AA907" s="4">
        <f ca="1">EXP((LN(1-B907)*(LN('Test cases'!$L$3)-LN('Test cases'!$J$3))+LN(1-'Test cases'!$M$3)*LN('Test cases'!$J$3)-LN(1-'Test cases'!$K$3)*LN('Test cases'!$L$3))/(LN(1-'Test cases'!$M$3)-LN(1-'Test cases'!$K$3)))</f>
        <v>785.15909047151524</v>
      </c>
      <c r="AB907" s="4">
        <f ca="1">EXP((LN(1-C907)*(LN('Test cases'!$L$4)-LN('Test cases'!$J$4))+LN(1-'Test cases'!$M$4)*LN('Test cases'!$J$4)-LN(1-'Test cases'!$K$4)*LN('Test cases'!$L$4))/(LN(1-'Test cases'!$M$4)-LN(1-'Test cases'!$K$4)))</f>
        <v>780.55499109525272</v>
      </c>
      <c r="AC907" s="4">
        <f ca="1">IF(D907&lt;='Test cases'!$M$5,EXP((LN(1-D907)*(LN('Test cases'!$L$5)-LN('Test cases'!$J$5))+LN(1-'Test cases'!$M$5)*LN('Test cases'!$J$5)-LN(1-'Test cases'!$K$5)*LN('Test cases'!$L$5))/(LN(1-'Test cases'!$M$5)-LN(1-'Test cases'!$K$5))),EXP((LN(1-D907)*(LN('Test cases'!$N$5)-LN('Test cases'!$L$5))+LN(1-'Test cases'!$O$5)*LN('Test cases'!$L$5)-LN(1-'Test cases'!$M$5)*LN('Test cases'!$N$5))/(LN(1-'Test cases'!$O$5)-LN(1-'Test cases'!$M$5))))</f>
        <v>390.72041711812903</v>
      </c>
    </row>
    <row r="908" spans="1:29">
      <c r="A908" s="8">
        <f>'Test cases'!A912</f>
        <v>905</v>
      </c>
      <c r="B908" s="5">
        <f ca="1">1-X908/'Test cases'!C912</f>
        <v>0.24072646251622898</v>
      </c>
      <c r="C908" s="5">
        <f ca="1">1-Y908/'Test cases'!D912</f>
        <v>0.190467944109184</v>
      </c>
      <c r="D908" s="5">
        <f ca="1">1-Z908/'Test cases'!E912</f>
        <v>0.22896178626846519</v>
      </c>
      <c r="E908" s="4">
        <f ca="1">(U908^'Test cases'!$R$5+T908^'Test cases'!$R$5)^(1/'Test cases'!$R$5)</f>
        <v>706.53770847061276</v>
      </c>
      <c r="F908" s="5">
        <f ca="1">IF(B908&gt;'Test cases'!$M$3,'Test cases'!$M$3,B908)</f>
        <v>0.15</v>
      </c>
      <c r="G908" s="5">
        <f ca="1">IF(C908&gt;'Test cases'!$M$4,'Test cases'!$M$4,C908)</f>
        <v>0.1</v>
      </c>
      <c r="H908" s="5">
        <f ca="1">IF(D908&gt;'Test cases'!$O$5,'Test cases'!$O$5,D908)</f>
        <v>0.17</v>
      </c>
      <c r="I908" s="5">
        <f ca="1">IF(AA908&gt;='Test cases'!$L$3, 'Test cases'!$L$3*'Test cases'!$M$3/AA908,0)+IF(AND(AA908&gt;='Test cases'!$J$3,AA908&lt;'Test cases'!$L$3), 'Test cases'!$J$3*'Test cases'!$K$3/ AA908,0)</f>
        <v>3.8161792035596658E-2</v>
      </c>
      <c r="J908" s="5">
        <f ca="1">IF(AB908&gt;='Test cases'!$L$4,'Test cases'!$M$4,0)+IF(AND(AB908&gt;='Test cases'!$J$4,AB908&lt;'Test cases'!$L$4),'Test cases'!$K$4,0)</f>
        <v>0.1</v>
      </c>
      <c r="K908" s="5">
        <f ca="1">IF(AC908&gt;='Test cases'!$N$5,'Test cases'!$O$5,0)+IF(AND(AC908&gt;='Test cases'!$L$5,AC908&lt;'Test cases'!$N$5),'Test cases'!$M$5,0)+IF(AND(AC908&lt;'Test cases'!$L$5,AC908&gt;='Test cases'!$J$5),'Test cases'!$K$5,0)</f>
        <v>0.17</v>
      </c>
      <c r="L908" s="5">
        <f t="shared" ca="1" si="42"/>
        <v>0.15</v>
      </c>
      <c r="M908" s="5">
        <f t="shared" ca="1" si="43"/>
        <v>0.1</v>
      </c>
      <c r="N908" s="5">
        <f t="shared" ca="1" si="44"/>
        <v>0.17</v>
      </c>
      <c r="O908" s="4">
        <f ca="1">'Test cases'!C912*(1-F908)+'Test cases'!D912*(1-G908)+'Test cases'!E912*(1-H908)</f>
        <v>779.16</v>
      </c>
      <c r="P908" s="4">
        <f ca="1">(1-I908)*'Test cases'!C912+(1-J908)*'Test cases'!D912+(1-K908)*'Test cases'!E912</f>
        <v>814.94822654860911</v>
      </c>
      <c r="Q908" s="4">
        <f ca="1">(1-L908)*'Test cases'!C912+(1-M908)*'Test cases'!D912+(1-N908)*'Test cases'!E912</f>
        <v>779.16</v>
      </c>
      <c r="R908" s="4">
        <f ca="1">('Test cases'!C912/'Test cases'!$J$3)^(1/'Test cases'!$R$3)*('Test cases'!$J$3*(1-'Test cases'!$K$3))</f>
        <v>261.65963384570682</v>
      </c>
      <c r="S908" s="4">
        <f ca="1">('Test cases'!D912/'Test cases'!$J$4)^(1/'Test cases'!$R$4)*('Test cases'!$J$4*(1-'Test cases'!$K$4))</f>
        <v>249.46373225550329</v>
      </c>
      <c r="T908" s="4">
        <f ca="1">IF('Test cases'!E912&lt;='Test cases'!$L$5,('Test cases'!E912/'Test cases'!$J$5)^(1/'Test cases'!$P$5)*('Test cases'!$J$5*(1-'Test cases'!$K$5)),0)+IF('Test cases'!E912&gt;'Test cases'!$L$5,('Test cases'!E912/'Test cases'!$L$5)^(1/'Test cases'!$Q$5)*('Test cases'!$L$5*(1-'Test cases'!$M$5)),0)</f>
        <v>247.80459958538668</v>
      </c>
      <c r="U908" s="4">
        <f ca="1">(R908^'Test cases'!$R$4+S908^'Test cases'!$R$4)^(1/'Test cases'!$R$4)</f>
        <v>484.42265656933364</v>
      </c>
      <c r="V908" s="4">
        <f ca="1">R908^'Test cases'!$R$4/U908^('Test cases'!$R$4-1)</f>
        <v>248.47564111110472</v>
      </c>
      <c r="W908" s="4">
        <f ca="1">S908^'Test cases'!$R$4/U908^('Test cases'!$R$4-1)</f>
        <v>235.94701545822909</v>
      </c>
      <c r="X908" s="4">
        <f ca="1">V908*(U908/E908)^('Test cases'!$R$5-1)</f>
        <v>242.96753199480673</v>
      </c>
      <c r="Y908" s="4">
        <f ca="1">W908*(U908/E908)^('Test cases'!$R$5-1)</f>
        <v>230.71663592888257</v>
      </c>
      <c r="Z908" s="4">
        <f ca="1">T908^'Test cases'!$R$5/E908^('Test cases'!$R$5-1)</f>
        <v>232.85354054692351</v>
      </c>
      <c r="AA908" s="4">
        <f ca="1">EXP((LN(1-B908)*(LN('Test cases'!$L$3)-LN('Test cases'!$J$3))+LN(1-'Test cases'!$M$3)*LN('Test cases'!$J$3)-LN(1-'Test cases'!$K$3)*LN('Test cases'!$L$3))/(LN(1-'Test cases'!$M$3)-LN(1-'Test cases'!$K$3)))</f>
        <v>786.12660464205976</v>
      </c>
      <c r="AB908" s="4">
        <f ca="1">EXP((LN(1-C908)*(LN('Test cases'!$L$4)-LN('Test cases'!$J$4))+LN(1-'Test cases'!$M$4)*LN('Test cases'!$J$4)-LN(1-'Test cases'!$K$4)*LN('Test cases'!$L$4))/(LN(1-'Test cases'!$M$4)-LN(1-'Test cases'!$K$4)))</f>
        <v>781.57925455442057</v>
      </c>
      <c r="AC908" s="4">
        <f ca="1">IF(D908&lt;='Test cases'!$M$5,EXP((LN(1-D908)*(LN('Test cases'!$L$5)-LN('Test cases'!$J$5))+LN(1-'Test cases'!$M$5)*LN('Test cases'!$J$5)-LN(1-'Test cases'!$K$5)*LN('Test cases'!$L$5))/(LN(1-'Test cases'!$M$5)-LN(1-'Test cases'!$K$5))),EXP((LN(1-D908)*(LN('Test cases'!$N$5)-LN('Test cases'!$L$5))+LN(1-'Test cases'!$O$5)*LN('Test cases'!$L$5)-LN(1-'Test cases'!$M$5)*LN('Test cases'!$N$5))/(LN(1-'Test cases'!$O$5)-LN(1-'Test cases'!$M$5))))</f>
        <v>390.82212199811585</v>
      </c>
    </row>
    <row r="909" spans="1:29">
      <c r="A909" s="8">
        <f>'Test cases'!A913</f>
        <v>906</v>
      </c>
      <c r="B909" s="5">
        <f ca="1">1-X909/'Test cases'!C913</f>
        <v>0.2407637687861176</v>
      </c>
      <c r="C909" s="5">
        <f ca="1">1-Y909/'Test cases'!D913</f>
        <v>0.19050771978931724</v>
      </c>
      <c r="D909" s="5">
        <f ca="1">1-Z909/'Test cases'!E913</f>
        <v>0.229499852908433</v>
      </c>
      <c r="E909" s="4">
        <f ca="1">(U909^'Test cases'!$R$5+T909^'Test cases'!$R$5)^(1/'Test cases'!$R$5)</f>
        <v>707.12243841723148</v>
      </c>
      <c r="F909" s="5">
        <f ca="1">IF(B909&gt;'Test cases'!$M$3,'Test cases'!$M$3,B909)</f>
        <v>0.15</v>
      </c>
      <c r="G909" s="5">
        <f ca="1">IF(C909&gt;'Test cases'!$M$4,'Test cases'!$M$4,C909)</f>
        <v>0.1</v>
      </c>
      <c r="H909" s="5">
        <f ca="1">IF(D909&gt;'Test cases'!$O$5,'Test cases'!$O$5,D909)</f>
        <v>0.17</v>
      </c>
      <c r="I909" s="5">
        <f ca="1">IF(AA909&gt;='Test cases'!$L$3, 'Test cases'!$L$3*'Test cases'!$M$3/AA909,0)+IF(AND(AA909&gt;='Test cases'!$J$3,AA909&lt;'Test cases'!$L$3), 'Test cases'!$J$3*'Test cases'!$K$3/ AA909,0)</f>
        <v>3.8139059969774042E-2</v>
      </c>
      <c r="J909" s="5">
        <f ca="1">IF(AB909&gt;='Test cases'!$L$4,'Test cases'!$M$4,0)+IF(AND(AB909&gt;='Test cases'!$J$4,AB909&lt;'Test cases'!$L$4),'Test cases'!$K$4,0)</f>
        <v>0.1</v>
      </c>
      <c r="K909" s="5">
        <f ca="1">IF(AC909&gt;='Test cases'!$N$5,'Test cases'!$O$5,0)+IF(AND(AC909&gt;='Test cases'!$L$5,AC909&lt;'Test cases'!$N$5),'Test cases'!$M$5,0)+IF(AND(AC909&lt;'Test cases'!$L$5,AC909&gt;='Test cases'!$J$5),'Test cases'!$K$5,0)</f>
        <v>0.17</v>
      </c>
      <c r="L909" s="5">
        <f t="shared" ca="1" si="42"/>
        <v>0.15</v>
      </c>
      <c r="M909" s="5">
        <f t="shared" ca="1" si="43"/>
        <v>0.1</v>
      </c>
      <c r="N909" s="5">
        <f t="shared" ca="1" si="44"/>
        <v>0.17</v>
      </c>
      <c r="O909" s="4">
        <f ca="1">'Test cases'!C913*(1-F909)+'Test cases'!D913*(1-G909)+'Test cases'!E913*(1-H909)</f>
        <v>779.99</v>
      </c>
      <c r="P909" s="4">
        <f ca="1">(1-I909)*'Test cases'!C913+(1-J909)*'Test cases'!D913+(1-K909)*'Test cases'!E913</f>
        <v>815.78550080967239</v>
      </c>
      <c r="Q909" s="4">
        <f ca="1">(1-L909)*'Test cases'!C913+(1-M909)*'Test cases'!D913+(1-N909)*'Test cases'!E913</f>
        <v>779.99</v>
      </c>
      <c r="R909" s="4">
        <f ca="1">('Test cases'!C913/'Test cases'!$J$3)^(1/'Test cases'!$R$3)*('Test cases'!$J$3*(1-'Test cases'!$K$3))</f>
        <v>261.65963384570682</v>
      </c>
      <c r="S909" s="4">
        <f ca="1">('Test cases'!D913/'Test cases'!$J$4)^(1/'Test cases'!$R$4)*('Test cases'!$J$4*(1-'Test cases'!$K$4))</f>
        <v>249.46373225550329</v>
      </c>
      <c r="T909" s="4">
        <f ca="1">IF('Test cases'!E913&lt;='Test cases'!$L$5,('Test cases'!E913/'Test cases'!$J$5)^(1/'Test cases'!$P$5)*('Test cases'!$J$5*(1-'Test cases'!$K$5)),0)+IF('Test cases'!E913&gt;'Test cases'!$L$5,('Test cases'!E913/'Test cases'!$L$5)^(1/'Test cases'!$Q$5)*('Test cases'!$L$5*(1-'Test cases'!$M$5)),0)</f>
        <v>248.42684279455395</v>
      </c>
      <c r="U909" s="4">
        <f ca="1">(R909^'Test cases'!$R$4+S909^'Test cases'!$R$4)^(1/'Test cases'!$R$4)</f>
        <v>484.42265656933364</v>
      </c>
      <c r="V909" s="4">
        <f ca="1">R909^'Test cases'!$R$4/U909^('Test cases'!$R$4-1)</f>
        <v>248.47564111110472</v>
      </c>
      <c r="W909" s="4">
        <f ca="1">S909^'Test cases'!$R$4/U909^('Test cases'!$R$4-1)</f>
        <v>235.94701545822909</v>
      </c>
      <c r="X909" s="4">
        <f ca="1">V909*(U909/E909)^('Test cases'!$R$5-1)</f>
        <v>242.95559398844236</v>
      </c>
      <c r="Y909" s="4">
        <f ca="1">W909*(U909/E909)^('Test cases'!$R$5-1)</f>
        <v>230.70529986004459</v>
      </c>
      <c r="Z909" s="4">
        <f ca="1">T909^'Test cases'!$R$5/E909^('Test cases'!$R$5-1)</f>
        <v>233.46154456874481</v>
      </c>
      <c r="AA909" s="4">
        <f ca="1">EXP((LN(1-B909)*(LN('Test cases'!$L$3)-LN('Test cases'!$J$3))+LN(1-'Test cases'!$M$3)*LN('Test cases'!$J$3)-LN(1-'Test cases'!$K$3)*LN('Test cases'!$L$3))/(LN(1-'Test cases'!$M$3)-LN(1-'Test cases'!$K$3)))</f>
        <v>786.5951605460541</v>
      </c>
      <c r="AB909" s="4">
        <f ca="1">EXP((LN(1-C909)*(LN('Test cases'!$L$4)-LN('Test cases'!$J$4))+LN(1-'Test cases'!$M$4)*LN('Test cases'!$J$4)-LN(1-'Test cases'!$K$4)*LN('Test cases'!$L$4))/(LN(1-'Test cases'!$M$4)-LN(1-'Test cases'!$K$4)))</f>
        <v>782.07532287329548</v>
      </c>
      <c r="AC909" s="4">
        <f ca="1">IF(D909&lt;='Test cases'!$M$5,EXP((LN(1-D909)*(LN('Test cases'!$L$5)-LN('Test cases'!$J$5))+LN(1-'Test cases'!$M$5)*LN('Test cases'!$J$5)-LN(1-'Test cases'!$K$5)*LN('Test cases'!$L$5))/(LN(1-'Test cases'!$M$5)-LN(1-'Test cases'!$K$5))),EXP((LN(1-D909)*(LN('Test cases'!$N$5)-LN('Test cases'!$L$5))+LN(1-'Test cases'!$O$5)*LN('Test cases'!$L$5)-LN(1-'Test cases'!$M$5)*LN('Test cases'!$N$5))/(LN(1-'Test cases'!$O$5)-LN(1-'Test cases'!$M$5))))</f>
        <v>391.95410310473318</v>
      </c>
    </row>
    <row r="910" spans="1:29">
      <c r="A910" s="8">
        <f>'Test cases'!A914</f>
        <v>907</v>
      </c>
      <c r="B910" s="5">
        <f ca="1">1-X910/'Test cases'!C914</f>
        <v>0.24080101643025464</v>
      </c>
      <c r="C910" s="5">
        <f ca="1">1-Y910/'Test cases'!D914</f>
        <v>0.19054743296309018</v>
      </c>
      <c r="D910" s="5">
        <f ca="1">1-Z910/'Test cases'!E914</f>
        <v>0.23003584009468792</v>
      </c>
      <c r="E910" s="4">
        <f ca="1">(U910^'Test cases'!$R$5+T910^'Test cases'!$R$5)^(1/'Test cases'!$R$5)</f>
        <v>707.70676095905321</v>
      </c>
      <c r="F910" s="5">
        <f ca="1">IF(B910&gt;'Test cases'!$M$3,'Test cases'!$M$3,B910)</f>
        <v>0.15</v>
      </c>
      <c r="G910" s="5">
        <f ca="1">IF(C910&gt;'Test cases'!$M$4,'Test cases'!$M$4,C910)</f>
        <v>0.1</v>
      </c>
      <c r="H910" s="5">
        <f ca="1">IF(D910&gt;'Test cases'!$O$5,'Test cases'!$O$5,D910)</f>
        <v>0.17</v>
      </c>
      <c r="I910" s="5">
        <f ca="1">IF(AA910&gt;='Test cases'!$L$3, 'Test cases'!$L$3*'Test cases'!$M$3/AA910,0)+IF(AND(AA910&gt;='Test cases'!$J$3,AA910&lt;'Test cases'!$L$3), 'Test cases'!$J$3*'Test cases'!$K$3/ AA910,0)</f>
        <v>3.811637602242441E-2</v>
      </c>
      <c r="J910" s="5">
        <f ca="1">IF(AB910&gt;='Test cases'!$L$4,'Test cases'!$M$4,0)+IF(AND(AB910&gt;='Test cases'!$J$4,AB910&lt;'Test cases'!$L$4),'Test cases'!$K$4,0)</f>
        <v>0.1</v>
      </c>
      <c r="K910" s="5">
        <f ca="1">IF(AC910&gt;='Test cases'!$N$5,'Test cases'!$O$5,0)+IF(AND(AC910&gt;='Test cases'!$L$5,AC910&lt;'Test cases'!$N$5),'Test cases'!$M$5,0)+IF(AND(AC910&lt;'Test cases'!$L$5,AC910&gt;='Test cases'!$J$5),'Test cases'!$K$5,0)</f>
        <v>0.17</v>
      </c>
      <c r="L910" s="5">
        <f t="shared" ca="1" si="42"/>
        <v>0.15</v>
      </c>
      <c r="M910" s="5">
        <f t="shared" ca="1" si="43"/>
        <v>0.1</v>
      </c>
      <c r="N910" s="5">
        <f t="shared" ca="1" si="44"/>
        <v>0.17</v>
      </c>
      <c r="O910" s="4">
        <f ca="1">'Test cases'!C914*(1-F910)+'Test cases'!D914*(1-G910)+'Test cases'!E914*(1-H910)</f>
        <v>780.81999999999994</v>
      </c>
      <c r="P910" s="4">
        <f ca="1">(1-I910)*'Test cases'!C914+(1-J910)*'Test cases'!D914+(1-K910)*'Test cases'!E914</f>
        <v>816.62275967282403</v>
      </c>
      <c r="Q910" s="4">
        <f ca="1">(1-L910)*'Test cases'!C914+(1-M910)*'Test cases'!D914+(1-N910)*'Test cases'!E914</f>
        <v>780.81999999999994</v>
      </c>
      <c r="R910" s="4">
        <f ca="1">('Test cases'!C914/'Test cases'!$J$3)^(1/'Test cases'!$R$3)*('Test cases'!$J$3*(1-'Test cases'!$K$3))</f>
        <v>261.65963384570682</v>
      </c>
      <c r="S910" s="4">
        <f ca="1">('Test cases'!D914/'Test cases'!$J$4)^(1/'Test cases'!$R$4)*('Test cases'!$J$4*(1-'Test cases'!$K$4))</f>
        <v>249.46373225550329</v>
      </c>
      <c r="T910" s="4">
        <f ca="1">IF('Test cases'!E914&lt;='Test cases'!$L$5,('Test cases'!E914/'Test cases'!$J$5)^(1/'Test cases'!$P$5)*('Test cases'!$J$5*(1-'Test cases'!$K$5)),0)+IF('Test cases'!E914&gt;'Test cases'!$L$5,('Test cases'!E914/'Test cases'!$L$5)^(1/'Test cases'!$Q$5)*('Test cases'!$L$5*(1-'Test cases'!$M$5)),0)</f>
        <v>249.04859052461339</v>
      </c>
      <c r="U910" s="4">
        <f ca="1">(R910^'Test cases'!$R$4+S910^'Test cases'!$R$4)^(1/'Test cases'!$R$4)</f>
        <v>484.42265656933364</v>
      </c>
      <c r="V910" s="4">
        <f ca="1">R910^'Test cases'!$R$4/U910^('Test cases'!$R$4-1)</f>
        <v>248.47564111110472</v>
      </c>
      <c r="W910" s="4">
        <f ca="1">S910^'Test cases'!$R$4/U910^('Test cases'!$R$4-1)</f>
        <v>235.94701545822909</v>
      </c>
      <c r="X910" s="4">
        <f ca="1">V910*(U910/E910)^('Test cases'!$R$5-1)</f>
        <v>242.94367474231851</v>
      </c>
      <c r="Y910" s="4">
        <f ca="1">W910*(U910/E910)^('Test cases'!$R$5-1)</f>
        <v>230.6939816055193</v>
      </c>
      <c r="Z910" s="4">
        <f ca="1">T910^'Test cases'!$R$5/E910^('Test cases'!$R$5-1)</f>
        <v>234.06910461121487</v>
      </c>
      <c r="AA910" s="4">
        <f ca="1">EXP((LN(1-B910)*(LN('Test cases'!$L$3)-LN('Test cases'!$J$3))+LN(1-'Test cases'!$M$3)*LN('Test cases'!$J$3)-LN(1-'Test cases'!$K$3)*LN('Test cases'!$L$3))/(LN(1-'Test cases'!$M$3)-LN(1-'Test cases'!$K$3)))</f>
        <v>787.0632817335669</v>
      </c>
      <c r="AB910" s="4">
        <f ca="1">EXP((LN(1-C910)*(LN('Test cases'!$L$4)-LN('Test cases'!$J$4))+LN(1-'Test cases'!$M$4)*LN('Test cases'!$J$4)-LN(1-'Test cases'!$K$4)*LN('Test cases'!$L$4))/(LN(1-'Test cases'!$M$4)-LN(1-'Test cases'!$K$4)))</f>
        <v>782.57095008883334</v>
      </c>
      <c r="AC910" s="4">
        <f ca="1">IF(D910&lt;='Test cases'!$M$5,EXP((LN(1-D910)*(LN('Test cases'!$L$5)-LN('Test cases'!$J$5))+LN(1-'Test cases'!$M$5)*LN('Test cases'!$J$5)-LN(1-'Test cases'!$K$5)*LN('Test cases'!$L$5))/(LN(1-'Test cases'!$M$5)-LN(1-'Test cases'!$K$5))),EXP((LN(1-D910)*(LN('Test cases'!$N$5)-LN('Test cases'!$L$5))+LN(1-'Test cases'!$O$5)*LN('Test cases'!$L$5)-LN(1-'Test cases'!$M$5)*LN('Test cases'!$N$5))/(LN(1-'Test cases'!$O$5)-LN(1-'Test cases'!$M$5))))</f>
        <v>393.0857587648776</v>
      </c>
    </row>
    <row r="911" spans="1:29">
      <c r="A911" s="8">
        <f>'Test cases'!A915</f>
        <v>908</v>
      </c>
      <c r="B911" s="5">
        <f ca="1">1-X911/'Test cases'!C915</f>
        <v>0.24087792168796518</v>
      </c>
      <c r="C911" s="5">
        <f ca="1">1-Y911/'Test cases'!D915</f>
        <v>0.19062942880294165</v>
      </c>
      <c r="D911" s="5">
        <f ca="1">1-Z911/'Test cases'!E915</f>
        <v>0.2300840673568797</v>
      </c>
      <c r="E911" s="4">
        <f ca="1">(U911^'Test cases'!$R$5+T911^'Test cases'!$R$5)^(1/'Test cases'!$R$5)</f>
        <v>708.45349194571827</v>
      </c>
      <c r="F911" s="5">
        <f ca="1">IF(B911&gt;'Test cases'!$M$3,'Test cases'!$M$3,B911)</f>
        <v>0.15</v>
      </c>
      <c r="G911" s="5">
        <f ca="1">IF(C911&gt;'Test cases'!$M$4,'Test cases'!$M$4,C911)</f>
        <v>0.1</v>
      </c>
      <c r="H911" s="5">
        <f ca="1">IF(D911&gt;'Test cases'!$O$5,'Test cases'!$O$5,D911)</f>
        <v>0.17</v>
      </c>
      <c r="I911" s="5">
        <f ca="1">IF(AA911&gt;='Test cases'!$L$3, 'Test cases'!$L$3*'Test cases'!$M$3/AA911,0)+IF(AND(AA911&gt;='Test cases'!$J$3,AA911&lt;'Test cases'!$L$3), 'Test cases'!$J$3*'Test cases'!$K$3/ AA911,0)</f>
        <v>3.8069579608576404E-2</v>
      </c>
      <c r="J911" s="5">
        <f ca="1">IF(AB911&gt;='Test cases'!$L$4,'Test cases'!$M$4,0)+IF(AND(AB911&gt;='Test cases'!$J$4,AB911&lt;'Test cases'!$L$4),'Test cases'!$K$4,0)</f>
        <v>0.1</v>
      </c>
      <c r="K911" s="5">
        <f ca="1">IF(AC911&gt;='Test cases'!$N$5,'Test cases'!$O$5,0)+IF(AND(AC911&gt;='Test cases'!$L$5,AC911&lt;'Test cases'!$N$5),'Test cases'!$M$5,0)+IF(AND(AC911&lt;'Test cases'!$L$5,AC911&gt;='Test cases'!$J$5),'Test cases'!$K$5,0)</f>
        <v>0.17</v>
      </c>
      <c r="L911" s="5">
        <f t="shared" ca="1" si="42"/>
        <v>0.15</v>
      </c>
      <c r="M911" s="5">
        <f t="shared" ca="1" si="43"/>
        <v>0.1</v>
      </c>
      <c r="N911" s="5">
        <f t="shared" ca="1" si="44"/>
        <v>0.17</v>
      </c>
      <c r="O911" s="4">
        <f ca="1">'Test cases'!C915*(1-F911)+'Test cases'!D915*(1-G911)+'Test cases'!E915*(1-H911)</f>
        <v>781.72</v>
      </c>
      <c r="P911" s="4">
        <f ca="1">(1-I911)*'Test cases'!C915+(1-J911)*'Test cases'!D915+(1-K911)*'Test cases'!E915</f>
        <v>817.53773452525547</v>
      </c>
      <c r="Q911" s="4">
        <f ca="1">(1-L911)*'Test cases'!C915+(1-M911)*'Test cases'!D915+(1-N911)*'Test cases'!E915</f>
        <v>781.72</v>
      </c>
      <c r="R911" s="4">
        <f ca="1">('Test cases'!C915/'Test cases'!$J$3)^(1/'Test cases'!$R$3)*('Test cases'!$J$3*(1-'Test cases'!$K$3))</f>
        <v>261.65963384570682</v>
      </c>
      <c r="S911" s="4">
        <f ca="1">('Test cases'!D915/'Test cases'!$J$4)^(1/'Test cases'!$R$4)*('Test cases'!$J$4*(1-'Test cases'!$K$4))</f>
        <v>250.27115019431119</v>
      </c>
      <c r="T911" s="4">
        <f ca="1">IF('Test cases'!E915&lt;='Test cases'!$L$5,('Test cases'!E915/'Test cases'!$J$5)^(1/'Test cases'!$P$5)*('Test cases'!$J$5*(1-'Test cases'!$K$5)),0)+IF('Test cases'!E915&gt;'Test cases'!$L$5,('Test cases'!E915/'Test cases'!$L$5)^(1/'Test cases'!$Q$5)*('Test cases'!$L$5*(1-'Test cases'!$M$5)),0)</f>
        <v>249.04859052461339</v>
      </c>
      <c r="U911" s="4">
        <f ca="1">(R911^'Test cases'!$R$4+S911^'Test cases'!$R$4)^(1/'Test cases'!$R$4)</f>
        <v>485.18637923132843</v>
      </c>
      <c r="V911" s="4">
        <f ca="1">R911^'Test cases'!$R$4/U911^('Test cases'!$R$4-1)</f>
        <v>248.44278675229077</v>
      </c>
      <c r="W911" s="4">
        <f ca="1">S911^'Test cases'!$R$4/U911^('Test cases'!$R$4-1)</f>
        <v>236.74359247903791</v>
      </c>
      <c r="X911" s="4">
        <f ca="1">V911*(U911/E911)^('Test cases'!$R$5-1)</f>
        <v>242.91906505985114</v>
      </c>
      <c r="Y911" s="4">
        <f ca="1">W911*(U911/E911)^('Test cases'!$R$5-1)</f>
        <v>231.47998336235869</v>
      </c>
      <c r="Z911" s="4">
        <f ca="1">T911^'Test cases'!$R$5/E911^('Test cases'!$R$5-1)</f>
        <v>234.05444352350858</v>
      </c>
      <c r="AA911" s="4">
        <f ca="1">EXP((LN(1-B911)*(LN('Test cases'!$L$3)-LN('Test cases'!$J$3))+LN(1-'Test cases'!$M$3)*LN('Test cases'!$J$3)-LN(1-'Test cases'!$K$3)*LN('Test cases'!$L$3))/(LN(1-'Test cases'!$M$3)-LN(1-'Test cases'!$K$3)))</f>
        <v>788.03076651893286</v>
      </c>
      <c r="AB911" s="4">
        <f ca="1">EXP((LN(1-C911)*(LN('Test cases'!$L$4)-LN('Test cases'!$J$4))+LN(1-'Test cases'!$M$4)*LN('Test cases'!$J$4)-LN(1-'Test cases'!$K$4)*LN('Test cases'!$L$4))/(LN(1-'Test cases'!$M$4)-LN(1-'Test cases'!$K$4)))</f>
        <v>783.59534326053631</v>
      </c>
      <c r="AC911" s="4">
        <f ca="1">IF(D911&lt;='Test cases'!$M$5,EXP((LN(1-D911)*(LN('Test cases'!$L$5)-LN('Test cases'!$J$5))+LN(1-'Test cases'!$M$5)*LN('Test cases'!$J$5)-LN(1-'Test cases'!$K$5)*LN('Test cases'!$L$5))/(LN(1-'Test cases'!$M$5)-LN(1-'Test cases'!$K$5))),EXP((LN(1-D911)*(LN('Test cases'!$N$5)-LN('Test cases'!$L$5))+LN(1-'Test cases'!$O$5)*LN('Test cases'!$L$5)-LN(1-'Test cases'!$M$5)*LN('Test cases'!$N$5))/(LN(1-'Test cases'!$O$5)-LN(1-'Test cases'!$M$5))))</f>
        <v>393.18778208895156</v>
      </c>
    </row>
    <row r="912" spans="1:29">
      <c r="A912" s="8">
        <f>'Test cases'!A916</f>
        <v>909</v>
      </c>
      <c r="B912" s="5">
        <f ca="1">1-X912/'Test cases'!C916</f>
        <v>0.24096245075671185</v>
      </c>
      <c r="C912" s="5">
        <f ca="1">1-Y912/'Test cases'!D916</f>
        <v>0.19070580639508194</v>
      </c>
      <c r="D912" s="5">
        <f ca="1">1-Z912/'Test cases'!E916</f>
        <v>0.23012900095614641</v>
      </c>
      <c r="E912" s="4">
        <f ca="1">(U912^'Test cases'!$R$5+T912^'Test cases'!$R$5)^(1/'Test cases'!$R$5)</f>
        <v>709.14997638743353</v>
      </c>
      <c r="F912" s="5">
        <f ca="1">IF(B912&gt;'Test cases'!$M$3,'Test cases'!$M$3,B912)</f>
        <v>0.15</v>
      </c>
      <c r="G912" s="5">
        <f ca="1">IF(C912&gt;'Test cases'!$M$4,'Test cases'!$M$4,C912)</f>
        <v>0.1</v>
      </c>
      <c r="H912" s="5">
        <f ca="1">IF(D912&gt;'Test cases'!$O$5,'Test cases'!$O$5,D912)</f>
        <v>0.17</v>
      </c>
      <c r="I912" s="5">
        <f ca="1">IF(AA912&gt;='Test cases'!$L$3, 'Test cases'!$L$3*'Test cases'!$M$3/AA912,0)+IF(AND(AA912&gt;='Test cases'!$J$3,AA912&lt;'Test cases'!$L$3), 'Test cases'!$J$3*'Test cases'!$K$3/ AA912,0)</f>
        <v>3.8018204966120295E-2</v>
      </c>
      <c r="J912" s="5">
        <f ca="1">IF(AB912&gt;='Test cases'!$L$4,'Test cases'!$M$4,0)+IF(AND(AB912&gt;='Test cases'!$J$4,AB912&lt;'Test cases'!$L$4),'Test cases'!$K$4,0)</f>
        <v>0.1</v>
      </c>
      <c r="K912" s="5">
        <f ca="1">IF(AC912&gt;='Test cases'!$N$5,'Test cases'!$O$5,0)+IF(AND(AC912&gt;='Test cases'!$L$5,AC912&lt;'Test cases'!$N$5),'Test cases'!$M$5,0)+IF(AND(AC912&lt;'Test cases'!$L$5,AC912&gt;='Test cases'!$J$5),'Test cases'!$K$5,0)</f>
        <v>0.17</v>
      </c>
      <c r="L912" s="5">
        <f t="shared" ca="1" si="42"/>
        <v>0.15</v>
      </c>
      <c r="M912" s="5">
        <f t="shared" ca="1" si="43"/>
        <v>0.1</v>
      </c>
      <c r="N912" s="5">
        <f t="shared" ca="1" si="44"/>
        <v>0.17</v>
      </c>
      <c r="O912" s="4">
        <f ca="1">'Test cases'!C916*(1-F912)+'Test cases'!D916*(1-G912)+'Test cases'!E916*(1-H912)</f>
        <v>782.56999999999994</v>
      </c>
      <c r="P912" s="4">
        <f ca="1">(1-I912)*'Test cases'!C916+(1-J912)*'Test cases'!D916+(1-K912)*'Test cases'!E916</f>
        <v>818.5161562058754</v>
      </c>
      <c r="Q912" s="4">
        <f ca="1">(1-L912)*'Test cases'!C916+(1-M912)*'Test cases'!D916+(1-N912)*'Test cases'!E916</f>
        <v>782.56999999999994</v>
      </c>
      <c r="R912" s="4">
        <f ca="1">('Test cases'!C916/'Test cases'!$J$3)^(1/'Test cases'!$R$3)*('Test cases'!$J$3*(1-'Test cases'!$K$3))</f>
        <v>262.40979545843294</v>
      </c>
      <c r="S912" s="4">
        <f ca="1">('Test cases'!D916/'Test cases'!$J$4)^(1/'Test cases'!$R$4)*('Test cases'!$J$4*(1-'Test cases'!$K$4))</f>
        <v>250.27115019431119</v>
      </c>
      <c r="T912" s="4">
        <f ca="1">IF('Test cases'!E916&lt;='Test cases'!$L$5,('Test cases'!E916/'Test cases'!$J$5)^(1/'Test cases'!$P$5)*('Test cases'!$J$5*(1-'Test cases'!$K$5)),0)+IF('Test cases'!E916&gt;'Test cases'!$L$5,('Test cases'!E916/'Test cases'!$L$5)^(1/'Test cases'!$Q$5)*('Test cases'!$L$5*(1-'Test cases'!$M$5)),0)</f>
        <v>249.04859052461339</v>
      </c>
      <c r="U912" s="4">
        <f ca="1">(R912^'Test cases'!$R$4+S912^'Test cases'!$R$4)^(1/'Test cases'!$R$4)</f>
        <v>485.89869073812343</v>
      </c>
      <c r="V912" s="4">
        <f ca="1">R912^'Test cases'!$R$4/U912^('Test cases'!$R$4-1)</f>
        <v>249.18424990167327</v>
      </c>
      <c r="W912" s="4">
        <f ca="1">S912^'Test cases'!$R$4/U912^('Test cases'!$R$4-1)</f>
        <v>236.71444083645017</v>
      </c>
      <c r="X912" s="4">
        <f ca="1">V912*(U912/E912)^('Test cases'!$R$5-1)</f>
        <v>243.65105330709548</v>
      </c>
      <c r="Y912" s="4">
        <f ca="1">W912*(U912/E912)^('Test cases'!$R$5-1)</f>
        <v>231.45813937100655</v>
      </c>
      <c r="Z912" s="4">
        <f ca="1">T912^'Test cases'!$R$5/E912^('Test cases'!$R$5-1)</f>
        <v>234.04078370933149</v>
      </c>
      <c r="AA912" s="4">
        <f ca="1">EXP((LN(1-B912)*(LN('Test cases'!$L$3)-LN('Test cases'!$J$3))+LN(1-'Test cases'!$M$3)*LN('Test cases'!$J$3)-LN(1-'Test cases'!$K$3)*LN('Test cases'!$L$3))/(LN(1-'Test cases'!$M$3)-LN(1-'Test cases'!$K$3)))</f>
        <v>789.09564580269705</v>
      </c>
      <c r="AB912" s="4">
        <f ca="1">EXP((LN(1-C912)*(LN('Test cases'!$L$4)-LN('Test cases'!$J$4))+LN(1-'Test cases'!$M$4)*LN('Test cases'!$J$4)-LN(1-'Test cases'!$K$4)*LN('Test cases'!$L$4))/(LN(1-'Test cases'!$M$4)-LN(1-'Test cases'!$K$4)))</f>
        <v>784.55084612115195</v>
      </c>
      <c r="AC912" s="4">
        <f ca="1">IF(D912&lt;='Test cases'!$M$5,EXP((LN(1-D912)*(LN('Test cases'!$L$5)-LN('Test cases'!$J$5))+LN(1-'Test cases'!$M$5)*LN('Test cases'!$J$5)-LN(1-'Test cases'!$K$5)*LN('Test cases'!$L$5))/(LN(1-'Test cases'!$M$5)-LN(1-'Test cases'!$K$5))),EXP((LN(1-D912)*(LN('Test cases'!$N$5)-LN('Test cases'!$L$5))+LN(1-'Test cases'!$O$5)*LN('Test cases'!$L$5)-LN(1-'Test cases'!$M$5)*LN('Test cases'!$N$5))/(LN(1-'Test cases'!$O$5)-LN(1-'Test cases'!$M$5))))</f>
        <v>393.28286734990741</v>
      </c>
    </row>
    <row r="913" spans="1:29">
      <c r="A913" s="8">
        <f>'Test cases'!A917</f>
        <v>910</v>
      </c>
      <c r="B913" s="5">
        <f ca="1">1-X913/'Test cases'!C917</f>
        <v>0.2410391371595999</v>
      </c>
      <c r="C913" s="5">
        <f ca="1">1-Y913/'Test cases'!D917</f>
        <v>0.19078757028232018</v>
      </c>
      <c r="D913" s="5">
        <f ca="1">1-Z913/'Test cases'!E917</f>
        <v>0.23017711489684212</v>
      </c>
      <c r="E913" s="4">
        <f ca="1">(U913^'Test cases'!$R$5+T913^'Test cases'!$R$5)^(1/'Test cases'!$R$5)</f>
        <v>709.89656137210272</v>
      </c>
      <c r="F913" s="5">
        <f ca="1">IF(B913&gt;'Test cases'!$M$3,'Test cases'!$M$3,B913)</f>
        <v>0.15</v>
      </c>
      <c r="G913" s="5">
        <f ca="1">IF(C913&gt;'Test cases'!$M$4,'Test cases'!$M$4,C913)</f>
        <v>0.1</v>
      </c>
      <c r="H913" s="5">
        <f ca="1">IF(D913&gt;'Test cases'!$O$5,'Test cases'!$O$5,D913)</f>
        <v>0.17</v>
      </c>
      <c r="I913" s="5">
        <f ca="1">IF(AA913&gt;='Test cases'!$L$3, 'Test cases'!$L$3*'Test cases'!$M$3/AA913,0)+IF(AND(AA913&gt;='Test cases'!$J$3,AA913&lt;'Test cases'!$L$3), 'Test cases'!$J$3*'Test cases'!$K$3/ AA913,0)</f>
        <v>3.797165194022311E-2</v>
      </c>
      <c r="J913" s="5">
        <f ca="1">IF(AB913&gt;='Test cases'!$L$4,'Test cases'!$M$4,0)+IF(AND(AB913&gt;='Test cases'!$J$4,AB913&lt;'Test cases'!$L$4),'Test cases'!$K$4,0)</f>
        <v>0.1</v>
      </c>
      <c r="K913" s="5">
        <f ca="1">IF(AC913&gt;='Test cases'!$N$5,'Test cases'!$O$5,0)+IF(AND(AC913&gt;='Test cases'!$L$5,AC913&lt;'Test cases'!$N$5),'Test cases'!$M$5,0)+IF(AND(AC913&lt;'Test cases'!$L$5,AC913&gt;='Test cases'!$J$5),'Test cases'!$K$5,0)</f>
        <v>0.17</v>
      </c>
      <c r="L913" s="5">
        <f t="shared" ca="1" si="42"/>
        <v>0.15</v>
      </c>
      <c r="M913" s="5">
        <f t="shared" ca="1" si="43"/>
        <v>0.1</v>
      </c>
      <c r="N913" s="5">
        <f t="shared" ca="1" si="44"/>
        <v>0.17</v>
      </c>
      <c r="O913" s="4">
        <f ca="1">'Test cases'!C917*(1-F913)+'Test cases'!D917*(1-G913)+'Test cases'!E917*(1-H913)</f>
        <v>783.47</v>
      </c>
      <c r="P913" s="4">
        <f ca="1">(1-I913)*'Test cases'!C917+(1-J913)*'Test cases'!D917+(1-K913)*'Test cases'!E917</f>
        <v>819.43109972718844</v>
      </c>
      <c r="Q913" s="4">
        <f ca="1">(1-L913)*'Test cases'!C917+(1-M913)*'Test cases'!D917+(1-N913)*'Test cases'!E917</f>
        <v>783.47</v>
      </c>
      <c r="R913" s="4">
        <f ca="1">('Test cases'!C917/'Test cases'!$J$3)^(1/'Test cases'!$R$3)*('Test cases'!$J$3*(1-'Test cases'!$K$3))</f>
        <v>262.40979545843294</v>
      </c>
      <c r="S913" s="4">
        <f ca="1">('Test cases'!D917/'Test cases'!$J$4)^(1/'Test cases'!$R$4)*('Test cases'!$J$4*(1-'Test cases'!$K$4))</f>
        <v>251.07834953922014</v>
      </c>
      <c r="T913" s="4">
        <f ca="1">IF('Test cases'!E917&lt;='Test cases'!$L$5,('Test cases'!E917/'Test cases'!$J$5)^(1/'Test cases'!$P$5)*('Test cases'!$J$5*(1-'Test cases'!$K$5)),0)+IF('Test cases'!E917&gt;'Test cases'!$L$5,('Test cases'!E917/'Test cases'!$L$5)^(1/'Test cases'!$Q$5)*('Test cases'!$L$5*(1-'Test cases'!$M$5)),0)</f>
        <v>249.04859052461339</v>
      </c>
      <c r="U913" s="4">
        <f ca="1">(R913^'Test cases'!$R$4+S913^'Test cases'!$R$4)^(1/'Test cases'!$R$4)</f>
        <v>486.66221855479603</v>
      </c>
      <c r="V913" s="4">
        <f ca="1">R913^'Test cases'!$R$4/U913^('Test cases'!$R$4-1)</f>
        <v>249.15141022376045</v>
      </c>
      <c r="W913" s="4">
        <f ca="1">S913^'Test cases'!$R$4/U913^('Test cases'!$R$4-1)</f>
        <v>237.51080833103572</v>
      </c>
      <c r="X913" s="4">
        <f ca="1">V913*(U913/E913)^('Test cases'!$R$5-1)</f>
        <v>243.62643697176844</v>
      </c>
      <c r="Y913" s="4">
        <f ca="1">W913*(U913/E913)^('Test cases'!$R$5-1)</f>
        <v>232.24396732897412</v>
      </c>
      <c r="Z913" s="4">
        <f ca="1">T913^'Test cases'!$R$5/E913^('Test cases'!$R$5-1)</f>
        <v>234.02615707135999</v>
      </c>
      <c r="AA913" s="4">
        <f ca="1">EXP((LN(1-B913)*(LN('Test cases'!$L$3)-LN('Test cases'!$J$3))+LN(1-'Test cases'!$M$3)*LN('Test cases'!$J$3)-LN(1-'Test cases'!$K$3)*LN('Test cases'!$L$3))/(LN(1-'Test cases'!$M$3)-LN(1-'Test cases'!$K$3)))</f>
        <v>790.06307250544467</v>
      </c>
      <c r="AB913" s="4">
        <f ca="1">EXP((LN(1-C913)*(LN('Test cases'!$L$4)-LN('Test cases'!$J$4))+LN(1-'Test cases'!$M$4)*LN('Test cases'!$J$4)-LN(1-'Test cases'!$K$4)*LN('Test cases'!$L$4))/(LN(1-'Test cases'!$M$4)-LN(1-'Test cases'!$K$4)))</f>
        <v>785.57512433076909</v>
      </c>
      <c r="AC913" s="4">
        <f ca="1">IF(D913&lt;='Test cases'!$M$5,EXP((LN(1-D913)*(LN('Test cases'!$L$5)-LN('Test cases'!$J$5))+LN(1-'Test cases'!$M$5)*LN('Test cases'!$J$5)-LN(1-'Test cases'!$K$5)*LN('Test cases'!$L$5))/(LN(1-'Test cases'!$M$5)-LN(1-'Test cases'!$K$5))),EXP((LN(1-D913)*(LN('Test cases'!$N$5)-LN('Test cases'!$L$5))+LN(1-'Test cases'!$O$5)*LN('Test cases'!$L$5)-LN(1-'Test cases'!$M$5)*LN('Test cases'!$N$5))/(LN(1-'Test cases'!$O$5)-LN(1-'Test cases'!$M$5))))</f>
        <v>393.384714270318</v>
      </c>
    </row>
    <row r="914" spans="1:29">
      <c r="A914" s="8">
        <f>'Test cases'!A918</f>
        <v>911</v>
      </c>
      <c r="B914" s="5">
        <f ca="1">1-X914/'Test cases'!C918</f>
        <v>0.24111571148975952</v>
      </c>
      <c r="C914" s="5">
        <f ca="1">1-Y914/'Test cases'!D918</f>
        <v>0.19086921467638041</v>
      </c>
      <c r="D914" s="5">
        <f ca="1">1-Z914/'Test cases'!E918</f>
        <v>0.23022517041180601</v>
      </c>
      <c r="E914" s="4">
        <f ca="1">(U914^'Test cases'!$R$5+T914^'Test cases'!$R$5)^(1/'Test cases'!$R$5)</f>
        <v>710.64307097980043</v>
      </c>
      <c r="F914" s="5">
        <f ca="1">IF(B914&gt;'Test cases'!$M$3,'Test cases'!$M$3,B914)</f>
        <v>0.15</v>
      </c>
      <c r="G914" s="5">
        <f ca="1">IF(C914&gt;'Test cases'!$M$4,'Test cases'!$M$4,C914)</f>
        <v>0.1</v>
      </c>
      <c r="H914" s="5">
        <f ca="1">IF(D914&gt;'Test cases'!$O$5,'Test cases'!$O$5,D914)</f>
        <v>0.17</v>
      </c>
      <c r="I914" s="5">
        <f ca="1">IF(AA914&gt;='Test cases'!$L$3, 'Test cases'!$L$3*'Test cases'!$M$3/AA914,0)+IF(AND(AA914&gt;='Test cases'!$J$3,AA914&lt;'Test cases'!$L$3), 'Test cases'!$J$3*'Test cases'!$K$3/ AA914,0)</f>
        <v>3.7925219142761084E-2</v>
      </c>
      <c r="J914" s="5">
        <f ca="1">IF(AB914&gt;='Test cases'!$L$4,'Test cases'!$M$4,0)+IF(AND(AB914&gt;='Test cases'!$J$4,AB914&lt;'Test cases'!$L$4),'Test cases'!$K$4,0)</f>
        <v>0.1</v>
      </c>
      <c r="K914" s="5">
        <f ca="1">IF(AC914&gt;='Test cases'!$N$5,'Test cases'!$O$5,0)+IF(AND(AC914&gt;='Test cases'!$L$5,AC914&lt;'Test cases'!$N$5),'Test cases'!$M$5,0)+IF(AND(AC914&lt;'Test cases'!$L$5,AC914&gt;='Test cases'!$J$5),'Test cases'!$K$5,0)</f>
        <v>0.17</v>
      </c>
      <c r="L914" s="5">
        <f t="shared" ca="1" si="42"/>
        <v>0.15</v>
      </c>
      <c r="M914" s="5">
        <f t="shared" ca="1" si="43"/>
        <v>0.1</v>
      </c>
      <c r="N914" s="5">
        <f t="shared" ca="1" si="44"/>
        <v>0.17</v>
      </c>
      <c r="O914" s="4">
        <f ca="1">'Test cases'!C918*(1-F914)+'Test cases'!D918*(1-G914)+'Test cases'!E918*(1-H914)</f>
        <v>784.36999999999989</v>
      </c>
      <c r="P914" s="4">
        <f ca="1">(1-I914)*'Test cases'!C918+(1-J914)*'Test cases'!D918+(1-K914)*'Test cases'!E918</f>
        <v>820.3460046551736</v>
      </c>
      <c r="Q914" s="4">
        <f ca="1">(1-L914)*'Test cases'!C918+(1-M914)*'Test cases'!D918+(1-N914)*'Test cases'!E918</f>
        <v>784.36999999999989</v>
      </c>
      <c r="R914" s="4">
        <f ca="1">('Test cases'!C918/'Test cases'!$J$3)^(1/'Test cases'!$R$3)*('Test cases'!$J$3*(1-'Test cases'!$K$3))</f>
        <v>262.40979545843294</v>
      </c>
      <c r="S914" s="4">
        <f ca="1">('Test cases'!D918/'Test cases'!$J$4)^(1/'Test cases'!$R$4)*('Test cases'!$J$4*(1-'Test cases'!$K$4))</f>
        <v>251.88533111075594</v>
      </c>
      <c r="T914" s="4">
        <f ca="1">IF('Test cases'!E918&lt;='Test cases'!$L$5,('Test cases'!E918/'Test cases'!$J$5)^(1/'Test cases'!$P$5)*('Test cases'!$J$5*(1-'Test cases'!$K$5)),0)+IF('Test cases'!E918&gt;'Test cases'!$L$5,('Test cases'!E918/'Test cases'!$L$5)^(1/'Test cases'!$Q$5)*('Test cases'!$L$5*(1-'Test cases'!$M$5)),0)</f>
        <v>249.04859052461339</v>
      </c>
      <c r="U914" s="4">
        <f ca="1">(R914^'Test cases'!$R$4+S914^'Test cases'!$R$4)^(1/'Test cases'!$R$4)</f>
        <v>487.42564583262487</v>
      </c>
      <c r="V914" s="4">
        <f ca="1">R914^'Test cases'!$R$4/U914^('Test cases'!$R$4-1)</f>
        <v>249.11863065882446</v>
      </c>
      <c r="W914" s="4">
        <f ca="1">S914^'Test cases'!$R$4/U914^('Test cases'!$R$4-1)</f>
        <v>238.30701517380066</v>
      </c>
      <c r="X914" s="4">
        <f ca="1">V914*(U914/E914)^('Test cases'!$R$5-1)</f>
        <v>243.60185661178718</v>
      </c>
      <c r="Y914" s="4">
        <f ca="1">W914*(U914/E914)^('Test cases'!$R$5-1)</f>
        <v>233.02966617320246</v>
      </c>
      <c r="Z914" s="4">
        <f ca="1">T914^'Test cases'!$R$5/E914^('Test cases'!$R$5-1)</f>
        <v>234.01154819481098</v>
      </c>
      <c r="AA914" s="4">
        <f ca="1">EXP((LN(1-B914)*(LN('Test cases'!$L$3)-LN('Test cases'!$J$3))+LN(1-'Test cases'!$M$3)*LN('Test cases'!$J$3)-LN(1-'Test cases'!$K$3)*LN('Test cases'!$L$3))/(LN(1-'Test cases'!$M$3)-LN(1-'Test cases'!$K$3)))</f>
        <v>791.03036655033281</v>
      </c>
      <c r="AB914" s="4">
        <f ca="1">EXP((LN(1-C914)*(LN('Test cases'!$L$4)-LN('Test cases'!$J$4))+LN(1-'Test cases'!$M$4)*LN('Test cases'!$J$4)-LN(1-'Test cases'!$K$4)*LN('Test cases'!$L$4))/(LN(1-'Test cases'!$M$4)-LN(1-'Test cases'!$K$4)))</f>
        <v>786.59934341793405</v>
      </c>
      <c r="AC914" s="4">
        <f ca="1">IF(D914&lt;='Test cases'!$M$5,EXP((LN(1-D914)*(LN('Test cases'!$L$5)-LN('Test cases'!$J$5))+LN(1-'Test cases'!$M$5)*LN('Test cases'!$J$5)-LN(1-'Test cases'!$K$5)*LN('Test cases'!$L$5))/(LN(1-'Test cases'!$M$5)-LN(1-'Test cases'!$K$5))),EXP((LN(1-D914)*(LN('Test cases'!$N$5)-LN('Test cases'!$L$5))+LN(1-'Test cases'!$O$5)*LN('Test cases'!$L$5)-LN(1-'Test cases'!$M$5)*LN('Test cases'!$N$5))/(LN(1-'Test cases'!$O$5)-LN(1-'Test cases'!$M$5))))</f>
        <v>393.48647019933367</v>
      </c>
    </row>
    <row r="915" spans="1:29">
      <c r="A915" s="8">
        <f>'Test cases'!A919</f>
        <v>912</v>
      </c>
      <c r="B915" s="5">
        <f ca="1">1-X915/'Test cases'!C919</f>
        <v>0.24119988740683251</v>
      </c>
      <c r="C915" s="5">
        <f ca="1">1-Y915/'Test cases'!D919</f>
        <v>0.19094526407770185</v>
      </c>
      <c r="D915" s="5">
        <f ca="1">1-Z915/'Test cases'!E919</f>
        <v>0.23026994341495255</v>
      </c>
      <c r="E915" s="4">
        <f ca="1">(U915^'Test cases'!$R$5+T915^'Test cases'!$R$5)^(1/'Test cases'!$R$5)</f>
        <v>711.3393374024763</v>
      </c>
      <c r="F915" s="5">
        <f ca="1">IF(B915&gt;'Test cases'!$M$3,'Test cases'!$M$3,B915)</f>
        <v>0.15</v>
      </c>
      <c r="G915" s="5">
        <f ca="1">IF(C915&gt;'Test cases'!$M$4,'Test cases'!$M$4,C915)</f>
        <v>0.1</v>
      </c>
      <c r="H915" s="5">
        <f ca="1">IF(D915&gt;'Test cases'!$O$5,'Test cases'!$O$5,D915)</f>
        <v>0.17</v>
      </c>
      <c r="I915" s="5">
        <f ca="1">IF(AA915&gt;='Test cases'!$L$3, 'Test cases'!$L$3*'Test cases'!$M$3/AA915,0)+IF(AND(AA915&gt;='Test cases'!$J$3,AA915&lt;'Test cases'!$L$3), 'Test cases'!$J$3*'Test cases'!$K$3/ AA915,0)</f>
        <v>3.7874237044753532E-2</v>
      </c>
      <c r="J915" s="5">
        <f ca="1">IF(AB915&gt;='Test cases'!$L$4,'Test cases'!$M$4,0)+IF(AND(AB915&gt;='Test cases'!$J$4,AB915&lt;'Test cases'!$L$4),'Test cases'!$K$4,0)</f>
        <v>0.1</v>
      </c>
      <c r="K915" s="5">
        <f ca="1">IF(AC915&gt;='Test cases'!$N$5,'Test cases'!$O$5,0)+IF(AND(AC915&gt;='Test cases'!$L$5,AC915&lt;'Test cases'!$N$5),'Test cases'!$M$5,0)+IF(AND(AC915&lt;'Test cases'!$L$5,AC915&gt;='Test cases'!$J$5),'Test cases'!$K$5,0)</f>
        <v>0.17</v>
      </c>
      <c r="L915" s="5">
        <f t="shared" ca="1" si="42"/>
        <v>0.15</v>
      </c>
      <c r="M915" s="5">
        <f t="shared" ca="1" si="43"/>
        <v>0.1</v>
      </c>
      <c r="N915" s="5">
        <f t="shared" ca="1" si="44"/>
        <v>0.17</v>
      </c>
      <c r="O915" s="4">
        <f ca="1">'Test cases'!C919*(1-F915)+'Test cases'!D919*(1-G915)+'Test cases'!E919*(1-H915)</f>
        <v>785.22</v>
      </c>
      <c r="P915" s="4">
        <f ca="1">(1-I915)*'Test cases'!C919+(1-J915)*'Test cases'!D919+(1-K915)*'Test cases'!E919</f>
        <v>821.32449567158937</v>
      </c>
      <c r="Q915" s="4">
        <f ca="1">(1-L915)*'Test cases'!C919+(1-M915)*'Test cases'!D919+(1-N915)*'Test cases'!E919</f>
        <v>785.22</v>
      </c>
      <c r="R915" s="4">
        <f ca="1">('Test cases'!C919/'Test cases'!$J$3)^(1/'Test cases'!$R$3)*('Test cases'!$J$3*(1-'Test cases'!$K$3))</f>
        <v>263.15976438546971</v>
      </c>
      <c r="S915" s="4">
        <f ca="1">('Test cases'!D919/'Test cases'!$J$4)^(1/'Test cases'!$R$4)*('Test cases'!$J$4*(1-'Test cases'!$K$4))</f>
        <v>251.88533111075594</v>
      </c>
      <c r="T915" s="4">
        <f ca="1">IF('Test cases'!E919&lt;='Test cases'!$L$5,('Test cases'!E919/'Test cases'!$J$5)^(1/'Test cases'!$P$5)*('Test cases'!$J$5*(1-'Test cases'!$K$5)),0)+IF('Test cases'!E919&gt;'Test cases'!$L$5,('Test cases'!E919/'Test cases'!$L$5)^(1/'Test cases'!$Q$5)*('Test cases'!$L$5*(1-'Test cases'!$M$5)),0)</f>
        <v>249.04859052461339</v>
      </c>
      <c r="U915" s="4">
        <f ca="1">(R915^'Test cases'!$R$4+S915^'Test cases'!$R$4)^(1/'Test cases'!$R$4)</f>
        <v>488.13767021704814</v>
      </c>
      <c r="V915" s="4">
        <f ca="1">R915^'Test cases'!$R$4/U915^('Test cases'!$R$4-1)</f>
        <v>249.85985273233811</v>
      </c>
      <c r="W915" s="4">
        <f ca="1">S915^'Test cases'!$R$4/U915^('Test cases'!$R$4-1)</f>
        <v>238.27781748471034</v>
      </c>
      <c r="X915" s="4">
        <f ca="1">V915*(U915/E915)^('Test cases'!$R$5-1)</f>
        <v>244.33363625499993</v>
      </c>
      <c r="Y915" s="4">
        <f ca="1">W915*(U915/E915)^('Test cases'!$R$5-1)</f>
        <v>233.00776394562186</v>
      </c>
      <c r="Z915" s="4">
        <f ca="1">T915^'Test cases'!$R$5/E915^('Test cases'!$R$5-1)</f>
        <v>233.99793720185443</v>
      </c>
      <c r="AA915" s="4">
        <f ca="1">EXP((LN(1-B915)*(LN('Test cases'!$L$3)-LN('Test cases'!$J$3))+LN(1-'Test cases'!$M$3)*LN('Test cases'!$J$3)-LN(1-'Test cases'!$K$3)*LN('Test cases'!$L$3))/(LN(1-'Test cases'!$M$3)-LN(1-'Test cases'!$K$3)))</f>
        <v>792.09516391184184</v>
      </c>
      <c r="AB915" s="4">
        <f ca="1">EXP((LN(1-C915)*(LN('Test cases'!$L$4)-LN('Test cases'!$J$4))+LN(1-'Test cases'!$M$4)*LN('Test cases'!$J$4)-LN(1-'Test cases'!$K$4)*LN('Test cases'!$L$4))/(LN(1-'Test cases'!$M$4)-LN(1-'Test cases'!$K$4)))</f>
        <v>787.55466833282514</v>
      </c>
      <c r="AC915" s="4">
        <f ca="1">IF(D915&lt;='Test cases'!$M$5,EXP((LN(1-D915)*(LN('Test cases'!$L$5)-LN('Test cases'!$J$5))+LN(1-'Test cases'!$M$5)*LN('Test cases'!$J$5)-LN(1-'Test cases'!$K$5)*LN('Test cases'!$L$5))/(LN(1-'Test cases'!$M$5)-LN(1-'Test cases'!$K$5))),EXP((LN(1-D915)*(LN('Test cases'!$N$5)-LN('Test cases'!$L$5))+LN(1-'Test cases'!$O$5)*LN('Test cases'!$L$5)-LN(1-'Test cases'!$M$5)*LN('Test cases'!$N$5))/(LN(1-'Test cases'!$O$5)-LN(1-'Test cases'!$M$5))))</f>
        <v>393.58130492454347</v>
      </c>
    </row>
    <row r="916" spans="1:29">
      <c r="A916" s="8">
        <f>'Test cases'!A920</f>
        <v>913</v>
      </c>
      <c r="B916" s="5">
        <f ca="1">1-X916/'Test cases'!C920</f>
        <v>0.24128392268937193</v>
      </c>
      <c r="C916" s="5">
        <f ca="1">1-Y916/'Test cases'!D920</f>
        <v>0.19102120881214879</v>
      </c>
      <c r="D916" s="5">
        <f ca="1">1-Z916/'Test cases'!E920</f>
        <v>0.23031466506023435</v>
      </c>
      <c r="E916" s="4">
        <f ca="1">(U916^'Test cases'!$R$5+T916^'Test cases'!$R$5)^(1/'Test cases'!$R$5)</f>
        <v>712.03552665512234</v>
      </c>
      <c r="F916" s="5">
        <f ca="1">IF(B916&gt;'Test cases'!$M$3,'Test cases'!$M$3,B916)</f>
        <v>0.15</v>
      </c>
      <c r="G916" s="5">
        <f ca="1">IF(C916&gt;'Test cases'!$M$4,'Test cases'!$M$4,C916)</f>
        <v>0.1</v>
      </c>
      <c r="H916" s="5">
        <f ca="1">IF(D916&gt;'Test cases'!$O$5,'Test cases'!$O$5,D916)</f>
        <v>0.17</v>
      </c>
      <c r="I916" s="5">
        <f ca="1">IF(AA916&gt;='Test cases'!$L$3, 'Test cases'!$L$3*'Test cases'!$M$3/AA916,0)+IF(AND(AA916&gt;='Test cases'!$J$3,AA916&lt;'Test cases'!$L$3), 'Test cases'!$J$3*'Test cases'!$K$3/ AA916,0)</f>
        <v>3.7823402855853352E-2</v>
      </c>
      <c r="J916" s="5">
        <f ca="1">IF(AB916&gt;='Test cases'!$L$4,'Test cases'!$M$4,0)+IF(AND(AB916&gt;='Test cases'!$J$4,AB916&lt;'Test cases'!$L$4),'Test cases'!$K$4,0)</f>
        <v>0.1</v>
      </c>
      <c r="K916" s="5">
        <f ca="1">IF(AC916&gt;='Test cases'!$N$5,'Test cases'!$O$5,0)+IF(AND(AC916&gt;='Test cases'!$L$5,AC916&lt;'Test cases'!$N$5),'Test cases'!$M$5,0)+IF(AND(AC916&lt;'Test cases'!$L$5,AC916&gt;='Test cases'!$J$5),'Test cases'!$K$5,0)</f>
        <v>0.17</v>
      </c>
      <c r="L916" s="5">
        <f t="shared" ca="1" si="42"/>
        <v>0.15</v>
      </c>
      <c r="M916" s="5">
        <f t="shared" ca="1" si="43"/>
        <v>0.1</v>
      </c>
      <c r="N916" s="5">
        <f t="shared" ca="1" si="44"/>
        <v>0.17</v>
      </c>
      <c r="O916" s="4">
        <f ca="1">'Test cases'!C920*(1-F916)+'Test cases'!D920*(1-G916)+'Test cases'!E920*(1-H916)</f>
        <v>786.06999999999994</v>
      </c>
      <c r="P916" s="4">
        <f ca="1">(1-I916)*'Test cases'!C920+(1-J916)*'Test cases'!D920+(1-K916)*'Test cases'!E920</f>
        <v>822.3030408775594</v>
      </c>
      <c r="Q916" s="4">
        <f ca="1">(1-L916)*'Test cases'!C920+(1-M916)*'Test cases'!D920+(1-N916)*'Test cases'!E920</f>
        <v>786.06999999999994</v>
      </c>
      <c r="R916" s="4">
        <f ca="1">('Test cases'!C920/'Test cases'!$J$3)^(1/'Test cases'!$R$3)*('Test cases'!$J$3*(1-'Test cases'!$K$3))</f>
        <v>263.90954127448458</v>
      </c>
      <c r="S916" s="4">
        <f ca="1">('Test cases'!D920/'Test cases'!$J$4)^(1/'Test cases'!$R$4)*('Test cases'!$J$4*(1-'Test cases'!$K$4))</f>
        <v>251.88533111075594</v>
      </c>
      <c r="T916" s="4">
        <f ca="1">IF('Test cases'!E920&lt;='Test cases'!$L$5,('Test cases'!E920/'Test cases'!$J$5)^(1/'Test cases'!$P$5)*('Test cases'!$J$5*(1-'Test cases'!$K$5)),0)+IF('Test cases'!E920&gt;'Test cases'!$L$5,('Test cases'!E920/'Test cases'!$L$5)^(1/'Test cases'!$Q$5)*('Test cases'!$L$5*(1-'Test cases'!$M$5)),0)</f>
        <v>249.04859052461339</v>
      </c>
      <c r="U916" s="4">
        <f ca="1">(R916^'Test cases'!$R$4+S916^'Test cases'!$R$4)^(1/'Test cases'!$R$4)</f>
        <v>488.8495953963133</v>
      </c>
      <c r="V916" s="4">
        <f ca="1">R916^'Test cases'!$R$4/U916^('Test cases'!$R$4-1)</f>
        <v>250.60092541441276</v>
      </c>
      <c r="W916" s="4">
        <f ca="1">S916^'Test cases'!$R$4/U916^('Test cases'!$R$4-1)</f>
        <v>238.24866998190052</v>
      </c>
      <c r="X916" s="4">
        <f ca="1">V916*(U916/E916)^('Test cases'!$R$5-1)</f>
        <v>245.06529297133287</v>
      </c>
      <c r="Y916" s="4">
        <f ca="1">W916*(U916/E916)^('Test cases'!$R$5-1)</f>
        <v>232.98589186210114</v>
      </c>
      <c r="Z916" s="4">
        <f ca="1">T916^'Test cases'!$R$5/E916^('Test cases'!$R$5-1)</f>
        <v>233.98434182168876</v>
      </c>
      <c r="AA916" s="4">
        <f ca="1">EXP((LN(1-B916)*(LN('Test cases'!$L$3)-LN('Test cases'!$J$3))+LN(1-'Test cases'!$M$3)*LN('Test cases'!$J$3)-LN(1-'Test cases'!$K$3)*LN('Test cases'!$L$3))/(LN(1-'Test cases'!$M$3)-LN(1-'Test cases'!$K$3)))</f>
        <v>793.15973008381388</v>
      </c>
      <c r="AB916" s="4">
        <f ca="1">EXP((LN(1-C916)*(LN('Test cases'!$L$4)-LN('Test cases'!$J$4))+LN(1-'Test cases'!$M$4)*LN('Test cases'!$J$4)-LN(1-'Test cases'!$K$4)*LN('Test cases'!$L$4))/(LN(1-'Test cases'!$M$4)-LN(1-'Test cases'!$K$4)))</f>
        <v>788.50992606084606</v>
      </c>
      <c r="AC916" s="4">
        <f ca="1">IF(D916&lt;='Test cases'!$M$5,EXP((LN(1-D916)*(LN('Test cases'!$L$5)-LN('Test cases'!$J$5))+LN(1-'Test cases'!$M$5)*LN('Test cases'!$J$5)-LN(1-'Test cases'!$K$5)*LN('Test cases'!$L$5))/(LN(1-'Test cases'!$M$5)-LN(1-'Test cases'!$K$5))),EXP((LN(1-D916)*(LN('Test cases'!$N$5)-LN('Test cases'!$L$5))+LN(1-'Test cases'!$O$5)*LN('Test cases'!$L$5)-LN(1-'Test cases'!$M$5)*LN('Test cases'!$N$5))/(LN(1-'Test cases'!$O$5)-LN(1-'Test cases'!$M$5))))</f>
        <v>393.67605919334517</v>
      </c>
    </row>
    <row r="917" spans="1:29">
      <c r="A917" s="8">
        <f>'Test cases'!A921</f>
        <v>914</v>
      </c>
      <c r="B917" s="5">
        <f ca="1">1-X917/'Test cases'!C921</f>
        <v>0.24136781787418105</v>
      </c>
      <c r="C917" s="5">
        <f ca="1">1-Y917/'Test cases'!D921</f>
        <v>0.19109704917002857</v>
      </c>
      <c r="D917" s="5">
        <f ca="1">1-Z917/'Test cases'!E921</f>
        <v>0.2303593354646909</v>
      </c>
      <c r="E917" s="4">
        <f ca="1">(U917^'Test cases'!$R$5+T917^'Test cases'!$R$5)^(1/'Test cases'!$R$5)</f>
        <v>712.73163886653106</v>
      </c>
      <c r="F917" s="5">
        <f ca="1">IF(B917&gt;'Test cases'!$M$3,'Test cases'!$M$3,B917)</f>
        <v>0.15</v>
      </c>
      <c r="G917" s="5">
        <f ca="1">IF(C917&gt;'Test cases'!$M$4,'Test cases'!$M$4,C917)</f>
        <v>0.1</v>
      </c>
      <c r="H917" s="5">
        <f ca="1">IF(D917&gt;'Test cases'!$O$5,'Test cases'!$O$5,D917)</f>
        <v>0.17</v>
      </c>
      <c r="I917" s="5">
        <f ca="1">IF(AA917&gt;='Test cases'!$L$3, 'Test cases'!$L$3*'Test cases'!$M$3/AA917,0)+IF(AND(AA917&gt;='Test cases'!$J$3,AA917&lt;'Test cases'!$L$3), 'Test cases'!$J$3*'Test cases'!$K$3/ AA917,0)</f>
        <v>3.7772715867167968E-2</v>
      </c>
      <c r="J917" s="5">
        <f ca="1">IF(AB917&gt;='Test cases'!$L$4,'Test cases'!$M$4,0)+IF(AND(AB917&gt;='Test cases'!$J$4,AB917&lt;'Test cases'!$L$4),'Test cases'!$K$4,0)</f>
        <v>0.1</v>
      </c>
      <c r="K917" s="5">
        <f ca="1">IF(AC917&gt;='Test cases'!$N$5,'Test cases'!$O$5,0)+IF(AND(AC917&gt;='Test cases'!$L$5,AC917&lt;'Test cases'!$N$5),'Test cases'!$M$5,0)+IF(AND(AC917&lt;'Test cases'!$L$5,AC917&gt;='Test cases'!$J$5),'Test cases'!$K$5,0)</f>
        <v>0.17</v>
      </c>
      <c r="L917" s="5">
        <f t="shared" ca="1" si="42"/>
        <v>0.15</v>
      </c>
      <c r="M917" s="5">
        <f t="shared" ca="1" si="43"/>
        <v>0.1</v>
      </c>
      <c r="N917" s="5">
        <f t="shared" ca="1" si="44"/>
        <v>0.17</v>
      </c>
      <c r="O917" s="4">
        <f ca="1">'Test cases'!C921*(1-F917)+'Test cases'!D921*(1-G917)+'Test cases'!E921*(1-H917)</f>
        <v>786.91999999999985</v>
      </c>
      <c r="P917" s="4">
        <f ca="1">(1-I917)*'Test cases'!C921+(1-J917)*'Test cases'!D921+(1-K917)*'Test cases'!E921</f>
        <v>823.2816400590375</v>
      </c>
      <c r="Q917" s="4">
        <f ca="1">(1-L917)*'Test cases'!C921+(1-M917)*'Test cases'!D921+(1-N917)*'Test cases'!E921</f>
        <v>786.91999999999985</v>
      </c>
      <c r="R917" s="4">
        <f ca="1">('Test cases'!C921/'Test cases'!$J$3)^(1/'Test cases'!$R$3)*('Test cases'!$J$3*(1-'Test cases'!$K$3))</f>
        <v>264.65912676897017</v>
      </c>
      <c r="S917" s="4">
        <f ca="1">('Test cases'!D921/'Test cases'!$J$4)^(1/'Test cases'!$R$4)*('Test cases'!$J$4*(1-'Test cases'!$K$4))</f>
        <v>251.88533111075594</v>
      </c>
      <c r="T917" s="4">
        <f ca="1">IF('Test cases'!E921&lt;='Test cases'!$L$5,('Test cases'!E921/'Test cases'!$J$5)^(1/'Test cases'!$P$5)*('Test cases'!$J$5*(1-'Test cases'!$K$5)),0)+IF('Test cases'!E921&gt;'Test cases'!$L$5,('Test cases'!E921/'Test cases'!$L$5)^(1/'Test cases'!$Q$5)*('Test cases'!$L$5*(1-'Test cases'!$M$5)),0)</f>
        <v>249.04859052461339</v>
      </c>
      <c r="U917" s="4">
        <f ca="1">(R917^'Test cases'!$R$4+S917^'Test cases'!$R$4)^(1/'Test cases'!$R$4)</f>
        <v>489.56142156053374</v>
      </c>
      <c r="V917" s="4">
        <f ca="1">R917^'Test cases'!$R$4/U917^('Test cases'!$R$4-1)</f>
        <v>251.34184906202086</v>
      </c>
      <c r="W917" s="4">
        <f ca="1">S917^'Test cases'!$R$4/U917^('Test cases'!$R$4-1)</f>
        <v>238.21957249851297</v>
      </c>
      <c r="X917" s="4">
        <f ca="1">V917*(U917/E917)^('Test cases'!$R$5-1)</f>
        <v>245.79682700876535</v>
      </c>
      <c r="Y917" s="4">
        <f ca="1">W917*(U917/E917)^('Test cases'!$R$5-1)</f>
        <v>232.96404983903176</v>
      </c>
      <c r="Z917" s="4">
        <f ca="1">T917^'Test cases'!$R$5/E917^('Test cases'!$R$5-1)</f>
        <v>233.97076201873398</v>
      </c>
      <c r="AA917" s="4">
        <f ca="1">EXP((LN(1-B917)*(LN('Test cases'!$L$3)-LN('Test cases'!$J$3))+LN(1-'Test cases'!$M$3)*LN('Test cases'!$J$3)-LN(1-'Test cases'!$K$3)*LN('Test cases'!$L$3))/(LN(1-'Test cases'!$M$3)-LN(1-'Test cases'!$K$3)))</f>
        <v>794.22406653253097</v>
      </c>
      <c r="AB917" s="4">
        <f ca="1">EXP((LN(1-C917)*(LN('Test cases'!$L$4)-LN('Test cases'!$J$4))+LN(1-'Test cases'!$M$4)*LN('Test cases'!$J$4)-LN(1-'Test cases'!$K$4)*LN('Test cases'!$L$4))/(LN(1-'Test cases'!$M$4)-LN(1-'Test cases'!$K$4)))</f>
        <v>789.46511684888378</v>
      </c>
      <c r="AC917" s="4">
        <f ca="1">IF(D917&lt;='Test cases'!$M$5,EXP((LN(1-D917)*(LN('Test cases'!$L$5)-LN('Test cases'!$J$5))+LN(1-'Test cases'!$M$5)*LN('Test cases'!$J$5)-LN(1-'Test cases'!$K$5)*LN('Test cases'!$L$5))/(LN(1-'Test cases'!$M$5)-LN(1-'Test cases'!$K$5))),EXP((LN(1-D917)*(LN('Test cases'!$N$5)-LN('Test cases'!$L$5))+LN(1-'Test cases'!$O$5)*LN('Test cases'!$L$5)-LN(1-'Test cases'!$M$5)*LN('Test cases'!$N$5))/(LN(1-'Test cases'!$O$5)-LN(1-'Test cases'!$M$5))))</f>
        <v>393.7707331663845</v>
      </c>
    </row>
    <row r="918" spans="1:29">
      <c r="A918" s="8">
        <f>'Test cases'!A922</f>
        <v>915</v>
      </c>
      <c r="B918" s="5">
        <f ca="1">1-X918/'Test cases'!C922</f>
        <v>0.24144396563365034</v>
      </c>
      <c r="C918" s="5">
        <f ca="1">1-Y918/'Test cases'!D922</f>
        <v>0.19117824286149798</v>
      </c>
      <c r="D918" s="5">
        <f ca="1">1-Z918/'Test cases'!E922</f>
        <v>0.23040717032380242</v>
      </c>
      <c r="E918" s="4">
        <f ca="1">(U918^'Test cases'!$R$5+T918^'Test cases'!$R$5)^(1/'Test cases'!$R$5)</f>
        <v>713.47786316928887</v>
      </c>
      <c r="F918" s="5">
        <f ca="1">IF(B918&gt;'Test cases'!$M$3,'Test cases'!$M$3,B918)</f>
        <v>0.15</v>
      </c>
      <c r="G918" s="5">
        <f ca="1">IF(C918&gt;'Test cases'!$M$4,'Test cases'!$M$4,C918)</f>
        <v>0.1</v>
      </c>
      <c r="H918" s="5">
        <f ca="1">IF(D918&gt;'Test cases'!$O$5,'Test cases'!$O$5,D918)</f>
        <v>0.17</v>
      </c>
      <c r="I918" s="5">
        <f ca="1">IF(AA918&gt;='Test cases'!$L$3, 'Test cases'!$L$3*'Test cases'!$M$3/AA918,0)+IF(AND(AA918&gt;='Test cases'!$J$3,AA918&lt;'Test cases'!$L$3), 'Test cases'!$J$3*'Test cases'!$K$3/ AA918,0)</f>
        <v>3.7726763608267294E-2</v>
      </c>
      <c r="J918" s="5">
        <f ca="1">IF(AB918&gt;='Test cases'!$L$4,'Test cases'!$M$4,0)+IF(AND(AB918&gt;='Test cases'!$J$4,AB918&lt;'Test cases'!$L$4),'Test cases'!$K$4,0)</f>
        <v>0.1</v>
      </c>
      <c r="K918" s="5">
        <f ca="1">IF(AC918&gt;='Test cases'!$N$5,'Test cases'!$O$5,0)+IF(AND(AC918&gt;='Test cases'!$L$5,AC918&lt;'Test cases'!$N$5),'Test cases'!$M$5,0)+IF(AND(AC918&lt;'Test cases'!$L$5,AC918&gt;='Test cases'!$J$5),'Test cases'!$K$5,0)</f>
        <v>0.17</v>
      </c>
      <c r="L918" s="5">
        <f t="shared" ca="1" si="42"/>
        <v>0.15</v>
      </c>
      <c r="M918" s="5">
        <f t="shared" ca="1" si="43"/>
        <v>0.1</v>
      </c>
      <c r="N918" s="5">
        <f t="shared" ca="1" si="44"/>
        <v>0.17</v>
      </c>
      <c r="O918" s="4">
        <f ca="1">'Test cases'!C922*(1-F918)+'Test cases'!D922*(1-G918)+'Test cases'!E922*(1-H918)</f>
        <v>787.81999999999994</v>
      </c>
      <c r="P918" s="4">
        <f ca="1">(1-I918)*'Test cases'!C922+(1-J918)*'Test cases'!D922+(1-K918)*'Test cases'!E922</f>
        <v>824.19652859092139</v>
      </c>
      <c r="Q918" s="4">
        <f ca="1">(1-L918)*'Test cases'!C922+(1-M918)*'Test cases'!D922+(1-N918)*'Test cases'!E922</f>
        <v>787.81999999999994</v>
      </c>
      <c r="R918" s="4">
        <f ca="1">('Test cases'!C922/'Test cases'!$J$3)^(1/'Test cases'!$R$3)*('Test cases'!$J$3*(1-'Test cases'!$K$3))</f>
        <v>264.65912676897017</v>
      </c>
      <c r="S918" s="4">
        <f ca="1">('Test cases'!D922/'Test cases'!$J$4)^(1/'Test cases'!$R$4)*('Test cases'!$J$4*(1-'Test cases'!$K$4))</f>
        <v>252.69209572352639</v>
      </c>
      <c r="T918" s="4">
        <f ca="1">IF('Test cases'!E922&lt;='Test cases'!$L$5,('Test cases'!E922/'Test cases'!$J$5)^(1/'Test cases'!$P$5)*('Test cases'!$J$5*(1-'Test cases'!$K$5)),0)+IF('Test cases'!E922&gt;'Test cases'!$L$5,('Test cases'!E922/'Test cases'!$L$5)^(1/'Test cases'!$Q$5)*('Test cases'!$L$5*(1-'Test cases'!$M$5)),0)</f>
        <v>249.04859052461339</v>
      </c>
      <c r="U918" s="4">
        <f ca="1">(R918^'Test cases'!$R$4+S918^'Test cases'!$R$4)^(1/'Test cases'!$R$4)</f>
        <v>490.32446863052729</v>
      </c>
      <c r="V918" s="4">
        <f ca="1">R918^'Test cases'!$R$4/U918^('Test cases'!$R$4-1)</f>
        <v>251.30899333304404</v>
      </c>
      <c r="W918" s="4">
        <f ca="1">S918^'Test cases'!$R$4/U918^('Test cases'!$R$4-1)</f>
        <v>239.01547529748333</v>
      </c>
      <c r="X918" s="4">
        <f ca="1">V918*(U918/E918)^('Test cases'!$R$5-1)</f>
        <v>245.7721551346973</v>
      </c>
      <c r="Y918" s="4">
        <f ca="1">W918*(U918/E918)^('Test cases'!$R$5-1)</f>
        <v>233.74948781302709</v>
      </c>
      <c r="Z918" s="4">
        <f ca="1">T918^'Test cases'!$R$5/E918^('Test cases'!$R$5-1)</f>
        <v>233.95622022156405</v>
      </c>
      <c r="AA918" s="4">
        <f ca="1">EXP((LN(1-B918)*(LN('Test cases'!$L$3)-LN('Test cases'!$J$3))+LN(1-'Test cases'!$M$3)*LN('Test cases'!$J$3)-LN(1-'Test cases'!$K$3)*LN('Test cases'!$L$3))/(LN(1-'Test cases'!$M$3)-LN(1-'Test cases'!$K$3)))</f>
        <v>795.19145377807911</v>
      </c>
      <c r="AB918" s="4">
        <f ca="1">EXP((LN(1-C918)*(LN('Test cases'!$L$4)-LN('Test cases'!$J$4))+LN(1-'Test cases'!$M$4)*LN('Test cases'!$J$4)-LN(1-'Test cases'!$K$4)*LN('Test cases'!$L$4))/(LN(1-'Test cases'!$M$4)-LN(1-'Test cases'!$K$4)))</f>
        <v>790.48911356121016</v>
      </c>
      <c r="AC918" s="4">
        <f ca="1">IF(D918&lt;='Test cases'!$M$5,EXP((LN(1-D918)*(LN('Test cases'!$L$5)-LN('Test cases'!$J$5))+LN(1-'Test cases'!$M$5)*LN('Test cases'!$J$5)-LN(1-'Test cases'!$K$5)*LN('Test cases'!$L$5))/(LN(1-'Test cases'!$M$5)-LN(1-'Test cases'!$K$5))),EXP((LN(1-D918)*(LN('Test cases'!$N$5)-LN('Test cases'!$L$5))+LN(1-'Test cases'!$O$5)*LN('Test cases'!$L$5)-LN(1-'Test cases'!$M$5)*LN('Test cases'!$N$5))/(LN(1-'Test cases'!$O$5)-LN(1-'Test cases'!$M$5))))</f>
        <v>393.87214519001913</v>
      </c>
    </row>
    <row r="919" spans="1:29">
      <c r="A919" s="8">
        <f>'Test cases'!A923</f>
        <v>916</v>
      </c>
      <c r="B919" s="5">
        <f ca="1">1-X919/'Test cases'!C923</f>
        <v>0.2415276168924918</v>
      </c>
      <c r="C919" s="5">
        <f ca="1">1-Y919/'Test cases'!D923</f>
        <v>0.19125386921524379</v>
      </c>
      <c r="D919" s="5">
        <f ca="1">1-Z919/'Test cases'!E923</f>
        <v>0.23045173572212907</v>
      </c>
      <c r="E919" s="4">
        <f ca="1">(U919^'Test cases'!$R$5+T919^'Test cases'!$R$5)^(1/'Test cases'!$R$5)</f>
        <v>714.17382864720787</v>
      </c>
      <c r="F919" s="5">
        <f ca="1">IF(B919&gt;'Test cases'!$M$3,'Test cases'!$M$3,B919)</f>
        <v>0.15</v>
      </c>
      <c r="G919" s="5">
        <f ca="1">IF(C919&gt;'Test cases'!$M$4,'Test cases'!$M$4,C919)</f>
        <v>0.1</v>
      </c>
      <c r="H919" s="5">
        <f ca="1">IF(D919&gt;'Test cases'!$O$5,'Test cases'!$O$5,D919)</f>
        <v>0.17</v>
      </c>
      <c r="I919" s="5">
        <f ca="1">IF(AA919&gt;='Test cases'!$L$3, 'Test cases'!$L$3*'Test cases'!$M$3/AA919,0)+IF(AND(AA919&gt;='Test cases'!$J$3,AA919&lt;'Test cases'!$L$3), 'Test cases'!$J$3*'Test cases'!$K$3/ AA919,0)</f>
        <v>3.7676342402321143E-2</v>
      </c>
      <c r="J919" s="5">
        <f ca="1">IF(AB919&gt;='Test cases'!$L$4,'Test cases'!$M$4,0)+IF(AND(AB919&gt;='Test cases'!$J$4,AB919&lt;'Test cases'!$L$4),'Test cases'!$K$4,0)</f>
        <v>0.1</v>
      </c>
      <c r="K919" s="5">
        <f ca="1">IF(AC919&gt;='Test cases'!$N$5,'Test cases'!$O$5,0)+IF(AND(AC919&gt;='Test cases'!$L$5,AC919&lt;'Test cases'!$N$5),'Test cases'!$M$5,0)+IF(AND(AC919&lt;'Test cases'!$L$5,AC919&gt;='Test cases'!$J$5),'Test cases'!$K$5,0)</f>
        <v>0.17</v>
      </c>
      <c r="L919" s="5">
        <f t="shared" ca="1" si="42"/>
        <v>0.15</v>
      </c>
      <c r="M919" s="5">
        <f t="shared" ca="1" si="43"/>
        <v>0.1</v>
      </c>
      <c r="N919" s="5">
        <f t="shared" ca="1" si="44"/>
        <v>0.17</v>
      </c>
      <c r="O919" s="4">
        <f ca="1">'Test cases'!C923*(1-F919)+'Test cases'!D923*(1-G919)+'Test cases'!E923*(1-H919)</f>
        <v>788.67000000000007</v>
      </c>
      <c r="P919" s="4">
        <f ca="1">(1-I919)*'Test cases'!C923+(1-J919)*'Test cases'!D923+(1-K919)*'Test cases'!E923</f>
        <v>825.17518871924563</v>
      </c>
      <c r="Q919" s="4">
        <f ca="1">(1-L919)*'Test cases'!C923+(1-M919)*'Test cases'!D923+(1-N919)*'Test cases'!E923</f>
        <v>788.67000000000007</v>
      </c>
      <c r="R919" s="4">
        <f ca="1">('Test cases'!C923/'Test cases'!$J$3)^(1/'Test cases'!$R$3)*('Test cases'!$J$3*(1-'Test cases'!$K$3))</f>
        <v>265.408521508283</v>
      </c>
      <c r="S919" s="4">
        <f ca="1">('Test cases'!D923/'Test cases'!$J$4)^(1/'Test cases'!$R$4)*('Test cases'!$J$4*(1-'Test cases'!$K$4))</f>
        <v>252.69209572352639</v>
      </c>
      <c r="T919" s="4">
        <f ca="1">IF('Test cases'!E923&lt;='Test cases'!$L$5,('Test cases'!E923/'Test cases'!$J$5)^(1/'Test cases'!$P$5)*('Test cases'!$J$5*(1-'Test cases'!$K$5)),0)+IF('Test cases'!E923&gt;'Test cases'!$L$5,('Test cases'!E923/'Test cases'!$L$5)^(1/'Test cases'!$Q$5)*('Test cases'!$L$5*(1-'Test cases'!$M$5)),0)</f>
        <v>249.04859052461339</v>
      </c>
      <c r="U919" s="4">
        <f ca="1">(R919^'Test cases'!$R$4+S919^'Test cases'!$R$4)^(1/'Test cases'!$R$4)</f>
        <v>491.03610300432223</v>
      </c>
      <c r="V919" s="4">
        <f ca="1">R919^'Test cases'!$R$4/U919^('Test cases'!$R$4-1)</f>
        <v>252.04972326884814</v>
      </c>
      <c r="W919" s="4">
        <f ca="1">S919^'Test cases'!$R$4/U919^('Test cases'!$R$4-1)</f>
        <v>238.98637973547406</v>
      </c>
      <c r="X919" s="4">
        <f ca="1">V919*(U919/E919)^('Test cases'!$R$5-1)</f>
        <v>246.50352450994018</v>
      </c>
      <c r="Y919" s="4">
        <f ca="1">W919*(U919/E919)^('Test cases'!$R$5-1)</f>
        <v>233.72763179679455</v>
      </c>
      <c r="Z919" s="4">
        <f ca="1">T919^'Test cases'!$R$5/E919^('Test cases'!$R$5-1)</f>
        <v>233.94267234047277</v>
      </c>
      <c r="AA919" s="4">
        <f ca="1">EXP((LN(1-B919)*(LN('Test cases'!$L$3)-LN('Test cases'!$J$3))+LN(1-'Test cases'!$M$3)*LN('Test cases'!$J$3)-LN(1-'Test cases'!$K$3)*LN('Test cases'!$L$3))/(LN(1-'Test cases'!$M$3)-LN(1-'Test cases'!$K$3)))</f>
        <v>796.25563648534455</v>
      </c>
      <c r="AB919" s="4">
        <f ca="1">EXP((LN(1-C919)*(LN('Test cases'!$L$4)-LN('Test cases'!$J$4))+LN(1-'Test cases'!$M$4)*LN('Test cases'!$J$4)-LN(1-'Test cases'!$K$4)*LN('Test cases'!$L$4))/(LN(1-'Test cases'!$M$4)-LN(1-'Test cases'!$K$4)))</f>
        <v>791.44418357160032</v>
      </c>
      <c r="AC919" s="4">
        <f ca="1">IF(D919&lt;='Test cases'!$M$5,EXP((LN(1-D919)*(LN('Test cases'!$L$5)-LN('Test cases'!$J$5))+LN(1-'Test cases'!$M$5)*LN('Test cases'!$J$5)-LN(1-'Test cases'!$K$5)*LN('Test cases'!$L$5))/(LN(1-'Test cases'!$M$5)-LN(1-'Test cases'!$K$5))),EXP((LN(1-D919)*(LN('Test cases'!$N$5)-LN('Test cases'!$L$5))+LN(1-'Test cases'!$O$5)*LN('Test cases'!$L$5)-LN(1-'Test cases'!$M$5)*LN('Test cases'!$N$5))/(LN(1-'Test cases'!$O$5)-LN(1-'Test cases'!$M$5))))</f>
        <v>393.96665498675799</v>
      </c>
    </row>
    <row r="920" spans="1:29">
      <c r="A920" s="8">
        <f>'Test cases'!A924</f>
        <v>917</v>
      </c>
      <c r="B920" s="5">
        <f ca="1">1-X920/'Test cases'!C924</f>
        <v>0.24160355008307099</v>
      </c>
      <c r="C920" s="5">
        <f ca="1">1-Y920/'Test cases'!D924</f>
        <v>0.19133483547775565</v>
      </c>
      <c r="D920" s="5">
        <f ca="1">1-Z920/'Test cases'!E924</f>
        <v>0.23049945906407676</v>
      </c>
      <c r="E920" s="4">
        <f ca="1">(U920^'Test cases'!$R$5+T920^'Test cases'!$R$5)^(1/'Test cases'!$R$5)</f>
        <v>714.91990837897401</v>
      </c>
      <c r="F920" s="5">
        <f ca="1">IF(B920&gt;'Test cases'!$M$3,'Test cases'!$M$3,B920)</f>
        <v>0.15</v>
      </c>
      <c r="G920" s="5">
        <f ca="1">IF(C920&gt;'Test cases'!$M$4,'Test cases'!$M$4,C920)</f>
        <v>0.1</v>
      </c>
      <c r="H920" s="5">
        <f ca="1">IF(D920&gt;'Test cases'!$O$5,'Test cases'!$O$5,D920)</f>
        <v>0.17</v>
      </c>
      <c r="I920" s="5">
        <f ca="1">IF(AA920&gt;='Test cases'!$L$3, 'Test cases'!$L$3*'Test cases'!$M$3/AA920,0)+IF(AND(AA920&gt;='Test cases'!$J$3,AA920&lt;'Test cases'!$L$3), 'Test cases'!$J$3*'Test cases'!$K$3/ AA920,0)</f>
        <v>3.7630626843834551E-2</v>
      </c>
      <c r="J920" s="5">
        <f ca="1">IF(AB920&gt;='Test cases'!$L$4,'Test cases'!$M$4,0)+IF(AND(AB920&gt;='Test cases'!$J$4,AB920&lt;'Test cases'!$L$4),'Test cases'!$K$4,0)</f>
        <v>0.1</v>
      </c>
      <c r="K920" s="5">
        <f ca="1">IF(AC920&gt;='Test cases'!$N$5,'Test cases'!$O$5,0)+IF(AND(AC920&gt;='Test cases'!$L$5,AC920&lt;'Test cases'!$N$5),'Test cases'!$M$5,0)+IF(AND(AC920&lt;'Test cases'!$L$5,AC920&gt;='Test cases'!$J$5),'Test cases'!$K$5,0)</f>
        <v>0.17</v>
      </c>
      <c r="L920" s="5">
        <f t="shared" ca="1" si="42"/>
        <v>0.15</v>
      </c>
      <c r="M920" s="5">
        <f t="shared" ca="1" si="43"/>
        <v>0.1</v>
      </c>
      <c r="N920" s="5">
        <f t="shared" ca="1" si="44"/>
        <v>0.17</v>
      </c>
      <c r="O920" s="4">
        <f ca="1">'Test cases'!C924*(1-F920)+'Test cases'!D924*(1-G920)+'Test cases'!E924*(1-H920)</f>
        <v>789.56999999999994</v>
      </c>
      <c r="P920" s="4">
        <f ca="1">(1-I920)*'Test cases'!C924+(1-J920)*'Test cases'!D924+(1-K920)*'Test cases'!E924</f>
        <v>826.09004627575382</v>
      </c>
      <c r="Q920" s="4">
        <f ca="1">(1-L920)*'Test cases'!C924+(1-M920)*'Test cases'!D924+(1-N920)*'Test cases'!E924</f>
        <v>789.56999999999994</v>
      </c>
      <c r="R920" s="4">
        <f ca="1">('Test cases'!C924/'Test cases'!$J$3)^(1/'Test cases'!$R$3)*('Test cases'!$J$3*(1-'Test cases'!$K$3))</f>
        <v>265.408521508283</v>
      </c>
      <c r="S920" s="4">
        <f ca="1">('Test cases'!D924/'Test cases'!$J$4)^(1/'Test cases'!$R$4)*('Test cases'!$J$4*(1-'Test cases'!$K$4))</f>
        <v>253.49864418628465</v>
      </c>
      <c r="T920" s="4">
        <f ca="1">IF('Test cases'!E924&lt;='Test cases'!$L$5,('Test cases'!E924/'Test cases'!$J$5)^(1/'Test cases'!$P$5)*('Test cases'!$J$5*(1-'Test cases'!$K$5)),0)+IF('Test cases'!E924&gt;'Test cases'!$L$5,('Test cases'!E924/'Test cases'!$L$5)^(1/'Test cases'!$Q$5)*('Test cases'!$L$5*(1-'Test cases'!$M$5)),0)</f>
        <v>249.04859052461339</v>
      </c>
      <c r="U920" s="4">
        <f ca="1">(R920^'Test cases'!$R$4+S920^'Test cases'!$R$4)^(1/'Test cases'!$R$4)</f>
        <v>491.79895761583435</v>
      </c>
      <c r="V920" s="4">
        <f ca="1">R920^'Test cases'!$R$4/U920^('Test cases'!$R$4-1)</f>
        <v>252.01688215119307</v>
      </c>
      <c r="W920" s="4">
        <f ca="1">S920^'Test cases'!$R$4/U920^('Test cases'!$R$4-1)</f>
        <v>239.78207546464103</v>
      </c>
      <c r="X920" s="4">
        <f ca="1">V920*(U920/E920)^('Test cases'!$R$5-1)</f>
        <v>246.47884622300194</v>
      </c>
      <c r="Y920" s="4">
        <f ca="1">W920*(U920/E920)^('Test cases'!$R$5-1)</f>
        <v>234.51289771145085</v>
      </c>
      <c r="Z920" s="4">
        <f ca="1">T920^'Test cases'!$R$5/E920^('Test cases'!$R$5-1)</f>
        <v>233.92816444452066</v>
      </c>
      <c r="AA920" s="4">
        <f ca="1">EXP((LN(1-B920)*(LN('Test cases'!$L$3)-LN('Test cases'!$J$3))+LN(1-'Test cases'!$M$3)*LN('Test cases'!$J$3)-LN(1-'Test cases'!$K$3)*LN('Test cases'!$L$3))/(LN(1-'Test cases'!$M$3)-LN(1-'Test cases'!$K$3)))</f>
        <v>797.22296746473774</v>
      </c>
      <c r="AB920" s="4">
        <f ca="1">EXP((LN(1-C920)*(LN('Test cases'!$L$4)-LN('Test cases'!$J$4))+LN(1-'Test cases'!$M$4)*LN('Test cases'!$J$4)-LN(1-'Test cases'!$K$4)*LN('Test cases'!$L$4))/(LN(1-'Test cases'!$M$4)-LN(1-'Test cases'!$K$4)))</f>
        <v>792.46806844491778</v>
      </c>
      <c r="AC920" s="4">
        <f ca="1">IF(D920&lt;='Test cases'!$M$5,EXP((LN(1-D920)*(LN('Test cases'!$L$5)-LN('Test cases'!$J$5))+LN(1-'Test cases'!$M$5)*LN('Test cases'!$J$5)-LN(1-'Test cases'!$K$5)*LN('Test cases'!$L$5))/(LN(1-'Test cases'!$M$5)-LN(1-'Test cases'!$K$5))),EXP((LN(1-D920)*(LN('Test cases'!$N$5)-LN('Test cases'!$L$5))+LN(1-'Test cases'!$O$5)*LN('Test cases'!$L$5)-LN(1-'Test cases'!$M$5)*LN('Test cases'!$N$5))/(LN(1-'Test cases'!$O$5)-LN(1-'Test cases'!$M$5))))</f>
        <v>394.06789304777601</v>
      </c>
    </row>
    <row r="921" spans="1:29">
      <c r="A921" s="8">
        <f>'Test cases'!A925</f>
        <v>918</v>
      </c>
      <c r="B921" s="5">
        <f ca="1">1-X921/'Test cases'!C925</f>
        <v>0.2416793733854945</v>
      </c>
      <c r="C921" s="5">
        <f ca="1">1-Y921/'Test cases'!D925</f>
        <v>0.19141568456840663</v>
      </c>
      <c r="D921" s="5">
        <f ca="1">1-Z921/'Test cases'!E925</f>
        <v>0.23054712490708673</v>
      </c>
      <c r="E921" s="4">
        <f ca="1">(U921^'Test cases'!$R$5+T921^'Test cases'!$R$5)^(1/'Test cases'!$R$5)</f>
        <v>715.66591346855353</v>
      </c>
      <c r="F921" s="5">
        <f ca="1">IF(B921&gt;'Test cases'!$M$3,'Test cases'!$M$3,B921)</f>
        <v>0.15</v>
      </c>
      <c r="G921" s="5">
        <f ca="1">IF(C921&gt;'Test cases'!$M$4,'Test cases'!$M$4,C921)</f>
        <v>0.1</v>
      </c>
      <c r="H921" s="5">
        <f ca="1">IF(D921&gt;'Test cases'!$O$5,'Test cases'!$O$5,D921)</f>
        <v>0.17</v>
      </c>
      <c r="I921" s="5">
        <f ca="1">IF(AA921&gt;='Test cases'!$L$3, 'Test cases'!$L$3*'Test cases'!$M$3/AA921,0)+IF(AND(AA921&gt;='Test cases'!$J$3,AA921&lt;'Test cases'!$L$3), 'Test cases'!$J$3*'Test cases'!$K$3/ AA921,0)</f>
        <v>3.7585028234122513E-2</v>
      </c>
      <c r="J921" s="5">
        <f ca="1">IF(AB921&gt;='Test cases'!$L$4,'Test cases'!$M$4,0)+IF(AND(AB921&gt;='Test cases'!$J$4,AB921&lt;'Test cases'!$L$4),'Test cases'!$K$4,0)</f>
        <v>0.1</v>
      </c>
      <c r="K921" s="5">
        <f ca="1">IF(AC921&gt;='Test cases'!$N$5,'Test cases'!$O$5,0)+IF(AND(AC921&gt;='Test cases'!$L$5,AC921&lt;'Test cases'!$N$5),'Test cases'!$M$5,0)+IF(AND(AC921&lt;'Test cases'!$L$5,AC921&gt;='Test cases'!$J$5),'Test cases'!$K$5,0)</f>
        <v>0.17</v>
      </c>
      <c r="L921" s="5">
        <f t="shared" ca="1" si="42"/>
        <v>0.15</v>
      </c>
      <c r="M921" s="5">
        <f t="shared" ca="1" si="43"/>
        <v>0.1</v>
      </c>
      <c r="N921" s="5">
        <f t="shared" ca="1" si="44"/>
        <v>0.17</v>
      </c>
      <c r="O921" s="4">
        <f ca="1">'Test cases'!C925*(1-F921)+'Test cases'!D925*(1-G921)+'Test cases'!E925*(1-H921)</f>
        <v>790.47</v>
      </c>
      <c r="P921" s="4">
        <f ca="1">(1-I921)*'Test cases'!C925+(1-J921)*'Test cases'!D925+(1-K921)*'Test cases'!E925</f>
        <v>827.00486582391022</v>
      </c>
      <c r="Q921" s="4">
        <f ca="1">(1-L921)*'Test cases'!C925+(1-M921)*'Test cases'!D925+(1-N921)*'Test cases'!E925</f>
        <v>790.47</v>
      </c>
      <c r="R921" s="4">
        <f ca="1">('Test cases'!C925/'Test cases'!$J$3)^(1/'Test cases'!$R$3)*('Test cases'!$J$3*(1-'Test cases'!$K$3))</f>
        <v>265.408521508283</v>
      </c>
      <c r="S921" s="4">
        <f ca="1">('Test cases'!D925/'Test cases'!$J$4)^(1/'Test cases'!$R$4)*('Test cases'!$J$4*(1-'Test cases'!$K$4))</f>
        <v>254.30497730199065</v>
      </c>
      <c r="T921" s="4">
        <f ca="1">IF('Test cases'!E925&lt;='Test cases'!$L$5,('Test cases'!E925/'Test cases'!$J$5)^(1/'Test cases'!$P$5)*('Test cases'!$J$5*(1-'Test cases'!$K$5)),0)+IF('Test cases'!E925&gt;'Test cases'!$L$5,('Test cases'!E925/'Test cases'!$L$5)^(1/'Test cases'!$Q$5)*('Test cases'!$L$5*(1-'Test cases'!$M$5)),0)</f>
        <v>249.04859052461339</v>
      </c>
      <c r="U921" s="4">
        <f ca="1">(R921^'Test cases'!$R$4+S921^'Test cases'!$R$4)^(1/'Test cases'!$R$4)</f>
        <v>492.56171291382435</v>
      </c>
      <c r="V921" s="4">
        <f ca="1">R921^'Test cases'!$R$4/U921^('Test cases'!$R$4-1)</f>
        <v>251.98410046946387</v>
      </c>
      <c r="W921" s="4">
        <f ca="1">S921^'Test cases'!$R$4/U921^('Test cases'!$R$4-1)</f>
        <v>240.57761244436051</v>
      </c>
      <c r="X921" s="4">
        <f ca="1">V921*(U921/E921)^('Test cases'!$R$5-1)</f>
        <v>246.45420364971429</v>
      </c>
      <c r="Y921" s="4">
        <f ca="1">W921*(U921/E921)^('Test cases'!$R$5-1)</f>
        <v>235.29803579059367</v>
      </c>
      <c r="Z921" s="4">
        <f ca="1">T921^'Test cases'!$R$5/E921^('Test cases'!$R$5-1)</f>
        <v>233.91367402824562</v>
      </c>
      <c r="AA921" s="4">
        <f ca="1">EXP((LN(1-B921)*(LN('Test cases'!$L$3)-LN('Test cases'!$J$3))+LN(1-'Test cases'!$M$3)*LN('Test cases'!$J$3)-LN(1-'Test cases'!$K$3)*LN('Test cases'!$L$3))/(LN(1-'Test cases'!$M$3)-LN(1-'Test cases'!$K$3)))</f>
        <v>798.19016798725579</v>
      </c>
      <c r="AB921" s="4">
        <f ca="1">EXP((LN(1-C921)*(LN('Test cases'!$L$4)-LN('Test cases'!$J$4))+LN(1-'Test cases'!$M$4)*LN('Test cases'!$J$4)-LN(1-'Test cases'!$K$4)*LN('Test cases'!$L$4))/(LN(1-'Test cases'!$M$4)-LN(1-'Test cases'!$K$4)))</f>
        <v>793.49189579638551</v>
      </c>
      <c r="AC921" s="4">
        <f ca="1">IF(D921&lt;='Test cases'!$M$5,EXP((LN(1-D921)*(LN('Test cases'!$L$5)-LN('Test cases'!$J$5))+LN(1-'Test cases'!$M$5)*LN('Test cases'!$J$5)-LN(1-'Test cases'!$K$5)*LN('Test cases'!$L$5))/(LN(1-'Test cases'!$M$5)-LN(1-'Test cases'!$K$5))),EXP((LN(1-D921)*(LN('Test cases'!$N$5)-LN('Test cases'!$L$5))+LN(1-'Test cases'!$O$5)*LN('Test cases'!$L$5)-LN(1-'Test cases'!$M$5)*LN('Test cases'!$N$5))/(LN(1-'Test cases'!$O$5)-LN(1-'Test cases'!$M$5))))</f>
        <v>394.16904137141</v>
      </c>
    </row>
    <row r="922" spans="1:29">
      <c r="A922" s="8">
        <f>'Test cases'!A926</f>
        <v>919</v>
      </c>
      <c r="B922" s="5">
        <f ca="1">1-X922/'Test cases'!C926</f>
        <v>0.24176267864877321</v>
      </c>
      <c r="C922" s="5">
        <f ca="1">1-Y922/'Test cases'!D926</f>
        <v>0.19149098913872342</v>
      </c>
      <c r="D922" s="5">
        <f ca="1">1-Z922/'Test cases'!E926</f>
        <v>0.23059153227421969</v>
      </c>
      <c r="E922" s="4">
        <f ca="1">(U922^'Test cases'!$R$5+T922^'Test cases'!$R$5)^(1/'Test cases'!$R$5)</f>
        <v>716.36166310976887</v>
      </c>
      <c r="F922" s="5">
        <f ca="1">IF(B922&gt;'Test cases'!$M$3,'Test cases'!$M$3,B922)</f>
        <v>0.15</v>
      </c>
      <c r="G922" s="5">
        <f ca="1">IF(C922&gt;'Test cases'!$M$4,'Test cases'!$M$4,C922)</f>
        <v>0.1</v>
      </c>
      <c r="H922" s="5">
        <f ca="1">IF(D922&gt;'Test cases'!$O$5,'Test cases'!$O$5,D922)</f>
        <v>0.17</v>
      </c>
      <c r="I922" s="5">
        <f ca="1">IF(AA922&gt;='Test cases'!$L$3, 'Test cases'!$L$3*'Test cases'!$M$3/AA922,0)+IF(AND(AA922&gt;='Test cases'!$J$3,AA922&lt;'Test cases'!$L$3), 'Test cases'!$J$3*'Test cases'!$K$3/ AA922,0)</f>
        <v>3.7534988575638535E-2</v>
      </c>
      <c r="J922" s="5">
        <f ca="1">IF(AB922&gt;='Test cases'!$L$4,'Test cases'!$M$4,0)+IF(AND(AB922&gt;='Test cases'!$J$4,AB922&lt;'Test cases'!$L$4),'Test cases'!$K$4,0)</f>
        <v>0.1</v>
      </c>
      <c r="K922" s="5">
        <f ca="1">IF(AC922&gt;='Test cases'!$N$5,'Test cases'!$O$5,0)+IF(AND(AC922&gt;='Test cases'!$L$5,AC922&lt;'Test cases'!$N$5),'Test cases'!$M$5,0)+IF(AND(AC922&lt;'Test cases'!$L$5,AC922&gt;='Test cases'!$J$5),'Test cases'!$K$5,0)</f>
        <v>0.17</v>
      </c>
      <c r="L922" s="5">
        <f t="shared" ca="1" si="42"/>
        <v>0.15</v>
      </c>
      <c r="M922" s="5">
        <f t="shared" ca="1" si="43"/>
        <v>0.1</v>
      </c>
      <c r="N922" s="5">
        <f t="shared" ca="1" si="44"/>
        <v>0.17</v>
      </c>
      <c r="O922" s="4">
        <f ca="1">'Test cases'!C926*(1-F922)+'Test cases'!D926*(1-G922)+'Test cases'!E926*(1-H922)</f>
        <v>791.31999999999994</v>
      </c>
      <c r="P922" s="4">
        <f ca="1">(1-I922)*'Test cases'!C926+(1-J922)*'Test cases'!D926+(1-K922)*'Test cases'!E926</f>
        <v>827.98359372434174</v>
      </c>
      <c r="Q922" s="4">
        <f ca="1">(1-L922)*'Test cases'!C926+(1-M922)*'Test cases'!D926+(1-N922)*'Test cases'!E926</f>
        <v>791.31999999999994</v>
      </c>
      <c r="R922" s="4">
        <f ca="1">('Test cases'!C926/'Test cases'!$J$3)^(1/'Test cases'!$R$3)*('Test cases'!$J$3*(1-'Test cases'!$K$3))</f>
        <v>266.15772612768393</v>
      </c>
      <c r="S922" s="4">
        <f ca="1">('Test cases'!D926/'Test cases'!$J$4)^(1/'Test cases'!$R$4)*('Test cases'!$J$4*(1-'Test cases'!$K$4))</f>
        <v>254.30497730199065</v>
      </c>
      <c r="T922" s="4">
        <f ca="1">IF('Test cases'!E926&lt;='Test cases'!$L$5,('Test cases'!E926/'Test cases'!$J$5)^(1/'Test cases'!$P$5)*('Test cases'!$J$5*(1-'Test cases'!$K$5)),0)+IF('Test cases'!E926&gt;'Test cases'!$L$5,('Test cases'!E926/'Test cases'!$L$5)^(1/'Test cases'!$Q$5)*('Test cases'!$L$5*(1-'Test cases'!$M$5)),0)</f>
        <v>249.04859052461339</v>
      </c>
      <c r="U922" s="4">
        <f ca="1">(R922^'Test cases'!$R$4+S922^'Test cases'!$R$4)^(1/'Test cases'!$R$4)</f>
        <v>493.27306370148648</v>
      </c>
      <c r="V922" s="4">
        <f ca="1">R922^'Test cases'!$R$4/U922^('Test cases'!$R$4-1)</f>
        <v>252.72459245769838</v>
      </c>
      <c r="W922" s="4">
        <f ca="1">S922^'Test cases'!$R$4/U922^('Test cases'!$R$4-1)</f>
        <v>240.54847124378773</v>
      </c>
      <c r="X922" s="4">
        <f ca="1">V922*(U922/E922)^('Test cases'!$R$5-1)</f>
        <v>247.18536676049993</v>
      </c>
      <c r="Y922" s="4">
        <f ca="1">W922*(U922/E922)^('Test cases'!$R$5-1)</f>
        <v>235.27612216063147</v>
      </c>
      <c r="Z922" s="4">
        <f ca="1">T922^'Test cases'!$R$5/E922^('Test cases'!$R$5-1)</f>
        <v>233.90017418863721</v>
      </c>
      <c r="AA922" s="4">
        <f ca="1">EXP((LN(1-B922)*(LN('Test cases'!$L$3)-LN('Test cases'!$J$3))+LN(1-'Test cases'!$M$3)*LN('Test cases'!$J$3)-LN(1-'Test cases'!$K$3)*LN('Test cases'!$L$3))/(LN(1-'Test cases'!$M$3)-LN(1-'Test cases'!$K$3)))</f>
        <v>799.25427283787701</v>
      </c>
      <c r="AB922" s="4">
        <f ca="1">EXP((LN(1-C922)*(LN('Test cases'!$L$4)-LN('Test cases'!$J$4))+LN(1-'Test cases'!$M$4)*LN('Test cases'!$J$4)-LN(1-'Test cases'!$K$4)*LN('Test cases'!$L$4))/(LN(1-'Test cases'!$M$4)-LN(1-'Test cases'!$K$4)))</f>
        <v>794.44679246045132</v>
      </c>
      <c r="AC922" s="4">
        <f ca="1">IF(D922&lt;='Test cases'!$M$5,EXP((LN(1-D922)*(LN('Test cases'!$L$5)-LN('Test cases'!$J$5))+LN(1-'Test cases'!$M$5)*LN('Test cases'!$J$5)-LN(1-'Test cases'!$K$5)*LN('Test cases'!$L$5))/(LN(1-'Test cases'!$M$5)-LN(1-'Test cases'!$K$5))),EXP((LN(1-D922)*(LN('Test cases'!$N$5)-LN('Test cases'!$L$5))+LN(1-'Test cases'!$O$5)*LN('Test cases'!$L$5)-LN(1-'Test cases'!$M$5)*LN('Test cases'!$N$5))/(LN(1-'Test cases'!$O$5)-LN(1-'Test cases'!$M$5))))</f>
        <v>394.26330411425698</v>
      </c>
    </row>
    <row r="923" spans="1:29">
      <c r="A923" s="8">
        <f>'Test cases'!A927</f>
        <v>920</v>
      </c>
      <c r="B923" s="5">
        <f ca="1">1-X923/'Test cases'!C927</f>
        <v>0.24183828920277783</v>
      </c>
      <c r="C923" s="5">
        <f ca="1">1-Y923/'Test cases'!D927</f>
        <v>0.19157161272781398</v>
      </c>
      <c r="D923" s="5">
        <f ca="1">1-Z923/'Test cases'!E927</f>
        <v>0.23063908737212613</v>
      </c>
      <c r="E923" s="4">
        <f ca="1">(U923^'Test cases'!$R$5+T923^'Test cases'!$R$5)^(1/'Test cases'!$R$5)</f>
        <v>717.10752424224722</v>
      </c>
      <c r="F923" s="5">
        <f ca="1">IF(B923&gt;'Test cases'!$M$3,'Test cases'!$M$3,B923)</f>
        <v>0.15</v>
      </c>
      <c r="G923" s="5">
        <f ca="1">IF(C923&gt;'Test cases'!$M$4,'Test cases'!$M$4,C923)</f>
        <v>0.1</v>
      </c>
      <c r="H923" s="5">
        <f ca="1">IF(D923&gt;'Test cases'!$O$5,'Test cases'!$O$5,D923)</f>
        <v>0.17</v>
      </c>
      <c r="I923" s="5">
        <f ca="1">IF(AA923&gt;='Test cases'!$L$3, 'Test cases'!$L$3*'Test cases'!$M$3/AA923,0)+IF(AND(AA923&gt;='Test cases'!$J$3,AA923&lt;'Test cases'!$L$3), 'Test cases'!$J$3*'Test cases'!$K$3/ AA923,0)</f>
        <v>3.748962388826068E-2</v>
      </c>
      <c r="J923" s="5">
        <f ca="1">IF(AB923&gt;='Test cases'!$L$4,'Test cases'!$M$4,0)+IF(AND(AB923&gt;='Test cases'!$J$4,AB923&lt;'Test cases'!$L$4),'Test cases'!$K$4,0)</f>
        <v>0.1</v>
      </c>
      <c r="K923" s="5">
        <f ca="1">IF(AC923&gt;='Test cases'!$N$5,'Test cases'!$O$5,0)+IF(AND(AC923&gt;='Test cases'!$L$5,AC923&lt;'Test cases'!$N$5),'Test cases'!$M$5,0)+IF(AND(AC923&lt;'Test cases'!$L$5,AC923&gt;='Test cases'!$J$5),'Test cases'!$K$5,0)</f>
        <v>0.17</v>
      </c>
      <c r="L923" s="5">
        <f t="shared" ca="1" si="42"/>
        <v>0.15</v>
      </c>
      <c r="M923" s="5">
        <f t="shared" ca="1" si="43"/>
        <v>0.1</v>
      </c>
      <c r="N923" s="5">
        <f t="shared" ca="1" si="44"/>
        <v>0.17</v>
      </c>
      <c r="O923" s="4">
        <f ca="1">'Test cases'!C927*(1-F923)+'Test cases'!D927*(1-G923)+'Test cases'!E927*(1-H923)</f>
        <v>792.22</v>
      </c>
      <c r="P923" s="4">
        <f ca="1">(1-I923)*'Test cases'!C927+(1-J923)*'Test cases'!D927+(1-K923)*'Test cases'!E927</f>
        <v>828.89838261242699</v>
      </c>
      <c r="Q923" s="4">
        <f ca="1">(1-L923)*'Test cases'!C927+(1-M923)*'Test cases'!D927+(1-N923)*'Test cases'!E927</f>
        <v>792.22</v>
      </c>
      <c r="R923" s="4">
        <f ca="1">('Test cases'!C927/'Test cases'!$J$3)^(1/'Test cases'!$R$3)*('Test cases'!$J$3*(1-'Test cases'!$K$3))</f>
        <v>266.15772612768393</v>
      </c>
      <c r="S923" s="4">
        <f ca="1">('Test cases'!D927/'Test cases'!$J$4)^(1/'Test cases'!$R$4)*('Test cases'!$J$4*(1-'Test cases'!$K$4))</f>
        <v>255.11109586787296</v>
      </c>
      <c r="T923" s="4">
        <f ca="1">IF('Test cases'!E927&lt;='Test cases'!$L$5,('Test cases'!E927/'Test cases'!$J$5)^(1/'Test cases'!$P$5)*('Test cases'!$J$5*(1-'Test cases'!$K$5)),0)+IF('Test cases'!E927&gt;'Test cases'!$L$5,('Test cases'!E927/'Test cases'!$L$5)^(1/'Test cases'!$Q$5)*('Test cases'!$L$5*(1-'Test cases'!$M$5)),0)</f>
        <v>249.04859052461339</v>
      </c>
      <c r="U923" s="4">
        <f ca="1">(R923^'Test cases'!$R$4+S923^'Test cases'!$R$4)^(1/'Test cases'!$R$4)</f>
        <v>494.03562756226489</v>
      </c>
      <c r="V923" s="4">
        <f ca="1">R923^'Test cases'!$R$4/U923^('Test cases'!$R$4-1)</f>
        <v>252.69182509632458</v>
      </c>
      <c r="W923" s="4">
        <f ca="1">S923^'Test cases'!$R$4/U923^('Test cases'!$R$4-1)</f>
        <v>241.34380246594017</v>
      </c>
      <c r="X923" s="4">
        <f ca="1">V923*(U923/E923)^('Test cases'!$R$5-1)</f>
        <v>247.16071771989442</v>
      </c>
      <c r="Y923" s="4">
        <f ca="1">W923*(U923/E923)^('Test cases'!$R$5-1)</f>
        <v>236.06108908347832</v>
      </c>
      <c r="Z923" s="4">
        <f ca="1">T923^'Test cases'!$R$5/E923^('Test cases'!$R$5-1)</f>
        <v>233.88571743887366</v>
      </c>
      <c r="AA923" s="4">
        <f ca="1">EXP((LN(1-B923)*(LN('Test cases'!$L$3)-LN('Test cases'!$J$3))+LN(1-'Test cases'!$M$3)*LN('Test cases'!$J$3)-LN(1-'Test cases'!$K$3)*LN('Test cases'!$L$3))/(LN(1-'Test cases'!$M$3)-LN(1-'Test cases'!$K$3)))</f>
        <v>800.22141831607053</v>
      </c>
      <c r="AB923" s="4">
        <f ca="1">EXP((LN(1-C923)*(LN('Test cases'!$L$4)-LN('Test cases'!$J$4))+LN(1-'Test cases'!$M$4)*LN('Test cases'!$J$4)-LN(1-'Test cases'!$K$4)*LN('Test cases'!$L$4))/(LN(1-'Test cases'!$M$4)-LN(1-'Test cases'!$K$4)))</f>
        <v>795.47050929625516</v>
      </c>
      <c r="AC923" s="4">
        <f ca="1">IF(D923&lt;='Test cases'!$M$5,EXP((LN(1-D923)*(LN('Test cases'!$L$5)-LN('Test cases'!$J$5))+LN(1-'Test cases'!$M$5)*LN('Test cases'!$J$5)-LN(1-'Test cases'!$K$5)*LN('Test cases'!$L$5))/(LN(1-'Test cases'!$M$5)-LN(1-'Test cases'!$K$5))),EXP((LN(1-D923)*(LN('Test cases'!$N$5)-LN('Test cases'!$L$5))+LN(1-'Test cases'!$O$5)*LN('Test cases'!$L$5)-LN(1-'Test cases'!$M$5)*LN('Test cases'!$N$5))/(LN(1-'Test cases'!$O$5)-LN(1-'Test cases'!$M$5))))</f>
        <v>394.36427952117162</v>
      </c>
    </row>
    <row r="924" spans="1:29">
      <c r="A924" s="8">
        <f>'Test cases'!A928</f>
        <v>921</v>
      </c>
      <c r="B924" s="5">
        <f ca="1">1-X924/'Test cases'!C928</f>
        <v>0.2418749122950361</v>
      </c>
      <c r="C924" s="5">
        <f ca="1">1-Y924/'Test cases'!D928</f>
        <v>0.19161066395790072</v>
      </c>
      <c r="D924" s="5">
        <f ca="1">1-Z924/'Test cases'!E928</f>
        <v>0.23117206901779153</v>
      </c>
      <c r="E924" s="4">
        <f ca="1">(U924^'Test cases'!$R$5+T924^'Test cases'!$R$5)^(1/'Test cases'!$R$5)</f>
        <v>717.69098366568494</v>
      </c>
      <c r="F924" s="5">
        <f ca="1">IF(B924&gt;'Test cases'!$M$3,'Test cases'!$M$3,B924)</f>
        <v>0.15</v>
      </c>
      <c r="G924" s="5">
        <f ca="1">IF(C924&gt;'Test cases'!$M$4,'Test cases'!$M$4,C924)</f>
        <v>0.1</v>
      </c>
      <c r="H924" s="5">
        <f ca="1">IF(D924&gt;'Test cases'!$O$5,'Test cases'!$O$5,D924)</f>
        <v>0.17</v>
      </c>
      <c r="I924" s="5">
        <f ca="1">IF(AA924&gt;='Test cases'!$L$3, 'Test cases'!$L$3*'Test cases'!$M$3/AA924,0)+IF(AND(AA924&gt;='Test cases'!$J$3,AA924&lt;'Test cases'!$L$3), 'Test cases'!$J$3*'Test cases'!$K$3/ AA924,0)</f>
        <v>3.7467668919151556E-2</v>
      </c>
      <c r="J924" s="5">
        <f ca="1">IF(AB924&gt;='Test cases'!$L$4,'Test cases'!$M$4,0)+IF(AND(AB924&gt;='Test cases'!$J$4,AB924&lt;'Test cases'!$L$4),'Test cases'!$K$4,0)</f>
        <v>0.1</v>
      </c>
      <c r="K924" s="5">
        <f ca="1">IF(AC924&gt;='Test cases'!$N$5,'Test cases'!$O$5,0)+IF(AND(AC924&gt;='Test cases'!$L$5,AC924&lt;'Test cases'!$N$5),'Test cases'!$M$5,0)+IF(AND(AC924&lt;'Test cases'!$L$5,AC924&gt;='Test cases'!$J$5),'Test cases'!$K$5,0)</f>
        <v>0.17</v>
      </c>
      <c r="L924" s="5">
        <f t="shared" ca="1" si="42"/>
        <v>0.15</v>
      </c>
      <c r="M924" s="5">
        <f t="shared" ca="1" si="43"/>
        <v>0.1</v>
      </c>
      <c r="N924" s="5">
        <f t="shared" ca="1" si="44"/>
        <v>0.17</v>
      </c>
      <c r="O924" s="4">
        <f ca="1">'Test cases'!C928*(1-F924)+'Test cases'!D928*(1-G924)+'Test cases'!E928*(1-H924)</f>
        <v>793.05</v>
      </c>
      <c r="P924" s="4">
        <f ca="1">(1-I924)*'Test cases'!C928+(1-J924)*'Test cases'!D928+(1-K924)*'Test cases'!E928</f>
        <v>829.73553993235657</v>
      </c>
      <c r="Q924" s="4">
        <f ca="1">(1-L924)*'Test cases'!C928+(1-M924)*'Test cases'!D928+(1-N924)*'Test cases'!E928</f>
        <v>793.05</v>
      </c>
      <c r="R924" s="4">
        <f ca="1">('Test cases'!C928/'Test cases'!$J$3)^(1/'Test cases'!$R$3)*('Test cases'!$J$3*(1-'Test cases'!$K$3))</f>
        <v>266.15772612768393</v>
      </c>
      <c r="S924" s="4">
        <f ca="1">('Test cases'!D928/'Test cases'!$J$4)^(1/'Test cases'!$R$4)*('Test cases'!$J$4*(1-'Test cases'!$K$4))</f>
        <v>255.11109586787296</v>
      </c>
      <c r="T924" s="4">
        <f ca="1">IF('Test cases'!E928&lt;='Test cases'!$L$5,('Test cases'!E928/'Test cases'!$J$5)^(1/'Test cases'!$P$5)*('Test cases'!$J$5*(1-'Test cases'!$K$5)),0)+IF('Test cases'!E928&gt;'Test cases'!$L$5,('Test cases'!E928/'Test cases'!$L$5)^(1/'Test cases'!$Q$5)*('Test cases'!$L$5*(1-'Test cases'!$M$5)),0)</f>
        <v>249.66984479803244</v>
      </c>
      <c r="U924" s="4">
        <f ca="1">(R924^'Test cases'!$R$4+S924^'Test cases'!$R$4)^(1/'Test cases'!$R$4)</f>
        <v>494.03562756226489</v>
      </c>
      <c r="V924" s="4">
        <f ca="1">R924^'Test cases'!$R$4/U924^('Test cases'!$R$4-1)</f>
        <v>252.69182509632458</v>
      </c>
      <c r="W924" s="4">
        <f ca="1">S924^'Test cases'!$R$4/U924^('Test cases'!$R$4-1)</f>
        <v>241.34380246594017</v>
      </c>
      <c r="X924" s="4">
        <f ca="1">V924*(U924/E924)^('Test cases'!$R$5-1)</f>
        <v>247.14877859181823</v>
      </c>
      <c r="Y924" s="4">
        <f ca="1">W924*(U924/E924)^('Test cases'!$R$5-1)</f>
        <v>236.049686124293</v>
      </c>
      <c r="Z924" s="4">
        <f ca="1">T924^'Test cases'!$R$5/E924^('Test cases'!$R$5-1)</f>
        <v>234.49251894957359</v>
      </c>
      <c r="AA924" s="4">
        <f ca="1">EXP((LN(1-B924)*(LN('Test cases'!$L$3)-LN('Test cases'!$J$3))+LN(1-'Test cases'!$M$3)*LN('Test cases'!$J$3)-LN(1-'Test cases'!$K$3)*LN('Test cases'!$L$3))/(LN(1-'Test cases'!$M$3)-LN(1-'Test cases'!$K$3)))</f>
        <v>800.69032489676806</v>
      </c>
      <c r="AB924" s="4">
        <f ca="1">EXP((LN(1-C924)*(LN('Test cases'!$L$4)-LN('Test cases'!$J$4))+LN(1-'Test cases'!$M$4)*LN('Test cases'!$J$4)-LN(1-'Test cases'!$K$4)*LN('Test cases'!$L$4))/(LN(1-'Test cases'!$M$4)-LN(1-'Test cases'!$K$4)))</f>
        <v>795.96687257722795</v>
      </c>
      <c r="AC924" s="4">
        <f ca="1">IF(D924&lt;='Test cases'!$M$5,EXP((LN(1-D924)*(LN('Test cases'!$L$5)-LN('Test cases'!$J$5))+LN(1-'Test cases'!$M$5)*LN('Test cases'!$J$5)-LN(1-'Test cases'!$K$5)*LN('Test cases'!$L$5))/(LN(1-'Test cases'!$M$5)-LN(1-'Test cases'!$K$5))),EXP((LN(1-D924)*(LN('Test cases'!$N$5)-LN('Test cases'!$L$5))+LN(1-'Test cases'!$O$5)*LN('Test cases'!$L$5)-LN(1-'Test cases'!$M$5)*LN('Test cases'!$N$5))/(LN(1-'Test cases'!$O$5)-LN(1-'Test cases'!$M$5))))</f>
        <v>395.4981772717569</v>
      </c>
    </row>
    <row r="925" spans="1:29">
      <c r="A925" s="8">
        <f>'Test cases'!A929</f>
        <v>922</v>
      </c>
      <c r="B925" s="5">
        <f ca="1">1-X925/'Test cases'!C929</f>
        <v>0.2419503699593647</v>
      </c>
      <c r="C925" s="5">
        <f ca="1">1-Y925/'Test cases'!D929</f>
        <v>0.19169112452061654</v>
      </c>
      <c r="D925" s="5">
        <f ca="1">1-Z925/'Test cases'!E929</f>
        <v>0.23121949325425495</v>
      </c>
      <c r="E925" s="4">
        <f ca="1">(U925^'Test cases'!$R$5+T925^'Test cases'!$R$5)^(1/'Test cases'!$R$5)</f>
        <v>718.43673446615867</v>
      </c>
      <c r="F925" s="5">
        <f ca="1">IF(B925&gt;'Test cases'!$M$3,'Test cases'!$M$3,B925)</f>
        <v>0.15</v>
      </c>
      <c r="G925" s="5">
        <f ca="1">IF(C925&gt;'Test cases'!$M$4,'Test cases'!$M$4,C925)</f>
        <v>0.1</v>
      </c>
      <c r="H925" s="5">
        <f ca="1">IF(D925&gt;'Test cases'!$O$5,'Test cases'!$O$5,D925)</f>
        <v>0.17</v>
      </c>
      <c r="I925" s="5">
        <f ca="1">IF(AA925&gt;='Test cases'!$L$3, 'Test cases'!$L$3*'Test cases'!$M$3/AA925,0)+IF(AND(AA925&gt;='Test cases'!$J$3,AA925&lt;'Test cases'!$L$3), 'Test cases'!$J$3*'Test cases'!$K$3/ AA925,0)</f>
        <v>3.7422470422861329E-2</v>
      </c>
      <c r="J925" s="5">
        <f ca="1">IF(AB925&gt;='Test cases'!$L$4,'Test cases'!$M$4,0)+IF(AND(AB925&gt;='Test cases'!$J$4,AB925&lt;'Test cases'!$L$4),'Test cases'!$K$4,0)</f>
        <v>0.1</v>
      </c>
      <c r="K925" s="5">
        <f ca="1">IF(AC925&gt;='Test cases'!$N$5,'Test cases'!$O$5,0)+IF(AND(AC925&gt;='Test cases'!$L$5,AC925&lt;'Test cases'!$N$5),'Test cases'!$M$5,0)+IF(AND(AC925&lt;'Test cases'!$L$5,AC925&gt;='Test cases'!$J$5),'Test cases'!$K$5,0)</f>
        <v>0.17</v>
      </c>
      <c r="L925" s="5">
        <f t="shared" ca="1" si="42"/>
        <v>0.15</v>
      </c>
      <c r="M925" s="5">
        <f t="shared" ca="1" si="43"/>
        <v>0.1</v>
      </c>
      <c r="N925" s="5">
        <f t="shared" ca="1" si="44"/>
        <v>0.17</v>
      </c>
      <c r="O925" s="4">
        <f ca="1">'Test cases'!C929*(1-F925)+'Test cases'!D929*(1-G925)+'Test cases'!E929*(1-H925)</f>
        <v>793.94999999999993</v>
      </c>
      <c r="P925" s="4">
        <f ca="1">(1-I925)*'Test cases'!C929+(1-J925)*'Test cases'!D929+(1-K925)*'Test cases'!E929</f>
        <v>830.65027464214711</v>
      </c>
      <c r="Q925" s="4">
        <f ca="1">(1-L925)*'Test cases'!C929+(1-M925)*'Test cases'!D929+(1-N925)*'Test cases'!E929</f>
        <v>793.94999999999993</v>
      </c>
      <c r="R925" s="4">
        <f ca="1">('Test cases'!C929/'Test cases'!$J$3)^(1/'Test cases'!$R$3)*('Test cases'!$J$3*(1-'Test cases'!$K$3))</f>
        <v>266.15772612768393</v>
      </c>
      <c r="S925" s="4">
        <f ca="1">('Test cases'!D929/'Test cases'!$J$4)^(1/'Test cases'!$R$4)*('Test cases'!$J$4*(1-'Test cases'!$K$4))</f>
        <v>255.91700067548899</v>
      </c>
      <c r="T925" s="4">
        <f ca="1">IF('Test cases'!E929&lt;='Test cases'!$L$5,('Test cases'!E929/'Test cases'!$J$5)^(1/'Test cases'!$P$5)*('Test cases'!$J$5*(1-'Test cases'!$K$5)),0)+IF('Test cases'!E929&gt;'Test cases'!$L$5,('Test cases'!E929/'Test cases'!$L$5)^(1/'Test cases'!$Q$5)*('Test cases'!$L$5*(1-'Test cases'!$M$5)),0)</f>
        <v>249.66984479803244</v>
      </c>
      <c r="U925" s="4">
        <f ca="1">(R925^'Test cases'!$R$4+S925^'Test cases'!$R$4)^(1/'Test cases'!$R$4)</f>
        <v>494.79809263443275</v>
      </c>
      <c r="V925" s="4">
        <f ca="1">R925^'Test cases'!$R$4/U925^('Test cases'!$R$4-1)</f>
        <v>252.65911674669044</v>
      </c>
      <c r="W925" s="4">
        <f ca="1">S925^'Test cases'!$R$4/U925^('Test cases'!$R$4-1)</f>
        <v>242.1389758877423</v>
      </c>
      <c r="X925" s="4">
        <f ca="1">V925*(U925/E925)^('Test cases'!$R$5-1)</f>
        <v>247.12417939324712</v>
      </c>
      <c r="Y925" s="4">
        <f ca="1">W925*(U925/E925)^('Test cases'!$R$5-1)</f>
        <v>236.83450051545935</v>
      </c>
      <c r="Z925" s="4">
        <f ca="1">T925^'Test cases'!$R$5/E925^('Test cases'!$R$5-1)</f>
        <v>234.47805455745225</v>
      </c>
      <c r="AA925" s="4">
        <f ca="1">EXP((LN(1-B925)*(LN('Test cases'!$L$3)-LN('Test cases'!$J$3))+LN(1-'Test cases'!$M$3)*LN('Test cases'!$J$3)-LN(1-'Test cases'!$K$3)*LN('Test cases'!$L$3))/(LN(1-'Test cases'!$M$3)-LN(1-'Test cases'!$K$3)))</f>
        <v>801.65739089402939</v>
      </c>
      <c r="AB925" s="4">
        <f ca="1">EXP((LN(1-C925)*(LN('Test cases'!$L$4)-LN('Test cases'!$J$4))+LN(1-'Test cases'!$M$4)*LN('Test cases'!$J$4)-LN(1-'Test cases'!$K$4)*LN('Test cases'!$L$4))/(LN(1-'Test cases'!$M$4)-LN(1-'Test cases'!$K$4)))</f>
        <v>796.99062439211809</v>
      </c>
      <c r="AC925" s="4">
        <f ca="1">IF(D925&lt;='Test cases'!$M$5,EXP((LN(1-D925)*(LN('Test cases'!$L$5)-LN('Test cases'!$J$5))+LN(1-'Test cases'!$M$5)*LN('Test cases'!$J$5)-LN(1-'Test cases'!$K$5)*LN('Test cases'!$L$5))/(LN(1-'Test cases'!$M$5)-LN(1-'Test cases'!$K$5))),EXP((LN(1-D925)*(LN('Test cases'!$N$5)-LN('Test cases'!$L$5))+LN(1-'Test cases'!$O$5)*LN('Test cases'!$L$5)-LN(1-'Test cases'!$M$5)*LN('Test cases'!$N$5))/(LN(1-'Test cases'!$O$5)-LN(1-'Test cases'!$M$5))))</f>
        <v>395.59926645309656</v>
      </c>
    </row>
    <row r="926" spans="1:29">
      <c r="A926" s="8">
        <f>'Test cases'!A930</f>
        <v>923</v>
      </c>
      <c r="B926" s="5">
        <f ca="1">1-X926/'Test cases'!C930</f>
        <v>0.24202571908272397</v>
      </c>
      <c r="C926" s="5">
        <f ca="1">1-Y926/'Test cases'!D930</f>
        <v>0.19177146934601719</v>
      </c>
      <c r="D926" s="5">
        <f ca="1">1-Z926/'Test cases'!E930</f>
        <v>0.23126686065895008</v>
      </c>
      <c r="E926" s="4">
        <f ca="1">(U926^'Test cases'!$R$5+T926^'Test cases'!$R$5)^(1/'Test cases'!$R$5)</f>
        <v>719.18241109032363</v>
      </c>
      <c r="F926" s="5">
        <f ca="1">IF(B926&gt;'Test cases'!$M$3,'Test cases'!$M$3,B926)</f>
        <v>0.15</v>
      </c>
      <c r="G926" s="5">
        <f ca="1">IF(C926&gt;'Test cases'!$M$4,'Test cases'!$M$4,C926)</f>
        <v>0.1</v>
      </c>
      <c r="H926" s="5">
        <f ca="1">IF(D926&gt;'Test cases'!$O$5,'Test cases'!$O$5,D926)</f>
        <v>0.17</v>
      </c>
      <c r="I926" s="5">
        <f ca="1">IF(AA926&gt;='Test cases'!$L$3, 'Test cases'!$L$3*'Test cases'!$M$3/AA926,0)+IF(AND(AA926&gt;='Test cases'!$J$3,AA926&lt;'Test cases'!$L$3), 'Test cases'!$J$3*'Test cases'!$K$3/ AA926,0)</f>
        <v>3.7377386867030356E-2</v>
      </c>
      <c r="J926" s="5">
        <f ca="1">IF(AB926&gt;='Test cases'!$L$4,'Test cases'!$M$4,0)+IF(AND(AB926&gt;='Test cases'!$J$4,AB926&lt;'Test cases'!$L$4),'Test cases'!$K$4,0)</f>
        <v>0.1</v>
      </c>
      <c r="K926" s="5">
        <f ca="1">IF(AC926&gt;='Test cases'!$N$5,'Test cases'!$O$5,0)+IF(AND(AC926&gt;='Test cases'!$L$5,AC926&lt;'Test cases'!$N$5),'Test cases'!$M$5,0)+IF(AND(AC926&lt;'Test cases'!$L$5,AC926&gt;='Test cases'!$J$5),'Test cases'!$K$5,0)</f>
        <v>0.17</v>
      </c>
      <c r="L926" s="5">
        <f t="shared" ca="1" si="42"/>
        <v>0.15</v>
      </c>
      <c r="M926" s="5">
        <f t="shared" ca="1" si="43"/>
        <v>0.1</v>
      </c>
      <c r="N926" s="5">
        <f t="shared" ca="1" si="44"/>
        <v>0.17</v>
      </c>
      <c r="O926" s="4">
        <f ca="1">'Test cases'!C930*(1-F926)+'Test cases'!D930*(1-G926)+'Test cases'!E930*(1-H926)</f>
        <v>794.85</v>
      </c>
      <c r="P926" s="4">
        <f ca="1">(1-I926)*'Test cases'!C930+(1-J926)*'Test cases'!D930+(1-K926)*'Test cases'!E930</f>
        <v>831.56497188134801</v>
      </c>
      <c r="Q926" s="4">
        <f ca="1">(1-L926)*'Test cases'!C930+(1-M926)*'Test cases'!D930+(1-N926)*'Test cases'!E930</f>
        <v>794.85</v>
      </c>
      <c r="R926" s="4">
        <f ca="1">('Test cases'!C930/'Test cases'!$J$3)^(1/'Test cases'!$R$3)*('Test cases'!$J$3*(1-'Test cases'!$K$3))</f>
        <v>266.15772612768393</v>
      </c>
      <c r="S926" s="4">
        <f ca="1">('Test cases'!D930/'Test cases'!$J$4)^(1/'Test cases'!$R$4)*('Test cases'!$J$4*(1-'Test cases'!$K$4))</f>
        <v>256.72269251078444</v>
      </c>
      <c r="T926" s="4">
        <f ca="1">IF('Test cases'!E930&lt;='Test cases'!$L$5,('Test cases'!E930/'Test cases'!$J$5)^(1/'Test cases'!$P$5)*('Test cases'!$J$5*(1-'Test cases'!$K$5)),0)+IF('Test cases'!E930&gt;'Test cases'!$L$5,('Test cases'!E930/'Test cases'!$L$5)^(1/'Test cases'!$Q$5)*('Test cases'!$L$5*(1-'Test cases'!$M$5)),0)</f>
        <v>249.66984479803244</v>
      </c>
      <c r="U926" s="4">
        <f ca="1">(R926^'Test cases'!$R$4+S926^'Test cases'!$R$4)^(1/'Test cases'!$R$4)</f>
        <v>495.560459095753</v>
      </c>
      <c r="V926" s="4">
        <f ca="1">R926^'Test cases'!$R$4/U926^('Test cases'!$R$4-1)</f>
        <v>252.62646720422421</v>
      </c>
      <c r="W926" s="4">
        <f ca="1">S926^'Test cases'!$R$4/U926^('Test cases'!$R$4-1)</f>
        <v>242.93399189152845</v>
      </c>
      <c r="X926" s="4">
        <f ca="1">V926*(U926/E926)^('Test cases'!$R$5-1)</f>
        <v>247.09961557903199</v>
      </c>
      <c r="Y926" s="4">
        <f ca="1">W926*(U926/E926)^('Test cases'!$R$5-1)</f>
        <v>237.61918801227094</v>
      </c>
      <c r="Z926" s="4">
        <f ca="1">T926^'Test cases'!$R$5/E926^('Test cases'!$R$5-1)</f>
        <v>234.46360749902021</v>
      </c>
      <c r="AA926" s="4">
        <f ca="1">EXP((LN(1-B926)*(LN('Test cases'!$L$3)-LN('Test cases'!$J$3))+LN(1-'Test cases'!$M$3)*LN('Test cases'!$J$3)-LN(1-'Test cases'!$K$3)*LN('Test cases'!$L$3))/(LN(1-'Test cases'!$M$3)-LN(1-'Test cases'!$K$3)))</f>
        <v>802.62432755731879</v>
      </c>
      <c r="AB926" s="4">
        <f ca="1">EXP((LN(1-C926)*(LN('Test cases'!$L$4)-LN('Test cases'!$J$4))+LN(1-'Test cases'!$M$4)*LN('Test cases'!$J$4)-LN(1-'Test cases'!$K$4)*LN('Test cases'!$L$4))/(LN(1-'Test cases'!$M$4)-LN(1-'Test cases'!$K$4)))</f>
        <v>798.01431937611721</v>
      </c>
      <c r="AC926" s="4">
        <f ca="1">IF(D926&lt;='Test cases'!$M$5,EXP((LN(1-D926)*(LN('Test cases'!$L$5)-LN('Test cases'!$J$5))+LN(1-'Test cases'!$M$5)*LN('Test cases'!$J$5)-LN(1-'Test cases'!$K$5)*LN('Test cases'!$L$5))/(LN(1-'Test cases'!$M$5)-LN(1-'Test cases'!$K$5))),EXP((LN(1-D926)*(LN('Test cases'!$N$5)-LN('Test cases'!$L$5))+LN(1-'Test cases'!$O$5)*LN('Test cases'!$L$5)-LN(1-'Test cases'!$M$5)*LN('Test cases'!$N$5))/(LN(1-'Test cases'!$O$5)-LN(1-'Test cases'!$M$5))))</f>
        <v>395.70026651147111</v>
      </c>
    </row>
    <row r="927" spans="1:29">
      <c r="A927" s="8">
        <f>'Test cases'!A931</f>
        <v>924</v>
      </c>
      <c r="B927" s="5">
        <f ca="1">1-X927/'Test cases'!C931</f>
        <v>0.24210095997713954</v>
      </c>
      <c r="C927" s="5">
        <f ca="1">1-Y927/'Test cases'!D931</f>
        <v>0.1918516987668164</v>
      </c>
      <c r="D927" s="5">
        <f ca="1">1-Z927/'Test cases'!E931</f>
        <v>0.23131417136538568</v>
      </c>
      <c r="E927" s="4">
        <f ca="1">(U927^'Test cases'!$R$5+T927^'Test cases'!$R$5)^(1/'Test cases'!$R$5)</f>
        <v>719.9280136447984</v>
      </c>
      <c r="F927" s="5">
        <f ca="1">IF(B927&gt;'Test cases'!$M$3,'Test cases'!$M$3,B927)</f>
        <v>0.15</v>
      </c>
      <c r="G927" s="5">
        <f ca="1">IF(C927&gt;'Test cases'!$M$4,'Test cases'!$M$4,C927)</f>
        <v>0.1</v>
      </c>
      <c r="H927" s="5">
        <f ca="1">IF(D927&gt;'Test cases'!$O$5,'Test cases'!$O$5,D927)</f>
        <v>0.17</v>
      </c>
      <c r="I927" s="5">
        <f ca="1">IF(AA927&gt;='Test cases'!$L$3, 'Test cases'!$L$3*'Test cases'!$M$3/AA927,0)+IF(AND(AA927&gt;='Test cases'!$J$3,AA927&lt;'Test cases'!$L$3), 'Test cases'!$J$3*'Test cases'!$K$3/ AA927,0)</f>
        <v>3.7332417799588895E-2</v>
      </c>
      <c r="J927" s="5">
        <f ca="1">IF(AB927&gt;='Test cases'!$L$4,'Test cases'!$M$4,0)+IF(AND(AB927&gt;='Test cases'!$J$4,AB927&lt;'Test cases'!$L$4),'Test cases'!$K$4,0)</f>
        <v>0.1</v>
      </c>
      <c r="K927" s="5">
        <f ca="1">IF(AC927&gt;='Test cases'!$N$5,'Test cases'!$O$5,0)+IF(AND(AC927&gt;='Test cases'!$L$5,AC927&lt;'Test cases'!$N$5),'Test cases'!$M$5,0)+IF(AND(AC927&lt;'Test cases'!$L$5,AC927&gt;='Test cases'!$J$5),'Test cases'!$K$5,0)</f>
        <v>0.17</v>
      </c>
      <c r="L927" s="5">
        <f t="shared" ca="1" si="42"/>
        <v>0.15</v>
      </c>
      <c r="M927" s="5">
        <f t="shared" ca="1" si="43"/>
        <v>0.1</v>
      </c>
      <c r="N927" s="5">
        <f t="shared" ca="1" si="44"/>
        <v>0.17</v>
      </c>
      <c r="O927" s="4">
        <f ca="1">'Test cases'!C931*(1-F927)+'Test cases'!D931*(1-G927)+'Test cases'!E931*(1-H927)</f>
        <v>795.74999999999989</v>
      </c>
      <c r="P927" s="4">
        <f ca="1">(1-I927)*'Test cases'!C931+(1-J927)*'Test cases'!D931+(1-K927)*'Test cases'!E931</f>
        <v>832.47963179733404</v>
      </c>
      <c r="Q927" s="4">
        <f ca="1">(1-L927)*'Test cases'!C931+(1-M927)*'Test cases'!D931+(1-N927)*'Test cases'!E931</f>
        <v>795.74999999999989</v>
      </c>
      <c r="R927" s="4">
        <f ca="1">('Test cases'!C931/'Test cases'!$J$3)^(1/'Test cases'!$R$3)*('Test cases'!$J$3*(1-'Test cases'!$K$3))</f>
        <v>266.15772612768393</v>
      </c>
      <c r="S927" s="4">
        <f ca="1">('Test cases'!D931/'Test cases'!$J$4)^(1/'Test cases'!$R$4)*('Test cases'!$J$4*(1-'Test cases'!$K$4))</f>
        <v>257.52817215415217</v>
      </c>
      <c r="T927" s="4">
        <f ca="1">IF('Test cases'!E931&lt;='Test cases'!$L$5,('Test cases'!E931/'Test cases'!$J$5)^(1/'Test cases'!$P$5)*('Test cases'!$J$5*(1-'Test cases'!$K$5)),0)+IF('Test cases'!E931&gt;'Test cases'!$L$5,('Test cases'!E931/'Test cases'!$L$5)^(1/'Test cases'!$Q$5)*('Test cases'!$L$5*(1-'Test cases'!$M$5)),0)</f>
        <v>249.66984479803244</v>
      </c>
      <c r="U927" s="4">
        <f ca="1">(R927^'Test cases'!$R$4+S927^'Test cases'!$R$4)^(1/'Test cases'!$R$4)</f>
        <v>496.32272712337152</v>
      </c>
      <c r="V927" s="4">
        <f ca="1">R927^'Test cases'!$R$4/U927^('Test cases'!$R$4-1)</f>
        <v>252.593876265403</v>
      </c>
      <c r="W927" s="4">
        <f ca="1">S927^'Test cases'!$R$4/U927^('Test cases'!$R$4-1)</f>
        <v>243.72885085796861</v>
      </c>
      <c r="X927" s="4">
        <f ca="1">V927*(U927/E927)^('Test cases'!$R$5-1)</f>
        <v>247.07508704745251</v>
      </c>
      <c r="Y927" s="4">
        <f ca="1">W927*(U927/E927)^('Test cases'!$R$5-1)</f>
        <v>238.40374886378916</v>
      </c>
      <c r="Z927" s="4">
        <f ca="1">T927^'Test cases'!$R$5/E927^('Test cases'!$R$5-1)</f>
        <v>234.44917773355738</v>
      </c>
      <c r="AA927" s="4">
        <f ca="1">EXP((LN(1-B927)*(LN('Test cases'!$L$3)-LN('Test cases'!$J$3))+LN(1-'Test cases'!$M$3)*LN('Test cases'!$J$3)-LN(1-'Test cases'!$K$3)*LN('Test cases'!$L$3))/(LN(1-'Test cases'!$M$3)-LN(1-'Test cases'!$K$3)))</f>
        <v>803.59113521788458</v>
      </c>
      <c r="AB927" s="4">
        <f ca="1">EXP((LN(1-C927)*(LN('Test cases'!$L$4)-LN('Test cases'!$J$4))+LN(1-'Test cases'!$M$4)*LN('Test cases'!$J$4)-LN(1-'Test cases'!$K$4)*LN('Test cases'!$L$4))/(LN(1-'Test cases'!$M$4)-LN(1-'Test cases'!$K$4)))</f>
        <v>799.03795775763501</v>
      </c>
      <c r="AC927" s="4">
        <f ca="1">IF(D927&lt;='Test cases'!$M$5,EXP((LN(1-D927)*(LN('Test cases'!$L$5)-LN('Test cases'!$J$5))+LN(1-'Test cases'!$M$5)*LN('Test cases'!$J$5)-LN(1-'Test cases'!$K$5)*LN('Test cases'!$L$5))/(LN(1-'Test cases'!$M$5)-LN(1-'Test cases'!$K$5))),EXP((LN(1-D927)*(LN('Test cases'!$N$5)-LN('Test cases'!$L$5))+LN(1-'Test cases'!$O$5)*LN('Test cases'!$L$5)-LN(1-'Test cases'!$M$5)*LN('Test cases'!$N$5))/(LN(1-'Test cases'!$O$5)-LN(1-'Test cases'!$M$5))))</f>
        <v>395.80117762860471</v>
      </c>
    </row>
    <row r="928" spans="1:29">
      <c r="A928" s="8">
        <f>'Test cases'!A932</f>
        <v>925</v>
      </c>
      <c r="B928" s="5">
        <f ca="1">1-X928/'Test cases'!C932</f>
        <v>0.24213739507061405</v>
      </c>
      <c r="C928" s="5">
        <f ca="1">1-Y928/'Test cases'!D932</f>
        <v>0.19189054953366236</v>
      </c>
      <c r="D928" s="5">
        <f ca="1">1-Z928/'Test cases'!E932</f>
        <v>0.23184488662059999</v>
      </c>
      <c r="E928" s="4">
        <f ca="1">(U928^'Test cases'!$R$5+T928^'Test cases'!$R$5)^(1/'Test cases'!$R$5)</f>
        <v>720.510961788646</v>
      </c>
      <c r="F928" s="5">
        <f ca="1">IF(B928&gt;'Test cases'!$M$3,'Test cases'!$M$3,B928)</f>
        <v>0.15</v>
      </c>
      <c r="G928" s="5">
        <f ca="1">IF(C928&gt;'Test cases'!$M$4,'Test cases'!$M$4,C928)</f>
        <v>0.1</v>
      </c>
      <c r="H928" s="5">
        <f ca="1">IF(D928&gt;'Test cases'!$O$5,'Test cases'!$O$5,D928)</f>
        <v>0.17</v>
      </c>
      <c r="I928" s="5">
        <f ca="1">IF(AA928&gt;='Test cases'!$L$3, 'Test cases'!$L$3*'Test cases'!$M$3/AA928,0)+IF(AND(AA928&gt;='Test cases'!$J$3,AA928&lt;'Test cases'!$L$3), 'Test cases'!$J$3*'Test cases'!$K$3/ AA928,0)</f>
        <v>3.7310659558178715E-2</v>
      </c>
      <c r="J928" s="5">
        <f ca="1">IF(AB928&gt;='Test cases'!$L$4,'Test cases'!$M$4,0)+IF(AND(AB928&gt;='Test cases'!$J$4,AB928&lt;'Test cases'!$L$4),'Test cases'!$K$4,0)</f>
        <v>0.1</v>
      </c>
      <c r="K928" s="5">
        <f ca="1">IF(AC928&gt;='Test cases'!$N$5,'Test cases'!$O$5,0)+IF(AND(AC928&gt;='Test cases'!$L$5,AC928&lt;'Test cases'!$N$5),'Test cases'!$M$5,0)+IF(AND(AC928&lt;'Test cases'!$L$5,AC928&gt;='Test cases'!$J$5),'Test cases'!$K$5,0)</f>
        <v>0.17</v>
      </c>
      <c r="L928" s="5">
        <f t="shared" ca="1" si="42"/>
        <v>0.15</v>
      </c>
      <c r="M928" s="5">
        <f t="shared" ca="1" si="43"/>
        <v>0.1</v>
      </c>
      <c r="N928" s="5">
        <f t="shared" ca="1" si="44"/>
        <v>0.17</v>
      </c>
      <c r="O928" s="4">
        <f ca="1">'Test cases'!C932*(1-F928)+'Test cases'!D932*(1-G928)+'Test cases'!E932*(1-H928)</f>
        <v>796.57999999999993</v>
      </c>
      <c r="P928" s="4">
        <f ca="1">(1-I928)*'Test cases'!C932+(1-J928)*'Test cases'!D932+(1-K928)*'Test cases'!E932</f>
        <v>833.31672498403373</v>
      </c>
      <c r="Q928" s="4">
        <f ca="1">(1-L928)*'Test cases'!C932+(1-M928)*'Test cases'!D932+(1-N928)*'Test cases'!E932</f>
        <v>796.57999999999993</v>
      </c>
      <c r="R928" s="4">
        <f ca="1">('Test cases'!C932/'Test cases'!$J$3)^(1/'Test cases'!$R$3)*('Test cases'!$J$3*(1-'Test cases'!$K$3))</f>
        <v>266.15772612768393</v>
      </c>
      <c r="S928" s="4">
        <f ca="1">('Test cases'!D932/'Test cases'!$J$4)^(1/'Test cases'!$R$4)*('Test cases'!$J$4*(1-'Test cases'!$K$4))</f>
        <v>257.52817215415217</v>
      </c>
      <c r="T928" s="4">
        <f ca="1">IF('Test cases'!E932&lt;='Test cases'!$L$5,('Test cases'!E932/'Test cases'!$J$5)^(1/'Test cases'!$P$5)*('Test cases'!$J$5*(1-'Test cases'!$K$5)),0)+IF('Test cases'!E932&gt;'Test cases'!$L$5,('Test cases'!E932/'Test cases'!$L$5)^(1/'Test cases'!$Q$5)*('Test cases'!$L$5*(1-'Test cases'!$M$5)),0)</f>
        <v>250.29060762242156</v>
      </c>
      <c r="U928" s="4">
        <f ca="1">(R928^'Test cases'!$R$4+S928^'Test cases'!$R$4)^(1/'Test cases'!$R$4)</f>
        <v>496.32272712337152</v>
      </c>
      <c r="V928" s="4">
        <f ca="1">R928^'Test cases'!$R$4/U928^('Test cases'!$R$4-1)</f>
        <v>252.593876265403</v>
      </c>
      <c r="W928" s="4">
        <f ca="1">S928^'Test cases'!$R$4/U928^('Test cases'!$R$4-1)</f>
        <v>243.72885085796861</v>
      </c>
      <c r="X928" s="4">
        <f ca="1">V928*(U928/E928)^('Test cases'!$R$5-1)</f>
        <v>247.06320920697982</v>
      </c>
      <c r="Y928" s="4">
        <f ca="1">W928*(U928/E928)^('Test cases'!$R$5-1)</f>
        <v>238.39228788756961</v>
      </c>
      <c r="Z928" s="4">
        <f ca="1">T928^'Test cases'!$R$5/E928^('Test cases'!$R$5-1)</f>
        <v>235.0554646940964</v>
      </c>
      <c r="AA928" s="4">
        <f ca="1">EXP((LN(1-B928)*(LN('Test cases'!$L$3)-LN('Test cases'!$J$3))+LN(1-'Test cases'!$M$3)*LN('Test cases'!$J$3)-LN(1-'Test cases'!$K$3)*LN('Test cases'!$L$3))/(LN(1-'Test cases'!$M$3)-LN(1-'Test cases'!$K$3)))</f>
        <v>804.05976080966457</v>
      </c>
      <c r="AB928" s="4">
        <f ca="1">EXP((LN(1-C928)*(LN('Test cases'!$L$4)-LN('Test cases'!$J$4))+LN(1-'Test cases'!$M$4)*LN('Test cases'!$J$4)-LN(1-'Test cases'!$K$4)*LN('Test cases'!$L$4))/(LN(1-'Test cases'!$M$4)-LN(1-'Test cases'!$K$4)))</f>
        <v>799.53415876591339</v>
      </c>
      <c r="AC928" s="4">
        <f ca="1">IF(D928&lt;='Test cases'!$M$5,EXP((LN(1-D928)*(LN('Test cases'!$L$5)-LN('Test cases'!$J$5))+LN(1-'Test cases'!$M$5)*LN('Test cases'!$J$5)-LN(1-'Test cases'!$K$5)*LN('Test cases'!$L$5))/(LN(1-'Test cases'!$M$5)-LN(1-'Test cases'!$K$5))),EXP((LN(1-D928)*(LN('Test cases'!$N$5)-LN('Test cases'!$L$5))+LN(1-'Test cases'!$O$5)*LN('Test cases'!$L$5)-LN(1-'Test cases'!$M$5)*LN('Test cases'!$N$5))/(LN(1-'Test cases'!$O$5)-LN(1-'Test cases'!$M$5))))</f>
        <v>396.93535597246728</v>
      </c>
    </row>
    <row r="929" spans="1:29">
      <c r="A929" s="8">
        <f>'Test cases'!A933</f>
        <v>926</v>
      </c>
      <c r="B929" s="5">
        <f ca="1">1-X929/'Test cases'!C933</f>
        <v>0.24217377386409089</v>
      </c>
      <c r="C929" s="5">
        <f ca="1">1-Y929/'Test cases'!D933</f>
        <v>0.19192934026777952</v>
      </c>
      <c r="D929" s="5">
        <f ca="1">1-Z929/'Test cases'!E933</f>
        <v>0.23237357086328025</v>
      </c>
      <c r="E929" s="4">
        <f ca="1">(U929^'Test cases'!$R$5+T929^'Test cases'!$R$5)^(1/'Test cases'!$R$5)</f>
        <v>721.09350808628415</v>
      </c>
      <c r="F929" s="5">
        <f ca="1">IF(B929&gt;'Test cases'!$M$3,'Test cases'!$M$3,B929)</f>
        <v>0.15</v>
      </c>
      <c r="G929" s="5">
        <f ca="1">IF(C929&gt;'Test cases'!$M$4,'Test cases'!$M$4,C929)</f>
        <v>0.1</v>
      </c>
      <c r="H929" s="5">
        <f ca="1">IF(D929&gt;'Test cases'!$O$5,'Test cases'!$O$5,D929)</f>
        <v>0.17</v>
      </c>
      <c r="I929" s="5">
        <f ca="1">IF(AA929&gt;='Test cases'!$L$3, 'Test cases'!$L$3*'Test cases'!$M$3/AA929,0)+IF(AND(AA929&gt;='Test cases'!$J$3,AA929&lt;'Test cases'!$L$3), 'Test cases'!$J$3*'Test cases'!$K$3/ AA929,0)</f>
        <v>3.7288946547013022E-2</v>
      </c>
      <c r="J929" s="5">
        <f ca="1">IF(AB929&gt;='Test cases'!$L$4,'Test cases'!$M$4,0)+IF(AND(AB929&gt;='Test cases'!$J$4,AB929&lt;'Test cases'!$L$4),'Test cases'!$K$4,0)</f>
        <v>0.1</v>
      </c>
      <c r="K929" s="5">
        <f ca="1">IF(AC929&gt;='Test cases'!$N$5,'Test cases'!$O$5,0)+IF(AND(AC929&gt;='Test cases'!$L$5,AC929&lt;'Test cases'!$N$5),'Test cases'!$M$5,0)+IF(AND(AC929&lt;'Test cases'!$L$5,AC929&gt;='Test cases'!$J$5),'Test cases'!$K$5,0)</f>
        <v>0.17</v>
      </c>
      <c r="L929" s="5">
        <f t="shared" ca="1" si="42"/>
        <v>0.15</v>
      </c>
      <c r="M929" s="5">
        <f t="shared" ca="1" si="43"/>
        <v>0.1</v>
      </c>
      <c r="N929" s="5">
        <f t="shared" ca="1" si="44"/>
        <v>0.17</v>
      </c>
      <c r="O929" s="4">
        <f ca="1">'Test cases'!C933*(1-F929)+'Test cases'!D933*(1-G929)+'Test cases'!E933*(1-H929)</f>
        <v>797.40999999999985</v>
      </c>
      <c r="P929" s="4">
        <f ca="1">(1-I929)*'Test cases'!C933+(1-J929)*'Test cases'!D933+(1-K929)*'Test cases'!E933</f>
        <v>834.15380342567369</v>
      </c>
      <c r="Q929" s="4">
        <f ca="1">(1-L929)*'Test cases'!C933+(1-M929)*'Test cases'!D933+(1-N929)*'Test cases'!E933</f>
        <v>797.40999999999985</v>
      </c>
      <c r="R929" s="4">
        <f ca="1">('Test cases'!C933/'Test cases'!$J$3)^(1/'Test cases'!$R$3)*('Test cases'!$J$3*(1-'Test cases'!$K$3))</f>
        <v>266.15772612768393</v>
      </c>
      <c r="S929" s="4">
        <f ca="1">('Test cases'!D933/'Test cases'!$J$4)^(1/'Test cases'!$R$4)*('Test cases'!$J$4*(1-'Test cases'!$K$4))</f>
        <v>257.52817215415217</v>
      </c>
      <c r="T929" s="4">
        <f ca="1">IF('Test cases'!E933&lt;='Test cases'!$L$5,('Test cases'!E933/'Test cases'!$J$5)^(1/'Test cases'!$P$5)*('Test cases'!$J$5*(1-'Test cases'!$K$5)),0)+IF('Test cases'!E933&gt;'Test cases'!$L$5,('Test cases'!E933/'Test cases'!$L$5)^(1/'Test cases'!$Q$5)*('Test cases'!$L$5*(1-'Test cases'!$M$5)),0)</f>
        <v>250.91088099069182</v>
      </c>
      <c r="U929" s="4">
        <f ca="1">(R929^'Test cases'!$R$4+S929^'Test cases'!$R$4)^(1/'Test cases'!$R$4)</f>
        <v>496.32272712337152</v>
      </c>
      <c r="V929" s="4">
        <f ca="1">R929^'Test cases'!$R$4/U929^('Test cases'!$R$4-1)</f>
        <v>252.593876265403</v>
      </c>
      <c r="W929" s="4">
        <f ca="1">S929^'Test cases'!$R$4/U929^('Test cases'!$R$4-1)</f>
        <v>243.72885085796861</v>
      </c>
      <c r="X929" s="4">
        <f ca="1">V929*(U929/E929)^('Test cases'!$R$5-1)</f>
        <v>247.05134972030638</v>
      </c>
      <c r="Y929" s="4">
        <f ca="1">W929*(U929/E929)^('Test cases'!$R$5-1)</f>
        <v>238.38084462100502</v>
      </c>
      <c r="Z929" s="4">
        <f ca="1">T929^'Test cases'!$R$5/E929^('Test cases'!$R$5-1)</f>
        <v>235.66131374497297</v>
      </c>
      <c r="AA929" s="4">
        <f ca="1">EXP((LN(1-B929)*(LN('Test cases'!$L$3)-LN('Test cases'!$J$3))+LN(1-'Test cases'!$M$3)*LN('Test cases'!$J$3)-LN(1-'Test cases'!$K$3)*LN('Test cases'!$L$3))/(LN(1-'Test cases'!$M$3)-LN(1-'Test cases'!$K$3)))</f>
        <v>804.52795742504304</v>
      </c>
      <c r="AB929" s="4">
        <f ca="1">EXP((LN(1-C929)*(LN('Test cases'!$L$4)-LN('Test cases'!$J$4))+LN(1-'Test cases'!$M$4)*LN('Test cases'!$J$4)-LN(1-'Test cases'!$K$4)*LN('Test cases'!$L$4))/(LN(1-'Test cases'!$M$4)-LN(1-'Test cases'!$K$4)))</f>
        <v>800.02992428649031</v>
      </c>
      <c r="AC929" s="4">
        <f ca="1">IF(D929&lt;='Test cases'!$M$5,EXP((LN(1-D929)*(LN('Test cases'!$L$5)-LN('Test cases'!$J$5))+LN(1-'Test cases'!$M$5)*LN('Test cases'!$J$5)-LN(1-'Test cases'!$K$5)*LN('Test cases'!$L$5))/(LN(1-'Test cases'!$M$5)-LN(1-'Test cases'!$K$5))),EXP((LN(1-D929)*(LN('Test cases'!$N$5)-LN('Test cases'!$L$5))+LN(1-'Test cases'!$O$5)*LN('Test cases'!$L$5)-LN(1-'Test cases'!$M$5)*LN('Test cases'!$N$5))/(LN(1-'Test cases'!$O$5)-LN(1-'Test cases'!$M$5))))</f>
        <v>398.06920798157205</v>
      </c>
    </row>
    <row r="930" spans="1:29">
      <c r="A930" s="8">
        <f>'Test cases'!A934</f>
        <v>927</v>
      </c>
      <c r="B930" s="5">
        <f ca="1">1-X930/'Test cases'!C934</f>
        <v>0.24225640805509419</v>
      </c>
      <c r="C930" s="5">
        <f ca="1">1-Y930/'Test cases'!D934</f>
        <v>0.19200398072844549</v>
      </c>
      <c r="D930" s="5">
        <f ca="1">1-Z930/'Test cases'!E934</f>
        <v>0.23241751090138862</v>
      </c>
      <c r="E930" s="4">
        <f ca="1">(U930^'Test cases'!$R$5+T930^'Test cases'!$R$5)^(1/'Test cases'!$R$5)</f>
        <v>721.78880440436637</v>
      </c>
      <c r="F930" s="5">
        <f ca="1">IF(B930&gt;'Test cases'!$M$3,'Test cases'!$M$3,B930)</f>
        <v>0.15</v>
      </c>
      <c r="G930" s="5">
        <f ca="1">IF(C930&gt;'Test cases'!$M$4,'Test cases'!$M$4,C930)</f>
        <v>0.1</v>
      </c>
      <c r="H930" s="5">
        <f ca="1">IF(D930&gt;'Test cases'!$O$5,'Test cases'!$O$5,D930)</f>
        <v>0.17</v>
      </c>
      <c r="I930" s="5">
        <f ca="1">IF(AA930&gt;='Test cases'!$L$3, 'Test cases'!$L$3*'Test cases'!$M$3/AA930,0)+IF(AND(AA930&gt;='Test cases'!$J$3,AA930&lt;'Test cases'!$L$3), 'Test cases'!$J$3*'Test cases'!$K$3/ AA930,0)</f>
        <v>3.7239668655938328E-2</v>
      </c>
      <c r="J930" s="5">
        <f ca="1">IF(AB930&gt;='Test cases'!$L$4,'Test cases'!$M$4,0)+IF(AND(AB930&gt;='Test cases'!$J$4,AB930&lt;'Test cases'!$L$4),'Test cases'!$K$4,0)</f>
        <v>0.1</v>
      </c>
      <c r="K930" s="5">
        <f ca="1">IF(AC930&gt;='Test cases'!$N$5,'Test cases'!$O$5,0)+IF(AND(AC930&gt;='Test cases'!$L$5,AC930&lt;'Test cases'!$N$5),'Test cases'!$M$5,0)+IF(AND(AC930&lt;'Test cases'!$L$5,AC930&gt;='Test cases'!$J$5),'Test cases'!$K$5,0)</f>
        <v>0.17</v>
      </c>
      <c r="L930" s="5">
        <f t="shared" ca="1" si="42"/>
        <v>0.15</v>
      </c>
      <c r="M930" s="5">
        <f t="shared" ca="1" si="43"/>
        <v>0.1</v>
      </c>
      <c r="N930" s="5">
        <f t="shared" ca="1" si="44"/>
        <v>0.17</v>
      </c>
      <c r="O930" s="4">
        <f ca="1">'Test cases'!C934*(1-F930)+'Test cases'!D934*(1-G930)+'Test cases'!E934*(1-H930)</f>
        <v>798.26</v>
      </c>
      <c r="P930" s="4">
        <f ca="1">(1-I930)*'Test cases'!C934+(1-J930)*'Test cases'!D934+(1-K930)*'Test cases'!E934</f>
        <v>835.1326283495082</v>
      </c>
      <c r="Q930" s="4">
        <f ca="1">(1-L930)*'Test cases'!C934+(1-M930)*'Test cases'!D934+(1-N930)*'Test cases'!E934</f>
        <v>798.26</v>
      </c>
      <c r="R930" s="4">
        <f ca="1">('Test cases'!C934/'Test cases'!$J$3)^(1/'Test cases'!$R$3)*('Test cases'!$J$3*(1-'Test cases'!$K$3))</f>
        <v>266.90674125837614</v>
      </c>
      <c r="S930" s="4">
        <f ca="1">('Test cases'!D934/'Test cases'!$J$4)^(1/'Test cases'!$R$4)*('Test cases'!$J$4*(1-'Test cases'!$K$4))</f>
        <v>257.52817215415217</v>
      </c>
      <c r="T930" s="4">
        <f ca="1">IF('Test cases'!E934&lt;='Test cases'!$L$5,('Test cases'!E934/'Test cases'!$J$5)^(1/'Test cases'!$P$5)*('Test cases'!$J$5*(1-'Test cases'!$K$5)),0)+IF('Test cases'!E934&gt;'Test cases'!$L$5,('Test cases'!E934/'Test cases'!$L$5)^(1/'Test cases'!$Q$5)*('Test cases'!$L$5*(1-'Test cases'!$M$5)),0)</f>
        <v>250.91088099069182</v>
      </c>
      <c r="U930" s="4">
        <f ca="1">(R930^'Test cases'!$R$4+S930^'Test cases'!$R$4)^(1/'Test cases'!$R$4)</f>
        <v>497.03361234171962</v>
      </c>
      <c r="V930" s="4">
        <f ca="1">R930^'Test cases'!$R$4/U930^('Test cases'!$R$4-1)</f>
        <v>253.33404168917235</v>
      </c>
      <c r="W930" s="4">
        <f ca="1">S930^'Test cases'!$R$4/U930^('Test cases'!$R$4-1)</f>
        <v>243.69957065254729</v>
      </c>
      <c r="X930" s="4">
        <f ca="1">V930*(U930/E930)^('Test cases'!$R$5-1)</f>
        <v>247.7821545659842</v>
      </c>
      <c r="Y930" s="4">
        <f ca="1">W930*(U930/E930)^('Test cases'!$R$5-1)</f>
        <v>238.35882568510857</v>
      </c>
      <c r="Z930" s="4">
        <f ca="1">T930^'Test cases'!$R$5/E930^('Test cases'!$R$5-1)</f>
        <v>235.64782415327369</v>
      </c>
      <c r="AA930" s="4">
        <f ca="1">EXP((LN(1-B930)*(LN('Test cases'!$L$3)-LN('Test cases'!$J$3))+LN(1-'Test cases'!$M$3)*LN('Test cases'!$J$3)-LN(1-'Test cases'!$K$3)*LN('Test cases'!$L$3))/(LN(1-'Test cases'!$M$3)-LN(1-'Test cases'!$K$3)))</f>
        <v>805.59255983648848</v>
      </c>
      <c r="AB930" s="4">
        <f ca="1">EXP((LN(1-C930)*(LN('Test cases'!$L$4)-LN('Test cases'!$J$4))+LN(1-'Test cases'!$M$4)*LN('Test cases'!$J$4)-LN(1-'Test cases'!$K$4)*LN('Test cases'!$L$4))/(LN(1-'Test cases'!$M$4)-LN(1-'Test cases'!$K$4)))</f>
        <v>800.98479980394302</v>
      </c>
      <c r="AC930" s="4">
        <f ca="1">IF(D930&lt;='Test cases'!$M$5,EXP((LN(1-D930)*(LN('Test cases'!$L$5)-LN('Test cases'!$J$5))+LN(1-'Test cases'!$M$5)*LN('Test cases'!$J$5)-LN(1-'Test cases'!$K$5)*LN('Test cases'!$L$5))/(LN(1-'Test cases'!$M$5)-LN(1-'Test cases'!$K$5))),EXP((LN(1-D930)*(LN('Test cases'!$N$5)-LN('Test cases'!$L$5))+LN(1-'Test cases'!$O$5)*LN('Test cases'!$L$5)-LN(1-'Test cases'!$M$5)*LN('Test cases'!$N$5))/(LN(1-'Test cases'!$O$5)-LN(1-'Test cases'!$M$5))))</f>
        <v>398.16362561955594</v>
      </c>
    </row>
    <row r="931" spans="1:29">
      <c r="A931" s="8">
        <f>'Test cases'!A935</f>
        <v>928</v>
      </c>
      <c r="B931" s="5">
        <f ca="1">1-X931/'Test cases'!C935</f>
        <v>0.2423313526589258</v>
      </c>
      <c r="C931" s="5">
        <f ca="1">1-Y931/'Test cases'!D935</f>
        <v>0.19208389554686867</v>
      </c>
      <c r="D931" s="5">
        <f ca="1">1-Z931/'Test cases'!E935</f>
        <v>0.23246456677656524</v>
      </c>
      <c r="E931" s="4">
        <f ca="1">(U931^'Test cases'!$R$5+T931^'Test cases'!$R$5)^(1/'Test cases'!$R$5)</f>
        <v>722.5341925982525</v>
      </c>
      <c r="F931" s="5">
        <f ca="1">IF(B931&gt;'Test cases'!$M$3,'Test cases'!$M$3,B931)</f>
        <v>0.15</v>
      </c>
      <c r="G931" s="5">
        <f ca="1">IF(C931&gt;'Test cases'!$M$4,'Test cases'!$M$4,C931)</f>
        <v>0.1</v>
      </c>
      <c r="H931" s="5">
        <f ca="1">IF(D931&gt;'Test cases'!$O$5,'Test cases'!$O$5,D931)</f>
        <v>0.17</v>
      </c>
      <c r="I931" s="5">
        <f ca="1">IF(AA931&gt;='Test cases'!$L$3, 'Test cases'!$L$3*'Test cases'!$M$3/AA931,0)+IF(AND(AA931&gt;='Test cases'!$J$3,AA931&lt;'Test cases'!$L$3), 'Test cases'!$J$3*'Test cases'!$K$3/ AA931,0)</f>
        <v>3.7195028033495718E-2</v>
      </c>
      <c r="J931" s="5">
        <f ca="1">IF(AB931&gt;='Test cases'!$L$4,'Test cases'!$M$4,0)+IF(AND(AB931&gt;='Test cases'!$J$4,AB931&lt;'Test cases'!$L$4),'Test cases'!$K$4,0)</f>
        <v>0.1</v>
      </c>
      <c r="K931" s="5">
        <f ca="1">IF(AC931&gt;='Test cases'!$N$5,'Test cases'!$O$5,0)+IF(AND(AC931&gt;='Test cases'!$L$5,AC931&lt;'Test cases'!$N$5),'Test cases'!$M$5,0)+IF(AND(AC931&lt;'Test cases'!$L$5,AC931&gt;='Test cases'!$J$5),'Test cases'!$K$5,0)</f>
        <v>0.17</v>
      </c>
      <c r="L931" s="5">
        <f t="shared" ca="1" si="42"/>
        <v>0.15</v>
      </c>
      <c r="M931" s="5">
        <f t="shared" ca="1" si="43"/>
        <v>0.1</v>
      </c>
      <c r="N931" s="5">
        <f t="shared" ca="1" si="44"/>
        <v>0.17</v>
      </c>
      <c r="O931" s="4">
        <f ca="1">'Test cases'!C935*(1-F931)+'Test cases'!D935*(1-G931)+'Test cases'!E935*(1-H931)</f>
        <v>799.16</v>
      </c>
      <c r="P931" s="4">
        <f ca="1">(1-I931)*'Test cases'!C935+(1-J931)*'Test cases'!D935+(1-K931)*'Test cases'!E935</f>
        <v>836.04722583304692</v>
      </c>
      <c r="Q931" s="4">
        <f ca="1">(1-L931)*'Test cases'!C935+(1-M931)*'Test cases'!D935+(1-N931)*'Test cases'!E935</f>
        <v>799.16</v>
      </c>
      <c r="R931" s="4">
        <f ca="1">('Test cases'!C935/'Test cases'!$J$3)^(1/'Test cases'!$R$3)*('Test cases'!$J$3*(1-'Test cases'!$K$3))</f>
        <v>266.90674125837614</v>
      </c>
      <c r="S931" s="4">
        <f ca="1">('Test cases'!D935/'Test cases'!$J$4)^(1/'Test cases'!$R$4)*('Test cases'!$J$4*(1-'Test cases'!$K$4))</f>
        <v>258.33344038049006</v>
      </c>
      <c r="T931" s="4">
        <f ca="1">IF('Test cases'!E935&lt;='Test cases'!$L$5,('Test cases'!E935/'Test cases'!$J$5)^(1/'Test cases'!$P$5)*('Test cases'!$J$5*(1-'Test cases'!$K$5)),0)+IF('Test cases'!E935&gt;'Test cases'!$L$5,('Test cases'!E935/'Test cases'!$L$5)^(1/'Test cases'!$Q$5)*('Test cases'!$L$5*(1-'Test cases'!$M$5)),0)</f>
        <v>250.91088099069182</v>
      </c>
      <c r="U931" s="4">
        <f ca="1">(R931^'Test cases'!$R$4+S931^'Test cases'!$R$4)^(1/'Test cases'!$R$4)</f>
        <v>497.79569062546756</v>
      </c>
      <c r="V931" s="4">
        <f ca="1">R931^'Test cases'!$R$4/U931^('Test cases'!$R$4-1)</f>
        <v>253.30146435785252</v>
      </c>
      <c r="W931" s="4">
        <f ca="1">S931^'Test cases'!$R$4/U931^('Test cases'!$R$4-1)</f>
        <v>244.49422626761515</v>
      </c>
      <c r="X931" s="4">
        <f ca="1">V931*(U931/E931)^('Test cases'!$R$5-1)</f>
        <v>247.75764768053128</v>
      </c>
      <c r="Y931" s="4">
        <f ca="1">W931*(U931/E931)^('Test cases'!$R$5-1)</f>
        <v>239.14316691812687</v>
      </c>
      <c r="Z931" s="4">
        <f ca="1">T931^'Test cases'!$R$5/E931^('Test cases'!$R$5-1)</f>
        <v>235.63337799959447</v>
      </c>
      <c r="AA931" s="4">
        <f ca="1">EXP((LN(1-B931)*(LN('Test cases'!$L$3)-LN('Test cases'!$J$3))+LN(1-'Test cases'!$M$3)*LN('Test cases'!$J$3)-LN(1-'Test cases'!$K$3)*LN('Test cases'!$L$3))/(LN(1-'Test cases'!$M$3)-LN(1-'Test cases'!$K$3)))</f>
        <v>806.5594136125859</v>
      </c>
      <c r="AB931" s="4">
        <f ca="1">EXP((LN(1-C931)*(LN('Test cases'!$L$4)-LN('Test cases'!$J$4))+LN(1-'Test cases'!$M$4)*LN('Test cases'!$J$4)-LN(1-'Test cases'!$K$4)*LN('Test cases'!$L$4))/(LN(1-'Test cases'!$M$4)-LN(1-'Test cases'!$K$4)))</f>
        <v>802.00851152887628</v>
      </c>
      <c r="AC931" s="4">
        <f ca="1">IF(D931&lt;='Test cases'!$M$5,EXP((LN(1-D931)*(LN('Test cases'!$L$5)-LN('Test cases'!$J$5))+LN(1-'Test cases'!$M$5)*LN('Test cases'!$J$5)-LN(1-'Test cases'!$K$5)*LN('Test cases'!$L$5))/(LN(1-'Test cases'!$M$5)-LN(1-'Test cases'!$K$5))),EXP((LN(1-D931)*(LN('Test cases'!$N$5)-LN('Test cases'!$L$5))+LN(1-'Test cases'!$O$5)*LN('Test cases'!$L$5)-LN(1-'Test cases'!$M$5)*LN('Test cases'!$N$5))/(LN(1-'Test cases'!$O$5)-LN(1-'Test cases'!$M$5))))</f>
        <v>398.26476934662247</v>
      </c>
    </row>
    <row r="932" spans="1:29">
      <c r="A932" s="8">
        <f>'Test cases'!A936</f>
        <v>929</v>
      </c>
      <c r="B932" s="5">
        <f ca="1">1-X932/'Test cases'!C936</f>
        <v>0.24240619014559217</v>
      </c>
      <c r="C932" s="5">
        <f ca="1">1-Y932/'Test cases'!D936</f>
        <v>0.19216369614427564</v>
      </c>
      <c r="D932" s="5">
        <f ca="1">1-Z932/'Test cases'!E936</f>
        <v>0.23251156660889272</v>
      </c>
      <c r="E932" s="4">
        <f ca="1">(U932^'Test cases'!$R$5+T932^'Test cases'!$R$5)^(1/'Test cases'!$R$5)</f>
        <v>723.27950711861206</v>
      </c>
      <c r="F932" s="5">
        <f ca="1">IF(B932&gt;'Test cases'!$M$3,'Test cases'!$M$3,B932)</f>
        <v>0.15</v>
      </c>
      <c r="G932" s="5">
        <f ca="1">IF(C932&gt;'Test cases'!$M$4,'Test cases'!$M$4,C932)</f>
        <v>0.1</v>
      </c>
      <c r="H932" s="5">
        <f ca="1">IF(D932&gt;'Test cases'!$O$5,'Test cases'!$O$5,D932)</f>
        <v>0.17</v>
      </c>
      <c r="I932" s="5">
        <f ca="1">IF(AA932&gt;='Test cases'!$L$3, 'Test cases'!$L$3*'Test cases'!$M$3/AA932,0)+IF(AND(AA932&gt;='Test cases'!$J$3,AA932&lt;'Test cases'!$L$3), 'Test cases'!$J$3*'Test cases'!$K$3/ AA932,0)</f>
        <v>3.7150500214536662E-2</v>
      </c>
      <c r="J932" s="5">
        <f ca="1">IF(AB932&gt;='Test cases'!$L$4,'Test cases'!$M$4,0)+IF(AND(AB932&gt;='Test cases'!$J$4,AB932&lt;'Test cases'!$L$4),'Test cases'!$K$4,0)</f>
        <v>0.1</v>
      </c>
      <c r="K932" s="5">
        <f ca="1">IF(AC932&gt;='Test cases'!$N$5,'Test cases'!$O$5,0)+IF(AND(AC932&gt;='Test cases'!$L$5,AC932&lt;'Test cases'!$N$5),'Test cases'!$M$5,0)+IF(AND(AC932&lt;'Test cases'!$L$5,AC932&gt;='Test cases'!$J$5),'Test cases'!$K$5,0)</f>
        <v>0.17</v>
      </c>
      <c r="L932" s="5">
        <f t="shared" ca="1" si="42"/>
        <v>0.15</v>
      </c>
      <c r="M932" s="5">
        <f t="shared" ca="1" si="43"/>
        <v>0.1</v>
      </c>
      <c r="N932" s="5">
        <f t="shared" ca="1" si="44"/>
        <v>0.17</v>
      </c>
      <c r="O932" s="4">
        <f ca="1">'Test cases'!C936*(1-F932)+'Test cases'!D936*(1-G932)+'Test cases'!E936*(1-H932)</f>
        <v>800.06</v>
      </c>
      <c r="P932" s="4">
        <f ca="1">(1-I932)*'Test cases'!C936+(1-J932)*'Test cases'!D936+(1-K932)*'Test cases'!E936</f>
        <v>836.96178642984648</v>
      </c>
      <c r="Q932" s="4">
        <f ca="1">(1-L932)*'Test cases'!C936+(1-M932)*'Test cases'!D936+(1-N932)*'Test cases'!E936</f>
        <v>800.06</v>
      </c>
      <c r="R932" s="4">
        <f ca="1">('Test cases'!C936/'Test cases'!$J$3)^(1/'Test cases'!$R$3)*('Test cases'!$J$3*(1-'Test cases'!$K$3))</f>
        <v>266.90674125837614</v>
      </c>
      <c r="S932" s="4">
        <f ca="1">('Test cases'!D936/'Test cases'!$J$4)^(1/'Test cases'!$R$4)*('Test cases'!$J$4*(1-'Test cases'!$K$4))</f>
        <v>259.13849795925819</v>
      </c>
      <c r="T932" s="4">
        <f ca="1">IF('Test cases'!E936&lt;='Test cases'!$L$5,('Test cases'!E936/'Test cases'!$J$5)^(1/'Test cases'!$P$5)*('Test cases'!$J$5*(1-'Test cases'!$K$5)),0)+IF('Test cases'!E936&gt;'Test cases'!$L$5,('Test cases'!E936/'Test cases'!$L$5)^(1/'Test cases'!$Q$5)*('Test cases'!$L$5*(1-'Test cases'!$M$5)),0)</f>
        <v>250.91088099069182</v>
      </c>
      <c r="U932" s="4">
        <f ca="1">(R932^'Test cases'!$R$4+S932^'Test cases'!$R$4)^(1/'Test cases'!$R$4)</f>
        <v>498.55767099151512</v>
      </c>
      <c r="V932" s="4">
        <f ca="1">R932^'Test cases'!$R$4/U932^('Test cases'!$R$4-1)</f>
        <v>253.26894521626818</v>
      </c>
      <c r="W932" s="4">
        <f ca="1">S932^'Test cases'!$R$4/U932^('Test cases'!$R$4-1)</f>
        <v>245.28872577524683</v>
      </c>
      <c r="X932" s="4">
        <f ca="1">V932*(U932/E932)^('Test cases'!$R$5-1)</f>
        <v>247.73317582239136</v>
      </c>
      <c r="Y932" s="4">
        <f ca="1">W932*(U932/E932)^('Test cases'!$R$5-1)</f>
        <v>239.92738224515014</v>
      </c>
      <c r="Z932" s="4">
        <f ca="1">T932^'Test cases'!$R$5/E932^('Test cases'!$R$5-1)</f>
        <v>235.61894905106993</v>
      </c>
      <c r="AA932" s="4">
        <f ca="1">EXP((LN(1-B932)*(LN('Test cases'!$L$3)-LN('Test cases'!$J$3))+LN(1-'Test cases'!$M$3)*LN('Test cases'!$J$3)-LN(1-'Test cases'!$K$3)*LN('Test cases'!$L$3))/(LN(1-'Test cases'!$M$3)-LN(1-'Test cases'!$K$3)))</f>
        <v>807.52613899559992</v>
      </c>
      <c r="AB932" s="4">
        <f ca="1">EXP((LN(1-C932)*(LN('Test cases'!$L$4)-LN('Test cases'!$J$4))+LN(1-'Test cases'!$M$4)*LN('Test cases'!$J$4)-LN(1-'Test cases'!$K$4)*LN('Test cases'!$L$4))/(LN(1-'Test cases'!$M$4)-LN(1-'Test cases'!$K$4)))</f>
        <v>803.03216688723069</v>
      </c>
      <c r="AC932" s="4">
        <f ca="1">IF(D932&lt;='Test cases'!$M$5,EXP((LN(1-D932)*(LN('Test cases'!$L$5)-LN('Test cases'!$J$5))+LN(1-'Test cases'!$M$5)*LN('Test cases'!$J$5)-LN(1-'Test cases'!$K$5)*LN('Test cases'!$L$5))/(LN(1-'Test cases'!$M$5)-LN(1-'Test cases'!$K$5))),EXP((LN(1-D932)*(LN('Test cases'!$N$5)-LN('Test cases'!$L$5))+LN(1-'Test cases'!$O$5)*LN('Test cases'!$L$5)-LN(1-'Test cases'!$M$5)*LN('Test cases'!$N$5))/(LN(1-'Test cases'!$O$5)-LN(1-'Test cases'!$M$5))))</f>
        <v>398.36582445258375</v>
      </c>
    </row>
    <row r="933" spans="1:29">
      <c r="A933" s="8">
        <f>'Test cases'!A937</f>
        <v>930</v>
      </c>
      <c r="B933" s="5">
        <f ca="1">1-X933/'Test cases'!C937</f>
        <v>0.24248092082104911</v>
      </c>
      <c r="C933" s="5">
        <f ca="1">1-Y933/'Test cases'!D937</f>
        <v>0.192243382846913</v>
      </c>
      <c r="D933" s="5">
        <f ca="1">1-Z933/'Test cases'!E937</f>
        <v>0.23255851052921495</v>
      </c>
      <c r="E933" s="4">
        <f ca="1">(U933^'Test cases'!$R$5+T933^'Test cases'!$R$5)^(1/'Test cases'!$R$5)</f>
        <v>724.02474807066847</v>
      </c>
      <c r="F933" s="5">
        <f ca="1">IF(B933&gt;'Test cases'!$M$3,'Test cases'!$M$3,B933)</f>
        <v>0.15</v>
      </c>
      <c r="G933" s="5">
        <f ca="1">IF(C933&gt;'Test cases'!$M$4,'Test cases'!$M$4,C933)</f>
        <v>0.1</v>
      </c>
      <c r="H933" s="5">
        <f ca="1">IF(D933&gt;'Test cases'!$O$5,'Test cases'!$O$5,D933)</f>
        <v>0.17</v>
      </c>
      <c r="I933" s="5">
        <f ca="1">IF(AA933&gt;='Test cases'!$L$3, 'Test cases'!$L$3*'Test cases'!$M$3/AA933,0)+IF(AND(AA933&gt;='Test cases'!$J$3,AA933&lt;'Test cases'!$L$3), 'Test cases'!$J$3*'Test cases'!$K$3/ AA933,0)</f>
        <v>3.7106084758217431E-2</v>
      </c>
      <c r="J933" s="5">
        <f ca="1">IF(AB933&gt;='Test cases'!$L$4,'Test cases'!$M$4,0)+IF(AND(AB933&gt;='Test cases'!$J$4,AB933&lt;'Test cases'!$L$4),'Test cases'!$K$4,0)</f>
        <v>0.1</v>
      </c>
      <c r="K933" s="5">
        <f ca="1">IF(AC933&gt;='Test cases'!$N$5,'Test cases'!$O$5,0)+IF(AND(AC933&gt;='Test cases'!$L$5,AC933&lt;'Test cases'!$N$5),'Test cases'!$M$5,0)+IF(AND(AC933&lt;'Test cases'!$L$5,AC933&gt;='Test cases'!$J$5),'Test cases'!$K$5,0)</f>
        <v>0.17</v>
      </c>
      <c r="L933" s="5">
        <f t="shared" ca="1" si="42"/>
        <v>0.15</v>
      </c>
      <c r="M933" s="5">
        <f t="shared" ca="1" si="43"/>
        <v>0.1</v>
      </c>
      <c r="N933" s="5">
        <f t="shared" ca="1" si="44"/>
        <v>0.17</v>
      </c>
      <c r="O933" s="4">
        <f ca="1">'Test cases'!C937*(1-F933)+'Test cases'!D937*(1-G933)+'Test cases'!E937*(1-H933)</f>
        <v>800.95999999999992</v>
      </c>
      <c r="P933" s="4">
        <f ca="1">(1-I933)*'Test cases'!C937+(1-J933)*'Test cases'!D937+(1-K933)*'Test cases'!E937</f>
        <v>837.87631028406281</v>
      </c>
      <c r="Q933" s="4">
        <f ca="1">(1-L933)*'Test cases'!C937+(1-M933)*'Test cases'!D937+(1-N933)*'Test cases'!E937</f>
        <v>800.95999999999992</v>
      </c>
      <c r="R933" s="4">
        <f ca="1">('Test cases'!C937/'Test cases'!$J$3)^(1/'Test cases'!$R$3)*('Test cases'!$J$3*(1-'Test cases'!$K$3))</f>
        <v>266.90674125837614</v>
      </c>
      <c r="S933" s="4">
        <f ca="1">('Test cases'!D937/'Test cases'!$J$4)^(1/'Test cases'!$R$4)*('Test cases'!$J$4*(1-'Test cases'!$K$4))</f>
        <v>259.94334565453494</v>
      </c>
      <c r="T933" s="4">
        <f ca="1">IF('Test cases'!E937&lt;='Test cases'!$L$5,('Test cases'!E937/'Test cases'!$J$5)^(1/'Test cases'!$P$5)*('Test cases'!$J$5*(1-'Test cases'!$K$5)),0)+IF('Test cases'!E937&gt;'Test cases'!$L$5,('Test cases'!E937/'Test cases'!$L$5)^(1/'Test cases'!$Q$5)*('Test cases'!$L$5*(1-'Test cases'!$M$5)),0)</f>
        <v>250.91088099069182</v>
      </c>
      <c r="U933" s="4">
        <f ca="1">(R933^'Test cases'!$R$4+S933^'Test cases'!$R$4)^(1/'Test cases'!$R$4)</f>
        <v>499.3195536146178</v>
      </c>
      <c r="V933" s="4">
        <f ca="1">R933^'Test cases'!$R$4/U933^('Test cases'!$R$4-1)</f>
        <v>253.23648406434407</v>
      </c>
      <c r="W933" s="4">
        <f ca="1">S933^'Test cases'!$R$4/U933^('Test cases'!$R$4-1)</f>
        <v>246.08306955027368</v>
      </c>
      <c r="X933" s="4">
        <f ca="1">V933*(U933/E933)^('Test cases'!$R$5-1)</f>
        <v>247.70873889151693</v>
      </c>
      <c r="Y933" s="4">
        <f ca="1">W933*(U933/E933)^('Test cases'!$R$5-1)</f>
        <v>240.71147191161992</v>
      </c>
      <c r="Z933" s="4">
        <f ca="1">T933^'Test cases'!$R$5/E933^('Test cases'!$R$5-1)</f>
        <v>235.60453726753101</v>
      </c>
      <c r="AA933" s="4">
        <f ca="1">EXP((LN(1-B933)*(LN('Test cases'!$L$3)-LN('Test cases'!$J$3))+LN(1-'Test cases'!$M$3)*LN('Test cases'!$J$3)-LN(1-'Test cases'!$K$3)*LN('Test cases'!$L$3))/(LN(1-'Test cases'!$M$3)-LN(1-'Test cases'!$K$3)))</f>
        <v>808.49273631210224</v>
      </c>
      <c r="AB933" s="4">
        <f ca="1">EXP((LN(1-C933)*(LN('Test cases'!$L$4)-LN('Test cases'!$J$4))+LN(1-'Test cases'!$M$4)*LN('Test cases'!$J$4)-LN(1-'Test cases'!$K$4)*LN('Test cases'!$L$4))/(LN(1-'Test cases'!$M$4)-LN(1-'Test cases'!$K$4)))</f>
        <v>804.05576610408866</v>
      </c>
      <c r="AC933" s="4">
        <f ca="1">IF(D933&lt;='Test cases'!$M$5,EXP((LN(1-D933)*(LN('Test cases'!$L$5)-LN('Test cases'!$J$5))+LN(1-'Test cases'!$M$5)*LN('Test cases'!$J$5)-LN(1-'Test cases'!$K$5)*LN('Test cases'!$L$5))/(LN(1-'Test cases'!$M$5)-LN(1-'Test cases'!$K$5))),EXP((LN(1-D933)*(LN('Test cases'!$N$5)-LN('Test cases'!$L$5))+LN(1-'Test cases'!$O$5)*LN('Test cases'!$L$5)-LN(1-'Test cases'!$M$5)*LN('Test cases'!$N$5))/(LN(1-'Test cases'!$O$5)-LN(1-'Test cases'!$M$5))))</f>
        <v>398.46679111702377</v>
      </c>
    </row>
    <row r="934" spans="1:29">
      <c r="A934" s="8">
        <f>'Test cases'!A938</f>
        <v>931</v>
      </c>
      <c r="B934" s="5">
        <f ca="1">1-X934/'Test cases'!C938</f>
        <v>0.24251707316873983</v>
      </c>
      <c r="C934" s="5">
        <f ca="1">1-Y934/'Test cases'!D938</f>
        <v>0.19228193276449979</v>
      </c>
      <c r="D934" s="5">
        <f ca="1">1-Z934/'Test cases'!E938</f>
        <v>0.23308489365495777</v>
      </c>
      <c r="E934" s="4">
        <f ca="1">(U934^'Test cases'!$R$5+T934^'Test cases'!$R$5)^(1/'Test cases'!$R$5)</f>
        <v>724.60675386427465</v>
      </c>
      <c r="F934" s="5">
        <f ca="1">IF(B934&gt;'Test cases'!$M$3,'Test cases'!$M$3,B934)</f>
        <v>0.15</v>
      </c>
      <c r="G934" s="5">
        <f ca="1">IF(C934&gt;'Test cases'!$M$4,'Test cases'!$M$4,C934)</f>
        <v>0.1</v>
      </c>
      <c r="H934" s="5">
        <f ca="1">IF(D934&gt;'Test cases'!$O$5,'Test cases'!$O$5,D934)</f>
        <v>0.17</v>
      </c>
      <c r="I934" s="5">
        <f ca="1">IF(AA934&gt;='Test cases'!$L$3, 'Test cases'!$L$3*'Test cases'!$M$3/AA934,0)+IF(AND(AA934&gt;='Test cases'!$J$3,AA934&lt;'Test cases'!$L$3), 'Test cases'!$J$3*'Test cases'!$K$3/ AA934,0)</f>
        <v>3.7084615450156913E-2</v>
      </c>
      <c r="J934" s="5">
        <f ca="1">IF(AB934&gt;='Test cases'!$L$4,'Test cases'!$M$4,0)+IF(AND(AB934&gt;='Test cases'!$J$4,AB934&lt;'Test cases'!$L$4),'Test cases'!$K$4,0)</f>
        <v>0.1</v>
      </c>
      <c r="K934" s="5">
        <f ca="1">IF(AC934&gt;='Test cases'!$N$5,'Test cases'!$O$5,0)+IF(AND(AC934&gt;='Test cases'!$L$5,AC934&lt;'Test cases'!$N$5),'Test cases'!$M$5,0)+IF(AND(AC934&lt;'Test cases'!$L$5,AC934&gt;='Test cases'!$J$5),'Test cases'!$K$5,0)</f>
        <v>0.17</v>
      </c>
      <c r="L934" s="5">
        <f t="shared" ca="1" si="42"/>
        <v>0.15</v>
      </c>
      <c r="M934" s="5">
        <f t="shared" ca="1" si="43"/>
        <v>0.1</v>
      </c>
      <c r="N934" s="5">
        <f t="shared" ca="1" si="44"/>
        <v>0.17</v>
      </c>
      <c r="O934" s="4">
        <f ca="1">'Test cases'!C938*(1-F934)+'Test cases'!D938*(1-G934)+'Test cases'!E938*(1-H934)</f>
        <v>801.79</v>
      </c>
      <c r="P934" s="4">
        <f ca="1">(1-I934)*'Test cases'!C938+(1-J934)*'Test cases'!D938+(1-K934)*'Test cases'!E938</f>
        <v>838.71333074779864</v>
      </c>
      <c r="Q934" s="4">
        <f ca="1">(1-L934)*'Test cases'!C938+(1-M934)*'Test cases'!D938+(1-N934)*'Test cases'!E938</f>
        <v>801.79</v>
      </c>
      <c r="R934" s="4">
        <f ca="1">('Test cases'!C938/'Test cases'!$J$3)^(1/'Test cases'!$R$3)*('Test cases'!$J$3*(1-'Test cases'!$K$3))</f>
        <v>266.90674125837614</v>
      </c>
      <c r="S934" s="4">
        <f ca="1">('Test cases'!D938/'Test cases'!$J$4)^(1/'Test cases'!$R$4)*('Test cases'!$J$4*(1-'Test cases'!$K$4))</f>
        <v>259.94334565453494</v>
      </c>
      <c r="T934" s="4">
        <f ca="1">IF('Test cases'!E938&lt;='Test cases'!$L$5,('Test cases'!E938/'Test cases'!$J$5)^(1/'Test cases'!$P$5)*('Test cases'!$J$5*(1-'Test cases'!$K$5)),0)+IF('Test cases'!E938&gt;'Test cases'!$L$5,('Test cases'!E938/'Test cases'!$L$5)^(1/'Test cases'!$Q$5)*('Test cases'!$L$5*(1-'Test cases'!$M$5)),0)</f>
        <v>251.53066688121001</v>
      </c>
      <c r="U934" s="4">
        <f ca="1">(R934^'Test cases'!$R$4+S934^'Test cases'!$R$4)^(1/'Test cases'!$R$4)</f>
        <v>499.3195536146178</v>
      </c>
      <c r="V934" s="4">
        <f ca="1">R934^'Test cases'!$R$4/U934^('Test cases'!$R$4-1)</f>
        <v>253.23648406434407</v>
      </c>
      <c r="W934" s="4">
        <f ca="1">S934^'Test cases'!$R$4/U934^('Test cases'!$R$4-1)</f>
        <v>246.08306955027368</v>
      </c>
      <c r="X934" s="4">
        <f ca="1">V934*(U934/E934)^('Test cases'!$R$5-1)</f>
        <v>247.69691707382208</v>
      </c>
      <c r="Y934" s="4">
        <f ca="1">W934*(U934/E934)^('Test cases'!$R$5-1)</f>
        <v>240.69998403617907</v>
      </c>
      <c r="Z934" s="4">
        <f ca="1">T934^'Test cases'!$R$5/E934^('Test cases'!$R$5-1)</f>
        <v>236.20985275427302</v>
      </c>
      <c r="AA934" s="4">
        <f ca="1">EXP((LN(1-B934)*(LN('Test cases'!$L$3)-LN('Test cases'!$J$3))+LN(1-'Test cases'!$M$3)*LN('Test cases'!$J$3)-LN(1-'Test cases'!$K$3)*LN('Test cases'!$L$3))/(LN(1-'Test cases'!$M$3)-LN(1-'Test cases'!$K$3)))</f>
        <v>808.96079508552828</v>
      </c>
      <c r="AB934" s="4">
        <f ca="1">EXP((LN(1-C934)*(LN('Test cases'!$L$4)-LN('Test cases'!$J$4))+LN(1-'Test cases'!$M$4)*LN('Test cases'!$J$4)-LN(1-'Test cases'!$K$4)*LN('Test cases'!$L$4))/(LN(1-'Test cases'!$M$4)-LN(1-'Test cases'!$K$4)))</f>
        <v>804.5514556342257</v>
      </c>
      <c r="AC934" s="4">
        <f ca="1">IF(D934&lt;='Test cases'!$M$5,EXP((LN(1-D934)*(LN('Test cases'!$L$5)-LN('Test cases'!$J$5))+LN(1-'Test cases'!$M$5)*LN('Test cases'!$J$5)-LN(1-'Test cases'!$K$5)*LN('Test cases'!$L$5))/(LN(1-'Test cases'!$M$5)-LN(1-'Test cases'!$K$5))),EXP((LN(1-D934)*(LN('Test cases'!$N$5)-LN('Test cases'!$L$5))+LN(1-'Test cases'!$O$5)*LN('Test cases'!$L$5)-LN(1-'Test cases'!$M$5)*LN('Test cases'!$N$5))/(LN(1-'Test cases'!$O$5)-LN(1-'Test cases'!$M$5))))</f>
        <v>399.6011104367567</v>
      </c>
    </row>
    <row r="935" spans="1:29">
      <c r="A935" s="8">
        <f>'Test cases'!A939</f>
        <v>932</v>
      </c>
      <c r="B935" s="5">
        <f ca="1">1-X935/'Test cases'!C939</f>
        <v>0.24255317004076205</v>
      </c>
      <c r="C935" s="5">
        <f ca="1">1-Y935/'Test cases'!D939</f>
        <v>0.19232042352735434</v>
      </c>
      <c r="D935" s="5">
        <f ca="1">1-Z935/'Test cases'!E939</f>
        <v>0.23360927540004717</v>
      </c>
      <c r="E935" s="4">
        <f ca="1">(U935^'Test cases'!$R$5+T935^'Test cases'!$R$5)^(1/'Test cases'!$R$5)</f>
        <v>725.18836108690527</v>
      </c>
      <c r="F935" s="5">
        <f ca="1">IF(B935&gt;'Test cases'!$M$3,'Test cases'!$M$3,B935)</f>
        <v>0.15</v>
      </c>
      <c r="G935" s="5">
        <f ca="1">IF(C935&gt;'Test cases'!$M$4,'Test cases'!$M$4,C935)</f>
        <v>0.1</v>
      </c>
      <c r="H935" s="5">
        <f ca="1">IF(D935&gt;'Test cases'!$O$5,'Test cases'!$O$5,D935)</f>
        <v>0.17</v>
      </c>
      <c r="I935" s="5">
        <f ca="1">IF(AA935&gt;='Test cases'!$L$3, 'Test cases'!$L$3*'Test cases'!$M$3/AA935,0)+IF(AND(AA935&gt;='Test cases'!$J$3,AA935&lt;'Test cases'!$L$3), 'Test cases'!$J$3*'Test cases'!$K$3/ AA935,0)</f>
        <v>3.7063190458649711E-2</v>
      </c>
      <c r="J935" s="5">
        <f ca="1">IF(AB935&gt;='Test cases'!$L$4,'Test cases'!$M$4,0)+IF(AND(AB935&gt;='Test cases'!$J$4,AB935&lt;'Test cases'!$L$4),'Test cases'!$K$4,0)</f>
        <v>0.1</v>
      </c>
      <c r="K935" s="5">
        <f ca="1">IF(AC935&gt;='Test cases'!$N$5,'Test cases'!$O$5,0)+IF(AND(AC935&gt;='Test cases'!$L$5,AC935&lt;'Test cases'!$N$5),'Test cases'!$M$5,0)+IF(AND(AC935&lt;'Test cases'!$L$5,AC935&gt;='Test cases'!$J$5),'Test cases'!$K$5,0)</f>
        <v>0.17</v>
      </c>
      <c r="L935" s="5">
        <f t="shared" ca="1" si="42"/>
        <v>0.15</v>
      </c>
      <c r="M935" s="5">
        <f t="shared" ca="1" si="43"/>
        <v>0.1</v>
      </c>
      <c r="N935" s="5">
        <f t="shared" ca="1" si="44"/>
        <v>0.17</v>
      </c>
      <c r="O935" s="4">
        <f ca="1">'Test cases'!C939*(1-F935)+'Test cases'!D939*(1-G935)+'Test cases'!E939*(1-H935)</f>
        <v>802.61999999999989</v>
      </c>
      <c r="P935" s="4">
        <f ca="1">(1-I935)*'Test cases'!C939+(1-J935)*'Test cases'!D939+(1-K935)*'Test cases'!E939</f>
        <v>839.55033672002151</v>
      </c>
      <c r="Q935" s="4">
        <f ca="1">(1-L935)*'Test cases'!C939+(1-M935)*'Test cases'!D939+(1-N935)*'Test cases'!E939</f>
        <v>802.61999999999989</v>
      </c>
      <c r="R935" s="4">
        <f ca="1">('Test cases'!C939/'Test cases'!$J$3)^(1/'Test cases'!$R$3)*('Test cases'!$J$3*(1-'Test cases'!$K$3))</f>
        <v>266.90674125837614</v>
      </c>
      <c r="S935" s="4">
        <f ca="1">('Test cases'!D939/'Test cases'!$J$4)^(1/'Test cases'!$R$4)*('Test cases'!$J$4*(1-'Test cases'!$K$4))</f>
        <v>259.94334565453494</v>
      </c>
      <c r="T935" s="4">
        <f ca="1">IF('Test cases'!E939&lt;='Test cases'!$L$5,('Test cases'!E939/'Test cases'!$J$5)^(1/'Test cases'!$P$5)*('Test cases'!$J$5*(1-'Test cases'!$K$5)),0)+IF('Test cases'!E939&gt;'Test cases'!$L$5,('Test cases'!E939/'Test cases'!$L$5)^(1/'Test cases'!$Q$5)*('Test cases'!$L$5*(1-'Test cases'!$M$5)),0)</f>
        <v>252.14996725795137</v>
      </c>
      <c r="U935" s="4">
        <f ca="1">(R935^'Test cases'!$R$4+S935^'Test cases'!$R$4)^(1/'Test cases'!$R$4)</f>
        <v>499.3195536146178</v>
      </c>
      <c r="V935" s="4">
        <f ca="1">R935^'Test cases'!$R$4/U935^('Test cases'!$R$4-1)</f>
        <v>253.23648406434407</v>
      </c>
      <c r="W935" s="4">
        <f ca="1">S935^'Test cases'!$R$4/U935^('Test cases'!$R$4-1)</f>
        <v>246.08306955027368</v>
      </c>
      <c r="X935" s="4">
        <f ca="1">V935*(U935/E935)^('Test cases'!$R$5-1)</f>
        <v>247.6851133966708</v>
      </c>
      <c r="Y935" s="4">
        <f ca="1">W935*(U935/E935)^('Test cases'!$R$5-1)</f>
        <v>240.68851378884841</v>
      </c>
      <c r="Z935" s="4">
        <f ca="1">T935^'Test cases'!$R$5/E935^('Test cases'!$R$5-1)</f>
        <v>236.81473390138544</v>
      </c>
      <c r="AA935" s="4">
        <f ca="1">EXP((LN(1-B935)*(LN('Test cases'!$L$3)-LN('Test cases'!$J$3))+LN(1-'Test cases'!$M$3)*LN('Test cases'!$J$3)-LN(1-'Test cases'!$K$3)*LN('Test cases'!$L$3))/(LN(1-'Test cases'!$M$3)-LN(1-'Test cases'!$K$3)))</f>
        <v>809.42842828034725</v>
      </c>
      <c r="AB935" s="4">
        <f ca="1">EXP((LN(1-C935)*(LN('Test cases'!$L$4)-LN('Test cases'!$J$4))+LN(1-'Test cases'!$M$4)*LN('Test cases'!$J$4)-LN(1-'Test cases'!$K$4)*LN('Test cases'!$L$4))/(LN(1-'Test cases'!$M$4)-LN(1-'Test cases'!$K$4)))</f>
        <v>805.04671303876023</v>
      </c>
      <c r="AC935" s="4">
        <f ca="1">IF(D935&lt;='Test cases'!$M$5,EXP((LN(1-D935)*(LN('Test cases'!$L$5)-LN('Test cases'!$J$5))+LN(1-'Test cases'!$M$5)*LN('Test cases'!$J$5)-LN(1-'Test cases'!$K$5)*LN('Test cases'!$L$5))/(LN(1-'Test cases'!$M$5)-LN(1-'Test cases'!$K$5))),EXP((LN(1-D935)*(LN('Test cases'!$N$5)-LN('Test cases'!$L$5))+LN(1-'Test cases'!$O$5)*LN('Test cases'!$L$5)-LN(1-'Test cases'!$M$5)*LN('Test cases'!$N$5))/(LN(1-'Test cases'!$O$5)-LN(1-'Test cases'!$M$5))))</f>
        <v>400.73510528005562</v>
      </c>
    </row>
    <row r="936" spans="1:29">
      <c r="A936" s="8">
        <f>'Test cases'!A940</f>
        <v>933</v>
      </c>
      <c r="B936" s="5">
        <f ca="1">1-X936/'Test cases'!C940</f>
        <v>0.24263528470695994</v>
      </c>
      <c r="C936" s="5">
        <f ca="1">1-Y936/'Test cases'!D940</f>
        <v>0.19239455910782377</v>
      </c>
      <c r="D936" s="5">
        <f ca="1">1-Z936/'Test cases'!E940</f>
        <v>0.23365287530385026</v>
      </c>
      <c r="E936" s="4">
        <f ca="1">(U936^'Test cases'!$R$5+T936^'Test cases'!$R$5)^(1/'Test cases'!$R$5)</f>
        <v>725.88330953309594</v>
      </c>
      <c r="F936" s="5">
        <f ca="1">IF(B936&gt;'Test cases'!$M$3,'Test cases'!$M$3,B936)</f>
        <v>0.15</v>
      </c>
      <c r="G936" s="5">
        <f ca="1">IF(C936&gt;'Test cases'!$M$4,'Test cases'!$M$4,C936)</f>
        <v>0.1</v>
      </c>
      <c r="H936" s="5">
        <f ca="1">IF(D936&gt;'Test cases'!$O$5,'Test cases'!$O$5,D936)</f>
        <v>0.17</v>
      </c>
      <c r="I936" s="5">
        <f ca="1">IF(AA936&gt;='Test cases'!$L$3, 'Test cases'!$L$3*'Test cases'!$M$3/AA936,0)+IF(AND(AA936&gt;='Test cases'!$J$3,AA936&lt;'Test cases'!$L$3), 'Test cases'!$J$3*'Test cases'!$K$3/ AA936,0)</f>
        <v>3.7014494294127627E-2</v>
      </c>
      <c r="J936" s="5">
        <f ca="1">IF(AB936&gt;='Test cases'!$L$4,'Test cases'!$M$4,0)+IF(AND(AB936&gt;='Test cases'!$J$4,AB936&lt;'Test cases'!$L$4),'Test cases'!$K$4,0)</f>
        <v>0.1</v>
      </c>
      <c r="K936" s="5">
        <f ca="1">IF(AC936&gt;='Test cases'!$N$5,'Test cases'!$O$5,0)+IF(AND(AC936&gt;='Test cases'!$L$5,AC936&lt;'Test cases'!$N$5),'Test cases'!$M$5,0)+IF(AND(AC936&lt;'Test cases'!$L$5,AC936&gt;='Test cases'!$J$5),'Test cases'!$K$5,0)</f>
        <v>0.17</v>
      </c>
      <c r="L936" s="5">
        <f t="shared" ca="1" si="42"/>
        <v>0.15</v>
      </c>
      <c r="M936" s="5">
        <f t="shared" ca="1" si="43"/>
        <v>0.1</v>
      </c>
      <c r="N936" s="5">
        <f t="shared" ca="1" si="44"/>
        <v>0.17</v>
      </c>
      <c r="O936" s="4">
        <f ca="1">'Test cases'!C940*(1-F936)+'Test cases'!D940*(1-G936)+'Test cases'!E940*(1-H936)</f>
        <v>803.47</v>
      </c>
      <c r="P936" s="4">
        <f ca="1">(1-I936)*'Test cases'!C940+(1-J936)*'Test cases'!D940+(1-K936)*'Test cases'!E940</f>
        <v>840.5292458715262</v>
      </c>
      <c r="Q936" s="4">
        <f ca="1">(1-L936)*'Test cases'!C940+(1-M936)*'Test cases'!D940+(1-N936)*'Test cases'!E940</f>
        <v>803.47</v>
      </c>
      <c r="R936" s="4">
        <f ca="1">('Test cases'!C940/'Test cases'!$J$3)^(1/'Test cases'!$R$3)*('Test cases'!$J$3*(1-'Test cases'!$K$3))</f>
        <v>267.65556752754344</v>
      </c>
      <c r="S936" s="4">
        <f ca="1">('Test cases'!D940/'Test cases'!$J$4)^(1/'Test cases'!$R$4)*('Test cases'!$J$4*(1-'Test cases'!$K$4))</f>
        <v>259.94334565453494</v>
      </c>
      <c r="T936" s="4">
        <f ca="1">IF('Test cases'!E940&lt;='Test cases'!$L$5,('Test cases'!E940/'Test cases'!$J$5)^(1/'Test cases'!$P$5)*('Test cases'!$J$5*(1-'Test cases'!$K$5)),0)+IF('Test cases'!E940&gt;'Test cases'!$L$5,('Test cases'!E940/'Test cases'!$L$5)^(1/'Test cases'!$Q$5)*('Test cases'!$L$5*(1-'Test cases'!$M$5)),0)</f>
        <v>252.14996725795137</v>
      </c>
      <c r="U936" s="4">
        <f ca="1">(R936^'Test cases'!$R$4+S936^'Test cases'!$R$4)^(1/'Test cases'!$R$4)</f>
        <v>500.03006815501323</v>
      </c>
      <c r="V936" s="4">
        <f ca="1">R936^'Test cases'!$R$4/U936^('Test cases'!$R$4-1)</f>
        <v>253.97636902657908</v>
      </c>
      <c r="W936" s="4">
        <f ca="1">S936^'Test cases'!$R$4/U936^('Test cases'!$R$4-1)</f>
        <v>246.05369912843418</v>
      </c>
      <c r="X936" s="4">
        <f ca="1">V936*(U936/E936)^('Test cases'!$R$5-1)</f>
        <v>248.41562661611712</v>
      </c>
      <c r="Y936" s="4">
        <f ca="1">W936*(U936/E936)^('Test cases'!$R$5-1)</f>
        <v>240.66642138586852</v>
      </c>
      <c r="Z936" s="4">
        <f ca="1">T936^'Test cases'!$R$5/E936^('Test cases'!$R$5-1)</f>
        <v>236.80126153111027</v>
      </c>
      <c r="AA936" s="4">
        <f ca="1">EXP((LN(1-B936)*(LN('Test cases'!$L$3)-LN('Test cases'!$J$3))+LN(1-'Test cases'!$M$3)*LN('Test cases'!$J$3)-LN(1-'Test cases'!$K$3)*LN('Test cases'!$L$3))/(LN(1-'Test cases'!$M$3)-LN(1-'Test cases'!$K$3)))</f>
        <v>810.49331004258829</v>
      </c>
      <c r="AB936" s="4">
        <f ca="1">EXP((LN(1-C936)*(LN('Test cases'!$L$4)-LN('Test cases'!$J$4))+LN(1-'Test cases'!$M$4)*LN('Test cases'!$J$4)-LN(1-'Test cases'!$K$4)*LN('Test cases'!$L$4))/(LN(1-'Test cases'!$M$4)-LN(1-'Test cases'!$K$4)))</f>
        <v>806.00153516030844</v>
      </c>
      <c r="AC936" s="4">
        <f ca="1">IF(D936&lt;='Test cases'!$M$5,EXP((LN(1-D936)*(LN('Test cases'!$L$5)-LN('Test cases'!$J$5))+LN(1-'Test cases'!$M$5)*LN('Test cases'!$J$5)-LN(1-'Test cases'!$K$5)*LN('Test cases'!$L$5))/(LN(1-'Test cases'!$M$5)-LN(1-'Test cases'!$K$5))),EXP((LN(1-D936)*(LN('Test cases'!$N$5)-LN('Test cases'!$L$5))+LN(1-'Test cases'!$O$5)*LN('Test cases'!$L$5)-LN(1-'Test cases'!$M$5)*LN('Test cases'!$N$5))/(LN(1-'Test cases'!$O$5)-LN(1-'Test cases'!$M$5))))</f>
        <v>400.82957145364696</v>
      </c>
    </row>
    <row r="937" spans="1:29">
      <c r="A937" s="8">
        <f>'Test cases'!A941</f>
        <v>934</v>
      </c>
      <c r="B937" s="5">
        <f ca="1">1-X937/'Test cases'!C941</f>
        <v>0.24267128586986286</v>
      </c>
      <c r="C937" s="5">
        <f ca="1">1-Y937/'Test cases'!D941</f>
        <v>0.19243294845241787</v>
      </c>
      <c r="D937" s="5">
        <f ca="1">1-Z937/'Test cases'!E941</f>
        <v>0.23417520306167339</v>
      </c>
      <c r="E937" s="4">
        <f ca="1">(U937^'Test cases'!$R$5+T937^'Test cases'!$R$5)^(1/'Test cases'!$R$5)</f>
        <v>726.46448664674608</v>
      </c>
      <c r="F937" s="5">
        <f ca="1">IF(B937&gt;'Test cases'!$M$3,'Test cases'!$M$3,B937)</f>
        <v>0.15</v>
      </c>
      <c r="G937" s="5">
        <f ca="1">IF(C937&gt;'Test cases'!$M$4,'Test cases'!$M$4,C937)</f>
        <v>0.1</v>
      </c>
      <c r="H937" s="5">
        <f ca="1">IF(D937&gt;'Test cases'!$O$5,'Test cases'!$O$5,D937)</f>
        <v>0.17</v>
      </c>
      <c r="I937" s="5">
        <f ca="1">IF(AA937&gt;='Test cases'!$L$3, 'Test cases'!$L$3*'Test cases'!$M$3/AA937,0)+IF(AND(AA937&gt;='Test cases'!$J$3,AA937&lt;'Test cases'!$L$3), 'Test cases'!$J$3*'Test cases'!$K$3/ AA937,0)</f>
        <v>3.6993163170807759E-2</v>
      </c>
      <c r="J937" s="5">
        <f ca="1">IF(AB937&gt;='Test cases'!$L$4,'Test cases'!$M$4,0)+IF(AND(AB937&gt;='Test cases'!$J$4,AB937&lt;'Test cases'!$L$4),'Test cases'!$K$4,0)</f>
        <v>0.1</v>
      </c>
      <c r="K937" s="5">
        <f ca="1">IF(AC937&gt;='Test cases'!$N$5,'Test cases'!$O$5,0)+IF(AND(AC937&gt;='Test cases'!$L$5,AC937&lt;'Test cases'!$N$5),'Test cases'!$M$5,0)+IF(AND(AC937&lt;'Test cases'!$L$5,AC937&gt;='Test cases'!$J$5),'Test cases'!$K$5,0)</f>
        <v>0.17</v>
      </c>
      <c r="L937" s="5">
        <f t="shared" ca="1" si="42"/>
        <v>0.15</v>
      </c>
      <c r="M937" s="5">
        <f t="shared" ca="1" si="43"/>
        <v>0.1</v>
      </c>
      <c r="N937" s="5">
        <f t="shared" ca="1" si="44"/>
        <v>0.17</v>
      </c>
      <c r="O937" s="4">
        <f ca="1">'Test cases'!C941*(1-F937)+'Test cases'!D941*(1-G937)+'Test cases'!E941*(1-H937)</f>
        <v>804.3</v>
      </c>
      <c r="P937" s="4">
        <f ca="1">(1-I937)*'Test cases'!C941+(1-J937)*'Test cases'!D941+(1-K937)*'Test cases'!E941</f>
        <v>841.36624247997497</v>
      </c>
      <c r="Q937" s="4">
        <f ca="1">(1-L937)*'Test cases'!C941+(1-M937)*'Test cases'!D941+(1-N937)*'Test cases'!E941</f>
        <v>804.3</v>
      </c>
      <c r="R937" s="4">
        <f ca="1">('Test cases'!C941/'Test cases'!$J$3)^(1/'Test cases'!$R$3)*('Test cases'!$J$3*(1-'Test cases'!$K$3))</f>
        <v>267.65556752754344</v>
      </c>
      <c r="S937" s="4">
        <f ca="1">('Test cases'!D941/'Test cases'!$J$4)^(1/'Test cases'!$R$4)*('Test cases'!$J$4*(1-'Test cases'!$K$4))</f>
        <v>259.94334565453494</v>
      </c>
      <c r="T937" s="4">
        <f ca="1">IF('Test cases'!E941&lt;='Test cases'!$L$5,('Test cases'!E941/'Test cases'!$J$5)^(1/'Test cases'!$P$5)*('Test cases'!$J$5*(1-'Test cases'!$K$5)),0)+IF('Test cases'!E941&gt;'Test cases'!$L$5,('Test cases'!E941/'Test cases'!$L$5)^(1/'Test cases'!$Q$5)*('Test cases'!$L$5*(1-'Test cases'!$M$5)),0)</f>
        <v>252.76878407065095</v>
      </c>
      <c r="U937" s="4">
        <f ca="1">(R937^'Test cases'!$R$4+S937^'Test cases'!$R$4)^(1/'Test cases'!$R$4)</f>
        <v>500.03006815501323</v>
      </c>
      <c r="V937" s="4">
        <f ca="1">R937^'Test cases'!$R$4/U937^('Test cases'!$R$4-1)</f>
        <v>253.97636902657908</v>
      </c>
      <c r="W937" s="4">
        <f ca="1">S937^'Test cases'!$R$4/U937^('Test cases'!$R$4-1)</f>
        <v>246.05369912843418</v>
      </c>
      <c r="X937" s="4">
        <f ca="1">V937*(U937/E937)^('Test cases'!$R$5-1)</f>
        <v>248.40381823468499</v>
      </c>
      <c r="Y937" s="4">
        <f ca="1">W937*(U937/E937)^('Test cases'!$R$5-1)</f>
        <v>240.65498136117947</v>
      </c>
      <c r="Z937" s="4">
        <f ca="1">T937^'Test cases'!$R$5/E937^('Test cases'!$R$5-1)</f>
        <v>237.40568705088126</v>
      </c>
      <c r="AA937" s="4">
        <f ca="1">EXP((LN(1-B937)*(LN('Test cases'!$L$3)-LN('Test cases'!$J$3))+LN(1-'Test cases'!$M$3)*LN('Test cases'!$J$3)-LN(1-'Test cases'!$K$3)*LN('Test cases'!$L$3))/(LN(1-'Test cases'!$M$3)-LN(1-'Test cases'!$K$3)))</f>
        <v>810.9606594462233</v>
      </c>
      <c r="AB937" s="4">
        <f ca="1">EXP((LN(1-C937)*(LN('Test cases'!$L$4)-LN('Test cases'!$J$4))+LN(1-'Test cases'!$M$4)*LN('Test cases'!$J$4)-LN(1-'Test cases'!$K$4)*LN('Test cases'!$L$4))/(LN(1-'Test cases'!$M$4)-LN(1-'Test cases'!$K$4)))</f>
        <v>806.49644649733568</v>
      </c>
      <c r="AC937" s="4">
        <f ca="1">IF(D937&lt;='Test cases'!$M$5,EXP((LN(1-D937)*(LN('Test cases'!$L$5)-LN('Test cases'!$J$5))+LN(1-'Test cases'!$M$5)*LN('Test cases'!$J$5)-LN(1-'Test cases'!$K$5)*LN('Test cases'!$L$5))/(LN(1-'Test cases'!$M$5)-LN(1-'Test cases'!$K$5))),EXP((LN(1-D937)*(LN('Test cases'!$N$5)-LN('Test cases'!$L$5))+LN(1-'Test cases'!$O$5)*LN('Test cases'!$L$5)-LN(1-'Test cases'!$M$5)*LN('Test cases'!$N$5))/(LN(1-'Test cases'!$O$5)-LN(1-'Test cases'!$M$5))))</f>
        <v>401.96343036940709</v>
      </c>
    </row>
    <row r="938" spans="1:29">
      <c r="A938" s="8">
        <f>'Test cases'!A942</f>
        <v>935</v>
      </c>
      <c r="B938" s="5">
        <f ca="1">1-X938/'Test cases'!C942</f>
        <v>0.24274568157038123</v>
      </c>
      <c r="C938" s="5">
        <f ca="1">1-Y938/'Test cases'!D942</f>
        <v>0.19251227928379244</v>
      </c>
      <c r="D938" s="5">
        <f ca="1">1-Z938/'Test cases'!E942</f>
        <v>0.23422182444363093</v>
      </c>
      <c r="E938" s="4">
        <f ca="1">(U938^'Test cases'!$R$5+T938^'Test cases'!$R$5)^(1/'Test cases'!$R$5)</f>
        <v>727.20947936153527</v>
      </c>
      <c r="F938" s="5">
        <f ca="1">IF(B938&gt;'Test cases'!$M$3,'Test cases'!$M$3,B938)</f>
        <v>0.15</v>
      </c>
      <c r="G938" s="5">
        <f ca="1">IF(C938&gt;'Test cases'!$M$4,'Test cases'!$M$4,C938)</f>
        <v>0.1</v>
      </c>
      <c r="H938" s="5">
        <f ca="1">IF(D938&gt;'Test cases'!$O$5,'Test cases'!$O$5,D938)</f>
        <v>0.17</v>
      </c>
      <c r="I938" s="5">
        <f ca="1">IF(AA938&gt;='Test cases'!$L$3, 'Test cases'!$L$3*'Test cases'!$M$3/AA938,0)+IF(AND(AA938&gt;='Test cases'!$J$3,AA938&lt;'Test cases'!$L$3), 'Test cases'!$J$3*'Test cases'!$K$3/ AA938,0)</f>
        <v>3.6949118553612305E-2</v>
      </c>
      <c r="J938" s="5">
        <f ca="1">IF(AB938&gt;='Test cases'!$L$4,'Test cases'!$M$4,0)+IF(AND(AB938&gt;='Test cases'!$J$4,AB938&lt;'Test cases'!$L$4),'Test cases'!$K$4,0)</f>
        <v>0.1</v>
      </c>
      <c r="K938" s="5">
        <f ca="1">IF(AC938&gt;='Test cases'!$N$5,'Test cases'!$O$5,0)+IF(AND(AC938&gt;='Test cases'!$L$5,AC938&lt;'Test cases'!$N$5),'Test cases'!$M$5,0)+IF(AND(AC938&lt;'Test cases'!$L$5,AC938&gt;='Test cases'!$J$5),'Test cases'!$K$5,0)</f>
        <v>0.17</v>
      </c>
      <c r="L938" s="5">
        <f t="shared" ca="1" si="42"/>
        <v>0.15</v>
      </c>
      <c r="M938" s="5">
        <f t="shared" ca="1" si="43"/>
        <v>0.1</v>
      </c>
      <c r="N938" s="5">
        <f t="shared" ca="1" si="44"/>
        <v>0.17</v>
      </c>
      <c r="O938" s="4">
        <f ca="1">'Test cases'!C942*(1-F938)+'Test cases'!D942*(1-G938)+'Test cases'!E942*(1-H938)</f>
        <v>805.2</v>
      </c>
      <c r="P938" s="4">
        <f ca="1">(1-I938)*'Test cases'!C942+(1-J938)*'Test cases'!D942+(1-K938)*'Test cases'!E942</f>
        <v>842.28068911441528</v>
      </c>
      <c r="Q938" s="4">
        <f ca="1">(1-L938)*'Test cases'!C942+(1-M938)*'Test cases'!D942+(1-N938)*'Test cases'!E942</f>
        <v>805.2</v>
      </c>
      <c r="R938" s="4">
        <f ca="1">('Test cases'!C942/'Test cases'!$J$3)^(1/'Test cases'!$R$3)*('Test cases'!$J$3*(1-'Test cases'!$K$3))</f>
        <v>267.65556752754344</v>
      </c>
      <c r="S938" s="4">
        <f ca="1">('Test cases'!D942/'Test cases'!$J$4)^(1/'Test cases'!$R$4)*('Test cases'!$J$4*(1-'Test cases'!$K$4))</f>
        <v>260.74798422507308</v>
      </c>
      <c r="T938" s="4">
        <f ca="1">IF('Test cases'!E942&lt;='Test cases'!$L$5,('Test cases'!E942/'Test cases'!$J$5)^(1/'Test cases'!$P$5)*('Test cases'!$J$5*(1-'Test cases'!$K$5)),0)+IF('Test cases'!E942&gt;'Test cases'!$L$5,('Test cases'!E942/'Test cases'!$L$5)^(1/'Test cases'!$Q$5)*('Test cases'!$L$5*(1-'Test cases'!$M$5)),0)</f>
        <v>252.76878407065095</v>
      </c>
      <c r="U938" s="4">
        <f ca="1">(R938^'Test cases'!$R$4+S938^'Test cases'!$R$4)^(1/'Test cases'!$R$4)</f>
        <v>500.79176236405522</v>
      </c>
      <c r="V938" s="4">
        <f ca="1">R938^'Test cases'!$R$4/U938^('Test cases'!$R$4-1)</f>
        <v>253.94392099845055</v>
      </c>
      <c r="W938" s="4">
        <f ca="1">S938^'Test cases'!$R$4/U938^('Test cases'!$R$4-1)</f>
        <v>246.84784136560489</v>
      </c>
      <c r="X938" s="4">
        <f ca="1">V938*(U938/E938)^('Test cases'!$R$5-1)</f>
        <v>248.37941644491497</v>
      </c>
      <c r="Y938" s="4">
        <f ca="1">W938*(U938/E938)^('Test cases'!$R$5-1)</f>
        <v>241.43882849414607</v>
      </c>
      <c r="Z938" s="4">
        <f ca="1">T938^'Test cases'!$R$5/E938^('Test cases'!$R$5-1)</f>
        <v>237.39123442247441</v>
      </c>
      <c r="AA938" s="4">
        <f ca="1">EXP((LN(1-B938)*(LN('Test cases'!$L$3)-LN('Test cases'!$J$3))+LN(1-'Test cases'!$M$3)*LN('Test cases'!$J$3)-LN(1-'Test cases'!$K$3)*LN('Test cases'!$L$3))/(LN(1-'Test cases'!$M$3)-LN(1-'Test cases'!$K$3)))</f>
        <v>811.92735237975171</v>
      </c>
      <c r="AB938" s="4">
        <f ca="1">EXP((LN(1-C938)*(LN('Test cases'!$L$4)-LN('Test cases'!$J$4))+LN(1-'Test cases'!$M$4)*LN('Test cases'!$J$4)-LN(1-'Test cases'!$K$4)*LN('Test cases'!$L$4))/(LN(1-'Test cases'!$M$4)-LN(1-'Test cases'!$K$4)))</f>
        <v>807.52020884435694</v>
      </c>
      <c r="AC938" s="4">
        <f ca="1">IF(D938&lt;='Test cases'!$M$5,EXP((LN(1-D938)*(LN('Test cases'!$L$5)-LN('Test cases'!$J$5))+LN(1-'Test cases'!$M$5)*LN('Test cases'!$J$5)-LN(1-'Test cases'!$K$5)*LN('Test cases'!$L$5))/(LN(1-'Test cases'!$M$5)-LN(1-'Test cases'!$K$5))),EXP((LN(1-D938)*(LN('Test cases'!$N$5)-LN('Test cases'!$L$5))+LN(1-'Test cases'!$O$5)*LN('Test cases'!$L$5)-LN(1-'Test cases'!$M$5)*LN('Test cases'!$N$5))/(LN(1-'Test cases'!$O$5)-LN(1-'Test cases'!$M$5))))</f>
        <v>402.06482859607485</v>
      </c>
    </row>
    <row r="939" spans="1:29">
      <c r="A939" s="8">
        <f>'Test cases'!A943</f>
        <v>936</v>
      </c>
      <c r="B939" s="5">
        <f ca="1">1-X939/'Test cases'!C943</f>
        <v>0.24281997164872082</v>
      </c>
      <c r="C939" s="5">
        <f ca="1">1-Y939/'Test cases'!D943</f>
        <v>0.19259149748640969</v>
      </c>
      <c r="D939" s="5">
        <f ca="1">1-Z939/'Test cases'!E943</f>
        <v>0.23426839068538829</v>
      </c>
      <c r="E939" s="4">
        <f ca="1">(U939^'Test cases'!$R$5+T939^'Test cases'!$R$5)^(1/'Test cases'!$R$5)</f>
        <v>727.9543989408262</v>
      </c>
      <c r="F939" s="5">
        <f ca="1">IF(B939&gt;'Test cases'!$M$3,'Test cases'!$M$3,B939)</f>
        <v>0.15</v>
      </c>
      <c r="G939" s="5">
        <f ca="1">IF(C939&gt;'Test cases'!$M$4,'Test cases'!$M$4,C939)</f>
        <v>0.1</v>
      </c>
      <c r="H939" s="5">
        <f ca="1">IF(D939&gt;'Test cases'!$O$5,'Test cases'!$O$5,D939)</f>
        <v>0.17</v>
      </c>
      <c r="I939" s="5">
        <f ca="1">IF(AA939&gt;='Test cases'!$L$3, 'Test cases'!$L$3*'Test cases'!$M$3/AA939,0)+IF(AND(AA939&gt;='Test cases'!$J$3,AA939&lt;'Test cases'!$L$3), 'Test cases'!$J$3*'Test cases'!$K$3/ AA939,0)</f>
        <v>3.6905184486272856E-2</v>
      </c>
      <c r="J939" s="5">
        <f ca="1">IF(AB939&gt;='Test cases'!$L$4,'Test cases'!$M$4,0)+IF(AND(AB939&gt;='Test cases'!$J$4,AB939&lt;'Test cases'!$L$4),'Test cases'!$K$4,0)</f>
        <v>0.1</v>
      </c>
      <c r="K939" s="5">
        <f ca="1">IF(AC939&gt;='Test cases'!$N$5,'Test cases'!$O$5,0)+IF(AND(AC939&gt;='Test cases'!$L$5,AC939&lt;'Test cases'!$N$5),'Test cases'!$M$5,0)+IF(AND(AC939&lt;'Test cases'!$L$5,AC939&gt;='Test cases'!$J$5),'Test cases'!$K$5,0)</f>
        <v>0.17</v>
      </c>
      <c r="L939" s="5">
        <f t="shared" ca="1" si="42"/>
        <v>0.15</v>
      </c>
      <c r="M939" s="5">
        <f t="shared" ca="1" si="43"/>
        <v>0.1</v>
      </c>
      <c r="N939" s="5">
        <f t="shared" ca="1" si="44"/>
        <v>0.17</v>
      </c>
      <c r="O939" s="4">
        <f ca="1">'Test cases'!C943*(1-F939)+'Test cases'!D943*(1-G939)+'Test cases'!E943*(1-H939)</f>
        <v>806.09999999999991</v>
      </c>
      <c r="P939" s="4">
        <f ca="1">(1-I939)*'Test cases'!C943+(1-J939)*'Test cases'!D943+(1-K939)*'Test cases'!E943</f>
        <v>843.19509948850236</v>
      </c>
      <c r="Q939" s="4">
        <f ca="1">(1-L939)*'Test cases'!C943+(1-M939)*'Test cases'!D943+(1-N939)*'Test cases'!E943</f>
        <v>806.09999999999991</v>
      </c>
      <c r="R939" s="4">
        <f ca="1">('Test cases'!C943/'Test cases'!$J$3)^(1/'Test cases'!$R$3)*('Test cases'!$J$3*(1-'Test cases'!$K$3))</f>
        <v>267.65556752754344</v>
      </c>
      <c r="S939" s="4">
        <f ca="1">('Test cases'!D943/'Test cases'!$J$4)^(1/'Test cases'!$R$4)*('Test cases'!$J$4*(1-'Test cases'!$K$4))</f>
        <v>261.55241442435391</v>
      </c>
      <c r="T939" s="4">
        <f ca="1">IF('Test cases'!E943&lt;='Test cases'!$L$5,('Test cases'!E943/'Test cases'!$J$5)^(1/'Test cases'!$P$5)*('Test cases'!$J$5*(1-'Test cases'!$K$5)),0)+IF('Test cases'!E943&gt;'Test cases'!$L$5,('Test cases'!E943/'Test cases'!$L$5)^(1/'Test cases'!$Q$5)*('Test cases'!$L$5*(1-'Test cases'!$M$5)),0)</f>
        <v>252.76878407065095</v>
      </c>
      <c r="U939" s="4">
        <f ca="1">(R939^'Test cases'!$R$4+S939^'Test cases'!$R$4)^(1/'Test cases'!$R$4)</f>
        <v>501.55335933920833</v>
      </c>
      <c r="V939" s="4">
        <f ca="1">R939^'Test cases'!$R$4/U939^('Test cases'!$R$4-1)</f>
        <v>253.91153055366917</v>
      </c>
      <c r="W939" s="4">
        <f ca="1">S939^'Test cases'!$R$4/U939^('Test cases'!$R$4-1)</f>
        <v>247.64182878553939</v>
      </c>
      <c r="X939" s="4">
        <f ca="1">V939*(U939/E939)^('Test cases'!$R$5-1)</f>
        <v>248.35504929921956</v>
      </c>
      <c r="Y939" s="4">
        <f ca="1">W939*(U939/E939)^('Test cases'!$R$5-1)</f>
        <v>242.22255075407708</v>
      </c>
      <c r="Z939" s="4">
        <f ca="1">T939^'Test cases'!$R$5/E939^('Test cases'!$R$5-1)</f>
        <v>237.37679888752962</v>
      </c>
      <c r="AA939" s="4">
        <f ca="1">EXP((LN(1-B939)*(LN('Test cases'!$L$3)-LN('Test cases'!$J$3))+LN(1-'Test cases'!$M$3)*LN('Test cases'!$J$3)-LN(1-'Test cases'!$K$3)*LN('Test cases'!$L$3))/(LN(1-'Test cases'!$M$3)-LN(1-'Test cases'!$K$3)))</f>
        <v>812.89391768678763</v>
      </c>
      <c r="AB939" s="4">
        <f ca="1">EXP((LN(1-C939)*(LN('Test cases'!$L$4)-LN('Test cases'!$J$4))+LN(1-'Test cases'!$M$4)*LN('Test cases'!$J$4)-LN(1-'Test cases'!$K$4)*LN('Test cases'!$L$4))/(LN(1-'Test cases'!$M$4)-LN(1-'Test cases'!$K$4)))</f>
        <v>808.54391507201603</v>
      </c>
      <c r="AC939" s="4">
        <f ca="1">IF(D939&lt;='Test cases'!$M$5,EXP((LN(1-D939)*(LN('Test cases'!$L$5)-LN('Test cases'!$J$5))+LN(1-'Test cases'!$M$5)*LN('Test cases'!$J$5)-LN(1-'Test cases'!$K$5)*LN('Test cases'!$L$5))/(LN(1-'Test cases'!$M$5)-LN(1-'Test cases'!$K$5))),EXP((LN(1-D939)*(LN('Test cases'!$N$5)-LN('Test cases'!$L$5))+LN(1-'Test cases'!$O$5)*LN('Test cases'!$L$5)-LN(1-'Test cases'!$M$5)*LN('Test cases'!$N$5))/(LN(1-'Test cases'!$O$5)-LN(1-'Test cases'!$M$5))))</f>
        <v>402.1661385945709</v>
      </c>
    </row>
    <row r="940" spans="1:29">
      <c r="A940" s="8">
        <f>'Test cases'!A944</f>
        <v>937</v>
      </c>
      <c r="B940" s="5">
        <f ca="1">1-X940/'Test cases'!C944</f>
        <v>0.24289415640458056</v>
      </c>
      <c r="C940" s="5">
        <f ca="1">1-Y940/'Test cases'!D944</f>
        <v>0.19267060337985031</v>
      </c>
      <c r="D940" s="5">
        <f ca="1">1-Z940/'Test cases'!E944</f>
        <v>0.23431490191479154</v>
      </c>
      <c r="E940" s="4">
        <f ca="1">(U940^'Test cases'!$R$5+T940^'Test cases'!$R$5)^(1/'Test cases'!$R$5)</f>
        <v>728.69924548837707</v>
      </c>
      <c r="F940" s="5">
        <f ca="1">IF(B940&gt;'Test cases'!$M$3,'Test cases'!$M$3,B940)</f>
        <v>0.15</v>
      </c>
      <c r="G940" s="5">
        <f ca="1">IF(C940&gt;'Test cases'!$M$4,'Test cases'!$M$4,C940)</f>
        <v>0.1</v>
      </c>
      <c r="H940" s="5">
        <f ca="1">IF(D940&gt;'Test cases'!$O$5,'Test cases'!$O$5,D940)</f>
        <v>0.17</v>
      </c>
      <c r="I940" s="5">
        <f ca="1">IF(AA940&gt;='Test cases'!$L$3, 'Test cases'!$L$3*'Test cases'!$M$3/AA940,0)+IF(AND(AA940&gt;='Test cases'!$J$3,AA940&lt;'Test cases'!$L$3), 'Test cases'!$J$3*'Test cases'!$K$3/ AA940,0)</f>
        <v>3.6861360539628706E-2</v>
      </c>
      <c r="J940" s="5">
        <f ca="1">IF(AB940&gt;='Test cases'!$L$4,'Test cases'!$M$4,0)+IF(AND(AB940&gt;='Test cases'!$J$4,AB940&lt;'Test cases'!$L$4),'Test cases'!$K$4,0)</f>
        <v>0.1</v>
      </c>
      <c r="K940" s="5">
        <f ca="1">IF(AC940&gt;='Test cases'!$N$5,'Test cases'!$O$5,0)+IF(AND(AC940&gt;='Test cases'!$L$5,AC940&lt;'Test cases'!$N$5),'Test cases'!$M$5,0)+IF(AND(AC940&lt;'Test cases'!$L$5,AC940&gt;='Test cases'!$J$5),'Test cases'!$K$5,0)</f>
        <v>0.17</v>
      </c>
      <c r="L940" s="5">
        <f t="shared" ca="1" si="42"/>
        <v>0.15</v>
      </c>
      <c r="M940" s="5">
        <f t="shared" ca="1" si="43"/>
        <v>0.1</v>
      </c>
      <c r="N940" s="5">
        <f t="shared" ca="1" si="44"/>
        <v>0.17</v>
      </c>
      <c r="O940" s="4">
        <f ca="1">'Test cases'!C944*(1-F940)+'Test cases'!D944*(1-G940)+'Test cases'!E944*(1-H940)</f>
        <v>807</v>
      </c>
      <c r="P940" s="4">
        <f ca="1">(1-I940)*'Test cases'!C944+(1-J940)*'Test cases'!D944+(1-K940)*'Test cases'!E944</f>
        <v>844.1094737430019</v>
      </c>
      <c r="Q940" s="4">
        <f ca="1">(1-L940)*'Test cases'!C944+(1-M940)*'Test cases'!D944+(1-N940)*'Test cases'!E944</f>
        <v>807</v>
      </c>
      <c r="R940" s="4">
        <f ca="1">('Test cases'!C944/'Test cases'!$J$3)^(1/'Test cases'!$R$3)*('Test cases'!$J$3*(1-'Test cases'!$K$3))</f>
        <v>267.65556752754344</v>
      </c>
      <c r="S940" s="4">
        <f ca="1">('Test cases'!D944/'Test cases'!$J$4)^(1/'Test cases'!$R$4)*('Test cases'!$J$4*(1-'Test cases'!$K$4))</f>
        <v>262.35663700064197</v>
      </c>
      <c r="T940" s="4">
        <f ca="1">IF('Test cases'!E944&lt;='Test cases'!$L$5,('Test cases'!E944/'Test cases'!$J$5)^(1/'Test cases'!$P$5)*('Test cases'!$J$5*(1-'Test cases'!$K$5)),0)+IF('Test cases'!E944&gt;'Test cases'!$L$5,('Test cases'!E944/'Test cases'!$L$5)^(1/'Test cases'!$Q$5)*('Test cases'!$L$5*(1-'Test cases'!$M$5)),0)</f>
        <v>252.76878407065095</v>
      </c>
      <c r="U940" s="4">
        <f ca="1">(R940^'Test cases'!$R$4+S940^'Test cases'!$R$4)^(1/'Test cases'!$R$4)</f>
        <v>502.31485925288484</v>
      </c>
      <c r="V940" s="4">
        <f ca="1">R940^'Test cases'!$R$4/U940^('Test cases'!$R$4-1)</f>
        <v>253.87919749552501</v>
      </c>
      <c r="W940" s="4">
        <f ca="1">S940^'Test cases'!$R$4/U940^('Test cases'!$R$4-1)</f>
        <v>248.43566175735998</v>
      </c>
      <c r="X940" s="4">
        <f ca="1">V940*(U940/E940)^('Test cases'!$R$5-1)</f>
        <v>248.33071669929757</v>
      </c>
      <c r="Y940" s="4">
        <f ca="1">W940*(U940/E940)^('Test cases'!$R$5-1)</f>
        <v>243.00614838266506</v>
      </c>
      <c r="Z940" s="4">
        <f ca="1">T940^'Test cases'!$R$5/E940^('Test cases'!$R$5-1)</f>
        <v>237.36238040641462</v>
      </c>
      <c r="AA940" s="4">
        <f ca="1">EXP((LN(1-B940)*(LN('Test cases'!$L$3)-LN('Test cases'!$J$3))+LN(1-'Test cases'!$M$3)*LN('Test cases'!$J$3)-LN(1-'Test cases'!$K$3)*LN('Test cases'!$L$3))/(LN(1-'Test cases'!$M$3)-LN(1-'Test cases'!$K$3)))</f>
        <v>813.86035569001217</v>
      </c>
      <c r="AB940" s="4">
        <f ca="1">EXP((LN(1-C940)*(LN('Test cases'!$L$4)-LN('Test cases'!$J$4))+LN(1-'Test cases'!$M$4)*LN('Test cases'!$J$4)-LN(1-'Test cases'!$K$4)*LN('Test cases'!$L$4))/(LN(1-'Test cases'!$M$4)-LN(1-'Test cases'!$K$4)))</f>
        <v>809.56756540294327</v>
      </c>
      <c r="AC940" s="4">
        <f ca="1">IF(D940&lt;='Test cases'!$M$5,EXP((LN(1-D940)*(LN('Test cases'!$L$5)-LN('Test cases'!$J$5))+LN(1-'Test cases'!$M$5)*LN('Test cases'!$J$5)-LN(1-'Test cases'!$K$5)*LN('Test cases'!$L$5))/(LN(1-'Test cases'!$M$5)-LN(1-'Test cases'!$K$5))),EXP((LN(1-D940)*(LN('Test cases'!$N$5)-LN('Test cases'!$L$5))+LN(1-'Test cases'!$O$5)*LN('Test cases'!$L$5)-LN(1-'Test cases'!$M$5)*LN('Test cases'!$N$5))/(LN(1-'Test cases'!$O$5)-LN(1-'Test cases'!$M$5))))</f>
        <v>402.26736054244776</v>
      </c>
    </row>
    <row r="941" spans="1:29">
      <c r="A941" s="8">
        <f>'Test cases'!A945</f>
        <v>938</v>
      </c>
      <c r="B941" s="5">
        <f ca="1">1-X941/'Test cases'!C945</f>
        <v>0.2429757980839935</v>
      </c>
      <c r="C941" s="5">
        <f ca="1">1-Y941/'Test cases'!D945</f>
        <v>0.1927442827153828</v>
      </c>
      <c r="D941" s="5">
        <f ca="1">1-Z941/'Test cases'!E945</f>
        <v>0.23435823241696818</v>
      </c>
      <c r="E941" s="4">
        <f ca="1">(U941^'Test cases'!$R$5+T941^'Test cases'!$R$5)^(1/'Test cases'!$R$5)</f>
        <v>729.39388128377595</v>
      </c>
      <c r="F941" s="5">
        <f ca="1">IF(B941&gt;'Test cases'!$M$3,'Test cases'!$M$3,B941)</f>
        <v>0.15</v>
      </c>
      <c r="G941" s="5">
        <f ca="1">IF(C941&gt;'Test cases'!$M$4,'Test cases'!$M$4,C941)</f>
        <v>0.1</v>
      </c>
      <c r="H941" s="5">
        <f ca="1">IF(D941&gt;'Test cases'!$O$5,'Test cases'!$O$5,D941)</f>
        <v>0.17</v>
      </c>
      <c r="I941" s="5">
        <f ca="1">IF(AA941&gt;='Test cases'!$L$3, 'Test cases'!$L$3*'Test cases'!$M$3/AA941,0)+IF(AND(AA941&gt;='Test cases'!$J$3,AA941&lt;'Test cases'!$L$3), 'Test cases'!$J$3*'Test cases'!$K$3/ AA941,0)</f>
        <v>3.68131866782146E-2</v>
      </c>
      <c r="J941" s="5">
        <f ca="1">IF(AB941&gt;='Test cases'!$L$4,'Test cases'!$M$4,0)+IF(AND(AB941&gt;='Test cases'!$J$4,AB941&lt;'Test cases'!$L$4),'Test cases'!$K$4,0)</f>
        <v>0.1</v>
      </c>
      <c r="K941" s="5">
        <f ca="1">IF(AC941&gt;='Test cases'!$N$5,'Test cases'!$O$5,0)+IF(AND(AC941&gt;='Test cases'!$L$5,AC941&lt;'Test cases'!$N$5),'Test cases'!$M$5,0)+IF(AND(AC941&lt;'Test cases'!$L$5,AC941&gt;='Test cases'!$J$5),'Test cases'!$K$5,0)</f>
        <v>0.17</v>
      </c>
      <c r="L941" s="5">
        <f t="shared" ca="1" si="42"/>
        <v>0.15</v>
      </c>
      <c r="M941" s="5">
        <f t="shared" ca="1" si="43"/>
        <v>0.1</v>
      </c>
      <c r="N941" s="5">
        <f t="shared" ca="1" si="44"/>
        <v>0.17</v>
      </c>
      <c r="O941" s="4">
        <f ca="1">'Test cases'!C945*(1-F941)+'Test cases'!D945*(1-G941)+'Test cases'!E945*(1-H941)</f>
        <v>807.84999999999991</v>
      </c>
      <c r="P941" s="4">
        <f ca="1">(1-I941)*'Test cases'!C945+(1-J941)*'Test cases'!D945+(1-K941)*'Test cases'!E945</f>
        <v>845.08846158286747</v>
      </c>
      <c r="Q941" s="4">
        <f ca="1">(1-L941)*'Test cases'!C945+(1-M941)*'Test cases'!D945+(1-N941)*'Test cases'!E945</f>
        <v>807.84999999999991</v>
      </c>
      <c r="R941" s="4">
        <f ca="1">('Test cases'!C945/'Test cases'!$J$3)^(1/'Test cases'!$R$3)*('Test cases'!$J$3*(1-'Test cases'!$K$3))</f>
        <v>268.4042055583883</v>
      </c>
      <c r="S941" s="4">
        <f ca="1">('Test cases'!D945/'Test cases'!$J$4)^(1/'Test cases'!$R$4)*('Test cases'!$J$4*(1-'Test cases'!$K$4))</f>
        <v>262.35663700064197</v>
      </c>
      <c r="T941" s="4">
        <f ca="1">IF('Test cases'!E945&lt;='Test cases'!$L$5,('Test cases'!E945/'Test cases'!$J$5)^(1/'Test cases'!$P$5)*('Test cases'!$J$5*(1-'Test cases'!$K$5)),0)+IF('Test cases'!E945&gt;'Test cases'!$L$5,('Test cases'!E945/'Test cases'!$L$5)^(1/'Test cases'!$Q$5)*('Test cases'!$L$5*(1-'Test cases'!$M$5)),0)</f>
        <v>252.76878407065095</v>
      </c>
      <c r="U941" s="4">
        <f ca="1">(R941^'Test cases'!$R$4+S941^'Test cases'!$R$4)^(1/'Test cases'!$R$4)</f>
        <v>503.02500566882662</v>
      </c>
      <c r="V941" s="4">
        <f ca="1">R941^'Test cases'!$R$4/U941^('Test cases'!$R$4-1)</f>
        <v>254.61880318483253</v>
      </c>
      <c r="W941" s="4">
        <f ca="1">S941^'Test cases'!$R$4/U941^('Test cases'!$R$4-1)</f>
        <v>248.40620248399398</v>
      </c>
      <c r="X941" s="4">
        <f ca="1">V941*(U941/E941)^('Test cases'!$R$5-1)</f>
        <v>249.06096243036615</v>
      </c>
      <c r="Y941" s="4">
        <f ca="1">W941*(U941/E941)^('Test cases'!$R$5-1)</f>
        <v>242.98397090266977</v>
      </c>
      <c r="Z941" s="4">
        <f ca="1">T941^'Test cases'!$R$5/E941^('Test cases'!$R$5-1)</f>
        <v>237.34894795073987</v>
      </c>
      <c r="AA941" s="4">
        <f ca="1">EXP((LN(1-B941)*(LN('Test cases'!$L$3)-LN('Test cases'!$J$3))+LN(1-'Test cases'!$M$3)*LN('Test cases'!$J$3)-LN(1-'Test cases'!$K$3)*LN('Test cases'!$L$3))/(LN(1-'Test cases'!$M$3)-LN(1-'Test cases'!$K$3)))</f>
        <v>814.92537612217836</v>
      </c>
      <c r="AB941" s="4">
        <f ca="1">EXP((LN(1-C941)*(LN('Test cases'!$L$4)-LN('Test cases'!$J$4))+LN(1-'Test cases'!$M$4)*LN('Test cases'!$J$4)-LN(1-'Test cases'!$K$4)*LN('Test cases'!$L$4))/(LN(1-'Test cases'!$M$4)-LN(1-'Test cases'!$K$4)))</f>
        <v>810.52225072794215</v>
      </c>
      <c r="AC941" s="4">
        <f ca="1">IF(D941&lt;='Test cases'!$M$5,EXP((LN(1-D941)*(LN('Test cases'!$L$5)-LN('Test cases'!$J$5))+LN(1-'Test cases'!$M$5)*LN('Test cases'!$J$5)-LN(1-'Test cases'!$K$5)*LN('Test cases'!$L$5))/(LN(1-'Test cases'!$M$5)-LN(1-'Test cases'!$K$5))),EXP((LN(1-D941)*(LN('Test cases'!$N$5)-LN('Test cases'!$L$5))+LN(1-'Test cases'!$O$5)*LN('Test cases'!$L$5)-LN(1-'Test cases'!$M$5)*LN('Test cases'!$N$5))/(LN(1-'Test cases'!$O$5)-LN(1-'Test cases'!$M$5))))</f>
        <v>402.36168876107484</v>
      </c>
    </row>
    <row r="942" spans="1:29">
      <c r="A942" s="8">
        <f>'Test cases'!A946</f>
        <v>939</v>
      </c>
      <c r="B942" s="5">
        <f ca="1">1-X942/'Test cases'!C946</f>
        <v>0.24305730693811689</v>
      </c>
      <c r="C942" s="5">
        <f ca="1">1-Y942/'Test cases'!D946</f>
        <v>0.19281786367171083</v>
      </c>
      <c r="D942" s="5">
        <f ca="1">1-Z942/'Test cases'!E946</f>
        <v>0.23440151456264002</v>
      </c>
      <c r="E942" s="4">
        <f ca="1">(U942^'Test cases'!$R$5+T942^'Test cases'!$R$5)^(1/'Test cases'!$R$5)</f>
        <v>730.08844223081815</v>
      </c>
      <c r="F942" s="5">
        <f ca="1">IF(B942&gt;'Test cases'!$M$3,'Test cases'!$M$3,B942)</f>
        <v>0.15</v>
      </c>
      <c r="G942" s="5">
        <f ca="1">IF(C942&gt;'Test cases'!$M$4,'Test cases'!$M$4,C942)</f>
        <v>0.1</v>
      </c>
      <c r="H942" s="5">
        <f ca="1">IF(D942&gt;'Test cases'!$O$5,'Test cases'!$O$5,D942)</f>
        <v>0.17</v>
      </c>
      <c r="I942" s="5">
        <f ca="1">IF(AA942&gt;='Test cases'!$L$3, 'Test cases'!$L$3*'Test cases'!$M$3/AA942,0)+IF(AND(AA942&gt;='Test cases'!$J$3,AA942&lt;'Test cases'!$L$3), 'Test cases'!$J$3*'Test cases'!$K$3/ AA942,0)</f>
        <v>3.676514882407713E-2</v>
      </c>
      <c r="J942" s="5">
        <f ca="1">IF(AB942&gt;='Test cases'!$L$4,'Test cases'!$M$4,0)+IF(AND(AB942&gt;='Test cases'!$J$4,AB942&lt;'Test cases'!$L$4),'Test cases'!$K$4,0)</f>
        <v>0.1</v>
      </c>
      <c r="K942" s="5">
        <f ca="1">IF(AC942&gt;='Test cases'!$N$5,'Test cases'!$O$5,0)+IF(AND(AC942&gt;='Test cases'!$L$5,AC942&lt;'Test cases'!$N$5),'Test cases'!$M$5,0)+IF(AND(AC942&lt;'Test cases'!$L$5,AC942&gt;='Test cases'!$J$5),'Test cases'!$K$5,0)</f>
        <v>0.17</v>
      </c>
      <c r="L942" s="5">
        <f t="shared" ca="1" si="42"/>
        <v>0.15</v>
      </c>
      <c r="M942" s="5">
        <f t="shared" ca="1" si="43"/>
        <v>0.1</v>
      </c>
      <c r="N942" s="5">
        <f t="shared" ca="1" si="44"/>
        <v>0.17</v>
      </c>
      <c r="O942" s="4">
        <f ca="1">'Test cases'!C946*(1-F942)+'Test cases'!D946*(1-G942)+'Test cases'!E946*(1-H942)</f>
        <v>808.7</v>
      </c>
      <c r="P942" s="4">
        <f ca="1">(1-I942)*'Test cases'!C946+(1-J942)*'Test cases'!D946+(1-K942)*'Test cases'!E946</f>
        <v>846.06750088805461</v>
      </c>
      <c r="Q942" s="4">
        <f ca="1">(1-L942)*'Test cases'!C946+(1-M942)*'Test cases'!D946+(1-N942)*'Test cases'!E946</f>
        <v>808.7</v>
      </c>
      <c r="R942" s="4">
        <f ca="1">('Test cases'!C946/'Test cases'!$J$3)^(1/'Test cases'!$R$3)*('Test cases'!$J$3*(1-'Test cases'!$K$3))</f>
        <v>269.15265597016895</v>
      </c>
      <c r="S942" s="4">
        <f ca="1">('Test cases'!D946/'Test cases'!$J$4)^(1/'Test cases'!$R$4)*('Test cases'!$J$4*(1-'Test cases'!$K$4))</f>
        <v>262.35663700064197</v>
      </c>
      <c r="T942" s="4">
        <f ca="1">IF('Test cases'!E946&lt;='Test cases'!$L$5,('Test cases'!E946/'Test cases'!$J$5)^(1/'Test cases'!$P$5)*('Test cases'!$J$5*(1-'Test cases'!$K$5)),0)+IF('Test cases'!E946&gt;'Test cases'!$L$5,('Test cases'!E946/'Test cases'!$L$5)^(1/'Test cases'!$Q$5)*('Test cases'!$L$5*(1-'Test cases'!$M$5)),0)</f>
        <v>252.76878407065095</v>
      </c>
      <c r="U942" s="4">
        <f ca="1">(R942^'Test cases'!$R$4+S942^'Test cases'!$R$4)^(1/'Test cases'!$R$4)</f>
        <v>503.73505619181117</v>
      </c>
      <c r="V942" s="4">
        <f ca="1">R942^'Test cases'!$R$4/U942^('Test cases'!$R$4-1)</f>
        <v>255.35826396661417</v>
      </c>
      <c r="W942" s="4">
        <f ca="1">S942^'Test cases'!$R$4/U942^('Test cases'!$R$4-1)</f>
        <v>248.37679222519699</v>
      </c>
      <c r="X942" s="4">
        <f ca="1">V942*(U942/E942)^('Test cases'!$R$5-1)</f>
        <v>249.79108871042143</v>
      </c>
      <c r="Y942" s="4">
        <f ca="1">W942*(U942/E942)^('Test cases'!$R$5-1)</f>
        <v>242.96182303481504</v>
      </c>
      <c r="Z942" s="4">
        <f ca="1">T942^'Test cases'!$R$5/E942^('Test cases'!$R$5-1)</f>
        <v>237.33553048558159</v>
      </c>
      <c r="AA942" s="4">
        <f ca="1">EXP((LN(1-B942)*(LN('Test cases'!$L$3)-LN('Test cases'!$J$3))+LN(1-'Test cases'!$M$3)*LN('Test cases'!$J$3)-LN(1-'Test cases'!$K$3)*LN('Test cases'!$L$3))/(LN(1-'Test cases'!$M$3)-LN(1-'Test cases'!$K$3)))</f>
        <v>815.99016893828798</v>
      </c>
      <c r="AB942" s="4">
        <f ca="1">EXP((LN(1-C942)*(LN('Test cases'!$L$4)-LN('Test cases'!$J$4))+LN(1-'Test cases'!$M$4)*LN('Test cases'!$J$4)-LN(1-'Test cases'!$K$4)*LN('Test cases'!$L$4))/(LN(1-'Test cases'!$M$4)-LN(1-'Test cases'!$K$4)))</f>
        <v>811.47687200419114</v>
      </c>
      <c r="AC942" s="4">
        <f ca="1">IF(D942&lt;='Test cases'!$M$5,EXP((LN(1-D942)*(LN('Test cases'!$L$5)-LN('Test cases'!$J$5))+LN(1-'Test cases'!$M$5)*LN('Test cases'!$J$5)-LN(1-'Test cases'!$K$5)*LN('Test cases'!$L$5))/(LN(1-'Test cases'!$M$5)-LN(1-'Test cases'!$K$5))),EXP((LN(1-D942)*(LN('Test cases'!$N$5)-LN('Test cases'!$L$5))+LN(1-'Test cases'!$O$5)*LN('Test cases'!$L$5)-LN(1-'Test cases'!$M$5)*LN('Test cases'!$N$5))/(LN(1-'Test cases'!$O$5)-LN(1-'Test cases'!$M$5))))</f>
        <v>402.45593912375062</v>
      </c>
    </row>
    <row r="943" spans="1:29">
      <c r="A943" s="8">
        <f>'Test cases'!A947</f>
        <v>940</v>
      </c>
      <c r="B943" s="5">
        <f ca="1">1-X943/'Test cases'!C947</f>
        <v>0.24313868346231315</v>
      </c>
      <c r="C943" s="5">
        <f ca="1">1-Y943/'Test cases'!D947</f>
        <v>0.19289134651337536</v>
      </c>
      <c r="D943" s="5">
        <f ca="1">1-Z943/'Test cases'!E947</f>
        <v>0.23444474845902963</v>
      </c>
      <c r="E943" s="4">
        <f ca="1">(U943^'Test cases'!$R$5+T943^'Test cases'!$R$5)^(1/'Test cases'!$R$5)</f>
        <v>730.78292845114947</v>
      </c>
      <c r="F943" s="5">
        <f ca="1">IF(B943&gt;'Test cases'!$M$3,'Test cases'!$M$3,B943)</f>
        <v>0.15</v>
      </c>
      <c r="G943" s="5">
        <f ca="1">IF(C943&gt;'Test cases'!$M$4,'Test cases'!$M$4,C943)</f>
        <v>0.1</v>
      </c>
      <c r="H943" s="5">
        <f ca="1">IF(D943&gt;'Test cases'!$O$5,'Test cases'!$O$5,D943)</f>
        <v>0.17</v>
      </c>
      <c r="I943" s="5">
        <f ca="1">IF(AA943&gt;='Test cases'!$L$3, 'Test cases'!$L$3*'Test cases'!$M$3/AA943,0)+IF(AND(AA943&gt;='Test cases'!$J$3,AA943&lt;'Test cases'!$L$3), 'Test cases'!$J$3*'Test cases'!$K$3/ AA943,0)</f>
        <v>3.6717246341673247E-2</v>
      </c>
      <c r="J943" s="5">
        <f ca="1">IF(AB943&gt;='Test cases'!$L$4,'Test cases'!$M$4,0)+IF(AND(AB943&gt;='Test cases'!$J$4,AB943&lt;'Test cases'!$L$4),'Test cases'!$K$4,0)</f>
        <v>0.1</v>
      </c>
      <c r="K943" s="5">
        <f ca="1">IF(AC943&gt;='Test cases'!$N$5,'Test cases'!$O$5,0)+IF(AND(AC943&gt;='Test cases'!$L$5,AC943&lt;'Test cases'!$N$5),'Test cases'!$M$5,0)+IF(AND(AC943&lt;'Test cases'!$L$5,AC943&gt;='Test cases'!$J$5),'Test cases'!$K$5,0)</f>
        <v>0.17</v>
      </c>
      <c r="L943" s="5">
        <f t="shared" ca="1" si="42"/>
        <v>0.15</v>
      </c>
      <c r="M943" s="5">
        <f t="shared" ca="1" si="43"/>
        <v>0.1</v>
      </c>
      <c r="N943" s="5">
        <f t="shared" ca="1" si="44"/>
        <v>0.17</v>
      </c>
      <c r="O943" s="4">
        <f ca="1">'Test cases'!C947*(1-F943)+'Test cases'!D947*(1-G943)+'Test cases'!E947*(1-H943)</f>
        <v>809.55</v>
      </c>
      <c r="P943" s="4">
        <f ca="1">(1-I943)*'Test cases'!C947+(1-J943)*'Test cases'!D947+(1-K943)*'Test cases'!E947</f>
        <v>847.04659146090626</v>
      </c>
      <c r="Q943" s="4">
        <f ca="1">(1-L943)*'Test cases'!C947+(1-M943)*'Test cases'!D947+(1-N943)*'Test cases'!E947</f>
        <v>809.55</v>
      </c>
      <c r="R943" s="4">
        <f ca="1">('Test cases'!C947/'Test cases'!$J$3)^(1/'Test cases'!$R$3)*('Test cases'!$J$3*(1-'Test cases'!$K$3))</f>
        <v>269.90091937823627</v>
      </c>
      <c r="S943" s="4">
        <f ca="1">('Test cases'!D947/'Test cases'!$J$4)^(1/'Test cases'!$R$4)*('Test cases'!$J$4*(1-'Test cases'!$K$4))</f>
        <v>262.35663700064197</v>
      </c>
      <c r="T943" s="4">
        <f ca="1">IF('Test cases'!E947&lt;='Test cases'!$L$5,('Test cases'!E947/'Test cases'!$J$5)^(1/'Test cases'!$P$5)*('Test cases'!$J$5*(1-'Test cases'!$K$5)),0)+IF('Test cases'!E947&gt;'Test cases'!$L$5,('Test cases'!E947/'Test cases'!$L$5)^(1/'Test cases'!$Q$5)*('Test cases'!$L$5*(1-'Test cases'!$M$5)),0)</f>
        <v>252.76878407065095</v>
      </c>
      <c r="U943" s="4">
        <f ca="1">(R943^'Test cases'!$R$4+S943^'Test cases'!$R$4)^(1/'Test cases'!$R$4)</f>
        <v>504.445011000303</v>
      </c>
      <c r="V943" s="4">
        <f ca="1">R943^'Test cases'!$R$4/U943^('Test cases'!$R$4-1)</f>
        <v>256.09758017711124</v>
      </c>
      <c r="W943" s="4">
        <f ca="1">S943^'Test cases'!$R$4/U943^('Test cases'!$R$4-1)</f>
        <v>248.3474308231917</v>
      </c>
      <c r="X943" s="4">
        <f ca="1">V943*(U943/E943)^('Test cases'!$R$5-1)</f>
        <v>250.52109577397434</v>
      </c>
      <c r="Y943" s="4">
        <f ca="1">W943*(U943/E943)^('Test cases'!$R$5-1)</f>
        <v>242.93970469947402</v>
      </c>
      <c r="Z943" s="4">
        <f ca="1">T943^'Test cases'!$R$5/E943^('Test cases'!$R$5-1)</f>
        <v>237.32212797770083</v>
      </c>
      <c r="AA943" s="4">
        <f ca="1">EXP((LN(1-B943)*(LN('Test cases'!$L$3)-LN('Test cases'!$J$3))+LN(1-'Test cases'!$M$3)*LN('Test cases'!$J$3)-LN(1-'Test cases'!$K$3)*LN('Test cases'!$L$3))/(LN(1-'Test cases'!$M$3)-LN(1-'Test cases'!$K$3)))</f>
        <v>817.05473555490119</v>
      </c>
      <c r="AB943" s="4">
        <f ca="1">EXP((LN(1-C943)*(LN('Test cases'!$L$4)-LN('Test cases'!$J$4))+LN(1-'Test cases'!$M$4)*LN('Test cases'!$J$4)-LN(1-'Test cases'!$K$4)*LN('Test cases'!$L$4))/(LN(1-'Test cases'!$M$4)-LN(1-'Test cases'!$K$4)))</f>
        <v>812.43142945995612</v>
      </c>
      <c r="AC943" s="4">
        <f ca="1">IF(D943&lt;='Test cases'!$M$5,EXP((LN(1-D943)*(LN('Test cases'!$L$5)-LN('Test cases'!$J$5))+LN(1-'Test cases'!$M$5)*LN('Test cases'!$J$5)-LN(1-'Test cases'!$K$5)*LN('Test cases'!$L$5))/(LN(1-'Test cases'!$M$5)-LN(1-'Test cases'!$K$5))),EXP((LN(1-D943)*(LN('Test cases'!$N$5)-LN('Test cases'!$L$5))+LN(1-'Test cases'!$O$5)*LN('Test cases'!$L$5)-LN(1-'Test cases'!$M$5)*LN('Test cases'!$N$5))/(LN(1-'Test cases'!$O$5)-LN(1-'Test cases'!$M$5))))</f>
        <v>402.55011178173271</v>
      </c>
    </row>
    <row r="944" spans="1:29">
      <c r="A944" s="8">
        <f>'Test cases'!A948</f>
        <v>941</v>
      </c>
      <c r="B944" s="5">
        <f ca="1">1-X944/'Test cases'!C948</f>
        <v>0.24317438271639569</v>
      </c>
      <c r="C944" s="5">
        <f ca="1">1-Y944/'Test cases'!D948</f>
        <v>0.19292941580858625</v>
      </c>
      <c r="D944" s="5">
        <f ca="1">1-Z944/'Test cases'!E948</f>
        <v>0.23496469271010523</v>
      </c>
      <c r="E944" s="4">
        <f ca="1">(U944^'Test cases'!$R$5+T944^'Test cases'!$R$5)^(1/'Test cases'!$R$5)</f>
        <v>731.36350572964602</v>
      </c>
      <c r="F944" s="5">
        <f ca="1">IF(B944&gt;'Test cases'!$M$3,'Test cases'!$M$3,B944)</f>
        <v>0.15</v>
      </c>
      <c r="G944" s="5">
        <f ca="1">IF(C944&gt;'Test cases'!$M$4,'Test cases'!$M$4,C944)</f>
        <v>0.1</v>
      </c>
      <c r="H944" s="5">
        <f ca="1">IF(D944&gt;'Test cases'!$O$5,'Test cases'!$O$5,D944)</f>
        <v>0.17</v>
      </c>
      <c r="I944" s="5">
        <f ca="1">IF(AA944&gt;='Test cases'!$L$3, 'Test cases'!$L$3*'Test cases'!$M$3/AA944,0)+IF(AND(AA944&gt;='Test cases'!$J$3,AA944&lt;'Test cases'!$L$3), 'Test cases'!$J$3*'Test cases'!$K$3/ AA944,0)</f>
        <v>3.6696249969208679E-2</v>
      </c>
      <c r="J944" s="5">
        <f ca="1">IF(AB944&gt;='Test cases'!$L$4,'Test cases'!$M$4,0)+IF(AND(AB944&gt;='Test cases'!$J$4,AB944&lt;'Test cases'!$L$4),'Test cases'!$K$4,0)</f>
        <v>0.1</v>
      </c>
      <c r="K944" s="5">
        <f ca="1">IF(AC944&gt;='Test cases'!$N$5,'Test cases'!$O$5,0)+IF(AND(AC944&gt;='Test cases'!$L$5,AC944&lt;'Test cases'!$N$5),'Test cases'!$M$5,0)+IF(AND(AC944&lt;'Test cases'!$L$5,AC944&gt;='Test cases'!$J$5),'Test cases'!$K$5,0)</f>
        <v>0.17</v>
      </c>
      <c r="L944" s="5">
        <f t="shared" ca="1" si="42"/>
        <v>0.15</v>
      </c>
      <c r="M944" s="5">
        <f t="shared" ca="1" si="43"/>
        <v>0.1</v>
      </c>
      <c r="N944" s="5">
        <f t="shared" ca="1" si="44"/>
        <v>0.17</v>
      </c>
      <c r="O944" s="4">
        <f ca="1">'Test cases'!C948*(1-F944)+'Test cases'!D948*(1-G944)+'Test cases'!E948*(1-H944)</f>
        <v>810.38</v>
      </c>
      <c r="P944" s="4">
        <f ca="1">(1-I944)*'Test cases'!C948+(1-J944)*'Test cases'!D948+(1-K944)*'Test cases'!E948</f>
        <v>847.88354126019192</v>
      </c>
      <c r="Q944" s="4">
        <f ca="1">(1-L944)*'Test cases'!C948+(1-M944)*'Test cases'!D948+(1-N944)*'Test cases'!E948</f>
        <v>810.38</v>
      </c>
      <c r="R944" s="4">
        <f ca="1">('Test cases'!C948/'Test cases'!$J$3)^(1/'Test cases'!$R$3)*('Test cases'!$J$3*(1-'Test cases'!$K$3))</f>
        <v>269.90091937823627</v>
      </c>
      <c r="S944" s="4">
        <f ca="1">('Test cases'!D948/'Test cases'!$J$4)^(1/'Test cases'!$R$4)*('Test cases'!$J$4*(1-'Test cases'!$K$4))</f>
        <v>262.35663700064197</v>
      </c>
      <c r="T944" s="4">
        <f ca="1">IF('Test cases'!E948&lt;='Test cases'!$L$5,('Test cases'!E948/'Test cases'!$J$5)^(1/'Test cases'!$P$5)*('Test cases'!$J$5*(1-'Test cases'!$K$5)),0)+IF('Test cases'!E948&gt;'Test cases'!$L$5,('Test cases'!E948/'Test cases'!$L$5)^(1/'Test cases'!$Q$5)*('Test cases'!$L$5*(1-'Test cases'!$M$5)),0)</f>
        <v>253.38711925495204</v>
      </c>
      <c r="U944" s="4">
        <f ca="1">(R944^'Test cases'!$R$4+S944^'Test cases'!$R$4)^(1/'Test cases'!$R$4)</f>
        <v>504.445011000303</v>
      </c>
      <c r="V944" s="4">
        <f ca="1">R944^'Test cases'!$R$4/U944^('Test cases'!$R$4-1)</f>
        <v>256.09758017711124</v>
      </c>
      <c r="W944" s="4">
        <f ca="1">S944^'Test cases'!$R$4/U944^('Test cases'!$R$4-1)</f>
        <v>248.3474308231917</v>
      </c>
      <c r="X944" s="4">
        <f ca="1">V944*(U944/E944)^('Test cases'!$R$5-1)</f>
        <v>250.50927932087302</v>
      </c>
      <c r="Y944" s="4">
        <f ca="1">W944*(U944/E944)^('Test cases'!$R$5-1)</f>
        <v>242.92824584161554</v>
      </c>
      <c r="Z944" s="4">
        <f ca="1">T944^'Test cases'!$R$5/E944^('Test cases'!$R$5-1)</f>
        <v>237.92598056715727</v>
      </c>
      <c r="AA944" s="4">
        <f ca="1">EXP((LN(1-B944)*(LN('Test cases'!$L$3)-LN('Test cases'!$J$3))+LN(1-'Test cases'!$M$3)*LN('Test cases'!$J$3)-LN(1-'Test cases'!$K$3)*LN('Test cases'!$L$3))/(LN(1-'Test cases'!$M$3)-LN(1-'Test cases'!$K$3)))</f>
        <v>817.52222707150156</v>
      </c>
      <c r="AB944" s="4">
        <f ca="1">EXP((LN(1-C944)*(LN('Test cases'!$L$4)-LN('Test cases'!$J$4))+LN(1-'Test cases'!$M$4)*LN('Test cases'!$J$4)-LN(1-'Test cases'!$K$4)*LN('Test cases'!$L$4))/(LN(1-'Test cases'!$M$4)-LN(1-'Test cases'!$K$4)))</f>
        <v>812.92643323516108</v>
      </c>
      <c r="AC944" s="4">
        <f ca="1">IF(D944&lt;='Test cases'!$M$5,EXP((LN(1-D944)*(LN('Test cases'!$L$5)-LN('Test cases'!$J$5))+LN(1-'Test cases'!$M$5)*LN('Test cases'!$J$5)-LN(1-'Test cases'!$K$5)*LN('Test cases'!$L$5))/(LN(1-'Test cases'!$M$5)-LN(1-'Test cases'!$K$5))),EXP((LN(1-D944)*(LN('Test cases'!$N$5)-LN('Test cases'!$L$5))+LN(1-'Test cases'!$O$5)*LN('Test cases'!$L$5)-LN(1-'Test cases'!$M$5)*LN('Test cases'!$N$5))/(LN(1-'Test cases'!$O$5)-LN(1-'Test cases'!$M$5))))</f>
        <v>403.68480691195884</v>
      </c>
    </row>
    <row r="945" spans="1:29">
      <c r="A945" s="8">
        <f>'Test cases'!A949</f>
        <v>942</v>
      </c>
      <c r="B945" s="5">
        <f ca="1">1-X945/'Test cases'!C949</f>
        <v>0.24325558768822975</v>
      </c>
      <c r="C945" s="5">
        <f ca="1">1-Y945/'Test cases'!D949</f>
        <v>0.19300275907238518</v>
      </c>
      <c r="D945" s="5">
        <f ca="1">1-Z945/'Test cases'!E949</f>
        <v>0.23500781285997552</v>
      </c>
      <c r="E945" s="4">
        <f ca="1">(U945^'Test cases'!$R$5+T945^'Test cases'!$R$5)^(1/'Test cases'!$R$5)</f>
        <v>732.0578846072674</v>
      </c>
      <c r="F945" s="5">
        <f ca="1">IF(B945&gt;'Test cases'!$M$3,'Test cases'!$M$3,B945)</f>
        <v>0.15</v>
      </c>
      <c r="G945" s="5">
        <f ca="1">IF(C945&gt;'Test cases'!$M$4,'Test cases'!$M$4,C945)</f>
        <v>0.1</v>
      </c>
      <c r="H945" s="5">
        <f ca="1">IF(D945&gt;'Test cases'!$O$5,'Test cases'!$O$5,D945)</f>
        <v>0.17</v>
      </c>
      <c r="I945" s="5">
        <f ca="1">IF(AA945&gt;='Test cases'!$L$3, 'Test cases'!$L$3*'Test cases'!$M$3/AA945,0)+IF(AND(AA945&gt;='Test cases'!$J$3,AA945&lt;'Test cases'!$L$3), 'Test cases'!$J$3*'Test cases'!$K$3/ AA945,0)</f>
        <v>3.664853061630452E-2</v>
      </c>
      <c r="J945" s="5">
        <f ca="1">IF(AB945&gt;='Test cases'!$L$4,'Test cases'!$M$4,0)+IF(AND(AB945&gt;='Test cases'!$J$4,AB945&lt;'Test cases'!$L$4),'Test cases'!$K$4,0)</f>
        <v>0.1</v>
      </c>
      <c r="K945" s="5">
        <f ca="1">IF(AC945&gt;='Test cases'!$N$5,'Test cases'!$O$5,0)+IF(AND(AC945&gt;='Test cases'!$L$5,AC945&lt;'Test cases'!$N$5),'Test cases'!$M$5,0)+IF(AND(AC945&lt;'Test cases'!$L$5,AC945&gt;='Test cases'!$J$5),'Test cases'!$K$5,0)</f>
        <v>0.17</v>
      </c>
      <c r="L945" s="5">
        <f t="shared" ca="1" si="42"/>
        <v>0.15</v>
      </c>
      <c r="M945" s="5">
        <f t="shared" ca="1" si="43"/>
        <v>0.1</v>
      </c>
      <c r="N945" s="5">
        <f t="shared" ca="1" si="44"/>
        <v>0.17</v>
      </c>
      <c r="O945" s="4">
        <f ca="1">'Test cases'!C949*(1-F945)+'Test cases'!D949*(1-G945)+'Test cases'!E949*(1-H945)</f>
        <v>811.23</v>
      </c>
      <c r="P945" s="4">
        <f ca="1">(1-I945)*'Test cases'!C949+(1-J945)*'Test cases'!D949+(1-K945)*'Test cases'!E949</f>
        <v>848.86268783538696</v>
      </c>
      <c r="Q945" s="4">
        <f ca="1">(1-L945)*'Test cases'!C949+(1-M945)*'Test cases'!D949+(1-N945)*'Test cases'!E949</f>
        <v>811.23</v>
      </c>
      <c r="R945" s="4">
        <f ca="1">('Test cases'!C949/'Test cases'!$J$3)^(1/'Test cases'!$R$3)*('Test cases'!$J$3*(1-'Test cases'!$K$3))</f>
        <v>270.64899639407008</v>
      </c>
      <c r="S945" s="4">
        <f ca="1">('Test cases'!D949/'Test cases'!$J$4)^(1/'Test cases'!$R$4)*('Test cases'!$J$4*(1-'Test cases'!$K$4))</f>
        <v>262.35663700064197</v>
      </c>
      <c r="T945" s="4">
        <f ca="1">IF('Test cases'!E949&lt;='Test cases'!$L$5,('Test cases'!E949/'Test cases'!$J$5)^(1/'Test cases'!$P$5)*('Test cases'!$J$5*(1-'Test cases'!$K$5)),0)+IF('Test cases'!E949&gt;'Test cases'!$L$5,('Test cases'!E949/'Test cases'!$L$5)^(1/'Test cases'!$Q$5)*('Test cases'!$L$5*(1-'Test cases'!$M$5)),0)</f>
        <v>253.38711925495204</v>
      </c>
      <c r="U945" s="4">
        <f ca="1">(R945^'Test cases'!$R$4+S945^'Test cases'!$R$4)^(1/'Test cases'!$R$4)</f>
        <v>505.15487027207871</v>
      </c>
      <c r="V945" s="4">
        <f ca="1">R945^'Test cases'!$R$4/U945^('Test cases'!$R$4-1)</f>
        <v>256.83675215112208</v>
      </c>
      <c r="W945" s="4">
        <f ca="1">S945^'Test cases'!$R$4/U945^('Test cases'!$R$4-1)</f>
        <v>248.31811812095677</v>
      </c>
      <c r="X945" s="4">
        <f ca="1">V945*(U945/E945)^('Test cases'!$R$5-1)</f>
        <v>251.23914488750773</v>
      </c>
      <c r="Y945" s="4">
        <f ca="1">W945*(U945/E945)^('Test cases'!$R$5-1)</f>
        <v>242.90616951921206</v>
      </c>
      <c r="Z945" s="4">
        <f ca="1">T945^'Test cases'!$R$5/E945^('Test cases'!$R$5-1)</f>
        <v>237.91257020054761</v>
      </c>
      <c r="AA945" s="4">
        <f ca="1">EXP((LN(1-B945)*(LN('Test cases'!$L$3)-LN('Test cases'!$J$3))+LN(1-'Test cases'!$M$3)*LN('Test cases'!$J$3)-LN(1-'Test cases'!$K$3)*LN('Test cases'!$L$3))/(LN(1-'Test cases'!$M$3)-LN(1-'Test cases'!$K$3)))</f>
        <v>818.58670717492112</v>
      </c>
      <c r="AB945" s="4">
        <f ca="1">EXP((LN(1-C945)*(LN('Test cases'!$L$4)-LN('Test cases'!$J$4))+LN(1-'Test cases'!$M$4)*LN('Test cases'!$J$4)-LN(1-'Test cases'!$K$4)*LN('Test cases'!$L$4))/(LN(1-'Test cases'!$M$4)-LN(1-'Test cases'!$K$4)))</f>
        <v>813.88101031305916</v>
      </c>
      <c r="AC945" s="4">
        <f ca="1">IF(D945&lt;='Test cases'!$M$5,EXP((LN(1-D945)*(LN('Test cases'!$L$5)-LN('Test cases'!$J$5))+LN(1-'Test cases'!$M$5)*LN('Test cases'!$J$5)-LN(1-'Test cases'!$K$5)*LN('Test cases'!$L$5))/(LN(1-'Test cases'!$M$5)-LN(1-'Test cases'!$K$5))),EXP((LN(1-D945)*(LN('Test cases'!$N$5)-LN('Test cases'!$L$5))+LN(1-'Test cases'!$O$5)*LN('Test cases'!$L$5)-LN(1-'Test cases'!$M$5)*LN('Test cases'!$N$5))/(LN(1-'Test cases'!$O$5)-LN(1-'Test cases'!$M$5))))</f>
        <v>403.77908792570634</v>
      </c>
    </row>
    <row r="946" spans="1:29">
      <c r="A946" s="8">
        <f>'Test cases'!A950</f>
        <v>943</v>
      </c>
      <c r="B946" s="5">
        <f ca="1">1-X946/'Test cases'!C950</f>
        <v>0.24332923150274566</v>
      </c>
      <c r="C946" s="5">
        <f ca="1">1-Y946/'Test cases'!D950</f>
        <v>0.19308129332273249</v>
      </c>
      <c r="D946" s="5">
        <f ca="1">1-Z946/'Test cases'!E950</f>
        <v>0.23505399534602878</v>
      </c>
      <c r="E946" s="4">
        <f ca="1">(U946^'Test cases'!$R$5+T946^'Test cases'!$R$5)^(1/'Test cases'!$R$5)</f>
        <v>732.80235200500852</v>
      </c>
      <c r="F946" s="5">
        <f ca="1">IF(B946&gt;'Test cases'!$M$3,'Test cases'!$M$3,B946)</f>
        <v>0.15</v>
      </c>
      <c r="G946" s="5">
        <f ca="1">IF(C946&gt;'Test cases'!$M$4,'Test cases'!$M$4,C946)</f>
        <v>0.1</v>
      </c>
      <c r="H946" s="5">
        <f ca="1">IF(D946&gt;'Test cases'!$O$5,'Test cases'!$O$5,D946)</f>
        <v>0.17</v>
      </c>
      <c r="I946" s="5">
        <f ca="1">IF(AA946&gt;='Test cases'!$L$3, 'Test cases'!$L$3*'Test cases'!$M$3/AA946,0)+IF(AND(AA946&gt;='Test cases'!$J$3,AA946&lt;'Test cases'!$L$3), 'Test cases'!$J$3*'Test cases'!$K$3/ AA946,0)</f>
        <v>3.6605303745896274E-2</v>
      </c>
      <c r="J946" s="5">
        <f ca="1">IF(AB946&gt;='Test cases'!$L$4,'Test cases'!$M$4,0)+IF(AND(AB946&gt;='Test cases'!$J$4,AB946&lt;'Test cases'!$L$4),'Test cases'!$K$4,0)</f>
        <v>0.1</v>
      </c>
      <c r="K946" s="5">
        <f ca="1">IF(AC946&gt;='Test cases'!$N$5,'Test cases'!$O$5,0)+IF(AND(AC946&gt;='Test cases'!$L$5,AC946&lt;'Test cases'!$N$5),'Test cases'!$M$5,0)+IF(AND(AC946&lt;'Test cases'!$L$5,AC946&gt;='Test cases'!$J$5),'Test cases'!$K$5,0)</f>
        <v>0.17</v>
      </c>
      <c r="L946" s="5">
        <f t="shared" ca="1" si="42"/>
        <v>0.15</v>
      </c>
      <c r="M946" s="5">
        <f t="shared" ca="1" si="43"/>
        <v>0.1</v>
      </c>
      <c r="N946" s="5">
        <f t="shared" ca="1" si="44"/>
        <v>0.17</v>
      </c>
      <c r="O946" s="4">
        <f ca="1">'Test cases'!C950*(1-F946)+'Test cases'!D950*(1-G946)+'Test cases'!E950*(1-H946)</f>
        <v>812.13</v>
      </c>
      <c r="P946" s="4">
        <f ca="1">(1-I946)*'Test cases'!C950+(1-J946)*'Test cases'!D950+(1-K946)*'Test cases'!E950</f>
        <v>849.77703915636243</v>
      </c>
      <c r="Q946" s="4">
        <f ca="1">(1-L946)*'Test cases'!C950+(1-M946)*'Test cases'!D950+(1-N946)*'Test cases'!E950</f>
        <v>812.13</v>
      </c>
      <c r="R946" s="4">
        <f ca="1">('Test cases'!C950/'Test cases'!$J$3)^(1/'Test cases'!$R$3)*('Test cases'!$J$3*(1-'Test cases'!$K$3))</f>
        <v>270.64899639407008</v>
      </c>
      <c r="S946" s="4">
        <f ca="1">('Test cases'!D950/'Test cases'!$J$4)^(1/'Test cases'!$R$4)*('Test cases'!$J$4*(1-'Test cases'!$K$4))</f>
        <v>263.1606526970379</v>
      </c>
      <c r="T946" s="4">
        <f ca="1">IF('Test cases'!E950&lt;='Test cases'!$L$5,('Test cases'!E950/'Test cases'!$J$5)^(1/'Test cases'!$P$5)*('Test cases'!$J$5*(1-'Test cases'!$K$5)),0)+IF('Test cases'!E950&gt;'Test cases'!$L$5,('Test cases'!E950/'Test cases'!$L$5)^(1/'Test cases'!$Q$5)*('Test cases'!$L$5*(1-'Test cases'!$M$5)),0)</f>
        <v>253.38711925495204</v>
      </c>
      <c r="U946" s="4">
        <f ca="1">(R946^'Test cases'!$R$4+S946^'Test cases'!$R$4)^(1/'Test cases'!$R$4)</f>
        <v>505.9159133442576</v>
      </c>
      <c r="V946" s="4">
        <f ca="1">R946^'Test cases'!$R$4/U946^('Test cases'!$R$4-1)</f>
        <v>256.80429904543888</v>
      </c>
      <c r="W946" s="4">
        <f ca="1">S946^'Test cases'!$R$4/U946^('Test cases'!$R$4-1)</f>
        <v>249.11161429881869</v>
      </c>
      <c r="X946" s="4">
        <f ca="1">V946*(U946/E946)^('Test cases'!$R$5-1)</f>
        <v>251.21469514108844</v>
      </c>
      <c r="Y946" s="4">
        <f ca="1">W946*(U946/E946)^('Test cases'!$R$5-1)</f>
        <v>243.68944941653479</v>
      </c>
      <c r="Z946" s="4">
        <f ca="1">T946^'Test cases'!$R$5/E946^('Test cases'!$R$5-1)</f>
        <v>237.89820744738503</v>
      </c>
      <c r="AA946" s="4">
        <f ca="1">EXP((LN(1-B946)*(LN('Test cases'!$L$3)-LN('Test cases'!$J$3))+LN(1-'Test cases'!$M$3)*LN('Test cases'!$J$3)-LN(1-'Test cases'!$K$3)*LN('Test cases'!$L$3))/(LN(1-'Test cases'!$M$3)-LN(1-'Test cases'!$K$3)))</f>
        <v>819.55336877550769</v>
      </c>
      <c r="AB946" s="4">
        <f ca="1">EXP((LN(1-C946)*(LN('Test cases'!$L$4)-LN('Test cases'!$J$4))+LN(1-'Test cases'!$M$4)*LN('Test cases'!$J$4)-LN(1-'Test cases'!$K$4)*LN('Test cases'!$L$4))/(LN(1-'Test cases'!$M$4)-LN(1-'Test cases'!$K$4)))</f>
        <v>814.90448822628684</v>
      </c>
      <c r="AC946" s="4">
        <f ca="1">IF(D946&lt;='Test cases'!$M$5,EXP((LN(1-D946)*(LN('Test cases'!$L$5)-LN('Test cases'!$J$5))+LN(1-'Test cases'!$M$5)*LN('Test cases'!$J$5)-LN(1-'Test cases'!$K$5)*LN('Test cases'!$L$5))/(LN(1-'Test cases'!$M$5)-LN(1-'Test cases'!$K$5))),EXP((LN(1-D946)*(LN('Test cases'!$N$5)-LN('Test cases'!$L$5))+LN(1-'Test cases'!$O$5)*LN('Test cases'!$L$5)-LN(1-'Test cases'!$M$5)*LN('Test cases'!$N$5))/(LN(1-'Test cases'!$O$5)-LN(1-'Test cases'!$M$5))))</f>
        <v>403.88009496969443</v>
      </c>
    </row>
    <row r="947" spans="1:29">
      <c r="A947" s="8">
        <f>'Test cases'!A951</f>
        <v>944</v>
      </c>
      <c r="B947" s="5">
        <f ca="1">1-X947/'Test cases'!C951</f>
        <v>0.24340277179052006</v>
      </c>
      <c r="C947" s="5">
        <f ca="1">1-Y947/'Test cases'!D951</f>
        <v>0.19315971717147939</v>
      </c>
      <c r="D947" s="5">
        <f ca="1">1-Z947/'Test cases'!E951</f>
        <v>0.23510012367033184</v>
      </c>
      <c r="E947" s="4">
        <f ca="1">(U947^'Test cases'!$R$5+T947^'Test cases'!$R$5)^(1/'Test cases'!$R$5)</f>
        <v>733.54674700111627</v>
      </c>
      <c r="F947" s="5">
        <f ca="1">IF(B947&gt;'Test cases'!$M$3,'Test cases'!$M$3,B947)</f>
        <v>0.15</v>
      </c>
      <c r="G947" s="5">
        <f ca="1">IF(C947&gt;'Test cases'!$M$4,'Test cases'!$M$4,C947)</f>
        <v>0.1</v>
      </c>
      <c r="H947" s="5">
        <f ca="1">IF(D947&gt;'Test cases'!$O$5,'Test cases'!$O$5,D947)</f>
        <v>0.17</v>
      </c>
      <c r="I947" s="5">
        <f ca="1">IF(AA947&gt;='Test cases'!$L$3, 'Test cases'!$L$3*'Test cases'!$M$3/AA947,0)+IF(AND(AA947&gt;='Test cases'!$J$3,AA947&lt;'Test cases'!$L$3), 'Test cases'!$J$3*'Test cases'!$K$3/ AA947,0)</f>
        <v>3.6562184330360716E-2</v>
      </c>
      <c r="J947" s="5">
        <f ca="1">IF(AB947&gt;='Test cases'!$L$4,'Test cases'!$M$4,0)+IF(AND(AB947&gt;='Test cases'!$J$4,AB947&lt;'Test cases'!$L$4),'Test cases'!$K$4,0)</f>
        <v>0.1</v>
      </c>
      <c r="K947" s="5">
        <f ca="1">IF(AC947&gt;='Test cases'!$N$5,'Test cases'!$O$5,0)+IF(AND(AC947&gt;='Test cases'!$L$5,AC947&lt;'Test cases'!$N$5),'Test cases'!$M$5,0)+IF(AND(AC947&lt;'Test cases'!$L$5,AC947&gt;='Test cases'!$J$5),'Test cases'!$K$5,0)</f>
        <v>0.17</v>
      </c>
      <c r="L947" s="5">
        <f t="shared" ca="1" si="42"/>
        <v>0.15</v>
      </c>
      <c r="M947" s="5">
        <f t="shared" ca="1" si="43"/>
        <v>0.1</v>
      </c>
      <c r="N947" s="5">
        <f t="shared" ca="1" si="44"/>
        <v>0.17</v>
      </c>
      <c r="O947" s="4">
        <f ca="1">'Test cases'!C951*(1-F947)+'Test cases'!D951*(1-G947)+'Test cases'!E951*(1-H947)</f>
        <v>813.03</v>
      </c>
      <c r="P947" s="4">
        <f ca="1">(1-I947)*'Test cases'!C951+(1-J947)*'Test cases'!D951+(1-K947)*'Test cases'!E951</f>
        <v>850.69135480232023</v>
      </c>
      <c r="Q947" s="4">
        <f ca="1">(1-L947)*'Test cases'!C951+(1-M947)*'Test cases'!D951+(1-N947)*'Test cases'!E951</f>
        <v>813.03</v>
      </c>
      <c r="R947" s="4">
        <f ca="1">('Test cases'!C951/'Test cases'!$J$3)^(1/'Test cases'!$R$3)*('Test cases'!$J$3*(1-'Test cases'!$K$3))</f>
        <v>270.64899639407008</v>
      </c>
      <c r="S947" s="4">
        <f ca="1">('Test cases'!D951/'Test cases'!$J$4)^(1/'Test cases'!$R$4)*('Test cases'!$J$4*(1-'Test cases'!$K$4))</f>
        <v>263.96446225153119</v>
      </c>
      <c r="T947" s="4">
        <f ca="1">IF('Test cases'!E951&lt;='Test cases'!$L$5,('Test cases'!E951/'Test cases'!$J$5)^(1/'Test cases'!$P$5)*('Test cases'!$J$5*(1-'Test cases'!$K$5)),0)+IF('Test cases'!E951&gt;'Test cases'!$L$5,('Test cases'!E951/'Test cases'!$L$5)^(1/'Test cases'!$Q$5)*('Test cases'!$L$5*(1-'Test cases'!$M$5)),0)</f>
        <v>253.38711925495204</v>
      </c>
      <c r="U947" s="4">
        <f ca="1">(R947^'Test cases'!$R$4+S947^'Test cases'!$R$4)^(1/'Test cases'!$R$4)</f>
        <v>506.67686033173067</v>
      </c>
      <c r="V947" s="4">
        <f ca="1">R947^'Test cases'!$R$4/U947^('Test cases'!$R$4-1)</f>
        <v>256.77190290065124</v>
      </c>
      <c r="W947" s="4">
        <f ca="1">S947^'Test cases'!$R$4/U947^('Test cases'!$R$4-1)</f>
        <v>249.90495743107928</v>
      </c>
      <c r="X947" s="4">
        <f ca="1">V947*(U947/E947)^('Test cases'!$R$5-1)</f>
        <v>251.19027976554733</v>
      </c>
      <c r="Y947" s="4">
        <f ca="1">W947*(U947/E947)^('Test cases'!$R$5-1)</f>
        <v>244.47260569704173</v>
      </c>
      <c r="Z947" s="4">
        <f ca="1">T947^'Test cases'!$R$5/E947^('Test cases'!$R$5-1)</f>
        <v>237.88386153852679</v>
      </c>
      <c r="AA947" s="4">
        <f ca="1">EXP((LN(1-B947)*(LN('Test cases'!$L$3)-LN('Test cases'!$J$3))+LN(1-'Test cases'!$M$3)*LN('Test cases'!$J$3)-LN(1-'Test cases'!$K$3)*LN('Test cases'!$L$3))/(LN(1-'Test cases'!$M$3)-LN(1-'Test cases'!$K$3)))</f>
        <v>820.51990463514051</v>
      </c>
      <c r="AB947" s="4">
        <f ca="1">EXP((LN(1-C947)*(LN('Test cases'!$L$4)-LN('Test cases'!$J$4))+LN(1-'Test cases'!$M$4)*LN('Test cases'!$J$4)-LN(1-'Test cases'!$K$4)*LN('Test cases'!$L$4))/(LN(1-'Test cases'!$M$4)-LN(1-'Test cases'!$K$4)))</f>
        <v>815.92791129012062</v>
      </c>
      <c r="AC947" s="4">
        <f ca="1">IF(D947&lt;='Test cases'!$M$5,EXP((LN(1-D947)*(LN('Test cases'!$L$5)-LN('Test cases'!$J$5))+LN(1-'Test cases'!$M$5)*LN('Test cases'!$J$5)-LN(1-'Test cases'!$K$5)*LN('Test cases'!$L$5))/(LN(1-'Test cases'!$M$5)-LN(1-'Test cases'!$K$5))),EXP((LN(1-D947)*(LN('Test cases'!$N$5)-LN('Test cases'!$L$5))+LN(1-'Test cases'!$O$5)*LN('Test cases'!$L$5)-LN(1-'Test cases'!$M$5)*LN('Test cases'!$N$5))/(LN(1-'Test cases'!$O$5)-LN(1-'Test cases'!$M$5))))</f>
        <v>403.98101486775823</v>
      </c>
    </row>
    <row r="948" spans="1:29">
      <c r="A948" s="8">
        <f>'Test cases'!A952</f>
        <v>945</v>
      </c>
      <c r="B948" s="5">
        <f ca="1">1-X948/'Test cases'!C952</f>
        <v>0.24343829380276882</v>
      </c>
      <c r="C948" s="5">
        <f ca="1">1-Y948/'Test cases'!D952</f>
        <v>0.19319759808002734</v>
      </c>
      <c r="D948" s="5">
        <f ca="1">1-Z948/'Test cases'!E952</f>
        <v>0.23561790489349144</v>
      </c>
      <c r="E948" s="4">
        <f ca="1">(U948^'Test cases'!$R$5+T948^'Test cases'!$R$5)^(1/'Test cases'!$R$5)</f>
        <v>734.12682791246368</v>
      </c>
      <c r="F948" s="5">
        <f ca="1">IF(B948&gt;'Test cases'!$M$3,'Test cases'!$M$3,B948)</f>
        <v>0.15</v>
      </c>
      <c r="G948" s="5">
        <f ca="1">IF(C948&gt;'Test cases'!$M$4,'Test cases'!$M$4,C948)</f>
        <v>0.1</v>
      </c>
      <c r="H948" s="5">
        <f ca="1">IF(D948&gt;'Test cases'!$O$5,'Test cases'!$O$5,D948)</f>
        <v>0.17</v>
      </c>
      <c r="I948" s="5">
        <f ca="1">IF(AA948&gt;='Test cases'!$L$3, 'Test cases'!$L$3*'Test cases'!$M$3/AA948,0)+IF(AND(AA948&gt;='Test cases'!$J$3,AA948&lt;'Test cases'!$L$3), 'Test cases'!$J$3*'Test cases'!$K$3/ AA948,0)</f>
        <v>3.6541373145552544E-2</v>
      </c>
      <c r="J948" s="5">
        <f ca="1">IF(AB948&gt;='Test cases'!$L$4,'Test cases'!$M$4,0)+IF(AND(AB948&gt;='Test cases'!$J$4,AB948&lt;'Test cases'!$L$4),'Test cases'!$K$4,0)</f>
        <v>0.1</v>
      </c>
      <c r="K948" s="5">
        <f ca="1">IF(AC948&gt;='Test cases'!$N$5,'Test cases'!$O$5,0)+IF(AND(AC948&gt;='Test cases'!$L$5,AC948&lt;'Test cases'!$N$5),'Test cases'!$M$5,0)+IF(AND(AC948&lt;'Test cases'!$L$5,AC948&gt;='Test cases'!$J$5),'Test cases'!$K$5,0)</f>
        <v>0.17</v>
      </c>
      <c r="L948" s="5">
        <f t="shared" ca="1" si="42"/>
        <v>0.15</v>
      </c>
      <c r="M948" s="5">
        <f t="shared" ca="1" si="43"/>
        <v>0.1</v>
      </c>
      <c r="N948" s="5">
        <f t="shared" ca="1" si="44"/>
        <v>0.17</v>
      </c>
      <c r="O948" s="4">
        <f ca="1">'Test cases'!C952*(1-F948)+'Test cases'!D952*(1-G948)+'Test cases'!E952*(1-H948)</f>
        <v>813.8599999999999</v>
      </c>
      <c r="P948" s="4">
        <f ca="1">(1-I948)*'Test cases'!C952+(1-J948)*'Test cases'!D952+(1-K948)*'Test cases'!E952</f>
        <v>851.52826411567662</v>
      </c>
      <c r="Q948" s="4">
        <f ca="1">(1-L948)*'Test cases'!C952+(1-M948)*'Test cases'!D952+(1-N948)*'Test cases'!E952</f>
        <v>813.8599999999999</v>
      </c>
      <c r="R948" s="4">
        <f ca="1">('Test cases'!C952/'Test cases'!$J$3)^(1/'Test cases'!$R$3)*('Test cases'!$J$3*(1-'Test cases'!$K$3))</f>
        <v>270.64899639407008</v>
      </c>
      <c r="S948" s="4">
        <f ca="1">('Test cases'!D952/'Test cases'!$J$4)^(1/'Test cases'!$R$4)*('Test cases'!$J$4*(1-'Test cases'!$K$4))</f>
        <v>263.96446225153119</v>
      </c>
      <c r="T948" s="4">
        <f ca="1">IF('Test cases'!E952&lt;='Test cases'!$L$5,('Test cases'!E952/'Test cases'!$J$5)^(1/'Test cases'!$P$5)*('Test cases'!$J$5*(1-'Test cases'!$K$5)),0)+IF('Test cases'!E952&gt;'Test cases'!$L$5,('Test cases'!E952/'Test cases'!$L$5)^(1/'Test cases'!$Q$5)*('Test cases'!$L$5*(1-'Test cases'!$M$5)),0)</f>
        <v>254.00497473255319</v>
      </c>
      <c r="U948" s="4">
        <f ca="1">(R948^'Test cases'!$R$4+S948^'Test cases'!$R$4)^(1/'Test cases'!$R$4)</f>
        <v>506.67686033173067</v>
      </c>
      <c r="V948" s="4">
        <f ca="1">R948^'Test cases'!$R$4/U948^('Test cases'!$R$4-1)</f>
        <v>256.77190290065124</v>
      </c>
      <c r="W948" s="4">
        <f ca="1">S948^'Test cases'!$R$4/U948^('Test cases'!$R$4-1)</f>
        <v>249.90495743107928</v>
      </c>
      <c r="X948" s="4">
        <f ca="1">V948*(U948/E948)^('Test cases'!$R$5-1)</f>
        <v>251.17848645748074</v>
      </c>
      <c r="Y948" s="4">
        <f ca="1">W948*(U948/E948)^('Test cases'!$R$5-1)</f>
        <v>244.46112778175171</v>
      </c>
      <c r="Z948" s="4">
        <f ca="1">T948^'Test cases'!$R$5/E948^('Test cases'!$R$5-1)</f>
        <v>238.48721367323068</v>
      </c>
      <c r="AA948" s="4">
        <f ca="1">EXP((LN(1-B948)*(LN('Test cases'!$L$3)-LN('Test cases'!$J$3))+LN(1-'Test cases'!$M$3)*LN('Test cases'!$J$3)-LN(1-'Test cases'!$K$3)*LN('Test cases'!$L$3))/(LN(1-'Test cases'!$M$3)-LN(1-'Test cases'!$K$3)))</f>
        <v>820.98721031919683</v>
      </c>
      <c r="AB948" s="4">
        <f ca="1">EXP((LN(1-C948)*(LN('Test cases'!$L$4)-LN('Test cases'!$J$4))+LN(1-'Test cases'!$M$4)*LN('Test cases'!$J$4)-LN(1-'Test cases'!$K$4)*LN('Test cases'!$L$4))/(LN(1-'Test cases'!$M$4)-LN(1-'Test cases'!$K$4)))</f>
        <v>816.42274913582821</v>
      </c>
      <c r="AC948" s="4">
        <f ca="1">IF(D948&lt;='Test cases'!$M$5,EXP((LN(1-D948)*(LN('Test cases'!$L$5)-LN('Test cases'!$J$5))+LN(1-'Test cases'!$M$5)*LN('Test cases'!$J$5)-LN(1-'Test cases'!$K$5)*LN('Test cases'!$L$5))/(LN(1-'Test cases'!$M$5)-LN(1-'Test cases'!$K$5))),EXP((LN(1-D948)*(LN('Test cases'!$N$5)-LN('Test cases'!$L$5))+LN(1-'Test cases'!$O$5)*LN('Test cases'!$L$5)-LN(1-'Test cases'!$M$5)*LN('Test cases'!$N$5))/(LN(1-'Test cases'!$O$5)-LN(1-'Test cases'!$M$5))))</f>
        <v>405.11597119464892</v>
      </c>
    </row>
    <row r="949" spans="1:29">
      <c r="A949" s="8">
        <f>'Test cases'!A953</f>
        <v>946</v>
      </c>
      <c r="B949" s="5">
        <f ca="1">1-X949/'Test cases'!C953</f>
        <v>0.24351168928240163</v>
      </c>
      <c r="C949" s="5">
        <f ca="1">1-Y949/'Test cases'!D953</f>
        <v>0.19327586750441539</v>
      </c>
      <c r="D949" s="5">
        <f ca="1">1-Z949/'Test cases'!E953</f>
        <v>0.23566390947185645</v>
      </c>
      <c r="E949" s="4">
        <f ca="1">(U949^'Test cases'!$R$5+T949^'Test cases'!$R$5)^(1/'Test cases'!$R$5)</f>
        <v>734.87111568168132</v>
      </c>
      <c r="F949" s="5">
        <f ca="1">IF(B949&gt;'Test cases'!$M$3,'Test cases'!$M$3,B949)</f>
        <v>0.15</v>
      </c>
      <c r="G949" s="5">
        <f ca="1">IF(C949&gt;'Test cases'!$M$4,'Test cases'!$M$4,C949)</f>
        <v>0.1</v>
      </c>
      <c r="H949" s="5">
        <f ca="1">IF(D949&gt;'Test cases'!$O$5,'Test cases'!$O$5,D949)</f>
        <v>0.17</v>
      </c>
      <c r="I949" s="5">
        <f ca="1">IF(AA949&gt;='Test cases'!$L$3, 'Test cases'!$L$3*'Test cases'!$M$3/AA949,0)+IF(AND(AA949&gt;='Test cases'!$J$3,AA949&lt;'Test cases'!$L$3), 'Test cases'!$J$3*'Test cases'!$K$3/ AA949,0)</f>
        <v>3.6498407560332409E-2</v>
      </c>
      <c r="J949" s="5">
        <f ca="1">IF(AB949&gt;='Test cases'!$L$4,'Test cases'!$M$4,0)+IF(AND(AB949&gt;='Test cases'!$J$4,AB949&lt;'Test cases'!$L$4),'Test cases'!$K$4,0)</f>
        <v>0.1</v>
      </c>
      <c r="K949" s="5">
        <f ca="1">IF(AC949&gt;='Test cases'!$N$5,'Test cases'!$O$5,0)+IF(AND(AC949&gt;='Test cases'!$L$5,AC949&lt;'Test cases'!$N$5),'Test cases'!$M$5,0)+IF(AND(AC949&lt;'Test cases'!$L$5,AC949&gt;='Test cases'!$J$5),'Test cases'!$K$5,0)</f>
        <v>0.17</v>
      </c>
      <c r="L949" s="5">
        <f t="shared" ca="1" si="42"/>
        <v>0.15</v>
      </c>
      <c r="M949" s="5">
        <f t="shared" ca="1" si="43"/>
        <v>0.1</v>
      </c>
      <c r="N949" s="5">
        <f t="shared" ca="1" si="44"/>
        <v>0.17</v>
      </c>
      <c r="O949" s="4">
        <f ca="1">'Test cases'!C953*(1-F949)+'Test cases'!D953*(1-G949)+'Test cases'!E953*(1-H949)</f>
        <v>814.76</v>
      </c>
      <c r="P949" s="4">
        <f ca="1">(1-I949)*'Test cases'!C953+(1-J949)*'Test cases'!D953+(1-K949)*'Test cases'!E953</f>
        <v>852.44252868996978</v>
      </c>
      <c r="Q949" s="4">
        <f ca="1">(1-L949)*'Test cases'!C953+(1-M949)*'Test cases'!D953+(1-N949)*'Test cases'!E953</f>
        <v>814.76</v>
      </c>
      <c r="R949" s="4">
        <f ca="1">('Test cases'!C953/'Test cases'!$J$3)^(1/'Test cases'!$R$3)*('Test cases'!$J$3*(1-'Test cases'!$K$3))</f>
        <v>270.64899639407008</v>
      </c>
      <c r="S949" s="4">
        <f ca="1">('Test cases'!D953/'Test cases'!$J$4)^(1/'Test cases'!$R$4)*('Test cases'!$J$4*(1-'Test cases'!$K$4))</f>
        <v>264.76806639705222</v>
      </c>
      <c r="T949" s="4">
        <f ca="1">IF('Test cases'!E953&lt;='Test cases'!$L$5,('Test cases'!E953/'Test cases'!$J$5)^(1/'Test cases'!$P$5)*('Test cases'!$J$5*(1-'Test cases'!$K$5)),0)+IF('Test cases'!E953&gt;'Test cases'!$L$5,('Test cases'!E953/'Test cases'!$L$5)^(1/'Test cases'!$Q$5)*('Test cases'!$L$5*(1-'Test cases'!$M$5)),0)</f>
        <v>254.00497473255319</v>
      </c>
      <c r="U949" s="4">
        <f ca="1">(R949^'Test cases'!$R$4+S949^'Test cases'!$R$4)^(1/'Test cases'!$R$4)</f>
        <v>507.43771140300589</v>
      </c>
      <c r="V949" s="4">
        <f ca="1">R949^'Test cases'!$R$4/U949^('Test cases'!$R$4-1)</f>
        <v>256.73956352430554</v>
      </c>
      <c r="W949" s="4">
        <f ca="1">S949^'Test cases'!$R$4/U949^('Test cases'!$R$4-1)</f>
        <v>250.69814787870052</v>
      </c>
      <c r="X949" s="4">
        <f ca="1">V949*(U949/E949)^('Test cases'!$R$5-1)</f>
        <v>251.15411915824265</v>
      </c>
      <c r="Y949" s="4">
        <f ca="1">W949*(U949/E949)^('Test cases'!$R$5-1)</f>
        <v>245.24413627865772</v>
      </c>
      <c r="Z949" s="4">
        <f ca="1">T949^'Test cases'!$R$5/E949^('Test cases'!$R$5-1)</f>
        <v>238.4728602447808</v>
      </c>
      <c r="AA949" s="4">
        <f ca="1">EXP((LN(1-B949)*(LN('Test cases'!$L$3)-LN('Test cases'!$J$3))+LN(1-'Test cases'!$M$3)*LN('Test cases'!$J$3)-LN(1-'Test cases'!$K$3)*LN('Test cases'!$L$3))/(LN(1-'Test cases'!$M$3)-LN(1-'Test cases'!$K$3)))</f>
        <v>821.95366881170241</v>
      </c>
      <c r="AB949" s="4">
        <f ca="1">EXP((LN(1-C949)*(LN('Test cases'!$L$4)-LN('Test cases'!$J$4))+LN(1-'Test cases'!$M$4)*LN('Test cases'!$J$4)-LN(1-'Test cases'!$K$4)*LN('Test cases'!$L$4))/(LN(1-'Test cases'!$M$4)-LN(1-'Test cases'!$K$4)))</f>
        <v>817.44620623049423</v>
      </c>
      <c r="AC949" s="4">
        <f ca="1">IF(D949&lt;='Test cases'!$M$5,EXP((LN(1-D949)*(LN('Test cases'!$L$5)-LN('Test cases'!$J$5))+LN(1-'Test cases'!$M$5)*LN('Test cases'!$J$5)-LN(1-'Test cases'!$K$5)*LN('Test cases'!$L$5))/(LN(1-'Test cases'!$M$5)-LN(1-'Test cases'!$K$5))),EXP((LN(1-D949)*(LN('Test cases'!$N$5)-LN('Test cases'!$L$5))+LN(1-'Test cases'!$O$5)*LN('Test cases'!$L$5)-LN(1-'Test cases'!$M$5)*LN('Test cases'!$N$5))/(LN(1-'Test cases'!$O$5)-LN(1-'Test cases'!$M$5))))</f>
        <v>405.21700279651014</v>
      </c>
    </row>
    <row r="950" spans="1:29">
      <c r="A950" s="8">
        <f>'Test cases'!A954</f>
        <v>947</v>
      </c>
      <c r="B950" s="5">
        <f ca="1">1-X950/'Test cases'!C954</f>
        <v>0.24354711611740332</v>
      </c>
      <c r="C950" s="5">
        <f ca="1">1-Y950/'Test cases'!D954</f>
        <v>0.19331364691531827</v>
      </c>
      <c r="D950" s="5">
        <f ca="1">1-Z950/'Test cases'!E954</f>
        <v>0.23617967774827031</v>
      </c>
      <c r="E950" s="4">
        <f ca="1">(U950^'Test cases'!$R$5+T950^'Test cases'!$R$5)^(1/'Test cases'!$R$5)</f>
        <v>735.45076965155693</v>
      </c>
      <c r="F950" s="5">
        <f ca="1">IF(B950&gt;'Test cases'!$M$3,'Test cases'!$M$3,B950)</f>
        <v>0.15</v>
      </c>
      <c r="G950" s="5">
        <f ca="1">IF(C950&gt;'Test cases'!$M$4,'Test cases'!$M$4,C950)</f>
        <v>0.1</v>
      </c>
      <c r="H950" s="5">
        <f ca="1">IF(D950&gt;'Test cases'!$O$5,'Test cases'!$O$5,D950)</f>
        <v>0.17</v>
      </c>
      <c r="I950" s="5">
        <f ca="1">IF(AA950&gt;='Test cases'!$L$3, 'Test cases'!$L$3*'Test cases'!$M$3/AA950,0)+IF(AND(AA950&gt;='Test cases'!$J$3,AA950&lt;'Test cases'!$L$3), 'Test cases'!$J$3*'Test cases'!$K$3/ AA950,0)</f>
        <v>3.6477685344380895E-2</v>
      </c>
      <c r="J950" s="5">
        <f ca="1">IF(AB950&gt;='Test cases'!$L$4,'Test cases'!$M$4,0)+IF(AND(AB950&gt;='Test cases'!$J$4,AB950&lt;'Test cases'!$L$4),'Test cases'!$K$4,0)</f>
        <v>0.1</v>
      </c>
      <c r="K950" s="5">
        <f ca="1">IF(AC950&gt;='Test cases'!$N$5,'Test cases'!$O$5,0)+IF(AND(AC950&gt;='Test cases'!$L$5,AC950&lt;'Test cases'!$N$5),'Test cases'!$M$5,0)+IF(AND(AC950&lt;'Test cases'!$L$5,AC950&gt;='Test cases'!$J$5),'Test cases'!$K$5,0)</f>
        <v>0.17</v>
      </c>
      <c r="L950" s="5">
        <f t="shared" ca="1" si="42"/>
        <v>0.15</v>
      </c>
      <c r="M950" s="5">
        <f t="shared" ca="1" si="43"/>
        <v>0.1</v>
      </c>
      <c r="N950" s="5">
        <f t="shared" ca="1" si="44"/>
        <v>0.17</v>
      </c>
      <c r="O950" s="4">
        <f ca="1">'Test cases'!C954*(1-F950)+'Test cases'!D954*(1-G950)+'Test cases'!E954*(1-H950)</f>
        <v>815.58999999999992</v>
      </c>
      <c r="P950" s="4">
        <f ca="1">(1-I950)*'Test cases'!C954+(1-J950)*'Test cases'!D954+(1-K950)*'Test cases'!E954</f>
        <v>853.27940846566548</v>
      </c>
      <c r="Q950" s="4">
        <f ca="1">(1-L950)*'Test cases'!C954+(1-M950)*'Test cases'!D954+(1-N950)*'Test cases'!E954</f>
        <v>815.58999999999992</v>
      </c>
      <c r="R950" s="4">
        <f ca="1">('Test cases'!C954/'Test cases'!$J$3)^(1/'Test cases'!$R$3)*('Test cases'!$J$3*(1-'Test cases'!$K$3))</f>
        <v>270.64899639407008</v>
      </c>
      <c r="S950" s="4">
        <f ca="1">('Test cases'!D954/'Test cases'!$J$4)^(1/'Test cases'!$R$4)*('Test cases'!$J$4*(1-'Test cases'!$K$4))</f>
        <v>264.76806639705222</v>
      </c>
      <c r="T950" s="4">
        <f ca="1">IF('Test cases'!E954&lt;='Test cases'!$L$5,('Test cases'!E954/'Test cases'!$J$5)^(1/'Test cases'!$P$5)*('Test cases'!$J$5*(1-'Test cases'!$K$5)),0)+IF('Test cases'!E954&gt;'Test cases'!$L$5,('Test cases'!E954/'Test cases'!$L$5)^(1/'Test cases'!$Q$5)*('Test cases'!$L$5*(1-'Test cases'!$M$5)),0)</f>
        <v>254.62235241135303</v>
      </c>
      <c r="U950" s="4">
        <f ca="1">(R950^'Test cases'!$R$4+S950^'Test cases'!$R$4)^(1/'Test cases'!$R$4)</f>
        <v>507.43771140300589</v>
      </c>
      <c r="V950" s="4">
        <f ca="1">R950^'Test cases'!$R$4/U950^('Test cases'!$R$4-1)</f>
        <v>256.73956352430554</v>
      </c>
      <c r="W950" s="4">
        <f ca="1">S950^'Test cases'!$R$4/U950^('Test cases'!$R$4-1)</f>
        <v>250.69814787870052</v>
      </c>
      <c r="X950" s="4">
        <f ca="1">V950*(U950/E950)^('Test cases'!$R$5-1)</f>
        <v>251.14235744902209</v>
      </c>
      <c r="Y950" s="4">
        <f ca="1">W950*(U950/E950)^('Test cases'!$R$5-1)</f>
        <v>245.23265133774325</v>
      </c>
      <c r="Z950" s="4">
        <f ca="1">T950^'Test cases'!$R$5/E950^('Test cases'!$R$5-1)</f>
        <v>239.07576086479139</v>
      </c>
      <c r="AA950" s="4">
        <f ca="1">EXP((LN(1-B950)*(LN('Test cases'!$L$3)-LN('Test cases'!$J$3))+LN(1-'Test cases'!$M$3)*LN('Test cases'!$J$3)-LN(1-'Test cases'!$K$3)*LN('Test cases'!$L$3))/(LN(1-'Test cases'!$M$3)-LN(1-'Test cases'!$K$3)))</f>
        <v>822.42060363134487</v>
      </c>
      <c r="AB950" s="4">
        <f ca="1">EXP((LN(1-C950)*(LN('Test cases'!$L$4)-LN('Test cases'!$J$4))+LN(1-'Test cases'!$M$4)*LN('Test cases'!$J$4)-LN(1-'Test cases'!$K$4)*LN('Test cases'!$L$4))/(LN(1-'Test cases'!$M$4)-LN(1-'Test cases'!$K$4)))</f>
        <v>817.94070732800662</v>
      </c>
      <c r="AC950" s="4">
        <f ca="1">IF(D950&lt;='Test cases'!$M$5,EXP((LN(1-D950)*(LN('Test cases'!$L$5)-LN('Test cases'!$J$5))+LN(1-'Test cases'!$M$5)*LN('Test cases'!$J$5)-LN(1-'Test cases'!$K$5)*LN('Test cases'!$L$5))/(LN(1-'Test cases'!$M$5)-LN(1-'Test cases'!$K$5))),EXP((LN(1-D950)*(LN('Test cases'!$N$5)-LN('Test cases'!$L$5))+LN(1-'Test cases'!$O$5)*LN('Test cases'!$L$5)-LN(1-'Test cases'!$M$5)*LN('Test cases'!$N$5))/(LN(1-'Test cases'!$O$5)-LN(1-'Test cases'!$M$5))))</f>
        <v>406.35183596704871</v>
      </c>
    </row>
    <row r="951" spans="1:29">
      <c r="A951" s="8">
        <f>'Test cases'!A955</f>
        <v>948</v>
      </c>
      <c r="B951" s="5">
        <f ca="1">1-X951/'Test cases'!C955</f>
        <v>0.24362036736525516</v>
      </c>
      <c r="C951" s="5">
        <f ca="1">1-Y951/'Test cases'!D955</f>
        <v>0.19339176252998169</v>
      </c>
      <c r="D951" s="5">
        <f ca="1">1-Z951/'Test cases'!E955</f>
        <v>0.23622555921209509</v>
      </c>
      <c r="E951" s="4">
        <f ca="1">(U951^'Test cases'!$R$5+T951^'Test cases'!$R$5)^(1/'Test cases'!$R$5)</f>
        <v>736.19495042970539</v>
      </c>
      <c r="F951" s="5">
        <f ca="1">IF(B951&gt;'Test cases'!$M$3,'Test cases'!$M$3,B951)</f>
        <v>0.15</v>
      </c>
      <c r="G951" s="5">
        <f ca="1">IF(C951&gt;'Test cases'!$M$4,'Test cases'!$M$4,C951)</f>
        <v>0.1</v>
      </c>
      <c r="H951" s="5">
        <f ca="1">IF(D951&gt;'Test cases'!$O$5,'Test cases'!$O$5,D951)</f>
        <v>0.17</v>
      </c>
      <c r="I951" s="5">
        <f ca="1">IF(AA951&gt;='Test cases'!$L$3, 'Test cases'!$L$3*'Test cases'!$M$3/AA951,0)+IF(AND(AA951&gt;='Test cases'!$J$3,AA951&lt;'Test cases'!$L$3), 'Test cases'!$J$3*'Test cases'!$K$3/ AA951,0)</f>
        <v>3.6434872729407923E-2</v>
      </c>
      <c r="J951" s="5">
        <f ca="1">IF(AB951&gt;='Test cases'!$L$4,'Test cases'!$M$4,0)+IF(AND(AB951&gt;='Test cases'!$J$4,AB951&lt;'Test cases'!$L$4),'Test cases'!$K$4,0)</f>
        <v>0.1</v>
      </c>
      <c r="K951" s="5">
        <f ca="1">IF(AC951&gt;='Test cases'!$N$5,'Test cases'!$O$5,0)+IF(AND(AC951&gt;='Test cases'!$L$5,AC951&lt;'Test cases'!$N$5),'Test cases'!$M$5,0)+IF(AND(AC951&lt;'Test cases'!$L$5,AC951&gt;='Test cases'!$J$5),'Test cases'!$K$5,0)</f>
        <v>0.17</v>
      </c>
      <c r="L951" s="5">
        <f t="shared" ca="1" si="42"/>
        <v>0.15</v>
      </c>
      <c r="M951" s="5">
        <f t="shared" ca="1" si="43"/>
        <v>0.1</v>
      </c>
      <c r="N951" s="5">
        <f t="shared" ca="1" si="44"/>
        <v>0.17</v>
      </c>
      <c r="O951" s="4">
        <f ca="1">'Test cases'!C955*(1-F951)+'Test cases'!D955*(1-G951)+'Test cases'!E955*(1-H951)</f>
        <v>816.49</v>
      </c>
      <c r="P951" s="4">
        <f ca="1">(1-I951)*'Test cases'!C955+(1-J951)*'Test cases'!D955+(1-K951)*'Test cases'!E955</f>
        <v>854.19362225383657</v>
      </c>
      <c r="Q951" s="4">
        <f ca="1">(1-L951)*'Test cases'!C955+(1-M951)*'Test cases'!D955+(1-N951)*'Test cases'!E955</f>
        <v>816.49</v>
      </c>
      <c r="R951" s="4">
        <f ca="1">('Test cases'!C955/'Test cases'!$J$3)^(1/'Test cases'!$R$3)*('Test cases'!$J$3*(1-'Test cases'!$K$3))</f>
        <v>270.64899639407008</v>
      </c>
      <c r="S951" s="4">
        <f ca="1">('Test cases'!D955/'Test cases'!$J$4)^(1/'Test cases'!$R$4)*('Test cases'!$J$4*(1-'Test cases'!$K$4))</f>
        <v>265.57146586152328</v>
      </c>
      <c r="T951" s="4">
        <f ca="1">IF('Test cases'!E955&lt;='Test cases'!$L$5,('Test cases'!E955/'Test cases'!$J$5)^(1/'Test cases'!$P$5)*('Test cases'!$J$5*(1-'Test cases'!$K$5)),0)+IF('Test cases'!E955&gt;'Test cases'!$L$5,('Test cases'!E955/'Test cases'!$L$5)^(1/'Test cases'!$Q$5)*('Test cases'!$L$5*(1-'Test cases'!$M$5)),0)</f>
        <v>254.62235241135303</v>
      </c>
      <c r="U951" s="4">
        <f ca="1">(R951^'Test cases'!$R$4+S951^'Test cases'!$R$4)^(1/'Test cases'!$R$4)</f>
        <v>508.19846672602398</v>
      </c>
      <c r="V951" s="4">
        <f ca="1">R951^'Test cases'!$R$4/U951^('Test cases'!$R$4-1)</f>
        <v>256.70728072490982</v>
      </c>
      <c r="W951" s="4">
        <f ca="1">S951^'Test cases'!$R$4/U951^('Test cases'!$R$4-1)</f>
        <v>251.49118600111393</v>
      </c>
      <c r="X951" s="4">
        <f ca="1">V951*(U951/E951)^('Test cases'!$R$5-1)</f>
        <v>251.11803803473529</v>
      </c>
      <c r="Y951" s="4">
        <f ca="1">W951*(U951/E951)^('Test cases'!$R$5-1)</f>
        <v>246.01551242835558</v>
      </c>
      <c r="Z951" s="4">
        <f ca="1">T951^'Test cases'!$R$5/E951^('Test cases'!$R$5-1)</f>
        <v>239.06139996661423</v>
      </c>
      <c r="AA951" s="4">
        <f ca="1">EXP((LN(1-B951)*(LN('Test cases'!$L$3)-LN('Test cases'!$J$3))+LN(1-'Test cases'!$M$3)*LN('Test cases'!$J$3)-LN(1-'Test cases'!$K$3)*LN('Test cases'!$L$3))/(LN(1-'Test cases'!$M$3)-LN(1-'Test cases'!$K$3)))</f>
        <v>823.38698484833458</v>
      </c>
      <c r="AB951" s="4">
        <f ca="1">EXP((LN(1-C951)*(LN('Test cases'!$L$4)-LN('Test cases'!$J$4))+LN(1-'Test cases'!$M$4)*LN('Test cases'!$J$4)-LN(1-'Test cases'!$K$4)*LN('Test cases'!$L$4))/(LN(1-'Test cases'!$M$4)-LN(1-'Test cases'!$K$4)))</f>
        <v>818.96419830671994</v>
      </c>
      <c r="AC951" s="4">
        <f ca="1">IF(D951&lt;='Test cases'!$M$5,EXP((LN(1-D951)*(LN('Test cases'!$L$5)-LN('Test cases'!$J$5))+LN(1-'Test cases'!$M$5)*LN('Test cases'!$J$5)-LN(1-'Test cases'!$K$5)*LN('Test cases'!$L$5))/(LN(1-'Test cases'!$M$5)-LN(1-'Test cases'!$K$5))),EXP((LN(1-D951)*(LN('Test cases'!$N$5)-LN('Test cases'!$L$5))+LN(1-'Test cases'!$O$5)*LN('Test cases'!$L$5)-LN(1-'Test cases'!$M$5)*LN('Test cases'!$N$5))/(LN(1-'Test cases'!$O$5)-LN(1-'Test cases'!$M$5))))</f>
        <v>406.45297888451449</v>
      </c>
    </row>
    <row r="952" spans="1:29">
      <c r="A952" s="8">
        <f>'Test cases'!A956</f>
        <v>949</v>
      </c>
      <c r="B952" s="5">
        <f ca="1">1-X952/'Test cases'!C956</f>
        <v>0.24365569950802135</v>
      </c>
      <c r="C952" s="5">
        <f ca="1">1-Y952/'Test cases'!D956</f>
        <v>0.193429440960459</v>
      </c>
      <c r="D952" s="5">
        <f ca="1">1-Z952/'Test cases'!E956</f>
        <v>0.23673932865339398</v>
      </c>
      <c r="E952" s="4">
        <f ca="1">(U952^'Test cases'!$R$5+T952^'Test cases'!$R$5)^(1/'Test cases'!$R$5)</f>
        <v>736.77417907323149</v>
      </c>
      <c r="F952" s="5">
        <f ca="1">IF(B952&gt;'Test cases'!$M$3,'Test cases'!$M$3,B952)</f>
        <v>0.15</v>
      </c>
      <c r="G952" s="5">
        <f ca="1">IF(C952&gt;'Test cases'!$M$4,'Test cases'!$M$4,C952)</f>
        <v>0.1</v>
      </c>
      <c r="H952" s="5">
        <f ca="1">IF(D952&gt;'Test cases'!$O$5,'Test cases'!$O$5,D952)</f>
        <v>0.17</v>
      </c>
      <c r="I952" s="5">
        <f ca="1">IF(AA952&gt;='Test cases'!$L$3, 'Test cases'!$L$3*'Test cases'!$M$3/AA952,0)+IF(AND(AA952&gt;='Test cases'!$J$3,AA952&lt;'Test cases'!$L$3), 'Test cases'!$J$3*'Test cases'!$K$3/ AA952,0)</f>
        <v>3.6414238899809354E-2</v>
      </c>
      <c r="J952" s="5">
        <f ca="1">IF(AB952&gt;='Test cases'!$L$4,'Test cases'!$M$4,0)+IF(AND(AB952&gt;='Test cases'!$J$4,AB952&lt;'Test cases'!$L$4),'Test cases'!$K$4,0)</f>
        <v>0.1</v>
      </c>
      <c r="K952" s="5">
        <f ca="1">IF(AC952&gt;='Test cases'!$N$5,'Test cases'!$O$5,0)+IF(AND(AC952&gt;='Test cases'!$L$5,AC952&lt;'Test cases'!$N$5),'Test cases'!$M$5,0)+IF(AND(AC952&lt;'Test cases'!$L$5,AC952&gt;='Test cases'!$J$5),'Test cases'!$K$5,0)</f>
        <v>0.17</v>
      </c>
      <c r="L952" s="5">
        <f t="shared" ca="1" si="42"/>
        <v>0.15</v>
      </c>
      <c r="M952" s="5">
        <f t="shared" ca="1" si="43"/>
        <v>0.1</v>
      </c>
      <c r="N952" s="5">
        <f t="shared" ca="1" si="44"/>
        <v>0.17</v>
      </c>
      <c r="O952" s="4">
        <f ca="1">'Test cases'!C956*(1-F952)+'Test cases'!D956*(1-G952)+'Test cases'!E956*(1-H952)</f>
        <v>817.32</v>
      </c>
      <c r="P952" s="4">
        <f ca="1">(1-I952)*'Test cases'!C956+(1-J952)*'Test cases'!D956+(1-K952)*'Test cases'!E956</f>
        <v>855.03047268526336</v>
      </c>
      <c r="Q952" s="4">
        <f ca="1">(1-L952)*'Test cases'!C956+(1-M952)*'Test cases'!D956+(1-N952)*'Test cases'!E956</f>
        <v>817.32</v>
      </c>
      <c r="R952" s="4">
        <f ca="1">('Test cases'!C956/'Test cases'!$J$3)^(1/'Test cases'!$R$3)*('Test cases'!$J$3*(1-'Test cases'!$K$3))</f>
        <v>270.64899639407008</v>
      </c>
      <c r="S952" s="4">
        <f ca="1">('Test cases'!D956/'Test cases'!$J$4)^(1/'Test cases'!$R$4)*('Test cases'!$J$4*(1-'Test cases'!$K$4))</f>
        <v>265.57146586152328</v>
      </c>
      <c r="T952" s="4">
        <f ca="1">IF('Test cases'!E956&lt;='Test cases'!$L$5,('Test cases'!E956/'Test cases'!$J$5)^(1/'Test cases'!$P$5)*('Test cases'!$J$5*(1-'Test cases'!$K$5)),0)+IF('Test cases'!E956&gt;'Test cases'!$L$5,('Test cases'!E956/'Test cases'!$L$5)^(1/'Test cases'!$Q$5)*('Test cases'!$L$5*(1-'Test cases'!$M$5)),0)</f>
        <v>255.23925418559296</v>
      </c>
      <c r="U952" s="4">
        <f ca="1">(R952^'Test cases'!$R$4+S952^'Test cases'!$R$4)^(1/'Test cases'!$R$4)</f>
        <v>508.19846672602398</v>
      </c>
      <c r="V952" s="4">
        <f ca="1">R952^'Test cases'!$R$4/U952^('Test cases'!$R$4-1)</f>
        <v>256.70728072490982</v>
      </c>
      <c r="W952" s="4">
        <f ca="1">S952^'Test cases'!$R$4/U952^('Test cases'!$R$4-1)</f>
        <v>251.49118600111393</v>
      </c>
      <c r="X952" s="4">
        <f ca="1">V952*(U952/E952)^('Test cases'!$R$5-1)</f>
        <v>251.1063077633369</v>
      </c>
      <c r="Y952" s="4">
        <f ca="1">W952*(U952/E952)^('Test cases'!$R$5-1)</f>
        <v>246.00402050706001</v>
      </c>
      <c r="Z952" s="4">
        <f ca="1">T952^'Test cases'!$R$5/E952^('Test cases'!$R$5-1)</f>
        <v>239.6638508028343</v>
      </c>
      <c r="AA952" s="4">
        <f ca="1">EXP((LN(1-B952)*(LN('Test cases'!$L$3)-LN('Test cases'!$J$3))+LN(1-'Test cases'!$M$3)*LN('Test cases'!$J$3)-LN(1-'Test cases'!$K$3)*LN('Test cases'!$L$3))/(LN(1-'Test cases'!$M$3)-LN(1-'Test cases'!$K$3)))</f>
        <v>823.85355032525649</v>
      </c>
      <c r="AB952" s="4">
        <f ca="1">EXP((LN(1-C952)*(LN('Test cases'!$L$4)-LN('Test cases'!$J$4))+LN(1-'Test cases'!$M$4)*LN('Test cases'!$J$4)-LN(1-'Test cases'!$K$4)*LN('Test cases'!$L$4))/(LN(1-'Test cases'!$M$4)-LN(1-'Test cases'!$K$4)))</f>
        <v>819.45836407032721</v>
      </c>
      <c r="AC952" s="4">
        <f ca="1">IF(D952&lt;='Test cases'!$M$5,EXP((LN(1-D952)*(LN('Test cases'!$L$5)-LN('Test cases'!$J$5))+LN(1-'Test cases'!$M$5)*LN('Test cases'!$J$5)-LN(1-'Test cases'!$K$5)*LN('Test cases'!$L$5))/(LN(1-'Test cases'!$M$5)-LN(1-'Test cases'!$K$5))),EXP((LN(1-D952)*(LN('Test cases'!$N$5)-LN('Test cases'!$L$5))+LN(1-'Test cases'!$O$5)*LN('Test cases'!$L$5)-LN(1-'Test cases'!$M$5)*LN('Test cases'!$N$5))/(LN(1-'Test cases'!$O$5)-LN(1-'Test cases'!$M$5))))</f>
        <v>407.5876896885826</v>
      </c>
    </row>
    <row r="953" spans="1:29">
      <c r="A953" s="8">
        <f>'Test cases'!A957</f>
        <v>950</v>
      </c>
      <c r="B953" s="5">
        <f ca="1">1-X953/'Test cases'!C957</f>
        <v>0.24373626653800473</v>
      </c>
      <c r="C953" s="5">
        <f ca="1">1-Y953/'Test cases'!D957</f>
        <v>0.19350215337545806</v>
      </c>
      <c r="D953" s="5">
        <f ca="1">1-Z953/'Test cases'!E957</f>
        <v>0.23678200587911391</v>
      </c>
      <c r="E953" s="4">
        <f ca="1">(U953^'Test cases'!$R$5+T953^'Test cases'!$R$5)^(1/'Test cases'!$R$5)</f>
        <v>737.46811661728759</v>
      </c>
      <c r="F953" s="5">
        <f ca="1">IF(B953&gt;'Test cases'!$M$3,'Test cases'!$M$3,B953)</f>
        <v>0.15</v>
      </c>
      <c r="G953" s="5">
        <f ca="1">IF(C953&gt;'Test cases'!$M$4,'Test cases'!$M$4,C953)</f>
        <v>0.1</v>
      </c>
      <c r="H953" s="5">
        <f ca="1">IF(D953&gt;'Test cases'!$O$5,'Test cases'!$O$5,D953)</f>
        <v>0.17</v>
      </c>
      <c r="I953" s="5">
        <f ca="1">IF(AA953&gt;='Test cases'!$L$3, 'Test cases'!$L$3*'Test cases'!$M$3/AA953,0)+IF(AND(AA953&gt;='Test cases'!$J$3,AA953&lt;'Test cases'!$L$3), 'Test cases'!$J$3*'Test cases'!$K$3/ AA953,0)</f>
        <v>3.6367228170424308E-2</v>
      </c>
      <c r="J953" s="5">
        <f ca="1">IF(AB953&gt;='Test cases'!$L$4,'Test cases'!$M$4,0)+IF(AND(AB953&gt;='Test cases'!$J$4,AB953&lt;'Test cases'!$L$4),'Test cases'!$K$4,0)</f>
        <v>0.1</v>
      </c>
      <c r="K953" s="5">
        <f ca="1">IF(AC953&gt;='Test cases'!$N$5,'Test cases'!$O$5,0)+IF(AND(AC953&gt;='Test cases'!$L$5,AC953&lt;'Test cases'!$N$5),'Test cases'!$M$5,0)+IF(AND(AC953&lt;'Test cases'!$L$5,AC953&gt;='Test cases'!$J$5),'Test cases'!$K$5,0)</f>
        <v>0.17</v>
      </c>
      <c r="L953" s="5">
        <f t="shared" ca="1" si="42"/>
        <v>0.15</v>
      </c>
      <c r="M953" s="5">
        <f t="shared" ca="1" si="43"/>
        <v>0.1</v>
      </c>
      <c r="N953" s="5">
        <f t="shared" ca="1" si="44"/>
        <v>0.17</v>
      </c>
      <c r="O953" s="4">
        <f ca="1">'Test cases'!C957*(1-F953)+'Test cases'!D957*(1-G953)+'Test cases'!E957*(1-H953)</f>
        <v>818.17</v>
      </c>
      <c r="P953" s="4">
        <f ca="1">(1-I953)*'Test cases'!C957+(1-J953)*'Test cases'!D957+(1-K953)*'Test cases'!E957</f>
        <v>856.00971301924881</v>
      </c>
      <c r="Q953" s="4">
        <f ca="1">(1-L953)*'Test cases'!C957+(1-M953)*'Test cases'!D957+(1-N953)*'Test cases'!E957</f>
        <v>818.17</v>
      </c>
      <c r="R953" s="4">
        <f ca="1">('Test cases'!C957/'Test cases'!$J$3)^(1/'Test cases'!$R$3)*('Test cases'!$J$3*(1-'Test cases'!$K$3))</f>
        <v>271.39688762531534</v>
      </c>
      <c r="S953" s="4">
        <f ca="1">('Test cases'!D957/'Test cases'!$J$4)^(1/'Test cases'!$R$4)*('Test cases'!$J$4*(1-'Test cases'!$K$4))</f>
        <v>265.57146586152328</v>
      </c>
      <c r="T953" s="4">
        <f ca="1">IF('Test cases'!E957&lt;='Test cases'!$L$5,('Test cases'!E957/'Test cases'!$J$5)^(1/'Test cases'!$P$5)*('Test cases'!$J$5*(1-'Test cases'!$K$5)),0)+IF('Test cases'!E957&gt;'Test cases'!$L$5,('Test cases'!E957/'Test cases'!$L$5)^(1/'Test cases'!$Q$5)*('Test cases'!$L$5*(1-'Test cases'!$M$5)),0)</f>
        <v>255.23925418559296</v>
      </c>
      <c r="U953" s="4">
        <f ca="1">(R953^'Test cases'!$R$4+S953^'Test cases'!$R$4)^(1/'Test cases'!$R$4)</f>
        <v>508.90787311737483</v>
      </c>
      <c r="V953" s="4">
        <f ca="1">R953^'Test cases'!$R$4/U953^('Test cases'!$R$4-1)</f>
        <v>257.44613302252048</v>
      </c>
      <c r="W953" s="4">
        <f ca="1">S953^'Test cases'!$R$4/U953^('Test cases'!$R$4-1)</f>
        <v>251.46174009485441</v>
      </c>
      <c r="X953" s="4">
        <f ca="1">V953*(U953/E953)^('Test cases'!$R$5-1)</f>
        <v>251.83582324284441</v>
      </c>
      <c r="Y953" s="4">
        <f ca="1">W953*(U953/E953)^('Test cases'!$R$5-1)</f>
        <v>245.9818432204853</v>
      </c>
      <c r="Z953" s="4">
        <f ca="1">T953^'Test cases'!$R$5/E953^('Test cases'!$R$5-1)</f>
        <v>239.65045015395822</v>
      </c>
      <c r="AA953" s="4">
        <f ca="1">EXP((LN(1-B953)*(LN('Test cases'!$L$3)-LN('Test cases'!$J$3))+LN(1-'Test cases'!$M$3)*LN('Test cases'!$J$3)-LN(1-'Test cases'!$K$3)*LN('Test cases'!$L$3))/(LN(1-'Test cases'!$M$3)-LN(1-'Test cases'!$K$3)))</f>
        <v>824.91851893176556</v>
      </c>
      <c r="AB953" s="4">
        <f ca="1">EXP((LN(1-C953)*(LN('Test cases'!$L$4)-LN('Test cases'!$J$4))+LN(1-'Test cases'!$M$4)*LN('Test cases'!$J$4)-LN(1-'Test cases'!$K$4)*LN('Test cases'!$L$4))/(LN(1-'Test cases'!$M$4)-LN(1-'Test cases'!$K$4)))</f>
        <v>820.4129212420836</v>
      </c>
      <c r="AC953" s="4">
        <f ca="1">IF(D953&lt;='Test cases'!$M$5,EXP((LN(1-D953)*(LN('Test cases'!$L$5)-LN('Test cases'!$J$5))+LN(1-'Test cases'!$M$5)*LN('Test cases'!$J$5)-LN(1-'Test cases'!$K$5)*LN('Test cases'!$L$5))/(LN(1-'Test cases'!$M$5)-LN(1-'Test cases'!$K$5))),EXP((LN(1-D953)*(LN('Test cases'!$N$5)-LN('Test cases'!$L$5))+LN(1-'Test cases'!$O$5)*LN('Test cases'!$L$5)-LN(1-'Test cases'!$M$5)*LN('Test cases'!$N$5))/(LN(1-'Test cases'!$O$5)-LN(1-'Test cases'!$M$5))))</f>
        <v>407.68212336723013</v>
      </c>
    </row>
    <row r="954" spans="1:29">
      <c r="A954" s="8">
        <f>'Test cases'!A958</f>
        <v>951</v>
      </c>
      <c r="B954" s="5">
        <f ca="1">1-X954/'Test cases'!C958</f>
        <v>0.24377150665907588</v>
      </c>
      <c r="C954" s="5">
        <f ca="1">1-Y954/'Test cases'!D958</f>
        <v>0.19353973428870441</v>
      </c>
      <c r="D954" s="5">
        <f ca="1">1-Z954/'Test cases'!E958</f>
        <v>0.23729379507889981</v>
      </c>
      <c r="E954" s="4">
        <f ca="1">(U954^'Test cases'!$R$5+T954^'Test cases'!$R$5)^(1/'Test cases'!$R$5)</f>
        <v>738.04692387461978</v>
      </c>
      <c r="F954" s="5">
        <f ca="1">IF(B954&gt;'Test cases'!$M$3,'Test cases'!$M$3,B954)</f>
        <v>0.15</v>
      </c>
      <c r="G954" s="5">
        <f ca="1">IF(C954&gt;'Test cases'!$M$4,'Test cases'!$M$4,C954)</f>
        <v>0.1</v>
      </c>
      <c r="H954" s="5">
        <f ca="1">IF(D954&gt;'Test cases'!$O$5,'Test cases'!$O$5,D954)</f>
        <v>0.17</v>
      </c>
      <c r="I954" s="5">
        <f ca="1">IF(AA954&gt;='Test cases'!$L$3, 'Test cases'!$L$3*'Test cases'!$M$3/AA954,0)+IF(AND(AA954&gt;='Test cases'!$J$3,AA954&lt;'Test cases'!$L$3), 'Test cases'!$J$3*'Test cases'!$K$3/ AA954,0)</f>
        <v>3.6346683128699868E-2</v>
      </c>
      <c r="J954" s="5">
        <f ca="1">IF(AB954&gt;='Test cases'!$L$4,'Test cases'!$M$4,0)+IF(AND(AB954&gt;='Test cases'!$J$4,AB954&lt;'Test cases'!$L$4),'Test cases'!$K$4,0)</f>
        <v>0.1</v>
      </c>
      <c r="K954" s="5">
        <f ca="1">IF(AC954&gt;='Test cases'!$N$5,'Test cases'!$O$5,0)+IF(AND(AC954&gt;='Test cases'!$L$5,AC954&lt;'Test cases'!$N$5),'Test cases'!$M$5,0)+IF(AND(AC954&lt;'Test cases'!$L$5,AC954&gt;='Test cases'!$J$5),'Test cases'!$K$5,0)</f>
        <v>0.17</v>
      </c>
      <c r="L954" s="5">
        <f t="shared" ca="1" si="42"/>
        <v>0.15</v>
      </c>
      <c r="M954" s="5">
        <f t="shared" ca="1" si="43"/>
        <v>0.1</v>
      </c>
      <c r="N954" s="5">
        <f t="shared" ca="1" si="44"/>
        <v>0.17</v>
      </c>
      <c r="O954" s="4">
        <f ca="1">'Test cases'!C958*(1-F954)+'Test cases'!D958*(1-G954)+'Test cases'!E958*(1-H954)</f>
        <v>819</v>
      </c>
      <c r="P954" s="4">
        <f ca="1">(1-I954)*'Test cases'!C958+(1-J954)*'Test cases'!D958+(1-K954)*'Test cases'!E958</f>
        <v>856.84655451814297</v>
      </c>
      <c r="Q954" s="4">
        <f ca="1">(1-L954)*'Test cases'!C958+(1-M954)*'Test cases'!D958+(1-N954)*'Test cases'!E958</f>
        <v>819</v>
      </c>
      <c r="R954" s="4">
        <f ca="1">('Test cases'!C958/'Test cases'!$J$3)^(1/'Test cases'!$R$3)*('Test cases'!$J$3*(1-'Test cases'!$K$3))</f>
        <v>271.39688762531534</v>
      </c>
      <c r="S954" s="4">
        <f ca="1">('Test cases'!D958/'Test cases'!$J$4)^(1/'Test cases'!$R$4)*('Test cases'!$J$4*(1-'Test cases'!$K$4))</f>
        <v>265.57146586152328</v>
      </c>
      <c r="T954" s="4">
        <f ca="1">IF('Test cases'!E958&lt;='Test cases'!$L$5,('Test cases'!E958/'Test cases'!$J$5)^(1/'Test cases'!$P$5)*('Test cases'!$J$5*(1-'Test cases'!$K$5)),0)+IF('Test cases'!E958&gt;'Test cases'!$L$5,('Test cases'!E958/'Test cases'!$L$5)^(1/'Test cases'!$Q$5)*('Test cases'!$L$5*(1-'Test cases'!$M$5)),0)</f>
        <v>255.85568193599832</v>
      </c>
      <c r="U954" s="4">
        <f ca="1">(R954^'Test cases'!$R$4+S954^'Test cases'!$R$4)^(1/'Test cases'!$R$4)</f>
        <v>508.90787311737483</v>
      </c>
      <c r="V954" s="4">
        <f ca="1">R954^'Test cases'!$R$4/U954^('Test cases'!$R$4-1)</f>
        <v>257.44613302252048</v>
      </c>
      <c r="W954" s="4">
        <f ca="1">S954^'Test cases'!$R$4/U954^('Test cases'!$R$4-1)</f>
        <v>251.46174009485441</v>
      </c>
      <c r="X954" s="4">
        <f ca="1">V954*(U954/E954)^('Test cases'!$R$5-1)</f>
        <v>251.82408828252773</v>
      </c>
      <c r="Y954" s="4">
        <f ca="1">W954*(U954/E954)^('Test cases'!$R$5-1)</f>
        <v>245.97038104194516</v>
      </c>
      <c r="Z954" s="4">
        <f ca="1">T954^'Test cases'!$R$5/E954^('Test cases'!$R$5-1)</f>
        <v>240.25245455014655</v>
      </c>
      <c r="AA954" s="4">
        <f ca="1">EXP((LN(1-B954)*(LN('Test cases'!$L$3)-LN('Test cases'!$J$3))+LN(1-'Test cases'!$M$3)*LN('Test cases'!$J$3)-LN(1-'Test cases'!$K$3)*LN('Test cases'!$L$3))/(LN(1-'Test cases'!$M$3)-LN(1-'Test cases'!$K$3)))</f>
        <v>825.38480591951361</v>
      </c>
      <c r="AB954" s="4">
        <f ca="1">EXP((LN(1-C954)*(LN('Test cases'!$L$4)-LN('Test cases'!$J$4))+LN(1-'Test cases'!$M$4)*LN('Test cases'!$J$4)-LN(1-'Test cases'!$K$4)*LN('Test cases'!$L$4))/(LN(1-'Test cases'!$M$4)-LN(1-'Test cases'!$K$4)))</f>
        <v>820.90674712565942</v>
      </c>
      <c r="AC954" s="4">
        <f ca="1">IF(D954&lt;='Test cases'!$M$5,EXP((LN(1-D954)*(LN('Test cases'!$L$5)-LN('Test cases'!$J$5))+LN(1-'Test cases'!$M$5)*LN('Test cases'!$J$5)-LN(1-'Test cases'!$K$5)*LN('Test cases'!$L$5))/(LN(1-'Test cases'!$M$5)-LN(1-'Test cases'!$K$5))),EXP((LN(1-D954)*(LN('Test cases'!$N$5)-LN('Test cases'!$L$5))+LN(1-'Test cases'!$O$5)*LN('Test cases'!$L$5)-LN(1-'Test cases'!$M$5)*LN('Test cases'!$N$5))/(LN(1-'Test cases'!$O$5)-LN(1-'Test cases'!$M$5))))</f>
        <v>408.81669928909184</v>
      </c>
    </row>
    <row r="955" spans="1:29">
      <c r="A955" s="8">
        <f>'Test cases'!A959</f>
        <v>952</v>
      </c>
      <c r="B955" s="5">
        <f ca="1">1-X955/'Test cases'!C959</f>
        <v>0.24385190538820589</v>
      </c>
      <c r="C955" s="5">
        <f ca="1">1-Y955/'Test cases'!D959</f>
        <v>0.19361231002288926</v>
      </c>
      <c r="D955" s="5">
        <f ca="1">1-Z955/'Test cases'!E959</f>
        <v>0.237336361285305</v>
      </c>
      <c r="E955" s="4">
        <f ca="1">(U955^'Test cases'!$R$5+T955^'Test cases'!$R$5)^(1/'Test cases'!$R$5)</f>
        <v>738.74075523848671</v>
      </c>
      <c r="F955" s="5">
        <f ca="1">IF(B955&gt;'Test cases'!$M$3,'Test cases'!$M$3,B955)</f>
        <v>0.15</v>
      </c>
      <c r="G955" s="5">
        <f ca="1">IF(C955&gt;'Test cases'!$M$4,'Test cases'!$M$4,C955)</f>
        <v>0.1</v>
      </c>
      <c r="H955" s="5">
        <f ca="1">IF(D955&gt;'Test cases'!$O$5,'Test cases'!$O$5,D955)</f>
        <v>0.17</v>
      </c>
      <c r="I955" s="5">
        <f ca="1">IF(AA955&gt;='Test cases'!$L$3, 'Test cases'!$L$3*'Test cases'!$M$3/AA955,0)+IF(AND(AA955&gt;='Test cases'!$J$3,AA955&lt;'Test cases'!$L$3), 'Test cases'!$J$3*'Test cases'!$K$3/ AA955,0)</f>
        <v>3.6299850410320092E-2</v>
      </c>
      <c r="J955" s="5">
        <f ca="1">IF(AB955&gt;='Test cases'!$L$4,'Test cases'!$M$4,0)+IF(AND(AB955&gt;='Test cases'!$J$4,AB955&lt;'Test cases'!$L$4),'Test cases'!$K$4,0)</f>
        <v>0.1</v>
      </c>
      <c r="K955" s="5">
        <f ca="1">IF(AC955&gt;='Test cases'!$N$5,'Test cases'!$O$5,0)+IF(AND(AC955&gt;='Test cases'!$L$5,AC955&lt;'Test cases'!$N$5),'Test cases'!$M$5,0)+IF(AND(AC955&lt;'Test cases'!$L$5,AC955&gt;='Test cases'!$J$5),'Test cases'!$K$5,0)</f>
        <v>0.17</v>
      </c>
      <c r="L955" s="5">
        <f t="shared" ca="1" si="42"/>
        <v>0.15</v>
      </c>
      <c r="M955" s="5">
        <f t="shared" ca="1" si="43"/>
        <v>0.1</v>
      </c>
      <c r="N955" s="5">
        <f t="shared" ca="1" si="44"/>
        <v>0.17</v>
      </c>
      <c r="O955" s="4">
        <f ca="1">'Test cases'!C959*(1-F955)+'Test cases'!D959*(1-G955)+'Test cases'!E959*(1-H955)</f>
        <v>819.84999999999991</v>
      </c>
      <c r="P955" s="4">
        <f ca="1">(1-I955)*'Test cases'!C959+(1-J955)*'Test cases'!D959+(1-K955)*'Test cases'!E959</f>
        <v>857.82584996295304</v>
      </c>
      <c r="Q955" s="4">
        <f ca="1">(1-L955)*'Test cases'!C959+(1-M955)*'Test cases'!D959+(1-N955)*'Test cases'!E959</f>
        <v>819.84999999999991</v>
      </c>
      <c r="R955" s="4">
        <f ca="1">('Test cases'!C959/'Test cases'!$J$3)^(1/'Test cases'!$R$3)*('Test cases'!$J$3*(1-'Test cases'!$K$3))</f>
        <v>272.1445936758173</v>
      </c>
      <c r="S955" s="4">
        <f ca="1">('Test cases'!D959/'Test cases'!$J$4)^(1/'Test cases'!$R$4)*('Test cases'!$J$4*(1-'Test cases'!$K$4))</f>
        <v>265.57146586152328</v>
      </c>
      <c r="T955" s="4">
        <f ca="1">IF('Test cases'!E959&lt;='Test cases'!$L$5,('Test cases'!E959/'Test cases'!$J$5)^(1/'Test cases'!$P$5)*('Test cases'!$J$5*(1-'Test cases'!$K$5)),0)+IF('Test cases'!E959&gt;'Test cases'!$L$5,('Test cases'!E959/'Test cases'!$L$5)^(1/'Test cases'!$Q$5)*('Test cases'!$L$5*(1-'Test cases'!$M$5)),0)</f>
        <v>255.85568193599832</v>
      </c>
      <c r="U955" s="4">
        <f ca="1">(R955^'Test cases'!$R$4+S955^'Test cases'!$R$4)^(1/'Test cases'!$R$4)</f>
        <v>509.61718491478194</v>
      </c>
      <c r="V955" s="4">
        <f ca="1">R955^'Test cases'!$R$4/U955^('Test cases'!$R$4-1)</f>
        <v>258.18484234983509</v>
      </c>
      <c r="W955" s="4">
        <f ca="1">S955^'Test cases'!$R$4/U955^('Test cases'!$R$4-1)</f>
        <v>251.43234256494694</v>
      </c>
      <c r="X955" s="4">
        <f ca="1">V955*(U955/E955)^('Test cases'!$R$5-1)</f>
        <v>252.55346360033923</v>
      </c>
      <c r="Y955" s="4">
        <f ca="1">W955*(U955/E955)^('Test cases'!$R$5-1)</f>
        <v>245.94824544301878</v>
      </c>
      <c r="Z955" s="4">
        <f ca="1">T955^'Test cases'!$R$5/E955^('Test cases'!$R$5-1)</f>
        <v>240.23904619512894</v>
      </c>
      <c r="AA955" s="4">
        <f ca="1">EXP((LN(1-B955)*(LN('Test cases'!$L$3)-LN('Test cases'!$J$3))+LN(1-'Test cases'!$M$3)*LN('Test cases'!$J$3)-LN(1-'Test cases'!$K$3)*LN('Test cases'!$L$3))/(LN(1-'Test cases'!$M$3)-LN(1-'Test cases'!$K$3)))</f>
        <v>826.44968673124231</v>
      </c>
      <c r="AB955" s="4">
        <f ca="1">EXP((LN(1-C955)*(LN('Test cases'!$L$4)-LN('Test cases'!$J$4))+LN(1-'Test cases'!$M$4)*LN('Test cases'!$J$4)-LN(1-'Test cases'!$K$4)*LN('Test cases'!$L$4))/(LN(1-'Test cases'!$M$4)-LN(1-'Test cases'!$K$4)))</f>
        <v>821.86132345873489</v>
      </c>
      <c r="AC955" s="4">
        <f ca="1">IF(D955&lt;='Test cases'!$M$5,EXP((LN(1-D955)*(LN('Test cases'!$L$5)-LN('Test cases'!$J$5))+LN(1-'Test cases'!$M$5)*LN('Test cases'!$J$5)-LN(1-'Test cases'!$K$5)*LN('Test cases'!$L$5))/(LN(1-'Test cases'!$M$5)-LN(1-'Test cases'!$K$5))),EXP((LN(1-D955)*(LN('Test cases'!$N$5)-LN('Test cases'!$L$5))+LN(1-'Test cases'!$O$5)*LN('Test cases'!$L$5)-LN(1-'Test cases'!$M$5)*LN('Test cases'!$N$5))/(LN(1-'Test cases'!$O$5)-LN(1-'Test cases'!$M$5))))</f>
        <v>408.91123997128011</v>
      </c>
    </row>
    <row r="956" spans="1:29">
      <c r="A956" s="8">
        <f>'Test cases'!A960</f>
        <v>953</v>
      </c>
      <c r="B956" s="5">
        <f ca="1">1-X956/'Test cases'!C960</f>
        <v>0.24392477948725944</v>
      </c>
      <c r="C956" s="5">
        <f ca="1">1-Y956/'Test cases'!D960</f>
        <v>0.19369002598463447</v>
      </c>
      <c r="D956" s="5">
        <f ca="1">1-Z956/'Test cases'!E960</f>
        <v>0.23738195248768057</v>
      </c>
      <c r="E956" s="4">
        <f ca="1">(U956^'Test cases'!$R$5+T956^'Test cases'!$R$5)^(1/'Test cases'!$R$5)</f>
        <v>739.4846606663383</v>
      </c>
      <c r="F956" s="5">
        <f ca="1">IF(B956&gt;'Test cases'!$M$3,'Test cases'!$M$3,B956)</f>
        <v>0.15</v>
      </c>
      <c r="G956" s="5">
        <f ca="1">IF(C956&gt;'Test cases'!$M$4,'Test cases'!$M$4,C956)</f>
        <v>0.1</v>
      </c>
      <c r="H956" s="5">
        <f ca="1">IF(D956&gt;'Test cases'!$O$5,'Test cases'!$O$5,D956)</f>
        <v>0.17</v>
      </c>
      <c r="I956" s="5">
        <f ca="1">IF(AA956&gt;='Test cases'!$L$3, 'Test cases'!$L$3*'Test cases'!$M$3/AA956,0)+IF(AND(AA956&gt;='Test cases'!$J$3,AA956&lt;'Test cases'!$L$3), 'Test cases'!$J$3*'Test cases'!$K$3/ AA956,0)</f>
        <v>3.6257448676018281E-2</v>
      </c>
      <c r="J956" s="5">
        <f ca="1">IF(AB956&gt;='Test cases'!$L$4,'Test cases'!$M$4,0)+IF(AND(AB956&gt;='Test cases'!$J$4,AB956&lt;'Test cases'!$L$4),'Test cases'!$K$4,0)</f>
        <v>0.1</v>
      </c>
      <c r="K956" s="5">
        <f ca="1">IF(AC956&gt;='Test cases'!$N$5,'Test cases'!$O$5,0)+IF(AND(AC956&gt;='Test cases'!$L$5,AC956&lt;'Test cases'!$N$5),'Test cases'!$M$5,0)+IF(AND(AC956&lt;'Test cases'!$L$5,AC956&gt;='Test cases'!$J$5),'Test cases'!$K$5,0)</f>
        <v>0.17</v>
      </c>
      <c r="L956" s="5">
        <f t="shared" ca="1" si="42"/>
        <v>0.15</v>
      </c>
      <c r="M956" s="5">
        <f t="shared" ca="1" si="43"/>
        <v>0.1</v>
      </c>
      <c r="N956" s="5">
        <f t="shared" ca="1" si="44"/>
        <v>0.17</v>
      </c>
      <c r="O956" s="4">
        <f ca="1">'Test cases'!C960*(1-F956)+'Test cases'!D960*(1-G956)+'Test cases'!E960*(1-H956)</f>
        <v>820.75</v>
      </c>
      <c r="P956" s="4">
        <f ca="1">(1-I956)*'Test cases'!C960+(1-J956)*'Test cases'!D960+(1-K956)*'Test cases'!E960</f>
        <v>858.74001214220993</v>
      </c>
      <c r="Q956" s="4">
        <f ca="1">(1-L956)*'Test cases'!C960+(1-M956)*'Test cases'!D960+(1-N956)*'Test cases'!E960</f>
        <v>820.75</v>
      </c>
      <c r="R956" s="4">
        <f ca="1">('Test cases'!C960/'Test cases'!$J$3)^(1/'Test cases'!$R$3)*('Test cases'!$J$3*(1-'Test cases'!$K$3))</f>
        <v>272.1445936758173</v>
      </c>
      <c r="S956" s="4">
        <f ca="1">('Test cases'!D960/'Test cases'!$J$4)^(1/'Test cases'!$R$4)*('Test cases'!$J$4*(1-'Test cases'!$K$4))</f>
        <v>266.37466136790931</v>
      </c>
      <c r="T956" s="4">
        <f ca="1">IF('Test cases'!E960&lt;='Test cases'!$L$5,('Test cases'!E960/'Test cases'!$J$5)^(1/'Test cases'!$P$5)*('Test cases'!$J$5*(1-'Test cases'!$K$5)),0)+IF('Test cases'!E960&gt;'Test cases'!$L$5,('Test cases'!E960/'Test cases'!$L$5)^(1/'Test cases'!$Q$5)*('Test cases'!$L$5*(1-'Test cases'!$M$5)),0)</f>
        <v>255.85568193599832</v>
      </c>
      <c r="U956" s="4">
        <f ca="1">(R956^'Test cases'!$R$4+S956^'Test cases'!$R$4)^(1/'Test cases'!$R$4)</f>
        <v>510.37766682316783</v>
      </c>
      <c r="V956" s="4">
        <f ca="1">R956^'Test cases'!$R$4/U956^('Test cases'!$R$4-1)</f>
        <v>258.15252815595971</v>
      </c>
      <c r="W956" s="4">
        <f ca="1">S956^'Test cases'!$R$4/U956^('Test cases'!$R$4-1)</f>
        <v>252.22513866720817</v>
      </c>
      <c r="X956" s="4">
        <f ca="1">V956*(U956/E956)^('Test cases'!$R$5-1)</f>
        <v>252.52912365125533</v>
      </c>
      <c r="Y956" s="4">
        <f ca="1">W956*(U956/E956)^('Test cases'!$R$5-1)</f>
        <v>246.73085204870185</v>
      </c>
      <c r="Z956" s="4">
        <f ca="1">T956^'Test cases'!$R$5/E956^('Test cases'!$R$5-1)</f>
        <v>240.22468496638061</v>
      </c>
      <c r="AA956" s="4">
        <f ca="1">EXP((LN(1-B956)*(LN('Test cases'!$L$3)-LN('Test cases'!$J$3))+LN(1-'Test cases'!$M$3)*LN('Test cases'!$J$3)-LN(1-'Test cases'!$K$3)*LN('Test cases'!$L$3))/(LN(1-'Test cases'!$M$3)-LN(1-'Test cases'!$K$3)))</f>
        <v>827.41618882419777</v>
      </c>
      <c r="AB956" s="4">
        <f ca="1">EXP((LN(1-C956)*(LN('Test cases'!$L$4)-LN('Test cases'!$J$4))+LN(1-'Test cases'!$M$4)*LN('Test cases'!$J$4)-LN(1-'Test cases'!$K$4)*LN('Test cases'!$L$4))/(LN(1-'Test cases'!$M$4)-LN(1-'Test cases'!$K$4)))</f>
        <v>822.88483452363482</v>
      </c>
      <c r="AC956" s="4">
        <f ca="1">IF(D956&lt;='Test cases'!$M$5,EXP((LN(1-D956)*(LN('Test cases'!$L$5)-LN('Test cases'!$J$5))+LN(1-'Test cases'!$M$5)*LN('Test cases'!$J$5)-LN(1-'Test cases'!$K$5)*LN('Test cases'!$L$5))/(LN(1-'Test cases'!$M$5)-LN(1-'Test cases'!$K$5))),EXP((LN(1-D956)*(LN('Test cases'!$N$5)-LN('Test cases'!$L$5))+LN(1-'Test cases'!$O$5)*LN('Test cases'!$L$5)-LN(1-'Test cases'!$M$5)*LN('Test cases'!$N$5))/(LN(1-'Test cases'!$O$5)-LN(1-'Test cases'!$M$5))))</f>
        <v>409.01252935388646</v>
      </c>
    </row>
    <row r="957" spans="1:29">
      <c r="A957" s="8">
        <f>'Test cases'!A961</f>
        <v>954</v>
      </c>
      <c r="B957" s="5">
        <f ca="1">1-X957/'Test cases'!C961</f>
        <v>0.24395988721954576</v>
      </c>
      <c r="C957" s="5">
        <f ca="1">1-Y957/'Test cases'!D961</f>
        <v>0.19372746632646753</v>
      </c>
      <c r="D957" s="5">
        <f ca="1">1-Z957/'Test cases'!E961</f>
        <v>0.23789170700976259</v>
      </c>
      <c r="E957" s="4">
        <f ca="1">(U957^'Test cases'!$R$5+T957^'Test cases'!$R$5)^(1/'Test cases'!$R$5)</f>
        <v>740.06301355768778</v>
      </c>
      <c r="F957" s="5">
        <f ca="1">IF(B957&gt;'Test cases'!$M$3,'Test cases'!$M$3,B957)</f>
        <v>0.15</v>
      </c>
      <c r="G957" s="5">
        <f ca="1">IF(C957&gt;'Test cases'!$M$4,'Test cases'!$M$4,C957)</f>
        <v>0.1</v>
      </c>
      <c r="H957" s="5">
        <f ca="1">IF(D957&gt;'Test cases'!$O$5,'Test cases'!$O$5,D957)</f>
        <v>0.17</v>
      </c>
      <c r="I957" s="5">
        <f ca="1">IF(AA957&gt;='Test cases'!$L$3, 'Test cases'!$L$3*'Test cases'!$M$3/AA957,0)+IF(AND(AA957&gt;='Test cases'!$J$3,AA957&lt;'Test cases'!$L$3), 'Test cases'!$J$3*'Test cases'!$K$3/ AA957,0)</f>
        <v>3.6237037495773783E-2</v>
      </c>
      <c r="J957" s="5">
        <f ca="1">IF(AB957&gt;='Test cases'!$L$4,'Test cases'!$M$4,0)+IF(AND(AB957&gt;='Test cases'!$J$4,AB957&lt;'Test cases'!$L$4),'Test cases'!$K$4,0)</f>
        <v>0.1</v>
      </c>
      <c r="K957" s="5">
        <f ca="1">IF(AC957&gt;='Test cases'!$N$5,'Test cases'!$O$5,0)+IF(AND(AC957&gt;='Test cases'!$L$5,AC957&lt;'Test cases'!$N$5),'Test cases'!$M$5,0)+IF(AND(AC957&lt;'Test cases'!$L$5,AC957&gt;='Test cases'!$J$5),'Test cases'!$K$5,0)</f>
        <v>0.17</v>
      </c>
      <c r="L957" s="5">
        <f t="shared" ca="1" si="42"/>
        <v>0.15</v>
      </c>
      <c r="M957" s="5">
        <f t="shared" ca="1" si="43"/>
        <v>0.1</v>
      </c>
      <c r="N957" s="5">
        <f t="shared" ca="1" si="44"/>
        <v>0.17</v>
      </c>
      <c r="O957" s="4">
        <f ca="1">'Test cases'!C961*(1-F957)+'Test cases'!D961*(1-G957)+'Test cases'!E961*(1-H957)</f>
        <v>821.57999999999993</v>
      </c>
      <c r="P957" s="4">
        <f ca="1">(1-I957)*'Test cases'!C961+(1-J957)*'Test cases'!D961+(1-K957)*'Test cases'!E961</f>
        <v>859.5768294764116</v>
      </c>
      <c r="Q957" s="4">
        <f ca="1">(1-L957)*'Test cases'!C961+(1-M957)*'Test cases'!D961+(1-N957)*'Test cases'!E961</f>
        <v>821.57999999999993</v>
      </c>
      <c r="R957" s="4">
        <f ca="1">('Test cases'!C961/'Test cases'!$J$3)^(1/'Test cases'!$R$3)*('Test cases'!$J$3*(1-'Test cases'!$K$3))</f>
        <v>272.1445936758173</v>
      </c>
      <c r="S957" s="4">
        <f ca="1">('Test cases'!D961/'Test cases'!$J$4)^(1/'Test cases'!$R$4)*('Test cases'!$J$4*(1-'Test cases'!$K$4))</f>
        <v>266.37466136790931</v>
      </c>
      <c r="T957" s="4">
        <f ca="1">IF('Test cases'!E961&lt;='Test cases'!$L$5,('Test cases'!E961/'Test cases'!$J$5)^(1/'Test cases'!$P$5)*('Test cases'!$J$5*(1-'Test cases'!$K$5)),0)+IF('Test cases'!E961&gt;'Test cases'!$L$5,('Test cases'!E961/'Test cases'!$L$5)^(1/'Test cases'!$Q$5)*('Test cases'!$L$5*(1-'Test cases'!$M$5)),0)</f>
        <v>256.47163752991725</v>
      </c>
      <c r="U957" s="4">
        <f ca="1">(R957^'Test cases'!$R$4+S957^'Test cases'!$R$4)^(1/'Test cases'!$R$4)</f>
        <v>510.37766682316783</v>
      </c>
      <c r="V957" s="4">
        <f ca="1">R957^'Test cases'!$R$4/U957^('Test cases'!$R$4-1)</f>
        <v>258.15252815595971</v>
      </c>
      <c r="W957" s="4">
        <f ca="1">S957^'Test cases'!$R$4/U957^('Test cases'!$R$4-1)</f>
        <v>252.22513866720817</v>
      </c>
      <c r="X957" s="4">
        <f ca="1">V957*(U957/E957)^('Test cases'!$R$5-1)</f>
        <v>252.51739766867172</v>
      </c>
      <c r="Y957" s="4">
        <f ca="1">W957*(U957/E957)^('Test cases'!$R$5-1)</f>
        <v>246.71939530410094</v>
      </c>
      <c r="Z957" s="4">
        <f ca="1">T957^'Test cases'!$R$5/E957^('Test cases'!$R$5-1)</f>
        <v>240.82622058491503</v>
      </c>
      <c r="AA957" s="4">
        <f ca="1">EXP((LN(1-B957)*(LN('Test cases'!$L$3)-LN('Test cases'!$J$3))+LN(1-'Test cases'!$M$3)*LN('Test cases'!$J$3)-LN(1-'Test cases'!$K$3)*LN('Test cases'!$L$3))/(LN(1-'Test cases'!$M$3)-LN(1-'Test cases'!$K$3)))</f>
        <v>827.8822462652696</v>
      </c>
      <c r="AB957" s="4">
        <f ca="1">EXP((LN(1-C957)*(LN('Test cases'!$L$4)-LN('Test cases'!$J$4))+LN(1-'Test cases'!$M$4)*LN('Test cases'!$J$4)-LN(1-'Test cases'!$K$4)*LN('Test cases'!$L$4))/(LN(1-'Test cases'!$M$4)-LN(1-'Test cases'!$K$4)))</f>
        <v>823.3784100052676</v>
      </c>
      <c r="AC957" s="4">
        <f ca="1">IF(D957&lt;='Test cases'!$M$5,EXP((LN(1-D957)*(LN('Test cases'!$L$5)-LN('Test cases'!$J$5))+LN(1-'Test cases'!$M$5)*LN('Test cases'!$J$5)-LN(1-'Test cases'!$K$5)*LN('Test cases'!$L$5))/(LN(1-'Test cases'!$M$5)-LN(1-'Test cases'!$K$5))),EXP((LN(1-D957)*(LN('Test cases'!$N$5)-LN('Test cases'!$L$5))+LN(1-'Test cases'!$O$5)*LN('Test cases'!$L$5)-LN(1-'Test cases'!$M$5)*LN('Test cases'!$N$5))/(LN(1-'Test cases'!$O$5)-LN(1-'Test cases'!$M$5))))</f>
        <v>410.14716808995047</v>
      </c>
    </row>
    <row r="958" spans="1:29">
      <c r="A958" s="8">
        <f>'Test cases'!A962</f>
        <v>955</v>
      </c>
      <c r="B958" s="5">
        <f ca="1">1-X958/'Test cases'!C962</f>
        <v>0.24403261912514329</v>
      </c>
      <c r="C958" s="5">
        <f ca="1">1-Y958/'Test cases'!D962</f>
        <v>0.19380503064721433</v>
      </c>
      <c r="D958" s="5">
        <f ca="1">1-Z958/'Test cases'!E962</f>
        <v>0.23793717717286511</v>
      </c>
      <c r="E958" s="4">
        <f ca="1">(U958^'Test cases'!$R$5+T958^'Test cases'!$R$5)^(1/'Test cases'!$R$5)</f>
        <v>740.80681281688157</v>
      </c>
      <c r="F958" s="5">
        <f ca="1">IF(B958&gt;'Test cases'!$M$3,'Test cases'!$M$3,B958)</f>
        <v>0.15</v>
      </c>
      <c r="G958" s="5">
        <f ca="1">IF(C958&gt;'Test cases'!$M$4,'Test cases'!$M$4,C958)</f>
        <v>0.1</v>
      </c>
      <c r="H958" s="5">
        <f ca="1">IF(D958&gt;'Test cases'!$O$5,'Test cases'!$O$5,D958)</f>
        <v>0.17</v>
      </c>
      <c r="I958" s="5">
        <f ca="1">IF(AA958&gt;='Test cases'!$L$3, 'Test cases'!$L$3*'Test cases'!$M$3/AA958,0)+IF(AND(AA958&gt;='Test cases'!$J$3,AA958&lt;'Test cases'!$L$3), 'Test cases'!$J$3*'Test cases'!$K$3/ AA958,0)</f>
        <v>3.6194785650264627E-2</v>
      </c>
      <c r="J958" s="5">
        <f ca="1">IF(AB958&gt;='Test cases'!$L$4,'Test cases'!$M$4,0)+IF(AND(AB958&gt;='Test cases'!$J$4,AB958&lt;'Test cases'!$L$4),'Test cases'!$K$4,0)</f>
        <v>0.1</v>
      </c>
      <c r="K958" s="5">
        <f ca="1">IF(AC958&gt;='Test cases'!$N$5,'Test cases'!$O$5,0)+IF(AND(AC958&gt;='Test cases'!$L$5,AC958&lt;'Test cases'!$N$5),'Test cases'!$M$5,0)+IF(AND(AC958&lt;'Test cases'!$L$5,AC958&gt;='Test cases'!$J$5),'Test cases'!$K$5,0)</f>
        <v>0.17</v>
      </c>
      <c r="L958" s="5">
        <f t="shared" ca="1" si="42"/>
        <v>0.15</v>
      </c>
      <c r="M958" s="5">
        <f t="shared" ca="1" si="43"/>
        <v>0.1</v>
      </c>
      <c r="N958" s="5">
        <f t="shared" ca="1" si="44"/>
        <v>0.17</v>
      </c>
      <c r="O958" s="4">
        <f ca="1">'Test cases'!C962*(1-F958)+'Test cases'!D962*(1-G958)+'Test cases'!E962*(1-H958)</f>
        <v>822.48</v>
      </c>
      <c r="P958" s="4">
        <f ca="1">(1-I958)*'Test cases'!C962+(1-J958)*'Test cases'!D962+(1-K958)*'Test cases'!E962</f>
        <v>860.49094159281162</v>
      </c>
      <c r="Q958" s="4">
        <f ca="1">(1-L958)*'Test cases'!C962+(1-M958)*'Test cases'!D962+(1-N958)*'Test cases'!E962</f>
        <v>822.48</v>
      </c>
      <c r="R958" s="4">
        <f ca="1">('Test cases'!C962/'Test cases'!$J$3)^(1/'Test cases'!$R$3)*('Test cases'!$J$3*(1-'Test cases'!$K$3))</f>
        <v>272.1445936758173</v>
      </c>
      <c r="S958" s="4">
        <f ca="1">('Test cases'!D962/'Test cases'!$J$4)^(1/'Test cases'!$R$4)*('Test cases'!$J$4*(1-'Test cases'!$K$4))</f>
        <v>267.17765363426753</v>
      </c>
      <c r="T958" s="4">
        <f ca="1">IF('Test cases'!E962&lt;='Test cases'!$L$5,('Test cases'!E962/'Test cases'!$J$5)^(1/'Test cases'!$P$5)*('Test cases'!$J$5*(1-'Test cases'!$K$5)),0)+IF('Test cases'!E962&gt;'Test cases'!$L$5,('Test cases'!E962/'Test cases'!$L$5)^(1/'Test cases'!$Q$5)*('Test cases'!$L$5*(1-'Test cases'!$M$5)),0)</f>
        <v>256.47163752991725</v>
      </c>
      <c r="U958" s="4">
        <f ca="1">(R958^'Test cases'!$R$4+S958^'Test cases'!$R$4)^(1/'Test cases'!$R$4)</f>
        <v>511.13805362712111</v>
      </c>
      <c r="V958" s="4">
        <f ca="1">R958^'Test cases'!$R$4/U958^('Test cases'!$R$4-1)</f>
        <v>258.12027014238583</v>
      </c>
      <c r="W958" s="4">
        <f ca="1">S958^'Test cases'!$R$4/U958^('Test cases'!$R$4-1)</f>
        <v>253.01778348473533</v>
      </c>
      <c r="X958" s="4">
        <f ca="1">V958*(U958/E958)^('Test cases'!$R$5-1)</f>
        <v>252.49310521220215</v>
      </c>
      <c r="Y958" s="4">
        <f ca="1">W958*(U958/E958)^('Test cases'!$R$5-1)</f>
        <v>247.5018555913052</v>
      </c>
      <c r="Z958" s="4">
        <f ca="1">T958^'Test cases'!$R$5/E958^('Test cases'!$R$5-1)</f>
        <v>240.81185201337462</v>
      </c>
      <c r="AA958" s="4">
        <f ca="1">EXP((LN(1-B958)*(LN('Test cases'!$L$3)-LN('Test cases'!$J$3))+LN(1-'Test cases'!$M$3)*LN('Test cases'!$J$3)-LN(1-'Test cases'!$K$3)*LN('Test cases'!$L$3))/(LN(1-'Test cases'!$M$3)-LN(1-'Test cases'!$K$3)))</f>
        <v>828.84867145996384</v>
      </c>
      <c r="AB958" s="4">
        <f ca="1">EXP((LN(1-C958)*(LN('Test cases'!$L$4)-LN('Test cases'!$J$4))+LN(1-'Test cases'!$M$4)*LN('Test cases'!$J$4)-LN(1-'Test cases'!$K$4)*LN('Test cases'!$L$4))/(LN(1-'Test cases'!$M$4)-LN(1-'Test cases'!$K$4)))</f>
        <v>824.40195452864054</v>
      </c>
      <c r="AC958" s="4">
        <f ca="1">IF(D958&lt;='Test cases'!$M$5,EXP((LN(1-D958)*(LN('Test cases'!$L$5)-LN('Test cases'!$J$5))+LN(1-'Test cases'!$M$5)*LN('Test cases'!$J$5)-LN(1-'Test cases'!$K$5)*LN('Test cases'!$L$5))/(LN(1-'Test cases'!$M$5)-LN(1-'Test cases'!$K$5))),EXP((LN(1-D958)*(LN('Test cases'!$N$5)-LN('Test cases'!$L$5))+LN(1-'Test cases'!$O$5)*LN('Test cases'!$L$5)-LN(1-'Test cases'!$M$5)*LN('Test cases'!$N$5))/(LN(1-'Test cases'!$O$5)-LN(1-'Test cases'!$M$5))))</f>
        <v>410.2485676997531</v>
      </c>
    </row>
    <row r="959" spans="1:29">
      <c r="A959" s="8">
        <f>'Test cases'!A963</f>
        <v>956</v>
      </c>
      <c r="B959" s="5">
        <f ca="1">1-X959/'Test cases'!C963</f>
        <v>0.24406763376245799</v>
      </c>
      <c r="C959" s="5">
        <f ca="1">1-Y959/'Test cases'!D963</f>
        <v>0.19384237170870855</v>
      </c>
      <c r="D959" s="5">
        <f ca="1">1-Z959/'Test cases'!E963</f>
        <v>0.23844497466408343</v>
      </c>
      <c r="E959" s="4">
        <f ca="1">(U959^'Test cases'!$R$5+T959^'Test cases'!$R$5)^(1/'Test cases'!$R$5)</f>
        <v>741.38474524025128</v>
      </c>
      <c r="F959" s="5">
        <f ca="1">IF(B959&gt;'Test cases'!$M$3,'Test cases'!$M$3,B959)</f>
        <v>0.15</v>
      </c>
      <c r="G959" s="5">
        <f ca="1">IF(C959&gt;'Test cases'!$M$4,'Test cases'!$M$4,C959)</f>
        <v>0.1</v>
      </c>
      <c r="H959" s="5">
        <f ca="1">IF(D959&gt;'Test cases'!$O$5,'Test cases'!$O$5,D959)</f>
        <v>0.17</v>
      </c>
      <c r="I959" s="5">
        <f ca="1">IF(AA959&gt;='Test cases'!$L$3, 'Test cases'!$L$3*'Test cases'!$M$3/AA959,0)+IF(AND(AA959&gt;='Test cases'!$J$3,AA959&lt;'Test cases'!$L$3), 'Test cases'!$J$3*'Test cases'!$K$3/ AA959,0)</f>
        <v>3.6174460864809188E-2</v>
      </c>
      <c r="J959" s="5">
        <f ca="1">IF(AB959&gt;='Test cases'!$L$4,'Test cases'!$M$4,0)+IF(AND(AB959&gt;='Test cases'!$J$4,AB959&lt;'Test cases'!$L$4),'Test cases'!$K$4,0)</f>
        <v>0.1</v>
      </c>
      <c r="K959" s="5">
        <f ca="1">IF(AC959&gt;='Test cases'!$N$5,'Test cases'!$O$5,0)+IF(AND(AC959&gt;='Test cases'!$L$5,AC959&lt;'Test cases'!$N$5),'Test cases'!$M$5,0)+IF(AND(AC959&lt;'Test cases'!$L$5,AC959&gt;='Test cases'!$J$5),'Test cases'!$K$5,0)</f>
        <v>0.17</v>
      </c>
      <c r="L959" s="5">
        <f t="shared" ca="1" si="42"/>
        <v>0.15</v>
      </c>
      <c r="M959" s="5">
        <f t="shared" ca="1" si="43"/>
        <v>0.1</v>
      </c>
      <c r="N959" s="5">
        <f t="shared" ca="1" si="44"/>
        <v>0.17</v>
      </c>
      <c r="O959" s="4">
        <f ca="1">'Test cases'!C963*(1-F959)+'Test cases'!D963*(1-G959)+'Test cases'!E963*(1-H959)</f>
        <v>823.31000000000006</v>
      </c>
      <c r="P959" s="4">
        <f ca="1">(1-I959)*'Test cases'!C963+(1-J959)*'Test cases'!D963+(1-K959)*'Test cases'!E963</f>
        <v>861.32773007115372</v>
      </c>
      <c r="Q959" s="4">
        <f ca="1">(1-L959)*'Test cases'!C963+(1-M959)*'Test cases'!D963+(1-N959)*'Test cases'!E963</f>
        <v>823.31000000000006</v>
      </c>
      <c r="R959" s="4">
        <f ca="1">('Test cases'!C963/'Test cases'!$J$3)^(1/'Test cases'!$R$3)*('Test cases'!$J$3*(1-'Test cases'!$K$3))</f>
        <v>272.1445936758173</v>
      </c>
      <c r="S959" s="4">
        <f ca="1">('Test cases'!D963/'Test cases'!$J$4)^(1/'Test cases'!$R$4)*('Test cases'!$J$4*(1-'Test cases'!$K$4))</f>
        <v>267.17765363426753</v>
      </c>
      <c r="T959" s="4">
        <f ca="1">IF('Test cases'!E963&lt;='Test cases'!$L$5,('Test cases'!E963/'Test cases'!$J$5)^(1/'Test cases'!$P$5)*('Test cases'!$J$5*(1-'Test cases'!$K$5)),0)+IF('Test cases'!E963&gt;'Test cases'!$L$5,('Test cases'!E963/'Test cases'!$L$5)^(1/'Test cases'!$Q$5)*('Test cases'!$L$5*(1-'Test cases'!$M$5)),0)</f>
        <v>257.08712282145791</v>
      </c>
      <c r="U959" s="4">
        <f ca="1">(R959^'Test cases'!$R$4+S959^'Test cases'!$R$4)^(1/'Test cases'!$R$4)</f>
        <v>511.13805362712111</v>
      </c>
      <c r="V959" s="4">
        <f ca="1">R959^'Test cases'!$R$4/U959^('Test cases'!$R$4-1)</f>
        <v>258.12027014238583</v>
      </c>
      <c r="W959" s="4">
        <f ca="1">S959^'Test cases'!$R$4/U959^('Test cases'!$R$4-1)</f>
        <v>253.01778348473533</v>
      </c>
      <c r="X959" s="4">
        <f ca="1">V959*(U959/E959)^('Test cases'!$R$5-1)</f>
        <v>252.48141032333905</v>
      </c>
      <c r="Y959" s="4">
        <f ca="1">W959*(U959/E959)^('Test cases'!$R$5-1)</f>
        <v>247.49039188542648</v>
      </c>
      <c r="Z959" s="4">
        <f ca="1">T959^'Test cases'!$R$5/E959^('Test cases'!$R$5-1)</f>
        <v>241.41294303148555</v>
      </c>
      <c r="AA959" s="4">
        <f ca="1">EXP((LN(1-B959)*(LN('Test cases'!$L$3)-LN('Test cases'!$J$3))+LN(1-'Test cases'!$M$3)*LN('Test cases'!$J$3)-LN(1-'Test cases'!$K$3)*LN('Test cases'!$L$3))/(LN(1-'Test cases'!$M$3)-LN(1-'Test cases'!$K$3)))</f>
        <v>829.31436385785219</v>
      </c>
      <c r="AB959" s="4">
        <f ca="1">EXP((LN(1-C959)*(LN('Test cases'!$L$4)-LN('Test cases'!$J$4))+LN(1-'Test cases'!$M$4)*LN('Test cases'!$J$4)-LN(1-'Test cases'!$K$4)*LN('Test cases'!$L$4))/(LN(1-'Test cases'!$M$4)-LN(1-'Test cases'!$K$4)))</f>
        <v>824.89519872347444</v>
      </c>
      <c r="AC959" s="4">
        <f ca="1">IF(D959&lt;='Test cases'!$M$5,EXP((LN(1-D959)*(LN('Test cases'!$L$5)-LN('Test cases'!$J$5))+LN(1-'Test cases'!$M$5)*LN('Test cases'!$J$5)-LN(1-'Test cases'!$K$5)*LN('Test cases'!$L$5))/(LN(1-'Test cases'!$M$5)-LN(1-'Test cases'!$K$5))),EXP((LN(1-D959)*(LN('Test cases'!$N$5)-LN('Test cases'!$L$5))+LN(1-'Test cases'!$O$5)*LN('Test cases'!$L$5)-LN(1-'Test cases'!$M$5)*LN('Test cases'!$N$5))/(LN(1-'Test cases'!$O$5)-LN(1-'Test cases'!$M$5))))</f>
        <v>411.38308600730295</v>
      </c>
    </row>
    <row r="960" spans="1:29">
      <c r="A960" s="8">
        <f>'Test cases'!A964</f>
        <v>957</v>
      </c>
      <c r="B960" s="5">
        <f ca="1">1-X960/'Test cases'!C964</f>
        <v>0.24414022403521618</v>
      </c>
      <c r="C960" s="5">
        <f ca="1">1-Y960/'Test cases'!D964</f>
        <v>0.19391978498632101</v>
      </c>
      <c r="D960" s="5">
        <f ca="1">1-Z960/'Test cases'!E964</f>
        <v>0.23849032439888906</v>
      </c>
      <c r="E960" s="4">
        <f ca="1">(U960^'Test cases'!$R$5+T960^'Test cases'!$R$5)^(1/'Test cases'!$R$5)</f>
        <v>742.12843856200334</v>
      </c>
      <c r="F960" s="5">
        <f ca="1">IF(B960&gt;'Test cases'!$M$3,'Test cases'!$M$3,B960)</f>
        <v>0.15</v>
      </c>
      <c r="G960" s="5">
        <f ca="1">IF(C960&gt;'Test cases'!$M$4,'Test cases'!$M$4,C960)</f>
        <v>0.1</v>
      </c>
      <c r="H960" s="5">
        <f ca="1">IF(D960&gt;'Test cases'!$O$5,'Test cases'!$O$5,D960)</f>
        <v>0.17</v>
      </c>
      <c r="I960" s="5">
        <f ca="1">IF(AA960&gt;='Test cases'!$L$3, 'Test cases'!$L$3*'Test cases'!$M$3/AA960,0)+IF(AND(AA960&gt;='Test cases'!$J$3,AA960&lt;'Test cases'!$L$3), 'Test cases'!$J$3*'Test cases'!$K$3/ AA960,0)</f>
        <v>3.613235807790121E-2</v>
      </c>
      <c r="J960" s="5">
        <f ca="1">IF(AB960&gt;='Test cases'!$L$4,'Test cases'!$M$4,0)+IF(AND(AB960&gt;='Test cases'!$J$4,AB960&lt;'Test cases'!$L$4),'Test cases'!$K$4,0)</f>
        <v>0.1</v>
      </c>
      <c r="K960" s="5">
        <f ca="1">IF(AC960&gt;='Test cases'!$N$5,'Test cases'!$O$5,0)+IF(AND(AC960&gt;='Test cases'!$L$5,AC960&lt;'Test cases'!$N$5),'Test cases'!$M$5,0)+IF(AND(AC960&lt;'Test cases'!$L$5,AC960&gt;='Test cases'!$J$5),'Test cases'!$K$5,0)</f>
        <v>0.17</v>
      </c>
      <c r="L960" s="5">
        <f t="shared" ca="1" si="42"/>
        <v>0.15</v>
      </c>
      <c r="M960" s="5">
        <f t="shared" ca="1" si="43"/>
        <v>0.1</v>
      </c>
      <c r="N960" s="5">
        <f t="shared" ca="1" si="44"/>
        <v>0.17</v>
      </c>
      <c r="O960" s="4">
        <f ca="1">'Test cases'!C964*(1-F960)+'Test cases'!D964*(1-G960)+'Test cases'!E964*(1-H960)</f>
        <v>824.20999999999992</v>
      </c>
      <c r="P960" s="4">
        <f ca="1">(1-I960)*'Test cases'!C964+(1-J960)*'Test cases'!D964+(1-K960)*'Test cases'!E964</f>
        <v>862.241792401981</v>
      </c>
      <c r="Q960" s="4">
        <f ca="1">(1-L960)*'Test cases'!C964+(1-M960)*'Test cases'!D964+(1-N960)*'Test cases'!E964</f>
        <v>824.20999999999992</v>
      </c>
      <c r="R960" s="4">
        <f ca="1">('Test cases'!C964/'Test cases'!$J$3)^(1/'Test cases'!$R$3)*('Test cases'!$J$3*(1-'Test cases'!$K$3))</f>
        <v>272.1445936758173</v>
      </c>
      <c r="S960" s="4">
        <f ca="1">('Test cases'!D964/'Test cases'!$J$4)^(1/'Test cases'!$R$4)*('Test cases'!$J$4*(1-'Test cases'!$K$4))</f>
        <v>267.98044337379662</v>
      </c>
      <c r="T960" s="4">
        <f ca="1">IF('Test cases'!E964&lt;='Test cases'!$L$5,('Test cases'!E964/'Test cases'!$J$5)^(1/'Test cases'!$P$5)*('Test cases'!$J$5*(1-'Test cases'!$K$5)),0)+IF('Test cases'!E964&gt;'Test cases'!$L$5,('Test cases'!E964/'Test cases'!$L$5)^(1/'Test cases'!$Q$5)*('Test cases'!$L$5*(1-'Test cases'!$M$5)),0)</f>
        <v>257.08712282145791</v>
      </c>
      <c r="U960" s="4">
        <f ca="1">(R960^'Test cases'!$R$4+S960^'Test cases'!$R$4)^(1/'Test cases'!$R$4)</f>
        <v>511.89834549185366</v>
      </c>
      <c r="V960" s="4">
        <f ca="1">R960^'Test cases'!$R$4/U960^('Test cases'!$R$4-1)</f>
        <v>258.08806812109077</v>
      </c>
      <c r="W960" s="4">
        <f ca="1">S960^'Test cases'!$R$4/U960^('Test cases'!$R$4-1)</f>
        <v>253.81027737076326</v>
      </c>
      <c r="X960" s="4">
        <f ca="1">V960*(U960/E960)^('Test cases'!$R$5-1)</f>
        <v>252.45716517223781</v>
      </c>
      <c r="Y960" s="4">
        <f ca="1">W960*(U960/E960)^('Test cases'!$R$5-1)</f>
        <v>248.27270622421312</v>
      </c>
      <c r="Z960" s="4">
        <f ca="1">T960^'Test cases'!$R$5/E960^('Test cases'!$R$5-1)</f>
        <v>241.39856716555215</v>
      </c>
      <c r="AA960" s="4">
        <f ca="1">EXP((LN(1-B960)*(LN('Test cases'!$L$3)-LN('Test cases'!$J$3))+LN(1-'Test cases'!$M$3)*LN('Test cases'!$J$3)-LN(1-'Test cases'!$K$3)*LN('Test cases'!$L$3))/(LN(1-'Test cases'!$M$3)-LN(1-'Test cases'!$K$3)))</f>
        <v>830.28071224469022</v>
      </c>
      <c r="AB960" s="4">
        <f ca="1">EXP((LN(1-C960)*(LN('Test cases'!$L$4)-LN('Test cases'!$J$4))+LN(1-'Test cases'!$M$4)*LN('Test cases'!$J$4)-LN(1-'Test cases'!$K$4)*LN('Test cases'!$L$4))/(LN(1-'Test cases'!$M$4)-LN(1-'Test cases'!$K$4)))</f>
        <v>825.9187765617944</v>
      </c>
      <c r="AC960" s="4">
        <f ca="1">IF(D960&lt;='Test cases'!$M$5,EXP((LN(1-D960)*(LN('Test cases'!$L$5)-LN('Test cases'!$J$5))+LN(1-'Test cases'!$M$5)*LN('Test cases'!$J$5)-LN(1-'Test cases'!$K$5)*LN('Test cases'!$L$5))/(LN(1-'Test cases'!$M$5)-LN(1-'Test cases'!$K$5))),EXP((LN(1-D960)*(LN('Test cases'!$N$5)-LN('Test cases'!$L$5))+LN(1-'Test cases'!$O$5)*LN('Test cases'!$L$5)-LN(1-'Test cases'!$M$5)*LN('Test cases'!$N$5))/(LN(1-'Test cases'!$O$5)-LN(1-'Test cases'!$M$5))))</f>
        <v>411.48459546531893</v>
      </c>
    </row>
    <row r="961" spans="1:29">
      <c r="A961" s="8">
        <f>'Test cases'!A965</f>
        <v>958</v>
      </c>
      <c r="B961" s="5">
        <f ca="1">1-X961/'Test cases'!C965</f>
        <v>0.24422013051115032</v>
      </c>
      <c r="C961" s="5">
        <f ca="1">1-Y961/'Test cases'!D965</f>
        <v>0.19399188269071543</v>
      </c>
      <c r="D961" s="5">
        <f ca="1">1-Z961/'Test cases'!E965</f>
        <v>0.23853256962258773</v>
      </c>
      <c r="E961" s="4">
        <f ca="1">(U961^'Test cases'!$R$5+T961^'Test cases'!$R$5)^(1/'Test cases'!$R$5)</f>
        <v>742.8219318396641</v>
      </c>
      <c r="F961" s="5">
        <f ca="1">IF(B961&gt;'Test cases'!$M$3,'Test cases'!$M$3,B961)</f>
        <v>0.15</v>
      </c>
      <c r="G961" s="5">
        <f ca="1">IF(C961&gt;'Test cases'!$M$4,'Test cases'!$M$4,C961)</f>
        <v>0.1</v>
      </c>
      <c r="H961" s="5">
        <f ca="1">IF(D961&gt;'Test cases'!$O$5,'Test cases'!$O$5,D961)</f>
        <v>0.17</v>
      </c>
      <c r="I961" s="5">
        <f ca="1">IF(AA961&gt;='Test cases'!$L$3, 'Test cases'!$L$3*'Test cases'!$M$3/AA961,0)+IF(AND(AA961&gt;='Test cases'!$J$3,AA961&lt;'Test cases'!$L$3), 'Test cases'!$J$3*'Test cases'!$K$3/ AA961,0)</f>
        <v>3.6086063840780544E-2</v>
      </c>
      <c r="J961" s="5">
        <f ca="1">IF(AB961&gt;='Test cases'!$L$4,'Test cases'!$M$4,0)+IF(AND(AB961&gt;='Test cases'!$J$4,AB961&lt;'Test cases'!$L$4),'Test cases'!$K$4,0)</f>
        <v>0.1</v>
      </c>
      <c r="K961" s="5">
        <f ca="1">IF(AC961&gt;='Test cases'!$N$5,'Test cases'!$O$5,0)+IF(AND(AC961&gt;='Test cases'!$L$5,AC961&lt;'Test cases'!$N$5),'Test cases'!$M$5,0)+IF(AND(AC961&lt;'Test cases'!$L$5,AC961&gt;='Test cases'!$J$5),'Test cases'!$K$5,0)</f>
        <v>0.17</v>
      </c>
      <c r="L961" s="5">
        <f t="shared" ca="1" si="42"/>
        <v>0.15</v>
      </c>
      <c r="M961" s="5">
        <f t="shared" ca="1" si="43"/>
        <v>0.1</v>
      </c>
      <c r="N961" s="5">
        <f t="shared" ca="1" si="44"/>
        <v>0.17</v>
      </c>
      <c r="O961" s="4">
        <f ca="1">'Test cases'!C965*(1-F961)+'Test cases'!D965*(1-G961)+'Test cases'!E965*(1-H961)</f>
        <v>825.06000000000006</v>
      </c>
      <c r="P961" s="4">
        <f ca="1">(1-I961)*'Test cases'!C965+(1-J961)*'Test cases'!D965+(1-K961)*'Test cases'!E965</f>
        <v>863.22116861333859</v>
      </c>
      <c r="Q961" s="4">
        <f ca="1">(1-L961)*'Test cases'!C965+(1-M961)*'Test cases'!D965+(1-N961)*'Test cases'!E965</f>
        <v>825.06000000000006</v>
      </c>
      <c r="R961" s="4">
        <f ca="1">('Test cases'!C965/'Test cases'!$J$3)^(1/'Test cases'!$R$3)*('Test cases'!$J$3*(1-'Test cases'!$K$3))</f>
        <v>272.89211514565699</v>
      </c>
      <c r="S961" s="4">
        <f ca="1">('Test cases'!D965/'Test cases'!$J$4)^(1/'Test cases'!$R$4)*('Test cases'!$J$4*(1-'Test cases'!$K$4))</f>
        <v>267.98044337379662</v>
      </c>
      <c r="T961" s="4">
        <f ca="1">IF('Test cases'!E965&lt;='Test cases'!$L$5,('Test cases'!E965/'Test cases'!$J$5)^(1/'Test cases'!$P$5)*('Test cases'!$J$5*(1-'Test cases'!$K$5)),0)+IF('Test cases'!E965&gt;'Test cases'!$L$5,('Test cases'!E965/'Test cases'!$L$5)^(1/'Test cases'!$Q$5)*('Test cases'!$L$5*(1-'Test cases'!$M$5)),0)</f>
        <v>257.08712282145791</v>
      </c>
      <c r="U961" s="4">
        <f ca="1">(R961^'Test cases'!$R$4+S961^'Test cases'!$R$4)^(1/'Test cases'!$R$4)</f>
        <v>512.60729723630516</v>
      </c>
      <c r="V961" s="4">
        <f ca="1">R961^'Test cases'!$R$4/U961^('Test cases'!$R$4-1)</f>
        <v>258.82650378009163</v>
      </c>
      <c r="W961" s="4">
        <f ca="1">S961^'Test cases'!$R$4/U961^('Test cases'!$R$4-1)</f>
        <v>253.78079345621353</v>
      </c>
      <c r="X961" s="4">
        <f ca="1">V961*(U961/E961)^('Test cases'!$R$5-1)</f>
        <v>253.18625627876463</v>
      </c>
      <c r="Y961" s="4">
        <f ca="1">W961*(U961/E961)^('Test cases'!$R$5-1)</f>
        <v>248.25050013125966</v>
      </c>
      <c r="Z961" s="4">
        <f ca="1">T961^'Test cases'!$R$5/E961^('Test cases'!$R$5-1)</f>
        <v>241.3851754296397</v>
      </c>
      <c r="AA961" s="4">
        <f ca="1">EXP((LN(1-B961)*(LN('Test cases'!$L$3)-LN('Test cases'!$J$3))+LN(1-'Test cases'!$M$3)*LN('Test cases'!$J$3)-LN(1-'Test cases'!$K$3)*LN('Test cases'!$L$3))/(LN(1-'Test cases'!$M$3)-LN(1-'Test cases'!$K$3)))</f>
        <v>831.34586615948024</v>
      </c>
      <c r="AB961" s="4">
        <f ca="1">EXP((LN(1-C961)*(LN('Test cases'!$L$4)-LN('Test cases'!$J$4))+LN(1-'Test cases'!$M$4)*LN('Test cases'!$J$4)-LN(1-'Test cases'!$K$4)*LN('Test cases'!$L$4))/(LN(1-'Test cases'!$M$4)-LN(1-'Test cases'!$K$4)))</f>
        <v>826.87330138041614</v>
      </c>
      <c r="AC961" s="4">
        <f ca="1">IF(D961&lt;='Test cases'!$M$5,EXP((LN(1-D961)*(LN('Test cases'!$L$5)-LN('Test cases'!$J$5))+LN(1-'Test cases'!$M$5)*LN('Test cases'!$J$5)-LN(1-'Test cases'!$K$5)*LN('Test cases'!$L$5))/(LN(1-'Test cases'!$M$5)-LN(1-'Test cases'!$K$5))),EXP((LN(1-D961)*(LN('Test cases'!$N$5)-LN('Test cases'!$L$5))+LN(1-'Test cases'!$O$5)*LN('Test cases'!$L$5)-LN(1-'Test cases'!$M$5)*LN('Test cases'!$N$5))/(LN(1-'Test cases'!$O$5)-LN(1-'Test cases'!$M$5))))</f>
        <v>411.57918385549391</v>
      </c>
    </row>
    <row r="962" spans="1:29">
      <c r="A962" s="8">
        <f>'Test cases'!A966</f>
        <v>959</v>
      </c>
      <c r="B962" s="5">
        <f ca="1">1-X962/'Test cases'!C966</f>
        <v>0.2442925252195518</v>
      </c>
      <c r="C962" s="5">
        <f ca="1">1-Y962/'Test cases'!D966</f>
        <v>0.19406908866692285</v>
      </c>
      <c r="D962" s="5">
        <f ca="1">1-Z962/'Test cases'!E966</f>
        <v>0.23857781807314216</v>
      </c>
      <c r="E962" s="4">
        <f ca="1">(U962^'Test cases'!$R$5+T962^'Test cases'!$R$5)^(1/'Test cases'!$R$5)</f>
        <v>743.56548732418412</v>
      </c>
      <c r="F962" s="5">
        <f ca="1">IF(B962&gt;'Test cases'!$M$3,'Test cases'!$M$3,B962)</f>
        <v>0.15</v>
      </c>
      <c r="G962" s="5">
        <f ca="1">IF(C962&gt;'Test cases'!$M$4,'Test cases'!$M$4,C962)</f>
        <v>0.1</v>
      </c>
      <c r="H962" s="5">
        <f ca="1">IF(D962&gt;'Test cases'!$O$5,'Test cases'!$O$5,D962)</f>
        <v>0.17</v>
      </c>
      <c r="I962" s="5">
        <f ca="1">IF(AA962&gt;='Test cases'!$L$3, 'Test cases'!$L$3*'Test cases'!$M$3/AA962,0)+IF(AND(AA962&gt;='Test cases'!$J$3,AA962&lt;'Test cases'!$L$3), 'Test cases'!$J$3*'Test cases'!$K$3/ AA962,0)</f>
        <v>3.6044168581393407E-2</v>
      </c>
      <c r="J962" s="5">
        <f ca="1">IF(AB962&gt;='Test cases'!$L$4,'Test cases'!$M$4,0)+IF(AND(AB962&gt;='Test cases'!$J$4,AB962&lt;'Test cases'!$L$4),'Test cases'!$K$4,0)</f>
        <v>0.1</v>
      </c>
      <c r="K962" s="5">
        <f ca="1">IF(AC962&gt;='Test cases'!$N$5,'Test cases'!$O$5,0)+IF(AND(AC962&gt;='Test cases'!$L$5,AC962&lt;'Test cases'!$N$5),'Test cases'!$M$5,0)+IF(AND(AC962&lt;'Test cases'!$L$5,AC962&gt;='Test cases'!$J$5),'Test cases'!$K$5,0)</f>
        <v>0.17</v>
      </c>
      <c r="L962" s="5">
        <f t="shared" ca="1" si="42"/>
        <v>0.15</v>
      </c>
      <c r="M962" s="5">
        <f t="shared" ca="1" si="43"/>
        <v>0.1</v>
      </c>
      <c r="N962" s="5">
        <f t="shared" ca="1" si="44"/>
        <v>0.17</v>
      </c>
      <c r="O962" s="4">
        <f ca="1">'Test cases'!C966*(1-F962)+'Test cases'!D966*(1-G962)+'Test cases'!E966*(1-H962)</f>
        <v>825.96</v>
      </c>
      <c r="P962" s="4">
        <f ca="1">(1-I962)*'Test cases'!C966+(1-J962)*'Test cases'!D966+(1-K962)*'Test cases'!E966</f>
        <v>864.13520352523324</v>
      </c>
      <c r="Q962" s="4">
        <f ca="1">(1-L962)*'Test cases'!C966+(1-M962)*'Test cases'!D966+(1-N962)*'Test cases'!E966</f>
        <v>825.96</v>
      </c>
      <c r="R962" s="4">
        <f ca="1">('Test cases'!C966/'Test cases'!$J$3)^(1/'Test cases'!$R$3)*('Test cases'!$J$3*(1-'Test cases'!$K$3))</f>
        <v>272.89211514565699</v>
      </c>
      <c r="S962" s="4">
        <f ca="1">('Test cases'!D966/'Test cases'!$J$4)^(1/'Test cases'!$R$4)*('Test cases'!$J$4*(1-'Test cases'!$K$4))</f>
        <v>268.78303129488557</v>
      </c>
      <c r="T962" s="4">
        <f ca="1">IF('Test cases'!E966&lt;='Test cases'!$L$5,('Test cases'!E966/'Test cases'!$J$5)^(1/'Test cases'!$P$5)*('Test cases'!$J$5*(1-'Test cases'!$K$5)),0)+IF('Test cases'!E966&gt;'Test cases'!$L$5,('Test cases'!E966/'Test cases'!$L$5)^(1/'Test cases'!$Q$5)*('Test cases'!$L$5*(1-'Test cases'!$M$5)),0)</f>
        <v>257.08712282145791</v>
      </c>
      <c r="U962" s="4">
        <f ca="1">(R962^'Test cases'!$R$4+S962^'Test cases'!$R$4)^(1/'Test cases'!$R$4)</f>
        <v>513.36740608899572</v>
      </c>
      <c r="V962" s="4">
        <f ca="1">R962^'Test cases'!$R$4/U962^('Test cases'!$R$4-1)</f>
        <v>258.79431387236929</v>
      </c>
      <c r="W962" s="4">
        <f ca="1">S962^'Test cases'!$R$4/U962^('Test cases'!$R$4-1)</f>
        <v>254.57309221662689</v>
      </c>
      <c r="X962" s="4">
        <f ca="1">V962*(U962/E962)^('Test cases'!$R$5-1)</f>
        <v>253.16200405145014</v>
      </c>
      <c r="Y962" s="4">
        <f ca="1">W962*(U962/E962)^('Test cases'!$R$5-1)</f>
        <v>249.03265160192083</v>
      </c>
      <c r="Z962" s="4">
        <f ca="1">T962^'Test cases'!$R$5/E962^('Test cases'!$R$5-1)</f>
        <v>241.37083167081394</v>
      </c>
      <c r="AA962" s="4">
        <f ca="1">EXP((LN(1-B962)*(LN('Test cases'!$L$3)-LN('Test cases'!$J$3))+LN(1-'Test cases'!$M$3)*LN('Test cases'!$J$3)-LN(1-'Test cases'!$K$3)*LN('Test cases'!$L$3))/(LN(1-'Test cases'!$M$3)-LN(1-'Test cases'!$K$3)))</f>
        <v>832.31216534389682</v>
      </c>
      <c r="AB962" s="4">
        <f ca="1">EXP((LN(1-C962)*(LN('Test cases'!$L$4)-LN('Test cases'!$J$4))+LN(1-'Test cases'!$M$4)*LN('Test cases'!$J$4)-LN(1-'Test cases'!$K$4)*LN('Test cases'!$L$4))/(LN(1-'Test cases'!$M$4)-LN(1-'Test cases'!$K$4)))</f>
        <v>827.8967743090459</v>
      </c>
      <c r="AC962" s="4">
        <f ca="1">IF(D962&lt;='Test cases'!$M$5,EXP((LN(1-D962)*(LN('Test cases'!$L$5)-LN('Test cases'!$J$5))+LN(1-'Test cases'!$M$5)*LN('Test cases'!$J$5)-LN(1-'Test cases'!$K$5)*LN('Test cases'!$L$5))/(LN(1-'Test cases'!$M$5)-LN(1-'Test cases'!$K$5))),EXP((LN(1-D962)*(LN('Test cases'!$N$5)-LN('Test cases'!$L$5))+LN(1-'Test cases'!$O$5)*LN('Test cases'!$L$5)-LN(1-'Test cases'!$M$5)*LN('Test cases'!$N$5))/(LN(1-'Test cases'!$O$5)-LN(1-'Test cases'!$M$5))))</f>
        <v>411.6805265050171</v>
      </c>
    </row>
    <row r="963" spans="1:29">
      <c r="A963" s="8">
        <f>'Test cases'!A967</f>
        <v>960</v>
      </c>
      <c r="B963" s="5">
        <f ca="1">1-X963/'Test cases'!C967</f>
        <v>0.24436481975443192</v>
      </c>
      <c r="C963" s="5">
        <f ca="1">1-Y963/'Test cases'!D967</f>
        <v>0.19414618781219295</v>
      </c>
      <c r="D963" s="5">
        <f ca="1">1-Z963/'Test cases'!E967</f>
        <v>0.23862301428911026</v>
      </c>
      <c r="E963" s="4">
        <f ca="1">(U963^'Test cases'!$R$5+T963^'Test cases'!$R$5)^(1/'Test cases'!$R$5)</f>
        <v>744.30897163083819</v>
      </c>
      <c r="F963" s="5">
        <f ca="1">IF(B963&gt;'Test cases'!$M$3,'Test cases'!$M$3,B963)</f>
        <v>0.15</v>
      </c>
      <c r="G963" s="5">
        <f ca="1">IF(C963&gt;'Test cases'!$M$4,'Test cases'!$M$4,C963)</f>
        <v>0.1</v>
      </c>
      <c r="H963" s="5">
        <f ca="1">IF(D963&gt;'Test cases'!$O$5,'Test cases'!$O$5,D963)</f>
        <v>0.17</v>
      </c>
      <c r="I963" s="5">
        <f ca="1">IF(AA963&gt;='Test cases'!$L$3, 'Test cases'!$L$3*'Test cases'!$M$3/AA963,0)+IF(AND(AA963&gt;='Test cases'!$J$3,AA963&lt;'Test cases'!$L$3), 'Test cases'!$J$3*'Test cases'!$K$3/ AA963,0)</f>
        <v>3.6002375833431619E-2</v>
      </c>
      <c r="J963" s="5">
        <f ca="1">IF(AB963&gt;='Test cases'!$L$4,'Test cases'!$M$4,0)+IF(AND(AB963&gt;='Test cases'!$J$4,AB963&lt;'Test cases'!$L$4),'Test cases'!$K$4,0)</f>
        <v>0.1</v>
      </c>
      <c r="K963" s="5">
        <f ca="1">IF(AC963&gt;='Test cases'!$N$5,'Test cases'!$O$5,0)+IF(AND(AC963&gt;='Test cases'!$L$5,AC963&lt;'Test cases'!$N$5),'Test cases'!$M$5,0)+IF(AND(AC963&lt;'Test cases'!$L$5,AC963&gt;='Test cases'!$J$5),'Test cases'!$K$5,0)</f>
        <v>0.17</v>
      </c>
      <c r="L963" s="5">
        <f t="shared" ca="1" si="42"/>
        <v>0.15</v>
      </c>
      <c r="M963" s="5">
        <f t="shared" ca="1" si="43"/>
        <v>0.1</v>
      </c>
      <c r="N963" s="5">
        <f t="shared" ca="1" si="44"/>
        <v>0.17</v>
      </c>
      <c r="O963" s="4">
        <f ca="1">'Test cases'!C967*(1-F963)+'Test cases'!D967*(1-G963)+'Test cases'!E967*(1-H963)</f>
        <v>826.86</v>
      </c>
      <c r="P963" s="4">
        <f ca="1">(1-I963)*'Test cases'!C967+(1-J963)*'Test cases'!D967+(1-K963)*'Test cases'!E967</f>
        <v>865.04920409580052</v>
      </c>
      <c r="Q963" s="4">
        <f ca="1">(1-L963)*'Test cases'!C967+(1-M963)*'Test cases'!D967+(1-N963)*'Test cases'!E967</f>
        <v>826.86</v>
      </c>
      <c r="R963" s="4">
        <f ca="1">('Test cases'!C967/'Test cases'!$J$3)^(1/'Test cases'!$R$3)*('Test cases'!$J$3*(1-'Test cases'!$K$3))</f>
        <v>272.89211514565699</v>
      </c>
      <c r="S963" s="4">
        <f ca="1">('Test cases'!D967/'Test cases'!$J$4)^(1/'Test cases'!$R$4)*('Test cases'!$J$4*(1-'Test cases'!$K$4))</f>
        <v>269.58541810116139</v>
      </c>
      <c r="T963" s="4">
        <f ca="1">IF('Test cases'!E967&lt;='Test cases'!$L$5,('Test cases'!E967/'Test cases'!$J$5)^(1/'Test cases'!$P$5)*('Test cases'!$J$5*(1-'Test cases'!$K$5)),0)+IF('Test cases'!E967&gt;'Test cases'!$L$5,('Test cases'!E967/'Test cases'!$L$5)^(1/'Test cases'!$Q$5)*('Test cases'!$L$5*(1-'Test cases'!$M$5)),0)</f>
        <v>257.08712282145791</v>
      </c>
      <c r="U963" s="4">
        <f ca="1">(R963^'Test cases'!$R$4+S963^'Test cases'!$R$4)^(1/'Test cases'!$R$4)</f>
        <v>514.12742048378948</v>
      </c>
      <c r="V963" s="4">
        <f ca="1">R963^'Test cases'!$R$4/U963^('Test cases'!$R$4-1)</f>
        <v>258.76217957597885</v>
      </c>
      <c r="W963" s="4">
        <f ca="1">S963^'Test cases'!$R$4/U963^('Test cases'!$R$4-1)</f>
        <v>255.36524090781052</v>
      </c>
      <c r="X963" s="4">
        <f ca="1">V963*(U963/E963)^('Test cases'!$R$5-1)</f>
        <v>253.13778538226532</v>
      </c>
      <c r="Y963" s="4">
        <f ca="1">W963*(U963/E963)^('Test cases'!$R$5-1)</f>
        <v>249.81468177822018</v>
      </c>
      <c r="Z963" s="4">
        <f ca="1">T963^'Test cases'!$R$5/E963^('Test cases'!$R$5-1)</f>
        <v>241.35650447035204</v>
      </c>
      <c r="AA963" s="4">
        <f ca="1">EXP((LN(1-B963)*(LN('Test cases'!$L$3)-LN('Test cases'!$J$3))+LN(1-'Test cases'!$M$3)*LN('Test cases'!$J$3)-LN(1-'Test cases'!$K$3)*LN('Test cases'!$L$3))/(LN(1-'Test cases'!$M$3)-LN(1-'Test cases'!$K$3)))</f>
        <v>833.27834081833441</v>
      </c>
      <c r="AB963" s="4">
        <f ca="1">EXP((LN(1-C963)*(LN('Test cases'!$L$4)-LN('Test cases'!$J$4))+LN(1-'Test cases'!$M$4)*LN('Test cases'!$J$4)-LN(1-'Test cases'!$K$4)*LN('Test cases'!$L$4))/(LN(1-'Test cases'!$M$4)-LN(1-'Test cases'!$K$4)))</f>
        <v>828.92019326102729</v>
      </c>
      <c r="AC963" s="4">
        <f ca="1">IF(D963&lt;='Test cases'!$M$5,EXP((LN(1-D963)*(LN('Test cases'!$L$5)-LN('Test cases'!$J$5))+LN(1-'Test cases'!$M$5)*LN('Test cases'!$J$5)-LN(1-'Test cases'!$K$5)*LN('Test cases'!$L$5))/(LN(1-'Test cases'!$M$5)-LN(1-'Test cases'!$K$5))),EXP((LN(1-D963)*(LN('Test cases'!$N$5)-LN('Test cases'!$L$5))+LN(1-'Test cases'!$O$5)*LN('Test cases'!$L$5)-LN(1-'Test cases'!$M$5)*LN('Test cases'!$N$5))/(LN(1-'Test cases'!$O$5)-LN(1-'Test cases'!$M$5))))</f>
        <v>411.78178308975845</v>
      </c>
    </row>
    <row r="964" spans="1:29">
      <c r="A964" s="8">
        <f>'Test cases'!A968</f>
        <v>961</v>
      </c>
      <c r="B964" s="5">
        <f ca="1">1-X964/'Test cases'!C968</f>
        <v>0.24439962309361385</v>
      </c>
      <c r="C964" s="5">
        <f ca="1">1-Y964/'Test cases'!D968</f>
        <v>0.1941833041406672</v>
      </c>
      <c r="D964" s="5">
        <f ca="1">1-Z964/'Test cases'!E968</f>
        <v>0.23912867110334879</v>
      </c>
      <c r="E964" s="4">
        <f ca="1">(U964^'Test cases'!$R$5+T964^'Test cases'!$R$5)^(1/'Test cases'!$R$5)</f>
        <v>744.8863845691684</v>
      </c>
      <c r="F964" s="5">
        <f ca="1">IF(B964&gt;'Test cases'!$M$3,'Test cases'!$M$3,B964)</f>
        <v>0.15</v>
      </c>
      <c r="G964" s="5">
        <f ca="1">IF(C964&gt;'Test cases'!$M$4,'Test cases'!$M$4,C964)</f>
        <v>0.1</v>
      </c>
      <c r="H964" s="5">
        <f ca="1">IF(D964&gt;'Test cases'!$O$5,'Test cases'!$O$5,D964)</f>
        <v>0.17</v>
      </c>
      <c r="I964" s="5">
        <f ca="1">IF(AA964&gt;='Test cases'!$L$3, 'Test cases'!$L$3*'Test cases'!$M$3/AA964,0)+IF(AND(AA964&gt;='Test cases'!$J$3,AA964&lt;'Test cases'!$L$3), 'Test cases'!$J$3*'Test cases'!$K$3/ AA964,0)</f>
        <v>3.5982272229581988E-2</v>
      </c>
      <c r="J964" s="5">
        <f ca="1">IF(AB964&gt;='Test cases'!$L$4,'Test cases'!$M$4,0)+IF(AND(AB964&gt;='Test cases'!$J$4,AB964&lt;'Test cases'!$L$4),'Test cases'!$K$4,0)</f>
        <v>0.1</v>
      </c>
      <c r="K964" s="5">
        <f ca="1">IF(AC964&gt;='Test cases'!$N$5,'Test cases'!$O$5,0)+IF(AND(AC964&gt;='Test cases'!$L$5,AC964&lt;'Test cases'!$N$5),'Test cases'!$M$5,0)+IF(AND(AC964&lt;'Test cases'!$L$5,AC964&gt;='Test cases'!$J$5),'Test cases'!$K$5,0)</f>
        <v>0.17</v>
      </c>
      <c r="L964" s="5">
        <f t="shared" ref="L964:L1003" ca="1" si="45">IF(F964&lt;0,0,F964)</f>
        <v>0.15</v>
      </c>
      <c r="M964" s="5">
        <f t="shared" ref="M964:M1003" ca="1" si="46">IF(G964&lt;0,0,G964)</f>
        <v>0.1</v>
      </c>
      <c r="N964" s="5">
        <f t="shared" ref="N964:N1003" ca="1" si="47">IF(H964&lt;0,0,H964)</f>
        <v>0.17</v>
      </c>
      <c r="O964" s="4">
        <f ca="1">'Test cases'!C968*(1-F964)+'Test cases'!D968*(1-G964)+'Test cases'!E968*(1-H964)</f>
        <v>827.69</v>
      </c>
      <c r="P964" s="4">
        <f ca="1">(1-I964)*'Test cases'!C968+(1-J964)*'Test cases'!D968+(1-K964)*'Test cases'!E968</f>
        <v>865.88593880309008</v>
      </c>
      <c r="Q964" s="4">
        <f ca="1">(1-L964)*'Test cases'!C968+(1-M964)*'Test cases'!D968+(1-N964)*'Test cases'!E968</f>
        <v>827.69</v>
      </c>
      <c r="R964" s="4">
        <f ca="1">('Test cases'!C968/'Test cases'!$J$3)^(1/'Test cases'!$R$3)*('Test cases'!$J$3*(1-'Test cases'!$K$3))</f>
        <v>272.89211514565699</v>
      </c>
      <c r="S964" s="4">
        <f ca="1">('Test cases'!D968/'Test cases'!$J$4)^(1/'Test cases'!$R$4)*('Test cases'!$J$4*(1-'Test cases'!$K$4))</f>
        <v>269.58541810116139</v>
      </c>
      <c r="T964" s="4">
        <f ca="1">IF('Test cases'!E968&lt;='Test cases'!$L$5,('Test cases'!E968/'Test cases'!$J$5)^(1/'Test cases'!$P$5)*('Test cases'!$J$5*(1-'Test cases'!$K$5)),0)+IF('Test cases'!E968&gt;'Test cases'!$L$5,('Test cases'!E968/'Test cases'!$L$5)^(1/'Test cases'!$Q$5)*('Test cases'!$L$5*(1-'Test cases'!$M$5)),0)</f>
        <v>257.70213965162372</v>
      </c>
      <c r="U964" s="4">
        <f ca="1">(R964^'Test cases'!$R$4+S964^'Test cases'!$R$4)^(1/'Test cases'!$R$4)</f>
        <v>514.12742048378948</v>
      </c>
      <c r="V964" s="4">
        <f ca="1">R964^'Test cases'!$R$4/U964^('Test cases'!$R$4-1)</f>
        <v>258.76217957597885</v>
      </c>
      <c r="W964" s="4">
        <f ca="1">S964^'Test cases'!$R$4/U964^('Test cases'!$R$4-1)</f>
        <v>255.36524090781052</v>
      </c>
      <c r="X964" s="4">
        <f ca="1">V964*(U964/E964)^('Test cases'!$R$5-1)</f>
        <v>253.12612626363935</v>
      </c>
      <c r="Y964" s="4">
        <f ca="1">W964*(U964/E964)^('Test cases'!$R$5-1)</f>
        <v>249.80317571639316</v>
      </c>
      <c r="Z964" s="4">
        <f ca="1">T964^'Test cases'!$R$5/E964^('Test cases'!$R$5-1)</f>
        <v>241.9570825891351</v>
      </c>
      <c r="AA964" s="4">
        <f ca="1">EXP((LN(1-B964)*(LN('Test cases'!$L$3)-LN('Test cases'!$J$3))+LN(1-'Test cases'!$M$3)*LN('Test cases'!$J$3)-LN(1-'Test cases'!$K$3)*LN('Test cases'!$L$3))/(LN(1-'Test cases'!$M$3)-LN(1-'Test cases'!$K$3)))</f>
        <v>833.74390056824143</v>
      </c>
      <c r="AB964" s="4">
        <f ca="1">EXP((LN(1-C964)*(LN('Test cases'!$L$4)-LN('Test cases'!$J$4))+LN(1-'Test cases'!$M$4)*LN('Test cases'!$J$4)-LN(1-'Test cases'!$K$4)*LN('Test cases'!$L$4))/(LN(1-'Test cases'!$M$4)-LN(1-'Test cases'!$K$4)))</f>
        <v>829.41336374359116</v>
      </c>
      <c r="AC964" s="4">
        <f ca="1">IF(D964&lt;='Test cases'!$M$5,EXP((LN(1-D964)*(LN('Test cases'!$L$5)-LN('Test cases'!$J$5))+LN(1-'Test cases'!$M$5)*LN('Test cases'!$J$5)-LN(1-'Test cases'!$K$5)*LN('Test cases'!$L$5))/(LN(1-'Test cases'!$M$5)-LN(1-'Test cases'!$K$5))),EXP((LN(1-D964)*(LN('Test cases'!$N$5)-LN('Test cases'!$L$5))+LN(1-'Test cases'!$O$5)*LN('Test cases'!$L$5)-LN(1-'Test cases'!$M$5)*LN('Test cases'!$N$5))/(LN(1-'Test cases'!$O$5)-LN(1-'Test cases'!$M$5))))</f>
        <v>412.91675584333012</v>
      </c>
    </row>
    <row r="965" spans="1:29">
      <c r="A965" s="8">
        <f>'Test cases'!A969</f>
        <v>962</v>
      </c>
      <c r="B965" s="5">
        <f ca="1">1-X965/'Test cases'!C969</f>
        <v>0.24447917515087403</v>
      </c>
      <c r="C965" s="5">
        <f ca="1">1-Y965/'Test cases'!D969</f>
        <v>0.19425506862888653</v>
      </c>
      <c r="D965" s="5">
        <f ca="1">1-Z965/'Test cases'!E969</f>
        <v>0.2391707102933921</v>
      </c>
      <c r="E965" s="4">
        <f ca="1">(U965^'Test cases'!$R$5+T965^'Test cases'!$R$5)^(1/'Test cases'!$R$5)</f>
        <v>745.57964000105278</v>
      </c>
      <c r="F965" s="5">
        <f ca="1">IF(B965&gt;'Test cases'!$M$3,'Test cases'!$M$3,B965)</f>
        <v>0.15</v>
      </c>
      <c r="G965" s="5">
        <f ca="1">IF(C965&gt;'Test cases'!$M$4,'Test cases'!$M$4,C965)</f>
        <v>0.1</v>
      </c>
      <c r="H965" s="5">
        <f ca="1">IF(D965&gt;'Test cases'!$O$5,'Test cases'!$O$5,D965)</f>
        <v>0.17</v>
      </c>
      <c r="I965" s="5">
        <f ca="1">IF(AA965&gt;='Test cases'!$L$3, 'Test cases'!$L$3*'Test cases'!$M$3/AA965,0)+IF(AND(AA965&gt;='Test cases'!$J$3,AA965&lt;'Test cases'!$L$3), 'Test cases'!$J$3*'Test cases'!$K$3/ AA965,0)</f>
        <v>3.5936358902709686E-2</v>
      </c>
      <c r="J965" s="5">
        <f ca="1">IF(AB965&gt;='Test cases'!$L$4,'Test cases'!$M$4,0)+IF(AND(AB965&gt;='Test cases'!$J$4,AB965&lt;'Test cases'!$L$4),'Test cases'!$K$4,0)</f>
        <v>0.1</v>
      </c>
      <c r="K965" s="5">
        <f ca="1">IF(AC965&gt;='Test cases'!$N$5,'Test cases'!$O$5,0)+IF(AND(AC965&gt;='Test cases'!$L$5,AC965&lt;'Test cases'!$N$5),'Test cases'!$M$5,0)+IF(AND(AC965&lt;'Test cases'!$L$5,AC965&gt;='Test cases'!$J$5),'Test cases'!$K$5,0)</f>
        <v>0.17</v>
      </c>
      <c r="L965" s="5">
        <f t="shared" ca="1" si="45"/>
        <v>0.15</v>
      </c>
      <c r="M965" s="5">
        <f t="shared" ca="1" si="46"/>
        <v>0.1</v>
      </c>
      <c r="N965" s="5">
        <f t="shared" ca="1" si="47"/>
        <v>0.17</v>
      </c>
      <c r="O965" s="4">
        <f ca="1">'Test cases'!C969*(1-F965)+'Test cases'!D969*(1-G965)+'Test cases'!E969*(1-H965)</f>
        <v>828.54</v>
      </c>
      <c r="P965" s="4">
        <f ca="1">(1-I965)*'Test cases'!C969+(1-J965)*'Test cases'!D969+(1-K965)*'Test cases'!E969</f>
        <v>866.86538340868947</v>
      </c>
      <c r="Q965" s="4">
        <f ca="1">(1-L965)*'Test cases'!C969+(1-M965)*'Test cases'!D969+(1-N965)*'Test cases'!E969</f>
        <v>828.54</v>
      </c>
      <c r="R965" s="4">
        <f ca="1">('Test cases'!C969/'Test cases'!$J$3)^(1/'Test cases'!$R$3)*('Test cases'!$J$3*(1-'Test cases'!$K$3))</f>
        <v>273.63945263118518</v>
      </c>
      <c r="S965" s="4">
        <f ca="1">('Test cases'!D969/'Test cases'!$J$4)^(1/'Test cases'!$R$4)*('Test cases'!$J$4*(1-'Test cases'!$K$4))</f>
        <v>269.58541810116139</v>
      </c>
      <c r="T965" s="4">
        <f ca="1">IF('Test cases'!E969&lt;='Test cases'!$L$5,('Test cases'!E969/'Test cases'!$J$5)^(1/'Test cases'!$P$5)*('Test cases'!$J$5*(1-'Test cases'!$K$5)),0)+IF('Test cases'!E969&gt;'Test cases'!$L$5,('Test cases'!E969/'Test cases'!$L$5)^(1/'Test cases'!$Q$5)*('Test cases'!$L$5*(1-'Test cases'!$M$5)),0)</f>
        <v>257.70213965162372</v>
      </c>
      <c r="U965" s="4">
        <f ca="1">(R965^'Test cases'!$R$4+S965^'Test cases'!$R$4)^(1/'Test cases'!$R$4)</f>
        <v>514.83610237993764</v>
      </c>
      <c r="V965" s="4">
        <f ca="1">R965^'Test cases'!$R$4/U965^('Test cases'!$R$4-1)</f>
        <v>259.50038626637786</v>
      </c>
      <c r="W965" s="4">
        <f ca="1">S965^'Test cases'!$R$4/U965^('Test cases'!$R$4-1)</f>
        <v>255.33571611355984</v>
      </c>
      <c r="X965" s="4">
        <f ca="1">V965*(U965/E965)^('Test cases'!$R$5-1)</f>
        <v>253.85499714930631</v>
      </c>
      <c r="Y965" s="4">
        <f ca="1">W965*(U965/E965)^('Test cases'!$R$5-1)</f>
        <v>249.78092872504519</v>
      </c>
      <c r="Z965" s="4">
        <f ca="1">T965^'Test cases'!$R$5/E965^('Test cases'!$R$5-1)</f>
        <v>241.94371412670131</v>
      </c>
      <c r="AA965" s="4">
        <f ca="1">EXP((LN(1-B965)*(LN('Test cases'!$L$3)-LN('Test cases'!$J$3))+LN(1-'Test cases'!$M$3)*LN('Test cases'!$J$3)-LN(1-'Test cases'!$K$3)*LN('Test cases'!$L$3))/(LN(1-'Test cases'!$M$3)-LN(1-'Test cases'!$K$3)))</f>
        <v>834.80911578212022</v>
      </c>
      <c r="AB965" s="4">
        <f ca="1">EXP((LN(1-C965)*(LN('Test cases'!$L$4)-LN('Test cases'!$J$4))+LN(1-'Test cases'!$M$4)*LN('Test cases'!$J$4)-LN(1-'Test cases'!$K$4)*LN('Test cases'!$L$4))/(LN(1-'Test cases'!$M$4)-LN(1-'Test cases'!$K$4)))</f>
        <v>830.36780654811514</v>
      </c>
      <c r="AC965" s="4">
        <f ca="1">IF(D965&lt;='Test cases'!$M$5,EXP((LN(1-D965)*(LN('Test cases'!$L$5)-LN('Test cases'!$J$5))+LN(1-'Test cases'!$M$5)*LN('Test cases'!$J$5)-LN(1-'Test cases'!$K$5)*LN('Test cases'!$L$5))/(LN(1-'Test cases'!$M$5)-LN(1-'Test cases'!$K$5))),EXP((LN(1-D965)*(LN('Test cases'!$N$5)-LN('Test cases'!$L$5))+LN(1-'Test cases'!$O$5)*LN('Test cases'!$L$5)-LN(1-'Test cases'!$M$5)*LN('Test cases'!$N$5))/(LN(1-'Test cases'!$O$5)-LN(1-'Test cases'!$M$5))))</f>
        <v>413.0112897141741</v>
      </c>
    </row>
    <row r="966" spans="1:29">
      <c r="A966" s="8">
        <f>'Test cases'!A970</f>
        <v>963</v>
      </c>
      <c r="B966" s="5">
        <f ca="1">1-X966/'Test cases'!C970</f>
        <v>0.24455123569811532</v>
      </c>
      <c r="C966" s="5">
        <f ca="1">1-Y966/'Test cases'!D970</f>
        <v>0.19433191948300199</v>
      </c>
      <c r="D966" s="5">
        <f ca="1">1-Z966/'Test cases'!E970</f>
        <v>0.23921573899894544</v>
      </c>
      <c r="E966" s="4">
        <f ca="1">(U966^'Test cases'!$R$5+T966^'Test cases'!$R$5)^(1/'Test cases'!$R$5)</f>
        <v>746.32295284455529</v>
      </c>
      <c r="F966" s="5">
        <f ca="1">IF(B966&gt;'Test cases'!$M$3,'Test cases'!$M$3,B966)</f>
        <v>0.15</v>
      </c>
      <c r="G966" s="5">
        <f ca="1">IF(C966&gt;'Test cases'!$M$4,'Test cases'!$M$4,C966)</f>
        <v>0.1</v>
      </c>
      <c r="H966" s="5">
        <f ca="1">IF(D966&gt;'Test cases'!$O$5,'Test cases'!$O$5,D966)</f>
        <v>0.17</v>
      </c>
      <c r="I966" s="5">
        <f ca="1">IF(AA966&gt;='Test cases'!$L$3, 'Test cases'!$L$3*'Test cases'!$M$3/AA966,0)+IF(AND(AA966&gt;='Test cases'!$J$3,AA966&lt;'Test cases'!$L$3), 'Test cases'!$J$3*'Test cases'!$K$3/ AA966,0)</f>
        <v>3.5894815693280735E-2</v>
      </c>
      <c r="J966" s="5">
        <f ca="1">IF(AB966&gt;='Test cases'!$L$4,'Test cases'!$M$4,0)+IF(AND(AB966&gt;='Test cases'!$J$4,AB966&lt;'Test cases'!$L$4),'Test cases'!$K$4,0)</f>
        <v>0.1</v>
      </c>
      <c r="K966" s="5">
        <f ca="1">IF(AC966&gt;='Test cases'!$N$5,'Test cases'!$O$5,0)+IF(AND(AC966&gt;='Test cases'!$L$5,AC966&lt;'Test cases'!$N$5),'Test cases'!$M$5,0)+IF(AND(AC966&lt;'Test cases'!$L$5,AC966&gt;='Test cases'!$J$5),'Test cases'!$K$5,0)</f>
        <v>0.17</v>
      </c>
      <c r="L966" s="5">
        <f t="shared" ca="1" si="45"/>
        <v>0.15</v>
      </c>
      <c r="M966" s="5">
        <f t="shared" ca="1" si="46"/>
        <v>0.1</v>
      </c>
      <c r="N966" s="5">
        <f t="shared" ca="1" si="47"/>
        <v>0.17</v>
      </c>
      <c r="O966" s="4">
        <f ca="1">'Test cases'!C970*(1-F966)+'Test cases'!D970*(1-G966)+'Test cases'!E970*(1-H966)</f>
        <v>829.44</v>
      </c>
      <c r="P966" s="4">
        <f ca="1">(1-I966)*'Test cases'!C970+(1-J966)*'Test cases'!D970+(1-K966)*'Test cases'!E970</f>
        <v>867.77934192705766</v>
      </c>
      <c r="Q966" s="4">
        <f ca="1">(1-L966)*'Test cases'!C970+(1-M966)*'Test cases'!D970+(1-N966)*'Test cases'!E970</f>
        <v>829.44</v>
      </c>
      <c r="R966" s="4">
        <f ca="1">('Test cases'!C970/'Test cases'!$J$3)^(1/'Test cases'!$R$3)*('Test cases'!$J$3*(1-'Test cases'!$K$3))</f>
        <v>273.63945263118518</v>
      </c>
      <c r="S966" s="4">
        <f ca="1">('Test cases'!D970/'Test cases'!$J$4)^(1/'Test cases'!$R$4)*('Test cases'!$J$4*(1-'Test cases'!$K$4))</f>
        <v>270.38760449153597</v>
      </c>
      <c r="T966" s="4">
        <f ca="1">IF('Test cases'!E970&lt;='Test cases'!$L$5,('Test cases'!E970/'Test cases'!$J$5)^(1/'Test cases'!$P$5)*('Test cases'!$J$5*(1-'Test cases'!$K$5)),0)+IF('Test cases'!E970&gt;'Test cases'!$L$5,('Test cases'!E970/'Test cases'!$L$5)^(1/'Test cases'!$Q$5)*('Test cases'!$L$5*(1-'Test cases'!$M$5)),0)</f>
        <v>257.70213965162372</v>
      </c>
      <c r="U966" s="4">
        <f ca="1">(R966^'Test cases'!$R$4+S966^'Test cases'!$R$4)^(1/'Test cases'!$R$4)</f>
        <v>515.59593468977152</v>
      </c>
      <c r="V966" s="4">
        <f ca="1">R966^'Test cases'!$R$4/U966^('Test cases'!$R$4-1)</f>
        <v>259.46826383674141</v>
      </c>
      <c r="W966" s="4">
        <f ca="1">S966^'Test cases'!$R$4/U966^('Test cases'!$R$4-1)</f>
        <v>256.12767085303005</v>
      </c>
      <c r="X966" s="4">
        <f ca="1">V966*(U966/E966)^('Test cases'!$R$5-1)</f>
        <v>253.83078480543327</v>
      </c>
      <c r="Y966" s="4">
        <f ca="1">W966*(U966/E966)^('Test cases'!$R$5-1)</f>
        <v>250.56277304078637</v>
      </c>
      <c r="Z966" s="4">
        <f ca="1">T966^'Test cases'!$R$5/E966^('Test cases'!$R$5-1)</f>
        <v>241.92939499833537</v>
      </c>
      <c r="AA966" s="4">
        <f ca="1">EXP((LN(1-B966)*(LN('Test cases'!$L$3)-LN('Test cases'!$J$3))+LN(1-'Test cases'!$M$3)*LN('Test cases'!$J$3)-LN(1-'Test cases'!$K$3)*LN('Test cases'!$L$3))/(LN(1-'Test cases'!$M$3)-LN(1-'Test cases'!$K$3)))</f>
        <v>835.77529012402181</v>
      </c>
      <c r="AB966" s="4">
        <f ca="1">EXP((LN(1-C966)*(LN('Test cases'!$L$4)-LN('Test cases'!$J$4))+LN(1-'Test cases'!$M$4)*LN('Test cases'!$J$4)-LN(1-'Test cases'!$K$4)*LN('Test cases'!$L$4))/(LN(1-'Test cases'!$M$4)-LN(1-'Test cases'!$K$4)))</f>
        <v>831.39120856750469</v>
      </c>
      <c r="AC966" s="4">
        <f ca="1">IF(D966&lt;='Test cases'!$M$5,EXP((LN(1-D966)*(LN('Test cases'!$L$5)-LN('Test cases'!$J$5))+LN(1-'Test cases'!$M$5)*LN('Test cases'!$J$5)-LN(1-'Test cases'!$K$5)*LN('Test cases'!$L$5))/(LN(1-'Test cases'!$M$5)-LN(1-'Test cases'!$K$5))),EXP((LN(1-D966)*(LN('Test cases'!$N$5)-LN('Test cases'!$L$5))+LN(1-'Test cases'!$O$5)*LN('Test cases'!$L$5)-LN(1-'Test cases'!$M$5)*LN('Test cases'!$N$5))/(LN(1-'Test cases'!$O$5)-LN(1-'Test cases'!$M$5))))</f>
        <v>413.1125759352891</v>
      </c>
    </row>
    <row r="967" spans="1:29">
      <c r="A967" s="8">
        <f>'Test cases'!A971</f>
        <v>964</v>
      </c>
      <c r="B967" s="5">
        <f ca="1">1-X967/'Test cases'!C971</f>
        <v>0.24463056753139822</v>
      </c>
      <c r="C967" s="5">
        <f ca="1">1-Y967/'Test cases'!D971</f>
        <v>0.1944034917396672</v>
      </c>
      <c r="D967" s="5">
        <f ca="1">1-Z967/'Test cases'!E971</f>
        <v>0.23925768409955139</v>
      </c>
      <c r="E967" s="4">
        <f ca="1">(U967^'Test cases'!$R$5+T967^'Test cases'!$R$5)^(1/'Test cases'!$R$5)</f>
        <v>747.01606926722502</v>
      </c>
      <c r="F967" s="5">
        <f ca="1">IF(B967&gt;'Test cases'!$M$3,'Test cases'!$M$3,B967)</f>
        <v>0.15</v>
      </c>
      <c r="G967" s="5">
        <f ca="1">IF(C967&gt;'Test cases'!$M$4,'Test cases'!$M$4,C967)</f>
        <v>0.1</v>
      </c>
      <c r="H967" s="5">
        <f ca="1">IF(D967&gt;'Test cases'!$O$5,'Test cases'!$O$5,D967)</f>
        <v>0.17</v>
      </c>
      <c r="I967" s="5">
        <f ca="1">IF(AA967&gt;='Test cases'!$L$3, 'Test cases'!$L$3*'Test cases'!$M$3/AA967,0)+IF(AND(AA967&gt;='Test cases'!$J$3,AA967&lt;'Test cases'!$L$3), 'Test cases'!$J$3*'Test cases'!$K$3/ AA967,0)</f>
        <v>3.5849131518455202E-2</v>
      </c>
      <c r="J967" s="5">
        <f ca="1">IF(AB967&gt;='Test cases'!$L$4,'Test cases'!$M$4,0)+IF(AND(AB967&gt;='Test cases'!$J$4,AB967&lt;'Test cases'!$L$4),'Test cases'!$K$4,0)</f>
        <v>0.1</v>
      </c>
      <c r="K967" s="5">
        <f ca="1">IF(AC967&gt;='Test cases'!$N$5,'Test cases'!$O$5,0)+IF(AND(AC967&gt;='Test cases'!$L$5,AC967&lt;'Test cases'!$N$5),'Test cases'!$M$5,0)+IF(AND(AC967&lt;'Test cases'!$L$5,AC967&gt;='Test cases'!$J$5),'Test cases'!$K$5,0)</f>
        <v>0.17</v>
      </c>
      <c r="L967" s="5">
        <f t="shared" ca="1" si="45"/>
        <v>0.15</v>
      </c>
      <c r="M967" s="5">
        <f t="shared" ca="1" si="46"/>
        <v>0.1</v>
      </c>
      <c r="N967" s="5">
        <f t="shared" ca="1" si="47"/>
        <v>0.17</v>
      </c>
      <c r="O967" s="4">
        <f ca="1">'Test cases'!C971*(1-F967)+'Test cases'!D971*(1-G967)+'Test cases'!E971*(1-H967)</f>
        <v>830.29</v>
      </c>
      <c r="P967" s="4">
        <f ca="1">(1-I967)*'Test cases'!C971+(1-J967)*'Test cases'!D971+(1-K967)*'Test cases'!E971</f>
        <v>868.75884267828064</v>
      </c>
      <c r="Q967" s="4">
        <f ca="1">(1-L967)*'Test cases'!C971+(1-M967)*'Test cases'!D971+(1-N967)*'Test cases'!E971</f>
        <v>830.29</v>
      </c>
      <c r="R967" s="4">
        <f ca="1">('Test cases'!C971/'Test cases'!$J$3)^(1/'Test cases'!$R$3)*('Test cases'!$J$3*(1-'Test cases'!$K$3))</f>
        <v>274.38660672505733</v>
      </c>
      <c r="S967" s="4">
        <f ca="1">('Test cases'!D971/'Test cases'!$J$4)^(1/'Test cases'!$R$4)*('Test cases'!$J$4*(1-'Test cases'!$K$4))</f>
        <v>270.38760449153597</v>
      </c>
      <c r="T967" s="4">
        <f ca="1">IF('Test cases'!E971&lt;='Test cases'!$L$5,('Test cases'!E971/'Test cases'!$J$5)^(1/'Test cases'!$P$5)*('Test cases'!$J$5*(1-'Test cases'!$K$5)),0)+IF('Test cases'!E971&gt;'Test cases'!$L$5,('Test cases'!E971/'Test cases'!$L$5)^(1/'Test cases'!$Q$5)*('Test cases'!$L$5*(1-'Test cases'!$M$5)),0)</f>
        <v>257.70213965162372</v>
      </c>
      <c r="U967" s="4">
        <f ca="1">(R967^'Test cases'!$R$4+S967^'Test cases'!$R$4)^(1/'Test cases'!$R$4)</f>
        <v>516.30443558249908</v>
      </c>
      <c r="V967" s="4">
        <f ca="1">R967^'Test cases'!$R$4/U967^('Test cases'!$R$4-1)</f>
        <v>260.20628585752956</v>
      </c>
      <c r="W967" s="4">
        <f ca="1">S967^'Test cases'!$R$4/U967^('Test cases'!$R$4-1)</f>
        <v>256.09814972496957</v>
      </c>
      <c r="X967" s="4">
        <f ca="1">V967*(U967/E967)^('Test cases'!$R$5-1)</f>
        <v>254.55949874191882</v>
      </c>
      <c r="Y967" s="4">
        <f ca="1">W967*(U967/E967)^('Test cases'!$R$5-1)</f>
        <v>250.54051406896352</v>
      </c>
      <c r="Z967" s="4">
        <f ca="1">T967^'Test cases'!$R$5/E967^('Test cases'!$R$5-1)</f>
        <v>241.91605645634266</v>
      </c>
      <c r="AA967" s="4">
        <f ca="1">EXP((LN(1-B967)*(LN('Test cases'!$L$3)-LN('Test cases'!$J$3))+LN(1-'Test cases'!$M$3)*LN('Test cases'!$J$3)-LN(1-'Test cases'!$K$3)*LN('Test cases'!$L$3))/(LN(1-'Test cases'!$M$3)-LN(1-'Test cases'!$K$3)))</f>
        <v>836.84035649666828</v>
      </c>
      <c r="AB967" s="4">
        <f ca="1">EXP((LN(1-C967)*(LN('Test cases'!$L$4)-LN('Test cases'!$J$4))+LN(1-'Test cases'!$M$4)*LN('Test cases'!$J$4)-LN(1-'Test cases'!$K$4)*LN('Test cases'!$L$4))/(LN(1-'Test cases'!$M$4)-LN(1-'Test cases'!$K$4)))</f>
        <v>832.34553918675431</v>
      </c>
      <c r="AC967" s="4">
        <f ca="1">IF(D967&lt;='Test cases'!$M$5,EXP((LN(1-D967)*(LN('Test cases'!$L$5)-LN('Test cases'!$J$5))+LN(1-'Test cases'!$M$5)*LN('Test cases'!$J$5)-LN(1-'Test cases'!$K$5)*LN('Test cases'!$L$5))/(LN(1-'Test cases'!$M$5)-LN(1-'Test cases'!$K$5))),EXP((LN(1-D967)*(LN('Test cases'!$N$5)-LN('Test cases'!$L$5))+LN(1-'Test cases'!$O$5)*LN('Test cases'!$L$5)-LN(1-'Test cases'!$M$5)*LN('Test cases'!$N$5))/(LN(1-'Test cases'!$O$5)-LN(1-'Test cases'!$M$5))))</f>
        <v>413.20695372883813</v>
      </c>
    </row>
    <row r="968" spans="1:29">
      <c r="A968" s="8">
        <f>'Test cases'!A972</f>
        <v>965</v>
      </c>
      <c r="B968" s="5">
        <f ca="1">1-X968/'Test cases'!C972</f>
        <v>0.24470977359831758</v>
      </c>
      <c r="C968" s="5">
        <f ca="1">1-Y968/'Test cases'!D972</f>
        <v>0.19447497100591471</v>
      </c>
      <c r="D968" s="5">
        <f ca="1">1-Z968/'Test cases'!E972</f>
        <v>0.23929958359515879</v>
      </c>
      <c r="E968" s="4">
        <f ca="1">(U968^'Test cases'!$R$5+T968^'Test cases'!$R$5)^(1/'Test cases'!$R$5)</f>
        <v>747.70911295766825</v>
      </c>
      <c r="F968" s="5">
        <f ca="1">IF(B968&gt;'Test cases'!$M$3,'Test cases'!$M$3,B968)</f>
        <v>0.15</v>
      </c>
      <c r="G968" s="5">
        <f ca="1">IF(C968&gt;'Test cases'!$M$4,'Test cases'!$M$4,C968)</f>
        <v>0.1</v>
      </c>
      <c r="H968" s="5">
        <f ca="1">IF(D968&gt;'Test cases'!$O$5,'Test cases'!$O$5,D968)</f>
        <v>0.17</v>
      </c>
      <c r="I968" s="5">
        <f ca="1">IF(AA968&gt;='Test cases'!$L$3, 'Test cases'!$L$3*'Test cases'!$M$3/AA968,0)+IF(AND(AA968&gt;='Test cases'!$J$3,AA968&lt;'Test cases'!$L$3), 'Test cases'!$J$3*'Test cases'!$K$3/ AA968,0)</f>
        <v>3.5803572995198013E-2</v>
      </c>
      <c r="J968" s="5">
        <f ca="1">IF(AB968&gt;='Test cases'!$L$4,'Test cases'!$M$4,0)+IF(AND(AB968&gt;='Test cases'!$J$4,AB968&lt;'Test cases'!$L$4),'Test cases'!$K$4,0)</f>
        <v>0.1</v>
      </c>
      <c r="K968" s="5">
        <f ca="1">IF(AC968&gt;='Test cases'!$N$5,'Test cases'!$O$5,0)+IF(AND(AC968&gt;='Test cases'!$L$5,AC968&lt;'Test cases'!$N$5),'Test cases'!$M$5,0)+IF(AND(AC968&lt;'Test cases'!$L$5,AC968&gt;='Test cases'!$J$5),'Test cases'!$K$5,0)</f>
        <v>0.17</v>
      </c>
      <c r="L968" s="5">
        <f t="shared" ca="1" si="45"/>
        <v>0.15</v>
      </c>
      <c r="M968" s="5">
        <f t="shared" ca="1" si="46"/>
        <v>0.1</v>
      </c>
      <c r="N968" s="5">
        <f t="shared" ca="1" si="47"/>
        <v>0.17</v>
      </c>
      <c r="O968" s="4">
        <f ca="1">'Test cases'!C972*(1-F968)+'Test cases'!D972*(1-G968)+'Test cases'!E972*(1-H968)</f>
        <v>831.1400000000001</v>
      </c>
      <c r="P968" s="4">
        <f ca="1">(1-I968)*'Test cases'!C972+(1-J968)*'Test cases'!D972+(1-K968)*'Test cases'!E972</f>
        <v>869.73839232762316</v>
      </c>
      <c r="Q968" s="4">
        <f ca="1">(1-L968)*'Test cases'!C972+(1-M968)*'Test cases'!D972+(1-N968)*'Test cases'!E972</f>
        <v>831.1400000000001</v>
      </c>
      <c r="R968" s="4">
        <f ca="1">('Test cases'!C972/'Test cases'!$J$3)^(1/'Test cases'!$R$3)*('Test cases'!$J$3*(1-'Test cases'!$K$3))</f>
        <v>275.13357801626705</v>
      </c>
      <c r="S968" s="4">
        <f ca="1">('Test cases'!D972/'Test cases'!$J$4)^(1/'Test cases'!$R$4)*('Test cases'!$J$4*(1-'Test cases'!$K$4))</f>
        <v>270.38760449153597</v>
      </c>
      <c r="T968" s="4">
        <f ca="1">IF('Test cases'!E972&lt;='Test cases'!$L$5,('Test cases'!E972/'Test cases'!$J$5)^(1/'Test cases'!$P$5)*('Test cases'!$J$5*(1-'Test cases'!$K$5)),0)+IF('Test cases'!E972&gt;'Test cases'!$L$5,('Test cases'!E972/'Test cases'!$L$5)^(1/'Test cases'!$Q$5)*('Test cases'!$L$5*(1-'Test cases'!$M$5)),0)</f>
        <v>257.70213965162372</v>
      </c>
      <c r="U968" s="4">
        <f ca="1">(R968^'Test cases'!$R$4+S968^'Test cases'!$R$4)^(1/'Test cases'!$R$4)</f>
        <v>517.01284343110501</v>
      </c>
      <c r="V968" s="4">
        <f ca="1">R968^'Test cases'!$R$4/U968^('Test cases'!$R$4-1)</f>
        <v>260.944167087643</v>
      </c>
      <c r="W968" s="4">
        <f ca="1">S968^'Test cases'!$R$4/U968^('Test cases'!$R$4-1)</f>
        <v>256.06867634346253</v>
      </c>
      <c r="X968" s="4">
        <f ca="1">V968*(U968/E968)^('Test cases'!$R$5-1)</f>
        <v>255.28809652376867</v>
      </c>
      <c r="Y968" s="4">
        <f ca="1">W968*(U968/E968)^('Test cases'!$R$5-1)</f>
        <v>250.51828401716054</v>
      </c>
      <c r="Z968" s="4">
        <f ca="1">T968^'Test cases'!$R$5/E968^('Test cases'!$R$5-1)</f>
        <v>241.9027324167395</v>
      </c>
      <c r="AA968" s="4">
        <f ca="1">EXP((LN(1-B968)*(LN('Test cases'!$L$3)-LN('Test cases'!$J$3))+LN(1-'Test cases'!$M$3)*LN('Test cases'!$J$3)-LN(1-'Test cases'!$K$3)*LN('Test cases'!$L$3))/(LN(1-'Test cases'!$M$3)-LN(1-'Test cases'!$K$3)))</f>
        <v>837.90520024422176</v>
      </c>
      <c r="AB968" s="4">
        <f ca="1">EXP((LN(1-C968)*(LN('Test cases'!$L$4)-LN('Test cases'!$J$4))+LN(1-'Test cases'!$M$4)*LN('Test cases'!$J$4)-LN(1-'Test cases'!$K$4)*LN('Test cases'!$L$4))/(LN(1-'Test cases'!$M$4)-LN(1-'Test cases'!$K$4)))</f>
        <v>833.29980797514327</v>
      </c>
      <c r="AC968" s="4">
        <f ca="1">IF(D968&lt;='Test cases'!$M$5,EXP((LN(1-D968)*(LN('Test cases'!$L$5)-LN('Test cases'!$J$5))+LN(1-'Test cases'!$M$5)*LN('Test cases'!$J$5)-LN(1-'Test cases'!$K$5)*LN('Test cases'!$L$5))/(LN(1-'Test cases'!$M$5)-LN(1-'Test cases'!$K$5))),EXP((LN(1-D968)*(LN('Test cases'!$N$5)-LN('Test cases'!$L$5))+LN(1-'Test cases'!$O$5)*LN('Test cases'!$L$5)-LN(1-'Test cases'!$M$5)*LN('Test cases'!$N$5))/(LN(1-'Test cases'!$O$5)-LN(1-'Test cases'!$M$5))))</f>
        <v>413.30125563282451</v>
      </c>
    </row>
    <row r="969" spans="1:29">
      <c r="A969" s="8">
        <f>'Test cases'!A973</f>
        <v>966</v>
      </c>
      <c r="B969" s="5">
        <f ca="1">1-X969/'Test cases'!C973</f>
        <v>0.24474437219971434</v>
      </c>
      <c r="C969" s="5">
        <f ca="1">1-Y969/'Test cases'!D973</f>
        <v>0.1945118707808875</v>
      </c>
      <c r="D969" s="5">
        <f ca="1">1-Z969/'Test cases'!E973</f>
        <v>0.23980312523984804</v>
      </c>
      <c r="E969" s="4">
        <f ca="1">(U969^'Test cases'!$R$5+T969^'Test cases'!$R$5)^(1/'Test cases'!$R$5)</f>
        <v>748.2860134321287</v>
      </c>
      <c r="F969" s="5">
        <f ca="1">IF(B969&gt;'Test cases'!$M$3,'Test cases'!$M$3,B969)</f>
        <v>0.15</v>
      </c>
      <c r="G969" s="5">
        <f ca="1">IF(C969&gt;'Test cases'!$M$4,'Test cases'!$M$4,C969)</f>
        <v>0.1</v>
      </c>
      <c r="H969" s="5">
        <f ca="1">IF(D969&gt;'Test cases'!$O$5,'Test cases'!$O$5,D969)</f>
        <v>0.17</v>
      </c>
      <c r="I969" s="5">
        <f ca="1">IF(AA969&gt;='Test cases'!$L$3, 'Test cases'!$L$3*'Test cases'!$M$3/AA969,0)+IF(AND(AA969&gt;='Test cases'!$J$3,AA969&lt;'Test cases'!$L$3), 'Test cases'!$J$3*'Test cases'!$K$3/ AA969,0)</f>
        <v>3.578368890780699E-2</v>
      </c>
      <c r="J969" s="5">
        <f ca="1">IF(AB969&gt;='Test cases'!$L$4,'Test cases'!$M$4,0)+IF(AND(AB969&gt;='Test cases'!$J$4,AB969&lt;'Test cases'!$L$4),'Test cases'!$K$4,0)</f>
        <v>0.1</v>
      </c>
      <c r="K969" s="5">
        <f ca="1">IF(AC969&gt;='Test cases'!$N$5,'Test cases'!$O$5,0)+IF(AND(AC969&gt;='Test cases'!$L$5,AC969&lt;'Test cases'!$N$5),'Test cases'!$M$5,0)+IF(AND(AC969&lt;'Test cases'!$L$5,AC969&gt;='Test cases'!$J$5),'Test cases'!$K$5,0)</f>
        <v>0.17</v>
      </c>
      <c r="L969" s="5">
        <f t="shared" ca="1" si="45"/>
        <v>0.15</v>
      </c>
      <c r="M969" s="5">
        <f t="shared" ca="1" si="46"/>
        <v>0.1</v>
      </c>
      <c r="N969" s="5">
        <f t="shared" ca="1" si="47"/>
        <v>0.17</v>
      </c>
      <c r="O969" s="4">
        <f ca="1">'Test cases'!C973*(1-F969)+'Test cases'!D973*(1-G969)+'Test cases'!E973*(1-H969)</f>
        <v>831.97</v>
      </c>
      <c r="P969" s="4">
        <f ca="1">(1-I969)*'Test cases'!C973+(1-J969)*'Test cases'!D973+(1-K969)*'Test cases'!E973</f>
        <v>870.57511314916121</v>
      </c>
      <c r="Q969" s="4">
        <f ca="1">(1-L969)*'Test cases'!C973+(1-M969)*'Test cases'!D973+(1-N969)*'Test cases'!E973</f>
        <v>831.97</v>
      </c>
      <c r="R969" s="4">
        <f ca="1">('Test cases'!C973/'Test cases'!$J$3)^(1/'Test cases'!$R$3)*('Test cases'!$J$3*(1-'Test cases'!$K$3))</f>
        <v>275.13357801626705</v>
      </c>
      <c r="S969" s="4">
        <f ca="1">('Test cases'!D973/'Test cases'!$J$4)^(1/'Test cases'!$R$4)*('Test cases'!$J$4*(1-'Test cases'!$K$4))</f>
        <v>270.38760449153597</v>
      </c>
      <c r="T969" s="4">
        <f ca="1">IF('Test cases'!E973&lt;='Test cases'!$L$5,('Test cases'!E973/'Test cases'!$J$5)^(1/'Test cases'!$P$5)*('Test cases'!$J$5*(1-'Test cases'!$K$5)),0)+IF('Test cases'!E973&gt;'Test cases'!$L$5,('Test cases'!E973/'Test cases'!$L$5)^(1/'Test cases'!$Q$5)*('Test cases'!$L$5*(1-'Test cases'!$M$5)),0)</f>
        <v>258.31668984844714</v>
      </c>
      <c r="U969" s="4">
        <f ca="1">(R969^'Test cases'!$R$4+S969^'Test cases'!$R$4)^(1/'Test cases'!$R$4)</f>
        <v>517.01284343110501</v>
      </c>
      <c r="V969" s="4">
        <f ca="1">R969^'Test cases'!$R$4/U969^('Test cases'!$R$4-1)</f>
        <v>260.944167087643</v>
      </c>
      <c r="W969" s="4">
        <f ca="1">S969^'Test cases'!$R$4/U969^('Test cases'!$R$4-1)</f>
        <v>256.06867634346253</v>
      </c>
      <c r="X969" s="4">
        <f ca="1">V969*(U969/E969)^('Test cases'!$R$5-1)</f>
        <v>255.27640219649655</v>
      </c>
      <c r="Y969" s="4">
        <f ca="1">W969*(U969/E969)^('Test cases'!$R$5-1)</f>
        <v>250.506808187144</v>
      </c>
      <c r="Z969" s="4">
        <f ca="1">T969^'Test cases'!$R$5/E969^('Test cases'!$R$5-1)</f>
        <v>242.50280304848849</v>
      </c>
      <c r="AA969" s="4">
        <f ca="1">EXP((LN(1-B969)*(LN('Test cases'!$L$3)-LN('Test cases'!$J$3))+LN(1-'Test cases'!$M$3)*LN('Test cases'!$J$3)-LN(1-'Test cases'!$K$3)*LN('Test cases'!$L$3))/(LN(1-'Test cases'!$M$3)-LN(1-'Test cases'!$K$3)))</f>
        <v>838.37080288988454</v>
      </c>
      <c r="AB969" s="4">
        <f ca="1">EXP((LN(1-C969)*(LN('Test cases'!$L$4)-LN('Test cases'!$J$4))+LN(1-'Test cases'!$M$4)*LN('Test cases'!$J$4)-LN(1-'Test cases'!$K$4)*LN('Test cases'!$L$4))/(LN(1-'Test cases'!$M$4)-LN(1-'Test cases'!$K$4)))</f>
        <v>833.79289186736935</v>
      </c>
      <c r="AC969" s="4">
        <f ca="1">IF(D969&lt;='Test cases'!$M$5,EXP((LN(1-D969)*(LN('Test cases'!$L$5)-LN('Test cases'!$J$5))+LN(1-'Test cases'!$M$5)*LN('Test cases'!$J$5)-LN(1-'Test cases'!$K$5)*LN('Test cases'!$L$5))/(LN(1-'Test cases'!$M$5)-LN(1-'Test cases'!$K$5))),EXP((LN(1-D969)*(LN('Test cases'!$N$5)-LN('Test cases'!$L$5))+LN(1-'Test cases'!$O$5)*LN('Test cases'!$L$5)-LN(1-'Test cases'!$M$5)*LN('Test cases'!$N$5))/(LN(1-'Test cases'!$O$5)-LN(1-'Test cases'!$M$5))))</f>
        <v>414.43665383885593</v>
      </c>
    </row>
    <row r="970" spans="1:29">
      <c r="A970" s="8">
        <f>'Test cases'!A974</f>
        <v>967</v>
      </c>
      <c r="B970" s="5">
        <f ca="1">1-X970/'Test cases'!C974</f>
        <v>0.24482341541562391</v>
      </c>
      <c r="C970" s="5">
        <f ca="1">1-Y970/'Test cases'!D974</f>
        <v>0.19458321785354049</v>
      </c>
      <c r="D970" s="5">
        <f ca="1">1-Z970/'Test cases'!E974</f>
        <v>0.23984491738061786</v>
      </c>
      <c r="E970" s="4">
        <f ca="1">(U970^'Test cases'!$R$5+T970^'Test cases'!$R$5)^(1/'Test cases'!$R$5)</f>
        <v>748.97895277723535</v>
      </c>
      <c r="F970" s="5">
        <f ca="1">IF(B970&gt;'Test cases'!$M$3,'Test cases'!$M$3,B970)</f>
        <v>0.15</v>
      </c>
      <c r="G970" s="5">
        <f ca="1">IF(C970&gt;'Test cases'!$M$4,'Test cases'!$M$4,C970)</f>
        <v>0.1</v>
      </c>
      <c r="H970" s="5">
        <f ca="1">IF(D970&gt;'Test cases'!$O$5,'Test cases'!$O$5,D970)</f>
        <v>0.17</v>
      </c>
      <c r="I970" s="5">
        <f ca="1">IF(AA970&gt;='Test cases'!$L$3, 'Test cases'!$L$3*'Test cases'!$M$3/AA970,0)+IF(AND(AA970&gt;='Test cases'!$J$3,AA970&lt;'Test cases'!$L$3), 'Test cases'!$J$3*'Test cases'!$K$3/ AA970,0)</f>
        <v>3.5738300162152847E-2</v>
      </c>
      <c r="J970" s="5">
        <f ca="1">IF(AB970&gt;='Test cases'!$L$4,'Test cases'!$M$4,0)+IF(AND(AB970&gt;='Test cases'!$J$4,AB970&lt;'Test cases'!$L$4),'Test cases'!$K$4,0)</f>
        <v>0.1</v>
      </c>
      <c r="K970" s="5">
        <f ca="1">IF(AC970&gt;='Test cases'!$N$5,'Test cases'!$O$5,0)+IF(AND(AC970&gt;='Test cases'!$L$5,AC970&lt;'Test cases'!$N$5),'Test cases'!$M$5,0)+IF(AND(AC970&lt;'Test cases'!$L$5,AC970&gt;='Test cases'!$J$5),'Test cases'!$K$5,0)</f>
        <v>0.17</v>
      </c>
      <c r="L970" s="5">
        <f t="shared" ca="1" si="45"/>
        <v>0.15</v>
      </c>
      <c r="M970" s="5">
        <f t="shared" ca="1" si="46"/>
        <v>0.1</v>
      </c>
      <c r="N970" s="5">
        <f t="shared" ca="1" si="47"/>
        <v>0.17</v>
      </c>
      <c r="O970" s="4">
        <f ca="1">'Test cases'!C974*(1-F970)+'Test cases'!D974*(1-G970)+'Test cases'!E974*(1-H970)</f>
        <v>832.81999999999994</v>
      </c>
      <c r="P970" s="4">
        <f ca="1">(1-I970)*'Test cases'!C974+(1-J970)*'Test cases'!D974+(1-K970)*'Test cases'!E974</f>
        <v>871.55471624503025</v>
      </c>
      <c r="Q970" s="4">
        <f ca="1">(1-L970)*'Test cases'!C974+(1-M970)*'Test cases'!D974+(1-N970)*'Test cases'!E974</f>
        <v>832.81999999999994</v>
      </c>
      <c r="R970" s="4">
        <f ca="1">('Test cases'!C974/'Test cases'!$J$3)^(1/'Test cases'!$R$3)*('Test cases'!$J$3*(1-'Test cases'!$K$3))</f>
        <v>275.88036709017939</v>
      </c>
      <c r="S970" s="4">
        <f ca="1">('Test cases'!D974/'Test cases'!$J$4)^(1/'Test cases'!$R$4)*('Test cases'!$J$4*(1-'Test cases'!$K$4))</f>
        <v>270.38760449153597</v>
      </c>
      <c r="T970" s="4">
        <f ca="1">IF('Test cases'!E974&lt;='Test cases'!$L$5,('Test cases'!E974/'Test cases'!$J$5)^(1/'Test cases'!$P$5)*('Test cases'!$J$5*(1-'Test cases'!$K$5)),0)+IF('Test cases'!E974&gt;'Test cases'!$L$5,('Test cases'!E974/'Test cases'!$L$5)^(1/'Test cases'!$Q$5)*('Test cases'!$L$5*(1-'Test cases'!$M$5)),0)</f>
        <v>258.31668984844714</v>
      </c>
      <c r="U970" s="4">
        <f ca="1">(R970^'Test cases'!$R$4+S970^'Test cases'!$R$4)^(1/'Test cases'!$R$4)</f>
        <v>517.72115840413915</v>
      </c>
      <c r="V970" s="4">
        <f ca="1">R970^'Test cases'!$R$4/U970^('Test cases'!$R$4-1)</f>
        <v>261.68190784505157</v>
      </c>
      <c r="W970" s="4">
        <f ca="1">S970^'Test cases'!$R$4/U970^('Test cases'!$R$4-1)</f>
        <v>256.03925055908741</v>
      </c>
      <c r="X970" s="4">
        <f ca="1">V970*(U970/E970)^('Test cases'!$R$5-1)</f>
        <v>256.00486217410349</v>
      </c>
      <c r="Y970" s="4">
        <f ca="1">W970*(U970/E970)^('Test cases'!$R$5-1)</f>
        <v>250.48461924754892</v>
      </c>
      <c r="Z970" s="4">
        <f ca="1">T970^'Test cases'!$R$5/E970^('Test cases'!$R$5-1)</f>
        <v>242.48947135558291</v>
      </c>
      <c r="AA970" s="4">
        <f ca="1">EXP((LN(1-B970)*(LN('Test cases'!$L$3)-LN('Test cases'!$J$3))+LN(1-'Test cases'!$M$3)*LN('Test cases'!$J$3)-LN(1-'Test cases'!$K$3)*LN('Test cases'!$L$3))/(LN(1-'Test cases'!$M$3)-LN(1-'Test cases'!$K$3)))</f>
        <v>839.43555971837304</v>
      </c>
      <c r="AB970" s="4">
        <f ca="1">EXP((LN(1-C970)*(LN('Test cases'!$L$4)-LN('Test cases'!$J$4))+LN(1-'Test cases'!$M$4)*LN('Test cases'!$J$4)-LN(1-'Test cases'!$K$4)*LN('Test cases'!$L$4))/(LN(1-'Test cases'!$M$4)-LN(1-'Test cases'!$K$4)))</f>
        <v>834.74717949996739</v>
      </c>
      <c r="AC970" s="4">
        <f ca="1">IF(D970&lt;='Test cases'!$M$5,EXP((LN(1-D970)*(LN('Test cases'!$L$5)-LN('Test cases'!$J$5))+LN(1-'Test cases'!$M$5)*LN('Test cases'!$J$5)-LN(1-'Test cases'!$K$5)*LN('Test cases'!$L$5))/(LN(1-'Test cases'!$M$5)-LN(1-'Test cases'!$K$5))),EXP((LN(1-D970)*(LN('Test cases'!$N$5)-LN('Test cases'!$L$5))+LN(1-'Test cases'!$O$5)*LN('Test cases'!$L$5)-LN(1-'Test cases'!$M$5)*LN('Test cases'!$N$5))/(LN(1-'Test cases'!$O$5)-LN(1-'Test cases'!$M$5))))</f>
        <v>414.53106170955073</v>
      </c>
    </row>
    <row r="971" spans="1:29">
      <c r="A971" s="8">
        <f>'Test cases'!A975</f>
        <v>968</v>
      </c>
      <c r="B971" s="5">
        <f ca="1">1-X971/'Test cases'!C975</f>
        <v>0.24489505736459827</v>
      </c>
      <c r="C971" s="5">
        <f ca="1">1-Y971/'Test cases'!D975</f>
        <v>0.1946596259800476</v>
      </c>
      <c r="D971" s="5">
        <f ca="1">1-Z971/'Test cases'!E975</f>
        <v>0.2398896838872383</v>
      </c>
      <c r="E971" s="4">
        <f ca="1">(U971^'Test cases'!$R$5+T971^'Test cases'!$R$5)^(1/'Test cases'!$R$5)</f>
        <v>749.72196308759783</v>
      </c>
      <c r="F971" s="5">
        <f ca="1">IF(B971&gt;'Test cases'!$M$3,'Test cases'!$M$3,B971)</f>
        <v>0.15</v>
      </c>
      <c r="G971" s="5">
        <f ca="1">IF(C971&gt;'Test cases'!$M$4,'Test cases'!$M$4,C971)</f>
        <v>0.1</v>
      </c>
      <c r="H971" s="5">
        <f ca="1">IF(D971&gt;'Test cases'!$O$5,'Test cases'!$O$5,D971)</f>
        <v>0.17</v>
      </c>
      <c r="I971" s="5">
        <f ca="1">IF(AA971&gt;='Test cases'!$L$3, 'Test cases'!$L$3*'Test cases'!$M$3/AA971,0)+IF(AND(AA971&gt;='Test cases'!$J$3,AA971&lt;'Test cases'!$L$3), 'Test cases'!$J$3*'Test cases'!$K$3/ AA971,0)</f>
        <v>3.5697207066470046E-2</v>
      </c>
      <c r="J971" s="5">
        <f ca="1">IF(AB971&gt;='Test cases'!$L$4,'Test cases'!$M$4,0)+IF(AND(AB971&gt;='Test cases'!$J$4,AB971&lt;'Test cases'!$L$4),'Test cases'!$K$4,0)</f>
        <v>0.1</v>
      </c>
      <c r="K971" s="5">
        <f ca="1">IF(AC971&gt;='Test cases'!$N$5,'Test cases'!$O$5,0)+IF(AND(AC971&gt;='Test cases'!$L$5,AC971&lt;'Test cases'!$N$5),'Test cases'!$M$5,0)+IF(AND(AC971&lt;'Test cases'!$L$5,AC971&gt;='Test cases'!$J$5),'Test cases'!$K$5,0)</f>
        <v>0.17</v>
      </c>
      <c r="L971" s="5">
        <f t="shared" ca="1" si="45"/>
        <v>0.15</v>
      </c>
      <c r="M971" s="5">
        <f t="shared" ca="1" si="46"/>
        <v>0.1</v>
      </c>
      <c r="N971" s="5">
        <f t="shared" ca="1" si="47"/>
        <v>0.17</v>
      </c>
      <c r="O971" s="4">
        <f ca="1">'Test cases'!C975*(1-F971)+'Test cases'!D975*(1-G971)+'Test cases'!E975*(1-H971)</f>
        <v>833.72</v>
      </c>
      <c r="P971" s="4">
        <f ca="1">(1-I971)*'Test cases'!C975+(1-J971)*'Test cases'!D975+(1-K971)*'Test cases'!E975</f>
        <v>872.46864680446663</v>
      </c>
      <c r="Q971" s="4">
        <f ca="1">(1-L971)*'Test cases'!C975+(1-M971)*'Test cases'!D975+(1-N971)*'Test cases'!E975</f>
        <v>833.72</v>
      </c>
      <c r="R971" s="4">
        <f ca="1">('Test cases'!C975/'Test cases'!$J$3)^(1/'Test cases'!$R$3)*('Test cases'!$J$3*(1-'Test cases'!$K$3))</f>
        <v>275.88036709017939</v>
      </c>
      <c r="S971" s="4">
        <f ca="1">('Test cases'!D975/'Test cases'!$J$4)^(1/'Test cases'!$R$4)*('Test cases'!$J$4*(1-'Test cases'!$K$4))</f>
        <v>271.18959116025366</v>
      </c>
      <c r="T971" s="4">
        <f ca="1">IF('Test cases'!E975&lt;='Test cases'!$L$5,('Test cases'!E975/'Test cases'!$J$5)^(1/'Test cases'!$P$5)*('Test cases'!$J$5*(1-'Test cases'!$K$5)),0)+IF('Test cases'!E975&gt;'Test cases'!$L$5,('Test cases'!E975/'Test cases'!$L$5)^(1/'Test cases'!$Q$5)*('Test cases'!$L$5*(1-'Test cases'!$M$5)),0)</f>
        <v>258.31668984844714</v>
      </c>
      <c r="U971" s="4">
        <f ca="1">(R971^'Test cases'!$R$4+S971^'Test cases'!$R$4)^(1/'Test cases'!$R$4)</f>
        <v>518.48063466488315</v>
      </c>
      <c r="V971" s="4">
        <f ca="1">R971^'Test cases'!$R$4/U971^('Test cases'!$R$4-1)</f>
        <v>261.64971082362683</v>
      </c>
      <c r="W971" s="4">
        <f ca="1">S971^'Test cases'!$R$4/U971^('Test cases'!$R$4-1)</f>
        <v>256.83092384125638</v>
      </c>
      <c r="X971" s="4">
        <f ca="1">V971*(U971/E971)^('Test cases'!$R$5-1)</f>
        <v>255.9805755534012</v>
      </c>
      <c r="Y971" s="4">
        <f ca="1">W971*(U971/E971)^('Test cases'!$R$5-1)</f>
        <v>251.26619669422516</v>
      </c>
      <c r="Z971" s="4">
        <f ca="1">T971^'Test cases'!$R$5/E971^('Test cases'!$R$5-1)</f>
        <v>242.47519083997099</v>
      </c>
      <c r="AA971" s="4">
        <f ca="1">EXP((LN(1-B971)*(LN('Test cases'!$L$3)-LN('Test cases'!$J$3))+LN(1-'Test cases'!$M$3)*LN('Test cases'!$J$3)-LN(1-'Test cases'!$K$3)*LN('Test cases'!$L$3))/(LN(1-'Test cases'!$M$3)-LN(1-'Test cases'!$K$3)))</f>
        <v>840.40188197744567</v>
      </c>
      <c r="AB971" s="4">
        <f ca="1">EXP((LN(1-C971)*(LN('Test cases'!$L$4)-LN('Test cases'!$J$4))+LN(1-'Test cases'!$M$4)*LN('Test cases'!$J$4)-LN(1-'Test cases'!$K$4)*LN('Test cases'!$L$4))/(LN(1-'Test cases'!$M$4)-LN(1-'Test cases'!$K$4)))</f>
        <v>835.77046528954622</v>
      </c>
      <c r="AC971" s="4">
        <f ca="1">IF(D971&lt;='Test cases'!$M$5,EXP((LN(1-D971)*(LN('Test cases'!$L$5)-LN('Test cases'!$J$5))+LN(1-'Test cases'!$M$5)*LN('Test cases'!$J$5)-LN(1-'Test cases'!$K$5)*LN('Test cases'!$L$5))/(LN(1-'Test cases'!$M$5)-LN(1-'Test cases'!$K$5))),EXP((LN(1-D971)*(LN('Test cases'!$N$5)-LN('Test cases'!$L$5))+LN(1-'Test cases'!$O$5)*LN('Test cases'!$L$5)-LN(1-'Test cases'!$M$5)*LN('Test cases'!$N$5))/(LN(1-'Test cases'!$O$5)-LN(1-'Test cases'!$M$5))))</f>
        <v>414.63221824804521</v>
      </c>
    </row>
    <row r="972" spans="1:29">
      <c r="A972" s="8">
        <f>'Test cases'!A976</f>
        <v>969</v>
      </c>
      <c r="B972" s="5">
        <f ca="1">1-X972/'Test cases'!C976</f>
        <v>0.24492952793510858</v>
      </c>
      <c r="C972" s="5">
        <f ca="1">1-Y972/'Test cases'!D976</f>
        <v>0.19469638979998827</v>
      </c>
      <c r="D972" s="5">
        <f ca="1">1-Z972/'Test cases'!E976</f>
        <v>0.24039124927747524</v>
      </c>
      <c r="E972" s="4">
        <f ca="1">(U972^'Test cases'!$R$5+T972^'Test cases'!$R$5)^(1/'Test cases'!$R$5)</f>
        <v>750.29841664360924</v>
      </c>
      <c r="F972" s="5">
        <f ca="1">IF(B972&gt;'Test cases'!$M$3,'Test cases'!$M$3,B972)</f>
        <v>0.15</v>
      </c>
      <c r="G972" s="5">
        <f ca="1">IF(C972&gt;'Test cases'!$M$4,'Test cases'!$M$4,C972)</f>
        <v>0.1</v>
      </c>
      <c r="H972" s="5">
        <f ca="1">IF(D972&gt;'Test cases'!$O$5,'Test cases'!$O$5,D972)</f>
        <v>0.17</v>
      </c>
      <c r="I972" s="5">
        <f ca="1">IF(AA972&gt;='Test cases'!$L$3, 'Test cases'!$L$3*'Test cases'!$M$3/AA972,0)+IF(AND(AA972&gt;='Test cases'!$J$3,AA972&lt;'Test cases'!$L$3), 'Test cases'!$J$3*'Test cases'!$K$3/ AA972,0)</f>
        <v>3.5677450548901209E-2</v>
      </c>
      <c r="J972" s="5">
        <f ca="1">IF(AB972&gt;='Test cases'!$L$4,'Test cases'!$M$4,0)+IF(AND(AB972&gt;='Test cases'!$J$4,AB972&lt;'Test cases'!$L$4),'Test cases'!$K$4,0)</f>
        <v>0.1</v>
      </c>
      <c r="K972" s="5">
        <f ca="1">IF(AC972&gt;='Test cases'!$N$5,'Test cases'!$O$5,0)+IF(AND(AC972&gt;='Test cases'!$L$5,AC972&lt;'Test cases'!$N$5),'Test cases'!$M$5,0)+IF(AND(AC972&lt;'Test cases'!$L$5,AC972&gt;='Test cases'!$J$5),'Test cases'!$K$5,0)</f>
        <v>0.17</v>
      </c>
      <c r="L972" s="5">
        <f t="shared" ca="1" si="45"/>
        <v>0.15</v>
      </c>
      <c r="M972" s="5">
        <f t="shared" ca="1" si="46"/>
        <v>0.1</v>
      </c>
      <c r="N972" s="5">
        <f t="shared" ca="1" si="47"/>
        <v>0.17</v>
      </c>
      <c r="O972" s="4">
        <f ca="1">'Test cases'!C976*(1-F972)+'Test cases'!D976*(1-G972)+'Test cases'!E976*(1-H972)</f>
        <v>834.55</v>
      </c>
      <c r="P972" s="4">
        <f ca="1">(1-I972)*'Test cases'!C976+(1-J972)*'Test cases'!D976+(1-K972)*'Test cases'!E976</f>
        <v>873.30534426392251</v>
      </c>
      <c r="Q972" s="4">
        <f ca="1">(1-L972)*'Test cases'!C976+(1-M972)*'Test cases'!D976+(1-N972)*'Test cases'!E976</f>
        <v>834.55</v>
      </c>
      <c r="R972" s="4">
        <f ca="1">('Test cases'!C976/'Test cases'!$J$3)^(1/'Test cases'!$R$3)*('Test cases'!$J$3*(1-'Test cases'!$K$3))</f>
        <v>275.88036709017939</v>
      </c>
      <c r="S972" s="4">
        <f ca="1">('Test cases'!D976/'Test cases'!$J$4)^(1/'Test cases'!$R$4)*('Test cases'!$J$4*(1-'Test cases'!$K$4))</f>
        <v>271.18959116025366</v>
      </c>
      <c r="T972" s="4">
        <f ca="1">IF('Test cases'!E976&lt;='Test cases'!$L$5,('Test cases'!E976/'Test cases'!$J$5)^(1/'Test cases'!$P$5)*('Test cases'!$J$5*(1-'Test cases'!$K$5)),0)+IF('Test cases'!E976&gt;'Test cases'!$L$5,('Test cases'!E976/'Test cases'!$L$5)^(1/'Test cases'!$Q$5)*('Test cases'!$L$5*(1-'Test cases'!$M$5)),0)</f>
        <v>258.9307752271211</v>
      </c>
      <c r="U972" s="4">
        <f ca="1">(R972^'Test cases'!$R$4+S972^'Test cases'!$R$4)^(1/'Test cases'!$R$4)</f>
        <v>518.48063466488315</v>
      </c>
      <c r="V972" s="4">
        <f ca="1">R972^'Test cases'!$R$4/U972^('Test cases'!$R$4-1)</f>
        <v>261.64971082362683</v>
      </c>
      <c r="W972" s="4">
        <f ca="1">S972^'Test cases'!$R$4/U972^('Test cases'!$R$4-1)</f>
        <v>256.83092384125638</v>
      </c>
      <c r="X972" s="4">
        <f ca="1">V972*(U972/E972)^('Test cases'!$R$5-1)</f>
        <v>255.96889002999819</v>
      </c>
      <c r="Y972" s="4">
        <f ca="1">W972*(U972/E972)^('Test cases'!$R$5-1)</f>
        <v>251.25472638240365</v>
      </c>
      <c r="Z972" s="4">
        <f ca="1">T972^'Test cases'!$R$5/E972^('Test cases'!$R$5-1)</f>
        <v>243.07480023120792</v>
      </c>
      <c r="AA972" s="4">
        <f ca="1">EXP((LN(1-B972)*(LN('Test cases'!$L$3)-LN('Test cases'!$J$3))+LN(1-'Test cases'!$M$3)*LN('Test cases'!$J$3)-LN(1-'Test cases'!$K$3)*LN('Test cases'!$L$3))/(LN(1-'Test cases'!$M$3)-LN(1-'Test cases'!$K$3)))</f>
        <v>840.86725756596798</v>
      </c>
      <c r="AB972" s="4">
        <f ca="1">EXP((LN(1-C972)*(LN('Test cases'!$L$4)-LN('Test cases'!$J$4))+LN(1-'Test cases'!$M$4)*LN('Test cases'!$J$4)-LN(1-'Test cases'!$K$4)*LN('Test cases'!$L$4))/(LN(1-'Test cases'!$M$4)-LN(1-'Test cases'!$K$4)))</f>
        <v>836.26330143820257</v>
      </c>
      <c r="AC972" s="4">
        <f ca="1">IF(D972&lt;='Test cases'!$M$5,EXP((LN(1-D972)*(LN('Test cases'!$L$5)-LN('Test cases'!$J$5))+LN(1-'Test cases'!$M$5)*LN('Test cases'!$J$5)-LN(1-'Test cases'!$K$5)*LN('Test cases'!$L$5))/(LN(1-'Test cases'!$M$5)-LN(1-'Test cases'!$K$5))),EXP((LN(1-D972)*(LN('Test cases'!$N$5)-LN('Test cases'!$L$5))+LN(1-'Test cases'!$O$5)*LN('Test cases'!$L$5)-LN(1-'Test cases'!$M$5)*LN('Test cases'!$N$5))/(LN(1-'Test cases'!$O$5)-LN(1-'Test cases'!$M$5))))</f>
        <v>415.76767706301825</v>
      </c>
    </row>
    <row r="973" spans="1:29">
      <c r="A973" s="8">
        <f>'Test cases'!A977</f>
        <v>970</v>
      </c>
      <c r="B973" s="5">
        <f ca="1">1-X973/'Test cases'!C977</f>
        <v>0.24500103233828352</v>
      </c>
      <c r="C973" s="5">
        <f ca="1">1-Y973/'Test cases'!D977</f>
        <v>0.19477265123008258</v>
      </c>
      <c r="D973" s="5">
        <f ca="1">1-Z973/'Test cases'!E977</f>
        <v>0.24043589871432369</v>
      </c>
      <c r="E973" s="4">
        <f ca="1">(U973^'Test cases'!$R$5+T973^'Test cases'!$R$5)^(1/'Test cases'!$R$5)</f>
        <v>751.04132261372229</v>
      </c>
      <c r="F973" s="5">
        <f ca="1">IF(B973&gt;'Test cases'!$M$3,'Test cases'!$M$3,B973)</f>
        <v>0.15</v>
      </c>
      <c r="G973" s="5">
        <f ca="1">IF(C973&gt;'Test cases'!$M$4,'Test cases'!$M$4,C973)</f>
        <v>0.1</v>
      </c>
      <c r="H973" s="5">
        <f ca="1">IF(D973&gt;'Test cases'!$O$5,'Test cases'!$O$5,D973)</f>
        <v>0.17</v>
      </c>
      <c r="I973" s="5">
        <f ca="1">IF(AA973&gt;='Test cases'!$L$3, 'Test cases'!$L$3*'Test cases'!$M$3/AA973,0)+IF(AND(AA973&gt;='Test cases'!$J$3,AA973&lt;'Test cases'!$L$3), 'Test cases'!$J$3*'Test cases'!$K$3/ AA973,0)</f>
        <v>3.5636500388185277E-2</v>
      </c>
      <c r="J973" s="5">
        <f ca="1">IF(AB973&gt;='Test cases'!$L$4,'Test cases'!$M$4,0)+IF(AND(AB973&gt;='Test cases'!$J$4,AB973&lt;'Test cases'!$L$4),'Test cases'!$K$4,0)</f>
        <v>0.1</v>
      </c>
      <c r="K973" s="5">
        <f ca="1">IF(AC973&gt;='Test cases'!$N$5,'Test cases'!$O$5,0)+IF(AND(AC973&gt;='Test cases'!$L$5,AC973&lt;'Test cases'!$N$5),'Test cases'!$M$5,0)+IF(AND(AC973&lt;'Test cases'!$L$5,AC973&gt;='Test cases'!$J$5),'Test cases'!$K$5,0)</f>
        <v>0.17</v>
      </c>
      <c r="L973" s="5">
        <f t="shared" ca="1" si="45"/>
        <v>0.15</v>
      </c>
      <c r="M973" s="5">
        <f t="shared" ca="1" si="46"/>
        <v>0.1</v>
      </c>
      <c r="N973" s="5">
        <f t="shared" ca="1" si="47"/>
        <v>0.17</v>
      </c>
      <c r="O973" s="4">
        <f ca="1">'Test cases'!C977*(1-F973)+'Test cases'!D977*(1-G973)+'Test cases'!E977*(1-H973)</f>
        <v>835.44999999999982</v>
      </c>
      <c r="P973" s="4">
        <f ca="1">(1-I973)*'Test cases'!C977+(1-J973)*'Test cases'!D977+(1-K973)*'Test cases'!E977</f>
        <v>874.21922636840509</v>
      </c>
      <c r="Q973" s="4">
        <f ca="1">(1-L973)*'Test cases'!C977+(1-M973)*'Test cases'!D977+(1-N973)*'Test cases'!E977</f>
        <v>835.44999999999982</v>
      </c>
      <c r="R973" s="4">
        <f ca="1">('Test cases'!C977/'Test cases'!$J$3)^(1/'Test cases'!$R$3)*('Test cases'!$J$3*(1-'Test cases'!$K$3))</f>
        <v>275.88036709017939</v>
      </c>
      <c r="S973" s="4">
        <f ca="1">('Test cases'!D977/'Test cases'!$J$4)^(1/'Test cases'!$R$4)*('Test cases'!$J$4*(1-'Test cases'!$K$4))</f>
        <v>271.99137879693632</v>
      </c>
      <c r="T973" s="4">
        <f ca="1">IF('Test cases'!E977&lt;='Test cases'!$L$5,('Test cases'!E977/'Test cases'!$J$5)^(1/'Test cases'!$P$5)*('Test cases'!$J$5*(1-'Test cases'!$K$5)),0)+IF('Test cases'!E977&gt;'Test cases'!$L$5,('Test cases'!E977/'Test cases'!$L$5)^(1/'Test cases'!$Q$5)*('Test cases'!$L$5*(1-'Test cases'!$M$5)),0)</f>
        <v>258.9307752271211</v>
      </c>
      <c r="U973" s="4">
        <f ca="1">(R973^'Test cases'!$R$4+S973^'Test cases'!$R$4)^(1/'Test cases'!$R$4)</f>
        <v>519.24001755475308</v>
      </c>
      <c r="V973" s="4">
        <f ca="1">R973^'Test cases'!$R$4/U973^('Test cases'!$R$4-1)</f>
        <v>261.61756883197484</v>
      </c>
      <c r="W973" s="4">
        <f ca="1">S973^'Test cases'!$R$4/U973^('Test cases'!$R$4-1)</f>
        <v>257.62244872277824</v>
      </c>
      <c r="X973" s="4">
        <f ca="1">V973*(U973/E973)^('Test cases'!$R$5-1)</f>
        <v>255.94465003732188</v>
      </c>
      <c r="Y973" s="4">
        <f ca="1">W973*(U973/E973)^('Test cases'!$R$5-1)</f>
        <v>252.03616016498415</v>
      </c>
      <c r="Z973" s="4">
        <f ca="1">T973^'Test cases'!$R$5/E973^('Test cases'!$R$5-1)</f>
        <v>243.06051241141643</v>
      </c>
      <c r="AA973" s="4">
        <f ca="1">EXP((LN(1-B973)*(LN('Test cases'!$L$3)-LN('Test cases'!$J$3))+LN(1-'Test cases'!$M$3)*LN('Test cases'!$J$3)-LN(1-'Test cases'!$K$3)*LN('Test cases'!$L$3))/(LN(1-'Test cases'!$M$3)-LN(1-'Test cases'!$K$3)))</f>
        <v>841.83350422214937</v>
      </c>
      <c r="AB973" s="4">
        <f ca="1">EXP((LN(1-C973)*(LN('Test cases'!$L$4)-LN('Test cases'!$J$4))+LN(1-'Test cases'!$M$4)*LN('Test cases'!$J$4)-LN(1-'Test cases'!$K$4)*LN('Test cases'!$L$4))/(LN(1-'Test cases'!$M$4)-LN(1-'Test cases'!$K$4)))</f>
        <v>837.28662019315186</v>
      </c>
      <c r="AC973" s="4">
        <f ca="1">IF(D973&lt;='Test cases'!$M$5,EXP((LN(1-D973)*(LN('Test cases'!$L$5)-LN('Test cases'!$J$5))+LN(1-'Test cases'!$M$5)*LN('Test cases'!$J$5)-LN(1-'Test cases'!$K$5)*LN('Test cases'!$L$5))/(LN(1-'Test cases'!$M$5)-LN(1-'Test cases'!$K$5))),EXP((LN(1-D973)*(LN('Test cases'!$N$5)-LN('Test cases'!$L$5))+LN(1-'Test cases'!$O$5)*LN('Test cases'!$L$5)-LN(1-'Test cases'!$M$5)*LN('Test cases'!$N$5))/(LN(1-'Test cases'!$O$5)-LN(1-'Test cases'!$M$5))))</f>
        <v>415.86894279446312</v>
      </c>
    </row>
    <row r="974" spans="1:29">
      <c r="A974" s="8">
        <f>'Test cases'!A978</f>
        <v>971</v>
      </c>
      <c r="B974" s="5">
        <f ca="1">1-X974/'Test cases'!C978</f>
        <v>0.24507243895021746</v>
      </c>
      <c r="C974" s="5">
        <f ca="1">1-Y974/'Test cases'!D978</f>
        <v>0.19484880836310514</v>
      </c>
      <c r="D974" s="5">
        <f ca="1">1-Z974/'Test cases'!E978</f>
        <v>0.24048049716769815</v>
      </c>
      <c r="E974" s="4">
        <f ca="1">(U974^'Test cases'!$R$5+T974^'Test cases'!$R$5)^(1/'Test cases'!$R$5)</f>
        <v>751.78415827619756</v>
      </c>
      <c r="F974" s="5">
        <f ca="1">IF(B974&gt;'Test cases'!$M$3,'Test cases'!$M$3,B974)</f>
        <v>0.15</v>
      </c>
      <c r="G974" s="5">
        <f ca="1">IF(C974&gt;'Test cases'!$M$4,'Test cases'!$M$4,C974)</f>
        <v>0.1</v>
      </c>
      <c r="H974" s="5">
        <f ca="1">IF(D974&gt;'Test cases'!$O$5,'Test cases'!$O$5,D974)</f>
        <v>0.17</v>
      </c>
      <c r="I974" s="5">
        <f ca="1">IF(AA974&gt;='Test cases'!$L$3, 'Test cases'!$L$3*'Test cases'!$M$3/AA974,0)+IF(AND(AA974&gt;='Test cases'!$J$3,AA974&lt;'Test cases'!$L$3), 'Test cases'!$J$3*'Test cases'!$K$3/ AA974,0)</f>
        <v>3.5595649273833498E-2</v>
      </c>
      <c r="J974" s="5">
        <f ca="1">IF(AB974&gt;='Test cases'!$L$4,'Test cases'!$M$4,0)+IF(AND(AB974&gt;='Test cases'!$J$4,AB974&lt;'Test cases'!$L$4),'Test cases'!$K$4,0)</f>
        <v>0.1</v>
      </c>
      <c r="K974" s="5">
        <f ca="1">IF(AC974&gt;='Test cases'!$N$5,'Test cases'!$O$5,0)+IF(AND(AC974&gt;='Test cases'!$L$5,AC974&lt;'Test cases'!$N$5),'Test cases'!$M$5,0)+IF(AND(AC974&lt;'Test cases'!$L$5,AC974&gt;='Test cases'!$J$5),'Test cases'!$K$5,0)</f>
        <v>0.17</v>
      </c>
      <c r="L974" s="5">
        <f t="shared" ca="1" si="45"/>
        <v>0.15</v>
      </c>
      <c r="M974" s="5">
        <f t="shared" ca="1" si="46"/>
        <v>0.1</v>
      </c>
      <c r="N974" s="5">
        <f t="shared" ca="1" si="47"/>
        <v>0.17</v>
      </c>
      <c r="O974" s="4">
        <f ca="1">'Test cases'!C978*(1-F974)+'Test cases'!D978*(1-G974)+'Test cases'!E978*(1-H974)</f>
        <v>836.34999999999991</v>
      </c>
      <c r="P974" s="4">
        <f ca="1">(1-I974)*'Test cases'!C978+(1-J974)*'Test cases'!D978+(1-K974)*'Test cases'!E978</f>
        <v>875.13307489617046</v>
      </c>
      <c r="Q974" s="4">
        <f ca="1">(1-L974)*'Test cases'!C978+(1-M974)*'Test cases'!D978+(1-N974)*'Test cases'!E978</f>
        <v>836.34999999999991</v>
      </c>
      <c r="R974" s="4">
        <f ca="1">('Test cases'!C978/'Test cases'!$J$3)^(1/'Test cases'!$R$3)*('Test cases'!$J$3*(1-'Test cases'!$K$3))</f>
        <v>275.88036709017939</v>
      </c>
      <c r="S974" s="4">
        <f ca="1">('Test cases'!D978/'Test cases'!$J$4)^(1/'Test cases'!$R$4)*('Test cases'!$J$4*(1-'Test cases'!$K$4))</f>
        <v>272.7929680866294</v>
      </c>
      <c r="T974" s="4">
        <f ca="1">IF('Test cases'!E978&lt;='Test cases'!$L$5,('Test cases'!E978/'Test cases'!$J$5)^(1/'Test cases'!$P$5)*('Test cases'!$J$5*(1-'Test cases'!$K$5)),0)+IF('Test cases'!E978&gt;'Test cases'!$L$5,('Test cases'!E978/'Test cases'!$L$5)^(1/'Test cases'!$Q$5)*('Test cases'!$L$5*(1-'Test cases'!$M$5)),0)</f>
        <v>258.9307752271211</v>
      </c>
      <c r="U974" s="4">
        <f ca="1">(R974^'Test cases'!$R$4+S974^'Test cases'!$R$4)^(1/'Test cases'!$R$4)</f>
        <v>519.99930723320711</v>
      </c>
      <c r="V974" s="4">
        <f ca="1">R974^'Test cases'!$R$4/U974^('Test cases'!$R$4-1)</f>
        <v>261.58548168903388</v>
      </c>
      <c r="W974" s="4">
        <f ca="1">S974^'Test cases'!$R$4/U974^('Test cases'!$R$4-1)</f>
        <v>258.41382554417351</v>
      </c>
      <c r="X974" s="4">
        <f ca="1">V974*(U974/E974)^('Test cases'!$R$5-1)</f>
        <v>255.92044319587629</v>
      </c>
      <c r="Y974" s="4">
        <f ca="1">W974*(U974/E974)^('Test cases'!$R$5-1)</f>
        <v>252.81747417398498</v>
      </c>
      <c r="Z974" s="4">
        <f ca="1">T974^'Test cases'!$R$5/E974^('Test cases'!$R$5-1)</f>
        <v>243.04624090633661</v>
      </c>
      <c r="AA974" s="4">
        <f ca="1">EXP((LN(1-B974)*(LN('Test cases'!$L$3)-LN('Test cases'!$J$3))+LN(1-'Test cases'!$M$3)*LN('Test cases'!$J$3)-LN(1-'Test cases'!$K$3)*LN('Test cases'!$L$3))/(LN(1-'Test cases'!$M$3)-LN(1-'Test cases'!$K$3)))</f>
        <v>842.79962894378548</v>
      </c>
      <c r="AB974" s="4">
        <f ca="1">EXP((LN(1-C974)*(LN('Test cases'!$L$4)-LN('Test cases'!$J$4))+LN(1-'Test cases'!$M$4)*LN('Test cases'!$J$4)-LN(1-'Test cases'!$K$4)*LN('Test cases'!$L$4))/(LN(1-'Test cases'!$M$4)-LN(1-'Test cases'!$K$4)))</f>
        <v>838.30988597745261</v>
      </c>
      <c r="AC974" s="4">
        <f ca="1">IF(D974&lt;='Test cases'!$M$5,EXP((LN(1-D974)*(LN('Test cases'!$L$5)-LN('Test cases'!$J$5))+LN(1-'Test cases'!$M$5)*LN('Test cases'!$J$5)-LN(1-'Test cases'!$K$5)*LN('Test cases'!$L$5))/(LN(1-'Test cases'!$M$5)-LN(1-'Test cases'!$K$5))),EXP((LN(1-D974)*(LN('Test cases'!$N$5)-LN('Test cases'!$L$5))+LN(1-'Test cases'!$O$5)*LN('Test cases'!$L$5)-LN(1-'Test cases'!$M$5)*LN('Test cases'!$N$5))/(LN(1-'Test cases'!$O$5)-LN(1-'Test cases'!$M$5))))</f>
        <v>415.97012346169862</v>
      </c>
    </row>
    <row r="975" spans="1:29">
      <c r="A975" s="8">
        <f>'Test cases'!A979</f>
        <v>972</v>
      </c>
      <c r="B975" s="5">
        <f ca="1">1-X975/'Test cases'!C979</f>
        <v>0.24510678026193056</v>
      </c>
      <c r="C975" s="5">
        <f ca="1">1-Y975/'Test cases'!D979</f>
        <v>0.1948854343249522</v>
      </c>
      <c r="D975" s="5">
        <f ca="1">1-Z975/'Test cases'!E979</f>
        <v>0.24098009577540247</v>
      </c>
      <c r="E975" s="4">
        <f ca="1">(U975^'Test cases'!$R$5+T975^'Test cases'!$R$5)^(1/'Test cases'!$R$5)</f>
        <v>752.36016436926627</v>
      </c>
      <c r="F975" s="5">
        <f ca="1">IF(B975&gt;'Test cases'!$M$3,'Test cases'!$M$3,B975)</f>
        <v>0.15</v>
      </c>
      <c r="G975" s="5">
        <f ca="1">IF(C975&gt;'Test cases'!$M$4,'Test cases'!$M$4,C975)</f>
        <v>0.1</v>
      </c>
      <c r="H975" s="5">
        <f ca="1">IF(D975&gt;'Test cases'!$O$5,'Test cases'!$O$5,D975)</f>
        <v>0.17</v>
      </c>
      <c r="I975" s="5">
        <f ca="1">IF(AA975&gt;='Test cases'!$L$3, 'Test cases'!$L$3*'Test cases'!$M$3/AA975,0)+IF(AND(AA975&gt;='Test cases'!$J$3,AA975&lt;'Test cases'!$L$3), 'Test cases'!$J$3*'Test cases'!$K$3/ AA975,0)</f>
        <v>3.5576018206907714E-2</v>
      </c>
      <c r="J975" s="5">
        <f ca="1">IF(AB975&gt;='Test cases'!$L$4,'Test cases'!$M$4,0)+IF(AND(AB975&gt;='Test cases'!$J$4,AB975&lt;'Test cases'!$L$4),'Test cases'!$K$4,0)</f>
        <v>0.1</v>
      </c>
      <c r="K975" s="5">
        <f ca="1">IF(AC975&gt;='Test cases'!$N$5,'Test cases'!$O$5,0)+IF(AND(AC975&gt;='Test cases'!$L$5,AC975&lt;'Test cases'!$N$5),'Test cases'!$M$5,0)+IF(AND(AC975&lt;'Test cases'!$L$5,AC975&gt;='Test cases'!$J$5),'Test cases'!$K$5,0)</f>
        <v>0.17</v>
      </c>
      <c r="L975" s="5">
        <f t="shared" ca="1" si="45"/>
        <v>0.15</v>
      </c>
      <c r="M975" s="5">
        <f t="shared" ca="1" si="46"/>
        <v>0.1</v>
      </c>
      <c r="N975" s="5">
        <f t="shared" ca="1" si="47"/>
        <v>0.17</v>
      </c>
      <c r="O975" s="4">
        <f ca="1">'Test cases'!C979*(1-F975)+'Test cases'!D979*(1-G975)+'Test cases'!E979*(1-H975)</f>
        <v>837.18000000000006</v>
      </c>
      <c r="P975" s="4">
        <f ca="1">(1-I975)*'Test cases'!C979+(1-J975)*'Test cases'!D979+(1-K975)*'Test cases'!E979</f>
        <v>875.96972982785837</v>
      </c>
      <c r="Q975" s="4">
        <f ca="1">(1-L975)*'Test cases'!C979+(1-M975)*'Test cases'!D979+(1-N975)*'Test cases'!E979</f>
        <v>837.18000000000006</v>
      </c>
      <c r="R975" s="4">
        <f ca="1">('Test cases'!C979/'Test cases'!$J$3)^(1/'Test cases'!$R$3)*('Test cases'!$J$3*(1-'Test cases'!$K$3))</f>
        <v>275.88036709017939</v>
      </c>
      <c r="S975" s="4">
        <f ca="1">('Test cases'!D979/'Test cases'!$J$4)^(1/'Test cases'!$R$4)*('Test cases'!$J$4*(1-'Test cases'!$K$4))</f>
        <v>272.7929680866294</v>
      </c>
      <c r="T975" s="4">
        <f ca="1">IF('Test cases'!E979&lt;='Test cases'!$L$5,('Test cases'!E979/'Test cases'!$J$5)^(1/'Test cases'!$P$5)*('Test cases'!$J$5*(1-'Test cases'!$K$5)),0)+IF('Test cases'!E979&gt;'Test cases'!$L$5,('Test cases'!E979/'Test cases'!$L$5)^(1/'Test cases'!$Q$5)*('Test cases'!$L$5*(1-'Test cases'!$M$5)),0)</f>
        <v>259.54439759012922</v>
      </c>
      <c r="U975" s="4">
        <f ca="1">(R975^'Test cases'!$R$4+S975^'Test cases'!$R$4)^(1/'Test cases'!$R$4)</f>
        <v>519.99930723320711</v>
      </c>
      <c r="V975" s="4">
        <f ca="1">R975^'Test cases'!$R$4/U975^('Test cases'!$R$4-1)</f>
        <v>261.58548168903388</v>
      </c>
      <c r="W975" s="4">
        <f ca="1">S975^'Test cases'!$R$4/U975^('Test cases'!$R$4-1)</f>
        <v>258.41382554417351</v>
      </c>
      <c r="X975" s="4">
        <f ca="1">V975*(U975/E975)^('Test cases'!$R$5-1)</f>
        <v>255.90880149120554</v>
      </c>
      <c r="Y975" s="4">
        <f ca="1">W975*(U975/E975)^('Test cases'!$R$5-1)</f>
        <v>252.80597362196502</v>
      </c>
      <c r="Z975" s="4">
        <f ca="1">T975^'Test cases'!$R$5/E975^('Test cases'!$R$5-1)</f>
        <v>243.6453892560958</v>
      </c>
      <c r="AA975" s="4">
        <f ca="1">EXP((LN(1-B975)*(LN('Test cases'!$L$3)-LN('Test cases'!$J$3))+LN(1-'Test cases'!$M$3)*LN('Test cases'!$J$3)-LN(1-'Test cases'!$K$3)*LN('Test cases'!$L$3))/(LN(1-'Test cases'!$M$3)-LN(1-'Test cases'!$K$3)))</f>
        <v>843.26469099273652</v>
      </c>
      <c r="AB975" s="4">
        <f ca="1">EXP((LN(1-C975)*(LN('Test cases'!$L$4)-LN('Test cases'!$J$4))+LN(1-'Test cases'!$M$4)*LN('Test cases'!$J$4)-LN(1-'Test cases'!$K$4)*LN('Test cases'!$L$4))/(LN(1-'Test cases'!$M$4)-LN(1-'Test cases'!$K$4)))</f>
        <v>838.80248106705153</v>
      </c>
      <c r="AC975" s="4">
        <f ca="1">IF(D975&lt;='Test cases'!$M$5,EXP((LN(1-D975)*(LN('Test cases'!$L$5)-LN('Test cases'!$J$5))+LN(1-'Test cases'!$M$5)*LN('Test cases'!$J$5)-LN(1-'Test cases'!$K$5)*LN('Test cases'!$L$5))/(LN(1-'Test cases'!$M$5)-LN(1-'Test cases'!$K$5))),EXP((LN(1-D975)*(LN('Test cases'!$N$5)-LN('Test cases'!$L$5))+LN(1-'Test cases'!$O$5)*LN('Test cases'!$L$5)-LN(1-'Test cases'!$M$5)*LN('Test cases'!$N$5))/(LN(1-'Test cases'!$O$5)-LN(1-'Test cases'!$M$5))))</f>
        <v>417.10565581928529</v>
      </c>
    </row>
    <row r="976" spans="1:29">
      <c r="A976" s="8">
        <f>'Test cases'!A980</f>
        <v>973</v>
      </c>
      <c r="B976" s="5">
        <f ca="1">1-X976/'Test cases'!C980</f>
        <v>0.24514107120378792</v>
      </c>
      <c r="C976" s="5">
        <f ca="1">1-Y976/'Test cases'!D980</f>
        <v>0.19492200656595027</v>
      </c>
      <c r="D976" s="5">
        <f ca="1">1-Z976/'Test cases'!E980</f>
        <v>0.2414778716059599</v>
      </c>
      <c r="E976" s="4">
        <f ca="1">(U976^'Test cases'!$R$5+T976^'Test cases'!$R$5)^(1/'Test cases'!$R$5)</f>
        <v>752.93579214308829</v>
      </c>
      <c r="F976" s="5">
        <f ca="1">IF(B976&gt;'Test cases'!$M$3,'Test cases'!$M$3,B976)</f>
        <v>0.15</v>
      </c>
      <c r="G976" s="5">
        <f ca="1">IF(C976&gt;'Test cases'!$M$4,'Test cases'!$M$4,C976)</f>
        <v>0.1</v>
      </c>
      <c r="H976" s="5">
        <f ca="1">IF(D976&gt;'Test cases'!$O$5,'Test cases'!$O$5,D976)</f>
        <v>0.17</v>
      </c>
      <c r="I976" s="5">
        <f ca="1">IF(AA976&gt;='Test cases'!$L$3, 'Test cases'!$L$3*'Test cases'!$M$3/AA976,0)+IF(AND(AA976&gt;='Test cases'!$J$3,AA976&lt;'Test cases'!$L$3), 'Test cases'!$J$3*'Test cases'!$K$3/ AA976,0)</f>
        <v>3.5556425846094808E-2</v>
      </c>
      <c r="J976" s="5">
        <f ca="1">IF(AB976&gt;='Test cases'!$L$4,'Test cases'!$M$4,0)+IF(AND(AB976&gt;='Test cases'!$J$4,AB976&lt;'Test cases'!$L$4),'Test cases'!$K$4,0)</f>
        <v>0.1</v>
      </c>
      <c r="K976" s="5">
        <f ca="1">IF(AC976&gt;='Test cases'!$N$5,'Test cases'!$O$5,0)+IF(AND(AC976&gt;='Test cases'!$L$5,AC976&lt;'Test cases'!$N$5),'Test cases'!$M$5,0)+IF(AND(AC976&lt;'Test cases'!$L$5,AC976&gt;='Test cases'!$J$5),'Test cases'!$K$5,0)</f>
        <v>0.17</v>
      </c>
      <c r="L976" s="5">
        <f t="shared" ca="1" si="45"/>
        <v>0.15</v>
      </c>
      <c r="M976" s="5">
        <f t="shared" ca="1" si="46"/>
        <v>0.1</v>
      </c>
      <c r="N976" s="5">
        <f t="shared" ca="1" si="47"/>
        <v>0.17</v>
      </c>
      <c r="O976" s="4">
        <f ca="1">'Test cases'!C980*(1-F976)+'Test cases'!D980*(1-G976)+'Test cases'!E980*(1-H976)</f>
        <v>838.01</v>
      </c>
      <c r="P976" s="4">
        <f ca="1">(1-I976)*'Test cases'!C980+(1-J976)*'Test cases'!D980+(1-K976)*'Test cases'!E980</f>
        <v>876.80637163817391</v>
      </c>
      <c r="Q976" s="4">
        <f ca="1">(1-L976)*'Test cases'!C980+(1-M976)*'Test cases'!D980+(1-N976)*'Test cases'!E980</f>
        <v>838.01</v>
      </c>
      <c r="R976" s="4">
        <f ca="1">('Test cases'!C980/'Test cases'!$J$3)^(1/'Test cases'!$R$3)*('Test cases'!$J$3*(1-'Test cases'!$K$3))</f>
        <v>275.88036709017939</v>
      </c>
      <c r="S976" s="4">
        <f ca="1">('Test cases'!D980/'Test cases'!$J$4)^(1/'Test cases'!$R$4)*('Test cases'!$J$4*(1-'Test cases'!$K$4))</f>
        <v>272.7929680866294</v>
      </c>
      <c r="T976" s="4">
        <f ca="1">IF('Test cases'!E980&lt;='Test cases'!$L$5,('Test cases'!E980/'Test cases'!$J$5)^(1/'Test cases'!$P$5)*('Test cases'!$J$5*(1-'Test cases'!$K$5)),0)+IF('Test cases'!E980&gt;'Test cases'!$L$5,('Test cases'!E980/'Test cases'!$L$5)^(1/'Test cases'!$Q$5)*('Test cases'!$L$5*(1-'Test cases'!$M$5)),0)</f>
        <v>260.1575587273739</v>
      </c>
      <c r="U976" s="4">
        <f ca="1">(R976^'Test cases'!$R$4+S976^'Test cases'!$R$4)^(1/'Test cases'!$R$4)</f>
        <v>519.99930723320711</v>
      </c>
      <c r="V976" s="4">
        <f ca="1">R976^'Test cases'!$R$4/U976^('Test cases'!$R$4-1)</f>
        <v>261.58548168903388</v>
      </c>
      <c r="W976" s="4">
        <f ca="1">S976^'Test cases'!$R$4/U976^('Test cases'!$R$4-1)</f>
        <v>258.41382554417351</v>
      </c>
      <c r="X976" s="4">
        <f ca="1">V976*(U976/E976)^('Test cases'!$R$5-1)</f>
        <v>255.89717686191588</v>
      </c>
      <c r="Y976" s="4">
        <f ca="1">W976*(U976/E976)^('Test cases'!$R$5-1)</f>
        <v>252.79448993829163</v>
      </c>
      <c r="Z976" s="4">
        <f ca="1">T976^'Test cases'!$R$5/E976^('Test cases'!$R$5-1)</f>
        <v>244.24412534288092</v>
      </c>
      <c r="AA976" s="4">
        <f ca="1">EXP((LN(1-B976)*(LN('Test cases'!$L$3)-LN('Test cases'!$J$3))+LN(1-'Test cases'!$M$3)*LN('Test cases'!$J$3)-LN(1-'Test cases'!$K$3)*LN('Test cases'!$L$3))/(LN(1-'Test cases'!$M$3)-LN(1-'Test cases'!$K$3)))</f>
        <v>843.72934810304969</v>
      </c>
      <c r="AB976" s="4">
        <f ca="1">EXP((LN(1-C976)*(LN('Test cases'!$L$4)-LN('Test cases'!$J$4))+LN(1-'Test cases'!$M$4)*LN('Test cases'!$J$4)-LN(1-'Test cases'!$K$4)*LN('Test cases'!$L$4))/(LN(1-'Test cases'!$M$4)-LN(1-'Test cases'!$K$4)))</f>
        <v>839.29466484119166</v>
      </c>
      <c r="AC976" s="4">
        <f ca="1">IF(D976&lt;='Test cases'!$M$5,EXP((LN(1-D976)*(LN('Test cases'!$L$5)-LN('Test cases'!$J$5))+LN(1-'Test cases'!$M$5)*LN('Test cases'!$J$5)-LN(1-'Test cases'!$K$5)*LN('Test cases'!$L$5))/(LN(1-'Test cases'!$M$5)-LN(1-'Test cases'!$K$5))),EXP((LN(1-D976)*(LN('Test cases'!$N$5)-LN('Test cases'!$L$5))+LN(1-'Test cases'!$O$5)*LN('Test cases'!$L$5)-LN(1-'Test cases'!$M$5)*LN('Test cases'!$N$5))/(LN(1-'Test cases'!$O$5)-LN(1-'Test cases'!$M$5))))</f>
        <v>418.24087469787145</v>
      </c>
    </row>
    <row r="977" spans="1:29">
      <c r="A977" s="8">
        <f>'Test cases'!A981</f>
        <v>974</v>
      </c>
      <c r="B977" s="5">
        <f ca="1">1-X977/'Test cases'!C981</f>
        <v>0.24517531195632847</v>
      </c>
      <c r="C977" s="5">
        <f ca="1">1-Y977/'Test cases'!D981</f>
        <v>0.19495852527864932</v>
      </c>
      <c r="D977" s="5">
        <f ca="1">1-Z977/'Test cases'!E981</f>
        <v>0.24197383694580465</v>
      </c>
      <c r="E977" s="4">
        <f ca="1">(U977^'Test cases'!$R$5+T977^'Test cases'!$R$5)^(1/'Test cases'!$R$5)</f>
        <v>753.51104297581367</v>
      </c>
      <c r="F977" s="5">
        <f ca="1">IF(B977&gt;'Test cases'!$M$3,'Test cases'!$M$3,B977)</f>
        <v>0.15</v>
      </c>
      <c r="G977" s="5">
        <f ca="1">IF(C977&gt;'Test cases'!$M$4,'Test cases'!$M$4,C977)</f>
        <v>0.1</v>
      </c>
      <c r="H977" s="5">
        <f ca="1">IF(D977&gt;'Test cases'!$O$5,'Test cases'!$O$5,D977)</f>
        <v>0.17</v>
      </c>
      <c r="I977" s="5">
        <f ca="1">IF(AA977&gt;='Test cases'!$L$3, 'Test cases'!$L$3*'Test cases'!$M$3/AA977,0)+IF(AND(AA977&gt;='Test cases'!$J$3,AA977&lt;'Test cases'!$L$3), 'Test cases'!$J$3*'Test cases'!$K$3/ AA977,0)</f>
        <v>3.5536872040126566E-2</v>
      </c>
      <c r="J977" s="5">
        <f ca="1">IF(AB977&gt;='Test cases'!$L$4,'Test cases'!$M$4,0)+IF(AND(AB977&gt;='Test cases'!$J$4,AB977&lt;'Test cases'!$L$4),'Test cases'!$K$4,0)</f>
        <v>0.1</v>
      </c>
      <c r="K977" s="5">
        <f ca="1">IF(AC977&gt;='Test cases'!$N$5,'Test cases'!$O$5,0)+IF(AND(AC977&gt;='Test cases'!$L$5,AC977&lt;'Test cases'!$N$5),'Test cases'!$M$5,0)+IF(AND(AC977&lt;'Test cases'!$L$5,AC977&gt;='Test cases'!$J$5),'Test cases'!$K$5,0)</f>
        <v>0.17</v>
      </c>
      <c r="L977" s="5">
        <f t="shared" ca="1" si="45"/>
        <v>0.15</v>
      </c>
      <c r="M977" s="5">
        <f t="shared" ca="1" si="46"/>
        <v>0.1</v>
      </c>
      <c r="N977" s="5">
        <f t="shared" ca="1" si="47"/>
        <v>0.17</v>
      </c>
      <c r="O977" s="4">
        <f ca="1">'Test cases'!C981*(1-F977)+'Test cases'!D981*(1-G977)+'Test cases'!E981*(1-H977)</f>
        <v>838.83999999999992</v>
      </c>
      <c r="P977" s="4">
        <f ca="1">(1-I977)*'Test cases'!C981+(1-J977)*'Test cases'!D981+(1-K977)*'Test cases'!E981</f>
        <v>877.64300037839712</v>
      </c>
      <c r="Q977" s="4">
        <f ca="1">(1-L977)*'Test cases'!C981+(1-M977)*'Test cases'!D981+(1-N977)*'Test cases'!E981</f>
        <v>838.83999999999992</v>
      </c>
      <c r="R977" s="4">
        <f ca="1">('Test cases'!C981/'Test cases'!$J$3)^(1/'Test cases'!$R$3)*('Test cases'!$J$3*(1-'Test cases'!$K$3))</f>
        <v>275.88036709017939</v>
      </c>
      <c r="S977" s="4">
        <f ca="1">('Test cases'!D981/'Test cases'!$J$4)^(1/'Test cases'!$R$4)*('Test cases'!$J$4*(1-'Test cases'!$K$4))</f>
        <v>272.7929680866294</v>
      </c>
      <c r="T977" s="4">
        <f ca="1">IF('Test cases'!E981&lt;='Test cases'!$L$5,('Test cases'!E981/'Test cases'!$J$5)^(1/'Test cases'!$P$5)*('Test cases'!$J$5*(1-'Test cases'!$K$5)),0)+IF('Test cases'!E981&gt;'Test cases'!$L$5,('Test cases'!E981/'Test cases'!$L$5)^(1/'Test cases'!$Q$5)*('Test cases'!$L$5*(1-'Test cases'!$M$5)),0)</f>
        <v>260.7702604163033</v>
      </c>
      <c r="U977" s="4">
        <f ca="1">(R977^'Test cases'!$R$4+S977^'Test cases'!$R$4)^(1/'Test cases'!$R$4)</f>
        <v>519.99930723320711</v>
      </c>
      <c r="V977" s="4">
        <f ca="1">R977^'Test cases'!$R$4/U977^('Test cases'!$R$4-1)</f>
        <v>261.58548168903388</v>
      </c>
      <c r="W977" s="4">
        <f ca="1">S977^'Test cases'!$R$4/U977^('Test cases'!$R$4-1)</f>
        <v>258.41382554417351</v>
      </c>
      <c r="X977" s="4">
        <f ca="1">V977*(U977/E977)^('Test cases'!$R$5-1)</f>
        <v>255.88556924680464</v>
      </c>
      <c r="Y977" s="4">
        <f ca="1">W977*(U977/E977)^('Test cases'!$R$5-1)</f>
        <v>252.7830230625041</v>
      </c>
      <c r="Z977" s="4">
        <f ca="1">T977^'Test cases'!$R$5/E977^('Test cases'!$R$5-1)</f>
        <v>244.8424506665051</v>
      </c>
      <c r="AA977" s="4">
        <f ca="1">EXP((LN(1-B977)*(LN('Test cases'!$L$3)-LN('Test cases'!$J$3))+LN(1-'Test cases'!$M$3)*LN('Test cases'!$J$3)-LN(1-'Test cases'!$K$3)*LN('Test cases'!$L$3))/(LN(1-'Test cases'!$M$3)-LN(1-'Test cases'!$K$3)))</f>
        <v>844.19360168012008</v>
      </c>
      <c r="AB977" s="4">
        <f ca="1">EXP((LN(1-C977)*(LN('Test cases'!$L$4)-LN('Test cases'!$J$4))+LN(1-'Test cases'!$M$4)*LN('Test cases'!$J$4)-LN(1-'Test cases'!$K$4)*LN('Test cases'!$L$4))/(LN(1-'Test cases'!$M$4)-LN(1-'Test cases'!$K$4)))</f>
        <v>839.78643873357169</v>
      </c>
      <c r="AC977" s="4">
        <f ca="1">IF(D977&lt;='Test cases'!$M$5,EXP((LN(1-D977)*(LN('Test cases'!$L$5)-LN('Test cases'!$J$5))+LN(1-'Test cases'!$M$5)*LN('Test cases'!$J$5)-LN(1-'Test cases'!$K$5)*LN('Test cases'!$L$5))/(LN(1-'Test cases'!$M$5)-LN(1-'Test cases'!$K$5))),EXP((LN(1-D977)*(LN('Test cases'!$N$5)-LN('Test cases'!$L$5))+LN(1-'Test cases'!$O$5)*LN('Test cases'!$L$5)-LN(1-'Test cases'!$M$5)*LN('Test cases'!$N$5))/(LN(1-'Test cases'!$O$5)-LN(1-'Test cases'!$M$5))))</f>
        <v>419.37578161851815</v>
      </c>
    </row>
    <row r="978" spans="1:29">
      <c r="A978" s="8">
        <f>'Test cases'!A982</f>
        <v>975</v>
      </c>
      <c r="B978" s="5">
        <f ca="1">1-X978/'Test cases'!C982</f>
        <v>0.24525380510018424</v>
      </c>
      <c r="C978" s="5">
        <f ca="1">1-Y978/'Test cases'!D982</f>
        <v>0.19502933234759712</v>
      </c>
      <c r="D978" s="5">
        <f ca="1">1-Z978/'Test cases'!E982</f>
        <v>0.24201519733416432</v>
      </c>
      <c r="E978" s="4">
        <f ca="1">(U978^'Test cases'!$R$5+T978^'Test cases'!$R$5)^(1/'Test cases'!$R$5)</f>
        <v>754.20358716985663</v>
      </c>
      <c r="F978" s="5">
        <f ca="1">IF(B978&gt;'Test cases'!$M$3,'Test cases'!$M$3,B978)</f>
        <v>0.15</v>
      </c>
      <c r="G978" s="5">
        <f ca="1">IF(C978&gt;'Test cases'!$M$4,'Test cases'!$M$4,C978)</f>
        <v>0.1</v>
      </c>
      <c r="H978" s="5">
        <f ca="1">IF(D978&gt;'Test cases'!$O$5,'Test cases'!$O$5,D978)</f>
        <v>0.17</v>
      </c>
      <c r="I978" s="5">
        <f ca="1">IF(AA978&gt;='Test cases'!$L$3, 'Test cases'!$L$3*'Test cases'!$M$3/AA978,0)+IF(AND(AA978&gt;='Test cases'!$J$3,AA978&lt;'Test cases'!$L$3), 'Test cases'!$J$3*'Test cases'!$K$3/ AA978,0)</f>
        <v>3.5492084327536935E-2</v>
      </c>
      <c r="J978" s="5">
        <f ca="1">IF(AB978&gt;='Test cases'!$L$4,'Test cases'!$M$4,0)+IF(AND(AB978&gt;='Test cases'!$J$4,AB978&lt;'Test cases'!$L$4),'Test cases'!$K$4,0)</f>
        <v>0.1</v>
      </c>
      <c r="K978" s="5">
        <f ca="1">IF(AC978&gt;='Test cases'!$N$5,'Test cases'!$O$5,0)+IF(AND(AC978&gt;='Test cases'!$L$5,AC978&lt;'Test cases'!$N$5),'Test cases'!$M$5,0)+IF(AND(AC978&lt;'Test cases'!$L$5,AC978&gt;='Test cases'!$J$5),'Test cases'!$K$5,0)</f>
        <v>0.17</v>
      </c>
      <c r="L978" s="5">
        <f t="shared" ca="1" si="45"/>
        <v>0.15</v>
      </c>
      <c r="M978" s="5">
        <f t="shared" ca="1" si="46"/>
        <v>0.1</v>
      </c>
      <c r="N978" s="5">
        <f t="shared" ca="1" si="47"/>
        <v>0.17</v>
      </c>
      <c r="O978" s="4">
        <f ca="1">'Test cases'!C982*(1-F978)+'Test cases'!D982*(1-G978)+'Test cases'!E982*(1-H978)</f>
        <v>839.69</v>
      </c>
      <c r="P978" s="4">
        <f ca="1">(1-I978)*'Test cases'!C982+(1-J978)*'Test cases'!D982+(1-K978)*'Test cases'!E982</f>
        <v>878.62269132863753</v>
      </c>
      <c r="Q978" s="4">
        <f ca="1">(1-L978)*'Test cases'!C982+(1-M978)*'Test cases'!D982+(1-N978)*'Test cases'!E982</f>
        <v>839.69</v>
      </c>
      <c r="R978" s="4">
        <f ca="1">('Test cases'!C982/'Test cases'!$J$3)^(1/'Test cases'!$R$3)*('Test cases'!$J$3*(1-'Test cases'!$K$3))</f>
        <v>276.62697452856401</v>
      </c>
      <c r="S978" s="4">
        <f ca="1">('Test cases'!D982/'Test cases'!$J$4)^(1/'Test cases'!$R$4)*('Test cases'!$J$4*(1-'Test cases'!$K$4))</f>
        <v>272.7929680866294</v>
      </c>
      <c r="T978" s="4">
        <f ca="1">IF('Test cases'!E982&lt;='Test cases'!$L$5,('Test cases'!E982/'Test cases'!$J$5)^(1/'Test cases'!$P$5)*('Test cases'!$J$5*(1-'Test cases'!$K$5)),0)+IF('Test cases'!E982&gt;'Test cases'!$L$5,('Test cases'!E982/'Test cases'!$L$5)^(1/'Test cases'!$Q$5)*('Test cases'!$L$5*(1-'Test cases'!$M$5)),0)</f>
        <v>260.7702604163033</v>
      </c>
      <c r="U978" s="4">
        <f ca="1">(R978^'Test cases'!$R$4+S978^'Test cases'!$R$4)^(1/'Test cases'!$R$4)</f>
        <v>520.70726872129876</v>
      </c>
      <c r="V978" s="4">
        <f ca="1">R978^'Test cases'!$R$4/U978^('Test cases'!$R$4-1)</f>
        <v>262.3229533072498</v>
      </c>
      <c r="W978" s="4">
        <f ca="1">S978^'Test cases'!$R$4/U978^('Test cases'!$R$4-1)</f>
        <v>258.38431541404907</v>
      </c>
      <c r="X978" s="4">
        <f ca="1">V978*(U978/E978)^('Test cases'!$R$5-1)</f>
        <v>256.61370626593737</v>
      </c>
      <c r="Y978" s="4">
        <f ca="1">W978*(U978/E978)^('Test cases'!$R$5-1)</f>
        <v>252.76078964285449</v>
      </c>
      <c r="Z978" s="4">
        <f ca="1">T978^'Test cases'!$R$5/E978^('Test cases'!$R$5-1)</f>
        <v>244.82909126106492</v>
      </c>
      <c r="AA978" s="4">
        <f ca="1">EXP((LN(1-B978)*(LN('Test cases'!$L$3)-LN('Test cases'!$J$3))+LN(1-'Test cases'!$M$3)*LN('Test cases'!$J$3)-LN(1-'Test cases'!$K$3)*LN('Test cases'!$L$3))/(LN(1-'Test cases'!$M$3)-LN(1-'Test cases'!$K$3)))</f>
        <v>845.25889556517711</v>
      </c>
      <c r="AB978" s="4">
        <f ca="1">EXP((LN(1-C978)*(LN('Test cases'!$L$4)-LN('Test cases'!$J$4))+LN(1-'Test cases'!$M$4)*LN('Test cases'!$J$4)-LN(1-'Test cases'!$K$4)*LN('Test cases'!$L$4))/(LN(1-'Test cases'!$M$4)-LN(1-'Test cases'!$K$4)))</f>
        <v>840.74083654145954</v>
      </c>
      <c r="AC978" s="4">
        <f ca="1">IF(D978&lt;='Test cases'!$M$5,EXP((LN(1-D978)*(LN('Test cases'!$L$5)-LN('Test cases'!$J$5))+LN(1-'Test cases'!$M$5)*LN('Test cases'!$J$5)-LN(1-'Test cases'!$K$5)*LN('Test cases'!$L$5))/(LN(1-'Test cases'!$M$5)-LN(1-'Test cases'!$K$5))),EXP((LN(1-D978)*(LN('Test cases'!$N$5)-LN('Test cases'!$L$5))+LN(1-'Test cases'!$O$5)*LN('Test cases'!$L$5)-LN(1-'Test cases'!$M$5)*LN('Test cases'!$N$5))/(LN(1-'Test cases'!$O$5)-LN(1-'Test cases'!$M$5))))</f>
        <v>419.47059831170753</v>
      </c>
    </row>
    <row r="979" spans="1:29">
      <c r="A979" s="8">
        <f>'Test cases'!A983</f>
        <v>976</v>
      </c>
      <c r="B979" s="5">
        <f ca="1">1-X979/'Test cases'!C983</f>
        <v>0.24533217496060233</v>
      </c>
      <c r="C979" s="5">
        <f ca="1">1-Y979/'Test cases'!D983</f>
        <v>0.1951000483111367</v>
      </c>
      <c r="D979" s="5">
        <f ca="1">1-Z979/'Test cases'!E983</f>
        <v>0.24205651321571098</v>
      </c>
      <c r="E979" s="4">
        <f ca="1">(U979^'Test cases'!$R$5+T979^'Test cases'!$R$5)^(1/'Test cases'!$R$5)</f>
        <v>754.89605940006254</v>
      </c>
      <c r="F979" s="5">
        <f ca="1">IF(B979&gt;'Test cases'!$M$3,'Test cases'!$M$3,B979)</f>
        <v>0.15</v>
      </c>
      <c r="G979" s="5">
        <f ca="1">IF(C979&gt;'Test cases'!$M$4,'Test cases'!$M$4,C979)</f>
        <v>0.1</v>
      </c>
      <c r="H979" s="5">
        <f ca="1">IF(D979&gt;'Test cases'!$O$5,'Test cases'!$O$5,D979)</f>
        <v>0.17</v>
      </c>
      <c r="I979" s="5">
        <f ca="1">IF(AA979&gt;='Test cases'!$L$3, 'Test cases'!$L$3*'Test cases'!$M$3/AA979,0)+IF(AND(AA979&gt;='Test cases'!$J$3,AA979&lt;'Test cases'!$L$3), 'Test cases'!$J$3*'Test cases'!$K$3/ AA979,0)</f>
        <v>3.5447418635159399E-2</v>
      </c>
      <c r="J979" s="5">
        <f ca="1">IF(AB979&gt;='Test cases'!$L$4,'Test cases'!$M$4,0)+IF(AND(AB979&gt;='Test cases'!$J$4,AB979&lt;'Test cases'!$L$4),'Test cases'!$K$4,0)</f>
        <v>0.1</v>
      </c>
      <c r="K979" s="5">
        <f ca="1">IF(AC979&gt;='Test cases'!$N$5,'Test cases'!$O$5,0)+IF(AND(AC979&gt;='Test cases'!$L$5,AC979&lt;'Test cases'!$N$5),'Test cases'!$M$5,0)+IF(AND(AC979&lt;'Test cases'!$L$5,AC979&gt;='Test cases'!$J$5),'Test cases'!$K$5,0)</f>
        <v>0.17</v>
      </c>
      <c r="L979" s="5">
        <f t="shared" ca="1" si="45"/>
        <v>0.15</v>
      </c>
      <c r="M979" s="5">
        <f t="shared" ca="1" si="46"/>
        <v>0.1</v>
      </c>
      <c r="N979" s="5">
        <f t="shared" ca="1" si="47"/>
        <v>0.17</v>
      </c>
      <c r="O979" s="4">
        <f ca="1">'Test cases'!C983*(1-F979)+'Test cases'!D983*(1-G979)+'Test cases'!E983*(1-H979)</f>
        <v>840.54</v>
      </c>
      <c r="P979" s="4">
        <f ca="1">(1-I979)*'Test cases'!C983+(1-J979)*'Test cases'!D983+(1-K979)*'Test cases'!E983</f>
        <v>879.60243024541069</v>
      </c>
      <c r="Q979" s="4">
        <f ca="1">(1-L979)*'Test cases'!C983+(1-M979)*'Test cases'!D983+(1-N979)*'Test cases'!E983</f>
        <v>840.54</v>
      </c>
      <c r="R979" s="4">
        <f ca="1">('Test cases'!C983/'Test cases'!$J$3)^(1/'Test cases'!$R$3)*('Test cases'!$J$3*(1-'Test cases'!$K$3))</f>
        <v>277.37340090962778</v>
      </c>
      <c r="S979" s="4">
        <f ca="1">('Test cases'!D983/'Test cases'!$J$4)^(1/'Test cases'!$R$4)*('Test cases'!$J$4*(1-'Test cases'!$K$4))</f>
        <v>272.7929680866294</v>
      </c>
      <c r="T979" s="4">
        <f ca="1">IF('Test cases'!E983&lt;='Test cases'!$L$5,('Test cases'!E983/'Test cases'!$J$5)^(1/'Test cases'!$P$5)*('Test cases'!$J$5*(1-'Test cases'!$K$5)),0)+IF('Test cases'!E983&gt;'Test cases'!$L$5,('Test cases'!E983/'Test cases'!$L$5)^(1/'Test cases'!$Q$5)*('Test cases'!$L$5*(1-'Test cases'!$M$5)),0)</f>
        <v>260.7702604163033</v>
      </c>
      <c r="U979" s="4">
        <f ca="1">(R979^'Test cases'!$R$4+S979^'Test cases'!$R$4)^(1/'Test cases'!$R$4)</f>
        <v>521.41513808789932</v>
      </c>
      <c r="V979" s="4">
        <f ca="1">R979^'Test cases'!$R$4/U979^('Test cases'!$R$4-1)</f>
        <v>263.06028551424475</v>
      </c>
      <c r="W979" s="4">
        <f ca="1">S979^'Test cases'!$R$4/U979^('Test cases'!$R$4-1)</f>
        <v>258.3548525736544</v>
      </c>
      <c r="X979" s="4">
        <f ca="1">V979*(U979/E979)^('Test cases'!$R$5-1)</f>
        <v>257.34172833843462</v>
      </c>
      <c r="Y979" s="4">
        <f ca="1">W979*(U979/E979)^('Test cases'!$R$5-1)</f>
        <v>252.73858483030307</v>
      </c>
      <c r="Z979" s="4">
        <f ca="1">T979^'Test cases'!$R$5/E979^('Test cases'!$R$5-1)</f>
        <v>244.81574623132536</v>
      </c>
      <c r="AA979" s="4">
        <f ca="1">EXP((LN(1-B979)*(LN('Test cases'!$L$3)-LN('Test cases'!$J$3))+LN(1-'Test cases'!$M$3)*LN('Test cases'!$J$3)-LN(1-'Test cases'!$K$3)*LN('Test cases'!$L$3))/(LN(1-'Test cases'!$M$3)-LN(1-'Test cases'!$K$3)))</f>
        <v>846.32396815049765</v>
      </c>
      <c r="AB979" s="4">
        <f ca="1">EXP((LN(1-C979)*(LN('Test cases'!$L$4)-LN('Test cases'!$J$4))+LN(1-'Test cases'!$M$4)*LN('Test cases'!$J$4)-LN(1-'Test cases'!$K$4)*LN('Test cases'!$L$4))/(LN(1-'Test cases'!$M$4)-LN(1-'Test cases'!$K$4)))</f>
        <v>841.69517284674714</v>
      </c>
      <c r="AC979" s="4">
        <f ca="1">IF(D979&lt;='Test cases'!$M$5,EXP((LN(1-D979)*(LN('Test cases'!$L$5)-LN('Test cases'!$J$5))+LN(1-'Test cases'!$M$5)*LN('Test cases'!$J$5)-LN(1-'Test cases'!$K$5)*LN('Test cases'!$L$5))/(LN(1-'Test cases'!$M$5)-LN(1-'Test cases'!$K$5))),EXP((LN(1-D979)*(LN('Test cases'!$N$5)-LN('Test cases'!$L$5))+LN(1-'Test cases'!$O$5)*LN('Test cases'!$L$5)-LN(1-'Test cases'!$M$5)*LN('Test cases'!$N$5))/(LN(1-'Test cases'!$O$5)-LN(1-'Test cases'!$M$5))))</f>
        <v>419.5653395450322</v>
      </c>
    </row>
    <row r="980" spans="1:29">
      <c r="A980" s="8">
        <f>'Test cases'!A984</f>
        <v>977</v>
      </c>
      <c r="B980" s="5">
        <f ca="1">1-X980/'Test cases'!C984</f>
        <v>0.24541042198225171</v>
      </c>
      <c r="C980" s="5">
        <f ca="1">1-Y980/'Test cases'!D984</f>
        <v>0.19517067340532468</v>
      </c>
      <c r="D980" s="5">
        <f ca="1">1-Z980/'Test cases'!E984</f>
        <v>0.24209778468561283</v>
      </c>
      <c r="E980" s="4">
        <f ca="1">(U980^'Test cases'!$R$5+T980^'Test cases'!$R$5)^(1/'Test cases'!$R$5)</f>
        <v>755.5884597793455</v>
      </c>
      <c r="F980" s="5">
        <f ca="1">IF(B980&gt;'Test cases'!$M$3,'Test cases'!$M$3,B980)</f>
        <v>0.15</v>
      </c>
      <c r="G980" s="5">
        <f ca="1">IF(C980&gt;'Test cases'!$M$4,'Test cases'!$M$4,C980)</f>
        <v>0.1</v>
      </c>
      <c r="H980" s="5">
        <f ca="1">IF(D980&gt;'Test cases'!$O$5,'Test cases'!$O$5,D980)</f>
        <v>0.17</v>
      </c>
      <c r="I980" s="5">
        <f ca="1">IF(AA980&gt;='Test cases'!$L$3, 'Test cases'!$L$3*'Test cases'!$M$3/AA980,0)+IF(AND(AA980&gt;='Test cases'!$J$3,AA980&lt;'Test cases'!$L$3), 'Test cases'!$J$3*'Test cases'!$K$3/ AA980,0)</f>
        <v>3.5402874412178743E-2</v>
      </c>
      <c r="J980" s="5">
        <f ca="1">IF(AB980&gt;='Test cases'!$L$4,'Test cases'!$M$4,0)+IF(AND(AB980&gt;='Test cases'!$J$4,AB980&lt;'Test cases'!$L$4),'Test cases'!$K$4,0)</f>
        <v>0.1</v>
      </c>
      <c r="K980" s="5">
        <f ca="1">IF(AC980&gt;='Test cases'!$N$5,'Test cases'!$O$5,0)+IF(AND(AC980&gt;='Test cases'!$L$5,AC980&lt;'Test cases'!$N$5),'Test cases'!$M$5,0)+IF(AND(AC980&lt;'Test cases'!$L$5,AC980&gt;='Test cases'!$J$5),'Test cases'!$K$5,0)</f>
        <v>0.17</v>
      </c>
      <c r="L980" s="5">
        <f t="shared" ca="1" si="45"/>
        <v>0.15</v>
      </c>
      <c r="M980" s="5">
        <f t="shared" ca="1" si="46"/>
        <v>0.1</v>
      </c>
      <c r="N980" s="5">
        <f t="shared" ca="1" si="47"/>
        <v>0.17</v>
      </c>
      <c r="O980" s="4">
        <f ca="1">'Test cases'!C984*(1-F980)+'Test cases'!D984*(1-G980)+'Test cases'!E984*(1-H980)</f>
        <v>841.38999999999987</v>
      </c>
      <c r="P980" s="4">
        <f ca="1">(1-I980)*'Test cases'!C984+(1-J980)*'Test cases'!D984+(1-K980)*'Test cases'!E984</f>
        <v>880.58221695103475</v>
      </c>
      <c r="Q980" s="4">
        <f ca="1">(1-L980)*'Test cases'!C984+(1-M980)*'Test cases'!D984+(1-N980)*'Test cases'!E984</f>
        <v>841.38999999999987</v>
      </c>
      <c r="R980" s="4">
        <f ca="1">('Test cases'!C984/'Test cases'!$J$3)^(1/'Test cases'!$R$3)*('Test cases'!$J$3*(1-'Test cases'!$K$3))</f>
        <v>278.11964680804675</v>
      </c>
      <c r="S980" s="4">
        <f ca="1">('Test cases'!D984/'Test cases'!$J$4)^(1/'Test cases'!$R$4)*('Test cases'!$J$4*(1-'Test cases'!$K$4))</f>
        <v>272.7929680866294</v>
      </c>
      <c r="T980" s="4">
        <f ca="1">IF('Test cases'!E984&lt;='Test cases'!$L$5,('Test cases'!E984/'Test cases'!$J$5)^(1/'Test cases'!$P$5)*('Test cases'!$J$5*(1-'Test cases'!$K$5)),0)+IF('Test cases'!E984&gt;'Test cases'!$L$5,('Test cases'!E984/'Test cases'!$L$5)^(1/'Test cases'!$Q$5)*('Test cases'!$L$5*(1-'Test cases'!$M$5)),0)</f>
        <v>260.7702604163033</v>
      </c>
      <c r="U980" s="4">
        <f ca="1">(R980^'Test cases'!$R$4+S980^'Test cases'!$R$4)^(1/'Test cases'!$R$4)</f>
        <v>522.12291549837005</v>
      </c>
      <c r="V980" s="4">
        <f ca="1">R980^'Test cases'!$R$4/U980^('Test cases'!$R$4-1)</f>
        <v>263.79747862201378</v>
      </c>
      <c r="W980" s="4">
        <f ca="1">S980^'Test cases'!$R$4/U980^('Test cases'!$R$4-1)</f>
        <v>258.32543687635615</v>
      </c>
      <c r="X980" s="4">
        <f ca="1">V980*(U980/E980)^('Test cases'!$R$5-1)</f>
        <v>258.06963568206993</v>
      </c>
      <c r="Y980" s="4">
        <f ca="1">W980*(U980/E980)^('Test cases'!$R$5-1)</f>
        <v>252.71640855072806</v>
      </c>
      <c r="Z980" s="4">
        <f ca="1">T980^'Test cases'!$R$5/E980^('Test cases'!$R$5-1)</f>
        <v>244.80241554654705</v>
      </c>
      <c r="AA980" s="4">
        <f ca="1">EXP((LN(1-B980)*(LN('Test cases'!$L$3)-LN('Test cases'!$J$3))+LN(1-'Test cases'!$M$3)*LN('Test cases'!$J$3)-LN(1-'Test cases'!$K$3)*LN('Test cases'!$L$3))/(LN(1-'Test cases'!$M$3)-LN(1-'Test cases'!$K$3)))</f>
        <v>847.38882076987147</v>
      </c>
      <c r="AB980" s="4">
        <f ca="1">EXP((LN(1-C980)*(LN('Test cases'!$L$4)-LN('Test cases'!$J$4))+LN(1-'Test cases'!$M$4)*LN('Test cases'!$J$4)-LN(1-'Test cases'!$K$4)*LN('Test cases'!$L$4))/(LN(1-'Test cases'!$M$4)-LN(1-'Test cases'!$K$4)))</f>
        <v>842.64944786073704</v>
      </c>
      <c r="AC980" s="4">
        <f ca="1">IF(D980&lt;='Test cases'!$M$5,EXP((LN(1-D980)*(LN('Test cases'!$L$5)-LN('Test cases'!$J$5))+LN(1-'Test cases'!$M$5)*LN('Test cases'!$J$5)-LN(1-'Test cases'!$K$5)*LN('Test cases'!$L$5))/(LN(1-'Test cases'!$M$5)-LN(1-'Test cases'!$K$5))),EXP((LN(1-D980)*(LN('Test cases'!$N$5)-LN('Test cases'!$L$5))+LN(1-'Test cases'!$O$5)*LN('Test cases'!$L$5)-LN(1-'Test cases'!$M$5)*LN('Test cases'!$N$5))/(LN(1-'Test cases'!$O$5)-LN(1-'Test cases'!$M$5))))</f>
        <v>419.66000545987259</v>
      </c>
    </row>
    <row r="981" spans="1:29">
      <c r="A981" s="8">
        <f>'Test cases'!A985</f>
        <v>978</v>
      </c>
      <c r="B981" s="5">
        <f ca="1">1-X981/'Test cases'!C985</f>
        <v>0.24544450256923012</v>
      </c>
      <c r="C981" s="5">
        <f ca="1">1-Y981/'Test cases'!D985</f>
        <v>0.19520702304049986</v>
      </c>
      <c r="D981" s="5">
        <f ca="1">1-Z981/'Test cases'!E985</f>
        <v>0.24259177101509266</v>
      </c>
      <c r="E981" s="4">
        <f ca="1">(U981^'Test cases'!$R$5+T981^'Test cases'!$R$5)^(1/'Test cases'!$R$5)</f>
        <v>756.16324107771607</v>
      </c>
      <c r="F981" s="5">
        <f ca="1">IF(B981&gt;'Test cases'!$M$3,'Test cases'!$M$3,B981)</f>
        <v>0.15</v>
      </c>
      <c r="G981" s="5">
        <f ca="1">IF(C981&gt;'Test cases'!$M$4,'Test cases'!$M$4,C981)</f>
        <v>0.1</v>
      </c>
      <c r="H981" s="5">
        <f ca="1">IF(D981&gt;'Test cases'!$O$5,'Test cases'!$O$5,D981)</f>
        <v>0.17</v>
      </c>
      <c r="I981" s="5">
        <f ca="1">IF(AA981&gt;='Test cases'!$L$3, 'Test cases'!$L$3*'Test cases'!$M$3/AA981,0)+IF(AND(AA981&gt;='Test cases'!$J$3,AA981&lt;'Test cases'!$L$3), 'Test cases'!$J$3*'Test cases'!$K$3/ AA981,0)</f>
        <v>3.5383489182118519E-2</v>
      </c>
      <c r="J981" s="5">
        <f ca="1">IF(AB981&gt;='Test cases'!$L$4,'Test cases'!$M$4,0)+IF(AND(AB981&gt;='Test cases'!$J$4,AB981&lt;'Test cases'!$L$4),'Test cases'!$K$4,0)</f>
        <v>0.1</v>
      </c>
      <c r="K981" s="5">
        <f ca="1">IF(AC981&gt;='Test cases'!$N$5,'Test cases'!$O$5,0)+IF(AND(AC981&gt;='Test cases'!$L$5,AC981&lt;'Test cases'!$N$5),'Test cases'!$M$5,0)+IF(AND(AC981&lt;'Test cases'!$L$5,AC981&gt;='Test cases'!$J$5),'Test cases'!$K$5,0)</f>
        <v>0.17</v>
      </c>
      <c r="L981" s="5">
        <f t="shared" ca="1" si="45"/>
        <v>0.15</v>
      </c>
      <c r="M981" s="5">
        <f t="shared" ca="1" si="46"/>
        <v>0.1</v>
      </c>
      <c r="N981" s="5">
        <f t="shared" ca="1" si="47"/>
        <v>0.17</v>
      </c>
      <c r="O981" s="4">
        <f ca="1">'Test cases'!C985*(1-F981)+'Test cases'!D985*(1-G981)+'Test cases'!E985*(1-H981)</f>
        <v>842.21999999999991</v>
      </c>
      <c r="P981" s="4">
        <f ca="1">(1-I981)*'Test cases'!C985+(1-J981)*'Test cases'!D985+(1-K981)*'Test cases'!E985</f>
        <v>881.41884669971546</v>
      </c>
      <c r="Q981" s="4">
        <f ca="1">(1-L981)*'Test cases'!C985+(1-M981)*'Test cases'!D985+(1-N981)*'Test cases'!E985</f>
        <v>842.21999999999991</v>
      </c>
      <c r="R981" s="4">
        <f ca="1">('Test cases'!C985/'Test cases'!$J$3)^(1/'Test cases'!$R$3)*('Test cases'!$J$3*(1-'Test cases'!$K$3))</f>
        <v>278.11964680804675</v>
      </c>
      <c r="S981" s="4">
        <f ca="1">('Test cases'!D985/'Test cases'!$J$4)^(1/'Test cases'!$R$4)*('Test cases'!$J$4*(1-'Test cases'!$K$4))</f>
        <v>272.7929680866294</v>
      </c>
      <c r="T981" s="4">
        <f ca="1">IF('Test cases'!E985&lt;='Test cases'!$L$5,('Test cases'!E985/'Test cases'!$J$5)^(1/'Test cases'!$P$5)*('Test cases'!$J$5*(1-'Test cases'!$K$5)),0)+IF('Test cases'!E985&gt;'Test cases'!$L$5,('Test cases'!E985/'Test cases'!$L$5)^(1/'Test cases'!$Q$5)*('Test cases'!$L$5*(1-'Test cases'!$M$5)),0)</f>
        <v>261.38250442203577</v>
      </c>
      <c r="U981" s="4">
        <f ca="1">(R981^'Test cases'!$R$4+S981^'Test cases'!$R$4)^(1/'Test cases'!$R$4)</f>
        <v>522.12291549837005</v>
      </c>
      <c r="V981" s="4">
        <f ca="1">R981^'Test cases'!$R$4/U981^('Test cases'!$R$4-1)</f>
        <v>263.79747862201378</v>
      </c>
      <c r="W981" s="4">
        <f ca="1">S981^'Test cases'!$R$4/U981^('Test cases'!$R$4-1)</f>
        <v>258.32543687635615</v>
      </c>
      <c r="X981" s="4">
        <f ca="1">V981*(U981/E981)^('Test cases'!$R$5-1)</f>
        <v>258.05798012132328</v>
      </c>
      <c r="Y981" s="4">
        <f ca="1">W981*(U981/E981)^('Test cases'!$R$5-1)</f>
        <v>252.70499476528306</v>
      </c>
      <c r="Z981" s="4">
        <f ca="1">T981^'Test cases'!$R$5/E981^('Test cases'!$R$5-1)</f>
        <v>245.40026619110998</v>
      </c>
      <c r="AA981" s="4">
        <f ca="1">EXP((LN(1-B981)*(LN('Test cases'!$L$3)-LN('Test cases'!$J$3))+LN(1-'Test cases'!$M$3)*LN('Test cases'!$J$3)-LN(1-'Test cases'!$K$3)*LN('Test cases'!$L$3))/(LN(1-'Test cases'!$M$3)-LN(1-'Test cases'!$K$3)))</f>
        <v>847.85307196783947</v>
      </c>
      <c r="AB981" s="4">
        <f ca="1">EXP((LN(1-C981)*(LN('Test cases'!$L$4)-LN('Test cases'!$J$4))+LN(1-'Test cases'!$M$4)*LN('Test cases'!$J$4)-LN(1-'Test cases'!$K$4)*LN('Test cases'!$L$4))/(LN(1-'Test cases'!$M$4)-LN(1-'Test cases'!$K$4)))</f>
        <v>843.14105265940111</v>
      </c>
      <c r="AC981" s="4">
        <f ca="1">IF(D981&lt;='Test cases'!$M$5,EXP((LN(1-D981)*(LN('Test cases'!$L$5)-LN('Test cases'!$J$5))+LN(1-'Test cases'!$M$5)*LN('Test cases'!$J$5)-LN(1-'Test cases'!$K$5)*LN('Test cases'!$L$5))/(LN(1-'Test cases'!$M$5)-LN(1-'Test cases'!$K$5))),EXP((LN(1-D981)*(LN('Test cases'!$N$5)-LN('Test cases'!$L$5))+LN(1-'Test cases'!$O$5)*LN('Test cases'!$L$5)-LN(1-'Test cases'!$M$5)*LN('Test cases'!$N$5))/(LN(1-'Test cases'!$O$5)-LN(1-'Test cases'!$M$5))))</f>
        <v>420.79514097757169</v>
      </c>
    </row>
    <row r="982" spans="1:29">
      <c r="A982" s="8">
        <f>'Test cases'!A986</f>
        <v>979</v>
      </c>
      <c r="B982" s="5">
        <f ca="1">1-X982/'Test cases'!C986</f>
        <v>0.24552259063209703</v>
      </c>
      <c r="C982" s="5">
        <f ca="1">1-Y982/'Test cases'!D986</f>
        <v>0.19527751908152502</v>
      </c>
      <c r="D982" s="5">
        <f ca="1">1-Z982/'Test cases'!E986</f>
        <v>0.2426329381372222</v>
      </c>
      <c r="E982" s="4">
        <f ca="1">(U982^'Test cases'!$R$5+T982^'Test cases'!$R$5)^(1/'Test cases'!$R$5)</f>
        <v>756.85553846513199</v>
      </c>
      <c r="F982" s="5">
        <f ca="1">IF(B982&gt;'Test cases'!$M$3,'Test cases'!$M$3,B982)</f>
        <v>0.15</v>
      </c>
      <c r="G982" s="5">
        <f ca="1">IF(C982&gt;'Test cases'!$M$4,'Test cases'!$M$4,C982)</f>
        <v>0.1</v>
      </c>
      <c r="H982" s="5">
        <f ca="1">IF(D982&gt;'Test cases'!$O$5,'Test cases'!$O$5,D982)</f>
        <v>0.17</v>
      </c>
      <c r="I982" s="5">
        <f ca="1">IF(AA982&gt;='Test cases'!$L$3, 'Test cases'!$L$3*'Test cases'!$M$3/AA982,0)+IF(AND(AA982&gt;='Test cases'!$J$3,AA982&lt;'Test cases'!$L$3), 'Test cases'!$J$3*'Test cases'!$K$3/ AA982,0)</f>
        <v>3.5339108969141018E-2</v>
      </c>
      <c r="J982" s="5">
        <f ca="1">IF(AB982&gt;='Test cases'!$L$4,'Test cases'!$M$4,0)+IF(AND(AB982&gt;='Test cases'!$J$4,AB982&lt;'Test cases'!$L$4),'Test cases'!$K$4,0)</f>
        <v>0.1</v>
      </c>
      <c r="K982" s="5">
        <f ca="1">IF(AC982&gt;='Test cases'!$N$5,'Test cases'!$O$5,0)+IF(AND(AC982&gt;='Test cases'!$L$5,AC982&lt;'Test cases'!$N$5),'Test cases'!$M$5,0)+IF(AND(AC982&lt;'Test cases'!$L$5,AC982&gt;='Test cases'!$J$5),'Test cases'!$K$5,0)</f>
        <v>0.17</v>
      </c>
      <c r="L982" s="5">
        <f t="shared" ca="1" si="45"/>
        <v>0.15</v>
      </c>
      <c r="M982" s="5">
        <f t="shared" ca="1" si="46"/>
        <v>0.1</v>
      </c>
      <c r="N982" s="5">
        <f t="shared" ca="1" si="47"/>
        <v>0.17</v>
      </c>
      <c r="O982" s="4">
        <f ca="1">'Test cases'!C986*(1-F982)+'Test cases'!D986*(1-G982)+'Test cases'!E986*(1-H982)</f>
        <v>843.07</v>
      </c>
      <c r="P982" s="4">
        <f ca="1">(1-I982)*'Test cases'!C986+(1-J982)*'Test cases'!D986+(1-K982)*'Test cases'!E986</f>
        <v>882.39868562358458</v>
      </c>
      <c r="Q982" s="4">
        <f ca="1">(1-L982)*'Test cases'!C986+(1-M982)*'Test cases'!D986+(1-N982)*'Test cases'!E986</f>
        <v>843.07</v>
      </c>
      <c r="R982" s="4">
        <f ca="1">('Test cases'!C986/'Test cases'!$J$3)^(1/'Test cases'!$R$3)*('Test cases'!$J$3*(1-'Test cases'!$K$3))</f>
        <v>278.86571279499822</v>
      </c>
      <c r="S982" s="4">
        <f ca="1">('Test cases'!D986/'Test cases'!$J$4)^(1/'Test cases'!$R$4)*('Test cases'!$J$4*(1-'Test cases'!$K$4))</f>
        <v>272.7929680866294</v>
      </c>
      <c r="T982" s="4">
        <f ca="1">IF('Test cases'!E986&lt;='Test cases'!$L$5,('Test cases'!E986/'Test cases'!$J$5)^(1/'Test cases'!$P$5)*('Test cases'!$J$5*(1-'Test cases'!$K$5)),0)+IF('Test cases'!E986&gt;'Test cases'!$L$5,('Test cases'!E986/'Test cases'!$L$5)^(1/'Test cases'!$Q$5)*('Test cases'!$L$5*(1-'Test cases'!$M$5)),0)</f>
        <v>261.38250442203577</v>
      </c>
      <c r="U982" s="4">
        <f ca="1">(R982^'Test cases'!$R$4+S982^'Test cases'!$R$4)^(1/'Test cases'!$R$4)</f>
        <v>522.83060111745908</v>
      </c>
      <c r="V982" s="4">
        <f ca="1">R982^'Test cases'!$R$4/U982^('Test cases'!$R$4-1)</f>
        <v>264.53453294126166</v>
      </c>
      <c r="W982" s="4">
        <f ca="1">S982^'Test cases'!$R$4/U982^('Test cases'!$R$4-1)</f>
        <v>258.29606817619771</v>
      </c>
      <c r="X982" s="4">
        <f ca="1">V982*(U982/E982)^('Test cases'!$R$5-1)</f>
        <v>258.78575141319072</v>
      </c>
      <c r="Y982" s="4">
        <f ca="1">W982*(U982/E982)^('Test cases'!$R$5-1)</f>
        <v>252.68285900840115</v>
      </c>
      <c r="Z982" s="4">
        <f ca="1">T982^'Test cases'!$R$5/E982^('Test cases'!$R$5-1)</f>
        <v>245.38692804354</v>
      </c>
      <c r="AA982" s="4">
        <f ca="1">EXP((LN(1-B982)*(LN('Test cases'!$L$3)-LN('Test cases'!$J$3))+LN(1-'Test cases'!$M$3)*LN('Test cases'!$J$3)-LN(1-'Test cases'!$K$3)*LN('Test cases'!$L$3))/(LN(1-'Test cases'!$M$3)-LN(1-'Test cases'!$K$3)))</f>
        <v>848.91783848304556</v>
      </c>
      <c r="AB982" s="4">
        <f ca="1">EXP((LN(1-C982)*(LN('Test cases'!$L$4)-LN('Test cases'!$J$4))+LN(1-'Test cases'!$M$4)*LN('Test cases'!$J$4)-LN(1-'Test cases'!$K$4)*LN('Test cases'!$L$4))/(LN(1-'Test cases'!$M$4)-LN(1-'Test cases'!$K$4)))</f>
        <v>844.09534604629494</v>
      </c>
      <c r="AC982" s="4">
        <f ca="1">IF(D982&lt;='Test cases'!$M$5,EXP((LN(1-D982)*(LN('Test cases'!$L$5)-LN('Test cases'!$J$5))+LN(1-'Test cases'!$M$5)*LN('Test cases'!$J$5)-LN(1-'Test cases'!$K$5)*LN('Test cases'!$L$5))/(LN(1-'Test cases'!$M$5)-LN(1-'Test cases'!$K$5))),EXP((LN(1-D982)*(LN('Test cases'!$N$5)-LN('Test cases'!$L$5))+LN(1-'Test cases'!$O$5)*LN('Test cases'!$L$5)-LN(1-'Test cases'!$M$5)*LN('Test cases'!$N$5))/(LN(1-'Test cases'!$O$5)-LN(1-'Test cases'!$M$5))))</f>
        <v>420.88991122509731</v>
      </c>
    </row>
    <row r="983" spans="1:29">
      <c r="A983" s="8">
        <f>'Test cases'!A987</f>
        <v>980</v>
      </c>
      <c r="B983" s="5">
        <f ca="1">1-X983/'Test cases'!C987</f>
        <v>0.24560055681496396</v>
      </c>
      <c r="C983" s="5">
        <f ca="1">1-Y983/'Test cases'!D987</f>
        <v>0.19534792480268992</v>
      </c>
      <c r="D983" s="5">
        <f ca="1">1-Z983/'Test cases'!E987</f>
        <v>0.24267406113538348</v>
      </c>
      <c r="E983" s="4">
        <f ca="1">(U983^'Test cases'!$R$5+T983^'Test cases'!$R$5)^(1/'Test cases'!$R$5)</f>
        <v>757.54776425974319</v>
      </c>
      <c r="F983" s="5">
        <f ca="1">IF(B983&gt;'Test cases'!$M$3,'Test cases'!$M$3,B983)</f>
        <v>0.15</v>
      </c>
      <c r="G983" s="5">
        <f ca="1">IF(C983&gt;'Test cases'!$M$4,'Test cases'!$M$4,C983)</f>
        <v>0.1</v>
      </c>
      <c r="H983" s="5">
        <f ca="1">IF(D983&gt;'Test cases'!$O$5,'Test cases'!$O$5,D983)</f>
        <v>0.17</v>
      </c>
      <c r="I983" s="5">
        <f ca="1">IF(AA983&gt;='Test cases'!$L$3, 'Test cases'!$L$3*'Test cases'!$M$3/AA983,0)+IF(AND(AA983&gt;='Test cases'!$J$3,AA983&lt;'Test cases'!$L$3), 'Test cases'!$J$3*'Test cases'!$K$3/ AA983,0)</f>
        <v>3.529484898493316E-2</v>
      </c>
      <c r="J983" s="5">
        <f ca="1">IF(AB983&gt;='Test cases'!$L$4,'Test cases'!$M$4,0)+IF(AND(AB983&gt;='Test cases'!$J$4,AB983&lt;'Test cases'!$L$4),'Test cases'!$K$4,0)</f>
        <v>0.1</v>
      </c>
      <c r="K983" s="5">
        <f ca="1">IF(AC983&gt;='Test cases'!$N$5,'Test cases'!$O$5,0)+IF(AND(AC983&gt;='Test cases'!$L$5,AC983&lt;'Test cases'!$N$5),'Test cases'!$M$5,0)+IF(AND(AC983&lt;'Test cases'!$L$5,AC983&gt;='Test cases'!$J$5),'Test cases'!$K$5,0)</f>
        <v>0.17</v>
      </c>
      <c r="L983" s="5">
        <f t="shared" ca="1" si="45"/>
        <v>0.15</v>
      </c>
      <c r="M983" s="5">
        <f t="shared" ca="1" si="46"/>
        <v>0.1</v>
      </c>
      <c r="N983" s="5">
        <f t="shared" ca="1" si="47"/>
        <v>0.17</v>
      </c>
      <c r="O983" s="4">
        <f ca="1">'Test cases'!C987*(1-F983)+'Test cases'!D987*(1-G983)+'Test cases'!E987*(1-H983)</f>
        <v>843.92</v>
      </c>
      <c r="P983" s="4">
        <f ca="1">(1-I983)*'Test cases'!C987+(1-J983)*'Test cases'!D987+(1-K983)*'Test cases'!E987</f>
        <v>883.37857194918297</v>
      </c>
      <c r="Q983" s="4">
        <f ca="1">(1-L983)*'Test cases'!C987+(1-M983)*'Test cases'!D987+(1-N983)*'Test cases'!E987</f>
        <v>843.92</v>
      </c>
      <c r="R983" s="4">
        <f ca="1">('Test cases'!C987/'Test cases'!$J$3)^(1/'Test cases'!$R$3)*('Test cases'!$J$3*(1-'Test cases'!$K$3))</f>
        <v>279.61159943819223</v>
      </c>
      <c r="S983" s="4">
        <f ca="1">('Test cases'!D987/'Test cases'!$J$4)^(1/'Test cases'!$R$4)*('Test cases'!$J$4*(1-'Test cases'!$K$4))</f>
        <v>272.7929680866294</v>
      </c>
      <c r="T983" s="4">
        <f ca="1">IF('Test cases'!E987&lt;='Test cases'!$L$5,('Test cases'!E987/'Test cases'!$J$5)^(1/'Test cases'!$P$5)*('Test cases'!$J$5*(1-'Test cases'!$K$5)),0)+IF('Test cases'!E987&gt;'Test cases'!$L$5,('Test cases'!E987/'Test cases'!$L$5)^(1/'Test cases'!$Q$5)*('Test cases'!$L$5*(1-'Test cases'!$M$5)),0)</f>
        <v>261.38250442203577</v>
      </c>
      <c r="U983" s="4">
        <f ca="1">(R983^'Test cases'!$R$4+S983^'Test cases'!$R$4)^(1/'Test cases'!$R$4)</f>
        <v>523.53819510930487</v>
      </c>
      <c r="V983" s="4">
        <f ca="1">R983^'Test cases'!$R$4/U983^('Test cases'!$R$4-1)</f>
        <v>265.2714487814099</v>
      </c>
      <c r="W983" s="4">
        <f ca="1">S983^'Test cases'!$R$4/U983^('Test cases'!$R$4-1)</f>
        <v>258.26674632789491</v>
      </c>
      <c r="X983" s="4">
        <f ca="1">V983*(U983/E983)^('Test cases'!$R$5-1)</f>
        <v>259.51340845565238</v>
      </c>
      <c r="Y983" s="4">
        <f ca="1">W983*(U983/E983)^('Test cases'!$R$5-1)</f>
        <v>252.66075161195536</v>
      </c>
      <c r="Z983" s="4">
        <f ca="1">T983^'Test cases'!$R$5/E983^('Test cases'!$R$5-1)</f>
        <v>245.37360419213576</v>
      </c>
      <c r="AA983" s="4">
        <f ca="1">EXP((LN(1-B983)*(LN('Test cases'!$L$3)-LN('Test cases'!$J$3))+LN(1-'Test cases'!$M$3)*LN('Test cases'!$J$3)-LN(1-'Test cases'!$K$3)*LN('Test cases'!$L$3))/(LN(1-'Test cases'!$M$3)-LN(1-'Test cases'!$K$3)))</f>
        <v>849.98238731114986</v>
      </c>
      <c r="AB983" s="4">
        <f ca="1">EXP((LN(1-C983)*(LN('Test cases'!$L$4)-LN('Test cases'!$J$4))+LN(1-'Test cases'!$M$4)*LN('Test cases'!$J$4)-LN(1-'Test cases'!$K$4)*LN('Test cases'!$L$4))/(LN(1-'Test cases'!$M$4)-LN(1-'Test cases'!$K$4)))</f>
        <v>845.04957839522297</v>
      </c>
      <c r="AC983" s="4">
        <f ca="1">IF(D983&lt;='Test cases'!$M$5,EXP((LN(1-D983)*(LN('Test cases'!$L$5)-LN('Test cases'!$J$5))+LN(1-'Test cases'!$M$5)*LN('Test cases'!$J$5)-LN(1-'Test cases'!$K$5)*LN('Test cases'!$L$5))/(LN(1-'Test cases'!$M$5)-LN(1-'Test cases'!$K$5))),EXP((LN(1-D983)*(LN('Test cases'!$N$5)-LN('Test cases'!$L$5))+LN(1-'Test cases'!$O$5)*LN('Test cases'!$L$5)-LN(1-'Test cases'!$M$5)*LN('Test cases'!$N$5))/(LN(1-'Test cases'!$O$5)-LN(1-'Test cases'!$M$5))))</f>
        <v>420.98460634992404</v>
      </c>
    </row>
    <row r="984" spans="1:29">
      <c r="A984" s="8">
        <f>'Test cases'!A988</f>
        <v>981</v>
      </c>
      <c r="B984" s="5">
        <f ca="1">1-X984/'Test cases'!C988</f>
        <v>0.24567125467110873</v>
      </c>
      <c r="C984" s="5">
        <f ca="1">1-Y984/'Test cases'!D988</f>
        <v>0.19542333203843643</v>
      </c>
      <c r="D984" s="5">
        <f ca="1">1-Z984/'Test cases'!E988</f>
        <v>0.24271811499172835</v>
      </c>
      <c r="E984" s="4">
        <f ca="1">(U984^'Test cases'!$R$5+T984^'Test cases'!$R$5)^(1/'Test cases'!$R$5)</f>
        <v>758.2900695437105</v>
      </c>
      <c r="F984" s="5">
        <f ca="1">IF(B984&gt;'Test cases'!$M$3,'Test cases'!$M$3,B984)</f>
        <v>0.15</v>
      </c>
      <c r="G984" s="5">
        <f ca="1">IF(C984&gt;'Test cases'!$M$4,'Test cases'!$M$4,C984)</f>
        <v>0.1</v>
      </c>
      <c r="H984" s="5">
        <f ca="1">IF(D984&gt;'Test cases'!$O$5,'Test cases'!$O$5,D984)</f>
        <v>0.17</v>
      </c>
      <c r="I984" s="5">
        <f ca="1">IF(AA984&gt;='Test cases'!$L$3, 'Test cases'!$L$3*'Test cases'!$M$3/AA984,0)+IF(AND(AA984&gt;='Test cases'!$J$3,AA984&lt;'Test cases'!$L$3), 'Test cases'!$J$3*'Test cases'!$K$3/ AA984,0)</f>
        <v>3.5254759074015388E-2</v>
      </c>
      <c r="J984" s="5">
        <f ca="1">IF(AB984&gt;='Test cases'!$L$4,'Test cases'!$M$4,0)+IF(AND(AB984&gt;='Test cases'!$J$4,AB984&lt;'Test cases'!$L$4),'Test cases'!$K$4,0)</f>
        <v>0.1</v>
      </c>
      <c r="K984" s="5">
        <f ca="1">IF(AC984&gt;='Test cases'!$N$5,'Test cases'!$O$5,0)+IF(AND(AC984&gt;='Test cases'!$L$5,AC984&lt;'Test cases'!$N$5),'Test cases'!$M$5,0)+IF(AND(AC984&lt;'Test cases'!$L$5,AC984&gt;='Test cases'!$J$5),'Test cases'!$K$5,0)</f>
        <v>0.17</v>
      </c>
      <c r="L984" s="5">
        <f t="shared" ca="1" si="45"/>
        <v>0.15</v>
      </c>
      <c r="M984" s="5">
        <f t="shared" ca="1" si="46"/>
        <v>0.1</v>
      </c>
      <c r="N984" s="5">
        <f t="shared" ca="1" si="47"/>
        <v>0.17</v>
      </c>
      <c r="O984" s="4">
        <f ca="1">'Test cases'!C988*(1-F984)+'Test cases'!D988*(1-G984)+'Test cases'!E988*(1-H984)</f>
        <v>844.81999999999994</v>
      </c>
      <c r="P984" s="4">
        <f ca="1">(1-I984)*'Test cases'!C988+(1-J984)*'Test cases'!D988+(1-K984)*'Test cases'!E988</f>
        <v>884.29236287853871</v>
      </c>
      <c r="Q984" s="4">
        <f ca="1">(1-L984)*'Test cases'!C988+(1-M984)*'Test cases'!D988+(1-N984)*'Test cases'!E988</f>
        <v>844.81999999999994</v>
      </c>
      <c r="R984" s="4">
        <f ca="1">('Test cases'!C988/'Test cases'!$J$3)^(1/'Test cases'!$R$3)*('Test cases'!$J$3*(1-'Test cases'!$K$3))</f>
        <v>279.61159943819223</v>
      </c>
      <c r="S984" s="4">
        <f ca="1">('Test cases'!D988/'Test cases'!$J$4)^(1/'Test cases'!$R$4)*('Test cases'!$J$4*(1-'Test cases'!$K$4))</f>
        <v>273.59435970984651</v>
      </c>
      <c r="T984" s="4">
        <f ca="1">IF('Test cases'!E988&lt;='Test cases'!$L$5,('Test cases'!E988/'Test cases'!$J$5)^(1/'Test cases'!$P$5)*('Test cases'!$J$5*(1-'Test cases'!$K$5)),0)+IF('Test cases'!E988&gt;'Test cases'!$L$5,('Test cases'!E988/'Test cases'!$L$5)^(1/'Test cases'!$Q$5)*('Test cases'!$L$5*(1-'Test cases'!$M$5)),0)</f>
        <v>261.38250442203577</v>
      </c>
      <c r="U984" s="4">
        <f ca="1">(R984^'Test cases'!$R$4+S984^'Test cases'!$R$4)^(1/'Test cases'!$R$4)</f>
        <v>524.29695996996099</v>
      </c>
      <c r="V984" s="4">
        <f ca="1">R984^'Test cases'!$R$4/U984^('Test cases'!$R$4-1)</f>
        <v>265.23920268048789</v>
      </c>
      <c r="W984" s="4">
        <f ca="1">S984^'Test cases'!$R$4/U984^('Test cases'!$R$4-1)</f>
        <v>259.05775728947322</v>
      </c>
      <c r="X984" s="4">
        <f ca="1">V984*(U984/E984)^('Test cases'!$R$5-1)</f>
        <v>259.48908839313862</v>
      </c>
      <c r="Y984" s="4">
        <f ca="1">W984*(U984/E984)^('Test cases'!$R$5-1)</f>
        <v>253.44165040789252</v>
      </c>
      <c r="Z984" s="4">
        <f ca="1">T984^'Test cases'!$R$5/E984^('Test cases'!$R$5-1)</f>
        <v>245.35933074268002</v>
      </c>
      <c r="AA984" s="4">
        <f ca="1">EXP((LN(1-B984)*(LN('Test cases'!$L$3)-LN('Test cases'!$J$3))+LN(1-'Test cases'!$M$3)*LN('Test cases'!$J$3)-LN(1-'Test cases'!$K$3)*LN('Test cases'!$L$3))/(LN(1-'Test cases'!$M$3)-LN(1-'Test cases'!$K$3)))</f>
        <v>850.94894385795362</v>
      </c>
      <c r="AB984" s="4">
        <f ca="1">EXP((LN(1-C984)*(LN('Test cases'!$L$4)-LN('Test cases'!$J$4))+LN(1-'Test cases'!$M$4)*LN('Test cases'!$J$4)-LN(1-'Test cases'!$K$4)*LN('Test cases'!$L$4))/(LN(1-'Test cases'!$M$4)-LN(1-'Test cases'!$K$4)))</f>
        <v>846.07288716071105</v>
      </c>
      <c r="AC984" s="4">
        <f ca="1">IF(D984&lt;='Test cases'!$M$5,EXP((LN(1-D984)*(LN('Test cases'!$L$5)-LN('Test cases'!$J$5))+LN(1-'Test cases'!$M$5)*LN('Test cases'!$J$5)-LN(1-'Test cases'!$K$5)*LN('Test cases'!$L$5))/(LN(1-'Test cases'!$M$5)-LN(1-'Test cases'!$K$5))),EXP((LN(1-D984)*(LN('Test cases'!$N$5)-LN('Test cases'!$L$5))+LN(1-'Test cases'!$O$5)*LN('Test cases'!$L$5)-LN(1-'Test cases'!$M$5)*LN('Test cases'!$N$5))/(LN(1-'Test cases'!$O$5)-LN(1-'Test cases'!$M$5))))</f>
        <v>421.08607979126691</v>
      </c>
    </row>
    <row r="985" spans="1:29">
      <c r="A985" s="8">
        <f>'Test cases'!A989</f>
        <v>982</v>
      </c>
      <c r="B985" s="5">
        <f ca="1">1-X985/'Test cases'!C989</f>
        <v>0.24574185684503613</v>
      </c>
      <c r="C985" s="5">
        <f ca="1">1-Y985/'Test cases'!D989</f>
        <v>0.19549863721830729</v>
      </c>
      <c r="D985" s="5">
        <f ca="1">1-Z985/'Test cases'!E989</f>
        <v>0.24276211906564615</v>
      </c>
      <c r="E985" s="4">
        <f ca="1">(U985^'Test cases'!$R$5+T985^'Test cases'!$R$5)^(1/'Test cases'!$R$5)</f>
        <v>759.03230530705332</v>
      </c>
      <c r="F985" s="5">
        <f ca="1">IF(B985&gt;'Test cases'!$M$3,'Test cases'!$M$3,B985)</f>
        <v>0.15</v>
      </c>
      <c r="G985" s="5">
        <f ca="1">IF(C985&gt;'Test cases'!$M$4,'Test cases'!$M$4,C985)</f>
        <v>0.1</v>
      </c>
      <c r="H985" s="5">
        <f ca="1">IF(D985&gt;'Test cases'!$O$5,'Test cases'!$O$5,D985)</f>
        <v>0.17</v>
      </c>
      <c r="I985" s="5">
        <f ca="1">IF(AA985&gt;='Test cases'!$L$3, 'Test cases'!$L$3*'Test cases'!$M$3/AA985,0)+IF(AND(AA985&gt;='Test cases'!$J$3,AA985&lt;'Test cases'!$L$3), 'Test cases'!$J$3*'Test cases'!$K$3/ AA985,0)</f>
        <v>3.5214765121162735E-2</v>
      </c>
      <c r="J985" s="5">
        <f ca="1">IF(AB985&gt;='Test cases'!$L$4,'Test cases'!$M$4,0)+IF(AND(AB985&gt;='Test cases'!$J$4,AB985&lt;'Test cases'!$L$4),'Test cases'!$K$4,0)</f>
        <v>0.1</v>
      </c>
      <c r="K985" s="5">
        <f ca="1">IF(AC985&gt;='Test cases'!$N$5,'Test cases'!$O$5,0)+IF(AND(AC985&gt;='Test cases'!$L$5,AC985&lt;'Test cases'!$N$5),'Test cases'!$M$5,0)+IF(AND(AC985&lt;'Test cases'!$L$5,AC985&gt;='Test cases'!$J$5),'Test cases'!$K$5,0)</f>
        <v>0.17</v>
      </c>
      <c r="L985" s="5">
        <f t="shared" ca="1" si="45"/>
        <v>0.15</v>
      </c>
      <c r="M985" s="5">
        <f t="shared" ca="1" si="46"/>
        <v>0.1</v>
      </c>
      <c r="N985" s="5">
        <f t="shared" ca="1" si="47"/>
        <v>0.17</v>
      </c>
      <c r="O985" s="4">
        <f ca="1">'Test cases'!C989*(1-F985)+'Test cases'!D989*(1-G985)+'Test cases'!E989*(1-H985)</f>
        <v>845.71999999999991</v>
      </c>
      <c r="P985" s="4">
        <f ca="1">(1-I985)*'Test cases'!C989+(1-J985)*'Test cases'!D989+(1-K985)*'Test cases'!E989</f>
        <v>885.20612079832006</v>
      </c>
      <c r="Q985" s="4">
        <f ca="1">(1-L985)*'Test cases'!C989+(1-M985)*'Test cases'!D989+(1-N985)*'Test cases'!E989</f>
        <v>845.71999999999991</v>
      </c>
      <c r="R985" s="4">
        <f ca="1">('Test cases'!C989/'Test cases'!$J$3)^(1/'Test cases'!$R$3)*('Test cases'!$J$3*(1-'Test cases'!$K$3))</f>
        <v>279.61159943819223</v>
      </c>
      <c r="S985" s="4">
        <f ca="1">('Test cases'!D989/'Test cases'!$J$4)^(1/'Test cases'!$R$4)*('Test cases'!$J$4*(1-'Test cases'!$K$4))</f>
        <v>274.3955543426141</v>
      </c>
      <c r="T985" s="4">
        <f ca="1">IF('Test cases'!E989&lt;='Test cases'!$L$5,('Test cases'!E989/'Test cases'!$J$5)^(1/'Test cases'!$P$5)*('Test cases'!$J$5*(1-'Test cases'!$K$5)),0)+IF('Test cases'!E989&gt;'Test cases'!$L$5,('Test cases'!E989/'Test cases'!$L$5)^(1/'Test cases'!$Q$5)*('Test cases'!$L$5*(1-'Test cases'!$M$5)),0)</f>
        <v>261.38250442203577</v>
      </c>
      <c r="U985" s="4">
        <f ca="1">(R985^'Test cases'!$R$4+S985^'Test cases'!$R$4)^(1/'Test cases'!$R$4)</f>
        <v>525.05563266832326</v>
      </c>
      <c r="V985" s="4">
        <f ca="1">R985^'Test cases'!$R$4/U985^('Test cases'!$R$4-1)</f>
        <v>265.20701103136275</v>
      </c>
      <c r="W985" s="4">
        <f ca="1">S985^'Test cases'!$R$4/U985^('Test cases'!$R$4-1)</f>
        <v>259.8486216369605</v>
      </c>
      <c r="X985" s="4">
        <f ca="1">V985*(U985/E985)^('Test cases'!$R$5-1)</f>
        <v>259.46480124530757</v>
      </c>
      <c r="Y985" s="4">
        <f ca="1">W985*(U985/E985)^('Test cases'!$R$5-1)</f>
        <v>254.2224306390149</v>
      </c>
      <c r="Z985" s="4">
        <f ca="1">T985^'Test cases'!$R$5/E985^('Test cases'!$R$5-1)</f>
        <v>245.34507342273065</v>
      </c>
      <c r="AA985" s="4">
        <f ca="1">EXP((LN(1-B985)*(LN('Test cases'!$L$3)-LN('Test cases'!$J$3))+LN(1-'Test cases'!$M$3)*LN('Test cases'!$J$3)-LN(1-'Test cases'!$K$3)*LN('Test cases'!$L$3))/(LN(1-'Test cases'!$M$3)-LN(1-'Test cases'!$K$3)))</f>
        <v>851.91537972153446</v>
      </c>
      <c r="AB985" s="4">
        <f ca="1">EXP((LN(1-C985)*(LN('Test cases'!$L$4)-LN('Test cases'!$J$4))+LN(1-'Test cases'!$M$4)*LN('Test cases'!$J$4)-LN(1-'Test cases'!$K$4)*LN('Test cases'!$L$4))/(LN(1-'Test cases'!$M$4)-LN(1-'Test cases'!$K$4)))</f>
        <v>847.09614353064012</v>
      </c>
      <c r="AC985" s="4">
        <f ca="1">IF(D985&lt;='Test cases'!$M$5,EXP((LN(1-D985)*(LN('Test cases'!$L$5)-LN('Test cases'!$J$5))+LN(1-'Test cases'!$M$5)*LN('Test cases'!$J$5)-LN(1-'Test cases'!$K$5)*LN('Test cases'!$L$5))/(LN(1-'Test cases'!$M$5)-LN(1-'Test cases'!$K$5))),EXP((LN(1-D985)*(LN('Test cases'!$N$5)-LN('Test cases'!$L$5))+LN(1-'Test cases'!$O$5)*LN('Test cases'!$L$5)-LN(1-'Test cases'!$M$5)*LN('Test cases'!$N$5))/(LN(1-'Test cases'!$O$5)-LN(1-'Test cases'!$M$5))))</f>
        <v>421.18746887693055</v>
      </c>
    </row>
    <row r="986" spans="1:29">
      <c r="A986" s="8">
        <f>'Test cases'!A990</f>
        <v>983</v>
      </c>
      <c r="B986" s="5">
        <f ca="1">1-X986/'Test cases'!C990</f>
        <v>0.24581952114356775</v>
      </c>
      <c r="C986" s="5">
        <f ca="1">1-Y986/'Test cases'!D990</f>
        <v>0.19556876277131185</v>
      </c>
      <c r="D986" s="5">
        <f ca="1">1-Z986/'Test cases'!E990</f>
        <v>0.24280310529183169</v>
      </c>
      <c r="E986" s="4">
        <f ca="1">(U986^'Test cases'!$R$5+T986^'Test cases'!$R$5)^(1/'Test cases'!$R$5)</f>
        <v>759.72433005518099</v>
      </c>
      <c r="F986" s="5">
        <f ca="1">IF(B986&gt;'Test cases'!$M$3,'Test cases'!$M$3,B986)</f>
        <v>0.15</v>
      </c>
      <c r="G986" s="5">
        <f ca="1">IF(C986&gt;'Test cases'!$M$4,'Test cases'!$M$4,C986)</f>
        <v>0.1</v>
      </c>
      <c r="H986" s="5">
        <f ca="1">IF(D986&gt;'Test cases'!$O$5,'Test cases'!$O$5,D986)</f>
        <v>0.17</v>
      </c>
      <c r="I986" s="5">
        <f ca="1">IF(AA986&gt;='Test cases'!$L$3, 'Test cases'!$L$3*'Test cases'!$M$3/AA986,0)+IF(AND(AA986&gt;='Test cases'!$J$3,AA986&lt;'Test cases'!$L$3), 'Test cases'!$J$3*'Test cases'!$K$3/ AA986,0)</f>
        <v>3.5170818778801981E-2</v>
      </c>
      <c r="J986" s="5">
        <f ca="1">IF(AB986&gt;='Test cases'!$L$4,'Test cases'!$M$4,0)+IF(AND(AB986&gt;='Test cases'!$J$4,AB986&lt;'Test cases'!$L$4),'Test cases'!$K$4,0)</f>
        <v>0.1</v>
      </c>
      <c r="K986" s="5">
        <f ca="1">IF(AC986&gt;='Test cases'!$N$5,'Test cases'!$O$5,0)+IF(AND(AC986&gt;='Test cases'!$L$5,AC986&lt;'Test cases'!$N$5),'Test cases'!$M$5,0)+IF(AND(AC986&lt;'Test cases'!$L$5,AC986&gt;='Test cases'!$J$5),'Test cases'!$K$5,0)</f>
        <v>0.17</v>
      </c>
      <c r="L986" s="5">
        <f t="shared" ca="1" si="45"/>
        <v>0.15</v>
      </c>
      <c r="M986" s="5">
        <f t="shared" ca="1" si="46"/>
        <v>0.1</v>
      </c>
      <c r="N986" s="5">
        <f t="shared" ca="1" si="47"/>
        <v>0.17</v>
      </c>
      <c r="O986" s="4">
        <f ca="1">'Test cases'!C990*(1-F986)+'Test cases'!D990*(1-G986)+'Test cases'!E990*(1-H986)</f>
        <v>846.57</v>
      </c>
      <c r="P986" s="4">
        <f ca="1">(1-I986)*'Test cases'!C990+(1-J986)*'Test cases'!D990+(1-K986)*'Test cases'!E990</f>
        <v>886.18606752131325</v>
      </c>
      <c r="Q986" s="4">
        <f ca="1">(1-L986)*'Test cases'!C990+(1-M986)*'Test cases'!D990+(1-N986)*'Test cases'!E990</f>
        <v>846.57</v>
      </c>
      <c r="R986" s="4">
        <f ca="1">('Test cases'!C990/'Test cases'!$J$3)^(1/'Test cases'!$R$3)*('Test cases'!$J$3*(1-'Test cases'!$K$3))</f>
        <v>280.35730730190227</v>
      </c>
      <c r="S986" s="4">
        <f ca="1">('Test cases'!D990/'Test cases'!$J$4)^(1/'Test cases'!$R$4)*('Test cases'!$J$4*(1-'Test cases'!$K$4))</f>
        <v>274.3955543426141</v>
      </c>
      <c r="T986" s="4">
        <f ca="1">IF('Test cases'!E990&lt;='Test cases'!$L$5,('Test cases'!E990/'Test cases'!$J$5)^(1/'Test cases'!$P$5)*('Test cases'!$J$5*(1-'Test cases'!$K$5)),0)+IF('Test cases'!E990&gt;'Test cases'!$L$5,('Test cases'!E990/'Test cases'!$L$5)^(1/'Test cases'!$Q$5)*('Test cases'!$L$5*(1-'Test cases'!$M$5)),0)</f>
        <v>261.38250442203577</v>
      </c>
      <c r="U986" s="4">
        <f ca="1">(R986^'Test cases'!$R$4+S986^'Test cases'!$R$4)^(1/'Test cases'!$R$4)</f>
        <v>525.76296346079209</v>
      </c>
      <c r="V986" s="4">
        <f ca="1">R986^'Test cases'!$R$4/U986^('Test cases'!$R$4-1)</f>
        <v>265.94370408761898</v>
      </c>
      <c r="W986" s="4">
        <f ca="1">S986^'Test cases'!$R$4/U986^('Test cases'!$R$4-1)</f>
        <v>259.81925937317288</v>
      </c>
      <c r="X986" s="4">
        <f ca="1">V986*(U986/E986)^('Test cases'!$R$5-1)</f>
        <v>260.19226520546914</v>
      </c>
      <c r="Y986" s="4">
        <f ca="1">W986*(U986/E986)^('Test cases'!$R$5-1)</f>
        <v>254.20027096426546</v>
      </c>
      <c r="Z986" s="4">
        <f ca="1">T986^'Test cases'!$R$5/E986^('Test cases'!$R$5-1)</f>
        <v>245.33179388544653</v>
      </c>
      <c r="AA986" s="4">
        <f ca="1">EXP((LN(1-B986)*(LN('Test cases'!$L$3)-LN('Test cases'!$J$3))+LN(1-'Test cases'!$M$3)*LN('Test cases'!$J$3)-LN(1-'Test cases'!$K$3)*LN('Test cases'!$L$3))/(LN(1-'Test cases'!$M$3)-LN(1-'Test cases'!$K$3)))</f>
        <v>852.97985778145949</v>
      </c>
      <c r="AB986" s="4">
        <f ca="1">EXP((LN(1-C986)*(LN('Test cases'!$L$4)-LN('Test cases'!$J$4))+LN(1-'Test cases'!$M$4)*LN('Test cases'!$J$4)-LN(1-'Test cases'!$K$4)*LN('Test cases'!$L$4))/(LN(1-'Test cases'!$M$4)-LN(1-'Test cases'!$K$4)))</f>
        <v>848.0502175113628</v>
      </c>
      <c r="AC986" s="4">
        <f ca="1">IF(D986&lt;='Test cases'!$M$5,EXP((LN(1-D986)*(LN('Test cases'!$L$5)-LN('Test cases'!$J$5))+LN(1-'Test cases'!$M$5)*LN('Test cases'!$J$5)-LN(1-'Test cases'!$K$5)*LN('Test cases'!$L$5))/(LN(1-'Test cases'!$M$5)-LN(1-'Test cases'!$K$5))),EXP((LN(1-D986)*(LN('Test cases'!$N$5)-LN('Test cases'!$L$5))+LN(1-'Test cases'!$O$5)*LN('Test cases'!$L$5)-LN(1-'Test cases'!$M$5)*LN('Test cases'!$N$5))/(LN(1-'Test cases'!$O$5)-LN(1-'Test cases'!$M$5))))</f>
        <v>421.28193184768122</v>
      </c>
    </row>
    <row r="987" spans="1:29">
      <c r="A987" s="8">
        <f>'Test cases'!A991</f>
        <v>984</v>
      </c>
      <c r="B987" s="5">
        <f ca="1">1-X987/'Test cases'!C991</f>
        <v>0.2458533664197402</v>
      </c>
      <c r="C987" s="5">
        <f ca="1">1-Y987/'Test cases'!D991</f>
        <v>0.19560486314535908</v>
      </c>
      <c r="D987" s="5">
        <f ca="1">1-Z987/'Test cases'!E991</f>
        <v>0.24329499926743692</v>
      </c>
      <c r="E987" s="4">
        <f ca="1">(U987^'Test cases'!$R$5+T987^'Test cases'!$R$5)^(1/'Test cases'!$R$5)</f>
        <v>760.29857706933967</v>
      </c>
      <c r="F987" s="5">
        <f ca="1">IF(B987&gt;'Test cases'!$M$3,'Test cases'!$M$3,B987)</f>
        <v>0.15</v>
      </c>
      <c r="G987" s="5">
        <f ca="1">IF(C987&gt;'Test cases'!$M$4,'Test cases'!$M$4,C987)</f>
        <v>0.1</v>
      </c>
      <c r="H987" s="5">
        <f ca="1">IF(D987&gt;'Test cases'!$O$5,'Test cases'!$O$5,D987)</f>
        <v>0.17</v>
      </c>
      <c r="I987" s="5">
        <f ca="1">IF(AA987&gt;='Test cases'!$L$3, 'Test cases'!$L$3*'Test cases'!$M$3/AA987,0)+IF(AND(AA987&gt;='Test cases'!$J$3,AA987&lt;'Test cases'!$L$3), 'Test cases'!$J$3*'Test cases'!$K$3/ AA987,0)</f>
        <v>3.5151683177209722E-2</v>
      </c>
      <c r="J987" s="5">
        <f ca="1">IF(AB987&gt;='Test cases'!$L$4,'Test cases'!$M$4,0)+IF(AND(AB987&gt;='Test cases'!$J$4,AB987&lt;'Test cases'!$L$4),'Test cases'!$K$4,0)</f>
        <v>0.1</v>
      </c>
      <c r="K987" s="5">
        <f ca="1">IF(AC987&gt;='Test cases'!$N$5,'Test cases'!$O$5,0)+IF(AND(AC987&gt;='Test cases'!$L$5,AC987&lt;'Test cases'!$N$5),'Test cases'!$M$5,0)+IF(AND(AC987&lt;'Test cases'!$L$5,AC987&gt;='Test cases'!$J$5),'Test cases'!$K$5,0)</f>
        <v>0.17</v>
      </c>
      <c r="L987" s="5">
        <f t="shared" ca="1" si="45"/>
        <v>0.15</v>
      </c>
      <c r="M987" s="5">
        <f t="shared" ca="1" si="46"/>
        <v>0.1</v>
      </c>
      <c r="N987" s="5">
        <f t="shared" ca="1" si="47"/>
        <v>0.17</v>
      </c>
      <c r="O987" s="4">
        <f ca="1">'Test cases'!C991*(1-F987)+'Test cases'!D991*(1-G987)+'Test cases'!E991*(1-H987)</f>
        <v>847.40000000000009</v>
      </c>
      <c r="P987" s="4">
        <f ca="1">(1-I987)*'Test cases'!C991+(1-J987)*'Test cases'!D991+(1-K987)*'Test cases'!E991</f>
        <v>887.0226693038627</v>
      </c>
      <c r="Q987" s="4">
        <f ca="1">(1-L987)*'Test cases'!C991+(1-M987)*'Test cases'!D991+(1-N987)*'Test cases'!E991</f>
        <v>847.40000000000009</v>
      </c>
      <c r="R987" s="4">
        <f ca="1">('Test cases'!C991/'Test cases'!$J$3)^(1/'Test cases'!$R$3)*('Test cases'!$J$3*(1-'Test cases'!$K$3))</f>
        <v>280.35730730190227</v>
      </c>
      <c r="S987" s="4">
        <f ca="1">('Test cases'!D991/'Test cases'!$J$4)^(1/'Test cases'!$R$4)*('Test cases'!$J$4*(1-'Test cases'!$K$4))</f>
        <v>274.3955543426141</v>
      </c>
      <c r="T987" s="4">
        <f ca="1">IF('Test cases'!E991&lt;='Test cases'!$L$5,('Test cases'!E991/'Test cases'!$J$5)^(1/'Test cases'!$P$5)*('Test cases'!$J$5*(1-'Test cases'!$K$5)),0)+IF('Test cases'!E991&gt;'Test cases'!$L$5,('Test cases'!E991/'Test cases'!$L$5)^(1/'Test cases'!$Q$5)*('Test cases'!$L$5*(1-'Test cases'!$M$5)),0)</f>
        <v>261.99429249748363</v>
      </c>
      <c r="U987" s="4">
        <f ca="1">(R987^'Test cases'!$R$4+S987^'Test cases'!$R$4)^(1/'Test cases'!$R$4)</f>
        <v>525.76296346079209</v>
      </c>
      <c r="V987" s="4">
        <f ca="1">R987^'Test cases'!$R$4/U987^('Test cases'!$R$4-1)</f>
        <v>265.94370408761898</v>
      </c>
      <c r="W987" s="4">
        <f ca="1">S987^'Test cases'!$R$4/U987^('Test cases'!$R$4-1)</f>
        <v>259.81925937317288</v>
      </c>
      <c r="X987" s="4">
        <f ca="1">V987*(U987/E987)^('Test cases'!$R$5-1)</f>
        <v>260.18058858518964</v>
      </c>
      <c r="Y987" s="4">
        <f ca="1">W987*(U987/E987)^('Test cases'!$R$5-1)</f>
        <v>254.18886324606652</v>
      </c>
      <c r="Z987" s="4">
        <f ca="1">T987^'Test cases'!$R$5/E987^('Test cases'!$R$5-1)</f>
        <v>245.929125238083</v>
      </c>
      <c r="AA987" s="4">
        <f ca="1">EXP((LN(1-B987)*(LN('Test cases'!$L$3)-LN('Test cases'!$J$3))+LN(1-'Test cases'!$M$3)*LN('Test cases'!$J$3)-LN(1-'Test cases'!$K$3)*LN('Test cases'!$L$3))/(LN(1-'Test cases'!$M$3)-LN(1-'Test cases'!$K$3)))</f>
        <v>853.4441963635536</v>
      </c>
      <c r="AB987" s="4">
        <f ca="1">EXP((LN(1-C987)*(LN('Test cases'!$L$4)-LN('Test cases'!$J$4))+LN(1-'Test cases'!$M$4)*LN('Test cases'!$J$4)-LN(1-'Test cases'!$K$4)*LN('Test cases'!$L$4))/(LN(1-'Test cases'!$M$4)-LN(1-'Test cases'!$K$4)))</f>
        <v>848.54182261834103</v>
      </c>
      <c r="AC987" s="4">
        <f ca="1">IF(D987&lt;='Test cases'!$M$5,EXP((LN(1-D987)*(LN('Test cases'!$L$5)-LN('Test cases'!$J$5))+LN(1-'Test cases'!$M$5)*LN('Test cases'!$J$5)-LN(1-'Test cases'!$K$5)*LN('Test cases'!$L$5))/(LN(1-'Test cases'!$M$5)-LN(1-'Test cases'!$K$5))),EXP((LN(1-D987)*(LN('Test cases'!$N$5)-LN('Test cases'!$L$5))+LN(1-'Test cases'!$O$5)*LN('Test cases'!$L$5)-LN(1-'Test cases'!$M$5)*LN('Test cases'!$N$5))/(LN(1-'Test cases'!$O$5)-LN(1-'Test cases'!$M$5))))</f>
        <v>422.41767853578745</v>
      </c>
    </row>
    <row r="988" spans="1:29">
      <c r="A988" s="8">
        <f>'Test cases'!A992</f>
        <v>985</v>
      </c>
      <c r="B988" s="5">
        <f ca="1">1-X988/'Test cases'!C992</f>
        <v>0.2459308740820213</v>
      </c>
      <c r="C988" s="5">
        <f ca="1">1-Y988/'Test cases'!D992</f>
        <v>0.19567486139970391</v>
      </c>
      <c r="D988" s="5">
        <f ca="1">1-Z988/'Test cases'!E992</f>
        <v>0.24333588243139326</v>
      </c>
      <c r="E988" s="4">
        <f ca="1">(U988^'Test cases'!$R$5+T988^'Test cases'!$R$5)^(1/'Test cases'!$R$5)</f>
        <v>760.9904995751117</v>
      </c>
      <c r="F988" s="5">
        <f ca="1">IF(B988&gt;'Test cases'!$M$3,'Test cases'!$M$3,B988)</f>
        <v>0.15</v>
      </c>
      <c r="G988" s="5">
        <f ca="1">IF(C988&gt;'Test cases'!$M$4,'Test cases'!$M$4,C988)</f>
        <v>0.1</v>
      </c>
      <c r="H988" s="5">
        <f ca="1">IF(D988&gt;'Test cases'!$O$5,'Test cases'!$O$5,D988)</f>
        <v>0.17</v>
      </c>
      <c r="I988" s="5">
        <f ca="1">IF(AA988&gt;='Test cases'!$L$3, 'Test cases'!$L$3*'Test cases'!$M$3/AA988,0)+IF(AND(AA988&gt;='Test cases'!$J$3,AA988&lt;'Test cases'!$L$3), 'Test cases'!$J$3*'Test cases'!$K$3/ AA988,0)</f>
        <v>3.5107897511796667E-2</v>
      </c>
      <c r="J988" s="5">
        <f ca="1">IF(AB988&gt;='Test cases'!$L$4,'Test cases'!$M$4,0)+IF(AND(AB988&gt;='Test cases'!$J$4,AB988&lt;'Test cases'!$L$4),'Test cases'!$K$4,0)</f>
        <v>0.1</v>
      </c>
      <c r="K988" s="5">
        <f ca="1">IF(AC988&gt;='Test cases'!$N$5,'Test cases'!$O$5,0)+IF(AND(AC988&gt;='Test cases'!$L$5,AC988&lt;'Test cases'!$N$5),'Test cases'!$M$5,0)+IF(AND(AC988&lt;'Test cases'!$L$5,AC988&gt;='Test cases'!$J$5),'Test cases'!$K$5,0)</f>
        <v>0.17</v>
      </c>
      <c r="L988" s="5">
        <f t="shared" ca="1" si="45"/>
        <v>0.15</v>
      </c>
      <c r="M988" s="5">
        <f t="shared" ca="1" si="46"/>
        <v>0.1</v>
      </c>
      <c r="N988" s="5">
        <f t="shared" ca="1" si="47"/>
        <v>0.17</v>
      </c>
      <c r="O988" s="4">
        <f ca="1">'Test cases'!C992*(1-F988)+'Test cases'!D992*(1-G988)+'Test cases'!E992*(1-H988)</f>
        <v>848.25</v>
      </c>
      <c r="P988" s="4">
        <f ca="1">(1-I988)*'Test cases'!C992+(1-J988)*'Test cases'!D992+(1-K988)*'Test cases'!E992</f>
        <v>888.00266746091847</v>
      </c>
      <c r="Q988" s="4">
        <f ca="1">(1-L988)*'Test cases'!C992+(1-M988)*'Test cases'!D992+(1-N988)*'Test cases'!E992</f>
        <v>848.25</v>
      </c>
      <c r="R988" s="4">
        <f ca="1">('Test cases'!C992/'Test cases'!$J$3)^(1/'Test cases'!$R$3)*('Test cases'!$J$3*(1-'Test cases'!$K$3))</f>
        <v>281.10283694699632</v>
      </c>
      <c r="S988" s="4">
        <f ca="1">('Test cases'!D992/'Test cases'!$J$4)^(1/'Test cases'!$R$4)*('Test cases'!$J$4*(1-'Test cases'!$K$4))</f>
        <v>274.3955543426141</v>
      </c>
      <c r="T988" s="4">
        <f ca="1">IF('Test cases'!E992&lt;='Test cases'!$L$5,('Test cases'!E992/'Test cases'!$J$5)^(1/'Test cases'!$P$5)*('Test cases'!$J$5*(1-'Test cases'!$K$5)),0)+IF('Test cases'!E992&gt;'Test cases'!$L$5,('Test cases'!E992/'Test cases'!$L$5)^(1/'Test cases'!$Q$5)*('Test cases'!$L$5*(1-'Test cases'!$M$5)),0)</f>
        <v>261.99429249748363</v>
      </c>
      <c r="U988" s="4">
        <f ca="1">(R988^'Test cases'!$R$4+S988^'Test cases'!$R$4)^(1/'Test cases'!$R$4)</f>
        <v>526.47020322520348</v>
      </c>
      <c r="V988" s="4">
        <f ca="1">R988^'Test cases'!$R$4/U988^('Test cases'!$R$4-1)</f>
        <v>266.68025955846383</v>
      </c>
      <c r="W988" s="4">
        <f ca="1">S988^'Test cases'!$R$4/U988^('Test cases'!$R$4-1)</f>
        <v>259.78994366673953</v>
      </c>
      <c r="X988" s="4">
        <f ca="1">V988*(U988/E988)^('Test cases'!$R$5-1)</f>
        <v>260.90791756762064</v>
      </c>
      <c r="Y988" s="4">
        <f ca="1">W988*(U988/E988)^('Test cases'!$R$5-1)</f>
        <v>254.16674379769356</v>
      </c>
      <c r="Z988" s="4">
        <f ca="1">T988^'Test cases'!$R$5/E988^('Test cases'!$R$5-1)</f>
        <v>245.91583820979719</v>
      </c>
      <c r="AA988" s="4">
        <f ca="1">EXP((LN(1-B988)*(LN('Test cases'!$L$3)-LN('Test cases'!$J$3))+LN(1-'Test cases'!$M$3)*LN('Test cases'!$J$3)-LN(1-'Test cases'!$K$3)*LN('Test cases'!$L$3))/(LN(1-'Test cases'!$M$3)-LN(1-'Test cases'!$K$3)))</f>
        <v>854.50858998091951</v>
      </c>
      <c r="AB988" s="4">
        <f ca="1">EXP((LN(1-C988)*(LN('Test cases'!$L$4)-LN('Test cases'!$J$4))+LN(1-'Test cases'!$M$4)*LN('Test cases'!$J$4)-LN(1-'Test cases'!$K$4)*LN('Test cases'!$L$4))/(LN(1-'Test cases'!$M$4)-LN(1-'Test cases'!$K$4)))</f>
        <v>849.4959149706408</v>
      </c>
      <c r="AC988" s="4">
        <f ca="1">IF(D988&lt;='Test cases'!$M$5,EXP((LN(1-D988)*(LN('Test cases'!$L$5)-LN('Test cases'!$J$5))+LN(1-'Test cases'!$M$5)*LN('Test cases'!$J$5)-LN(1-'Test cases'!$K$5)*LN('Test cases'!$L$5))/(LN(1-'Test cases'!$M$5)-LN(1-'Test cases'!$K$5))),EXP((LN(1-D988)*(LN('Test cases'!$N$5)-LN('Test cases'!$L$5))+LN(1-'Test cases'!$O$5)*LN('Test cases'!$L$5)-LN(1-'Test cases'!$M$5)*LN('Test cases'!$N$5))/(LN(1-'Test cases'!$O$5)-LN(1-'Test cases'!$M$5))))</f>
        <v>422.51224571336871</v>
      </c>
    </row>
    <row r="989" spans="1:29">
      <c r="A989" s="8">
        <f>'Test cases'!A993</f>
        <v>986</v>
      </c>
      <c r="B989" s="5">
        <f ca="1">1-X989/'Test cases'!C993</f>
        <v>0.24600826170239998</v>
      </c>
      <c r="C989" s="5">
        <f ca="1">1-Y989/'Test cases'!D993</f>
        <v>0.19574477058897755</v>
      </c>
      <c r="D989" s="5">
        <f ca="1">1-Z989/'Test cases'!E993</f>
        <v>0.24337672204115501</v>
      </c>
      <c r="E989" s="4">
        <f ca="1">(U989^'Test cases'!$R$5+T989^'Test cases'!$R$5)^(1/'Test cases'!$R$5)</f>
        <v>761.68235101977518</v>
      </c>
      <c r="F989" s="5">
        <f ca="1">IF(B989&gt;'Test cases'!$M$3,'Test cases'!$M$3,B989)</f>
        <v>0.15</v>
      </c>
      <c r="G989" s="5">
        <f ca="1">IF(C989&gt;'Test cases'!$M$4,'Test cases'!$M$4,C989)</f>
        <v>0.1</v>
      </c>
      <c r="H989" s="5">
        <f ca="1">IF(D989&gt;'Test cases'!$O$5,'Test cases'!$O$5,D989)</f>
        <v>0.17</v>
      </c>
      <c r="I989" s="5">
        <f ca="1">IF(AA989&gt;='Test cases'!$L$3, 'Test cases'!$L$3*'Test cases'!$M$3/AA989,0)+IF(AND(AA989&gt;='Test cases'!$J$3,AA989&lt;'Test cases'!$L$3), 'Test cases'!$J$3*'Test cases'!$K$3/ AA989,0)</f>
        <v>3.5064229592289831E-2</v>
      </c>
      <c r="J989" s="5">
        <f ca="1">IF(AB989&gt;='Test cases'!$L$4,'Test cases'!$M$4,0)+IF(AND(AB989&gt;='Test cases'!$J$4,AB989&lt;'Test cases'!$L$4),'Test cases'!$K$4,0)</f>
        <v>0.1</v>
      </c>
      <c r="K989" s="5">
        <f ca="1">IF(AC989&gt;='Test cases'!$N$5,'Test cases'!$O$5,0)+IF(AND(AC989&gt;='Test cases'!$L$5,AC989&lt;'Test cases'!$N$5),'Test cases'!$M$5,0)+IF(AND(AC989&lt;'Test cases'!$L$5,AC989&gt;='Test cases'!$J$5),'Test cases'!$K$5,0)</f>
        <v>0.17</v>
      </c>
      <c r="L989" s="5">
        <f t="shared" ca="1" si="45"/>
        <v>0.15</v>
      </c>
      <c r="M989" s="5">
        <f t="shared" ca="1" si="46"/>
        <v>0.1</v>
      </c>
      <c r="N989" s="5">
        <f t="shared" ca="1" si="47"/>
        <v>0.17</v>
      </c>
      <c r="O989" s="4">
        <f ca="1">'Test cases'!C993*(1-F989)+'Test cases'!D993*(1-G989)+'Test cases'!E993*(1-H989)</f>
        <v>849.1</v>
      </c>
      <c r="P989" s="4">
        <f ca="1">(1-I989)*'Test cases'!C993+(1-J989)*'Test cases'!D993+(1-K989)*'Test cases'!E993</f>
        <v>888.98271233147545</v>
      </c>
      <c r="Q989" s="4">
        <f ca="1">(1-L989)*'Test cases'!C993+(1-M989)*'Test cases'!D993+(1-N989)*'Test cases'!E993</f>
        <v>849.1</v>
      </c>
      <c r="R989" s="4">
        <f ca="1">('Test cases'!C993/'Test cases'!$J$3)^(1/'Test cases'!$R$3)*('Test cases'!$J$3*(1-'Test cases'!$K$3))</f>
        <v>281.84818893096701</v>
      </c>
      <c r="S989" s="4">
        <f ca="1">('Test cases'!D993/'Test cases'!$J$4)^(1/'Test cases'!$R$4)*('Test cases'!$J$4*(1-'Test cases'!$K$4))</f>
        <v>274.3955543426141</v>
      </c>
      <c r="T989" s="4">
        <f ca="1">IF('Test cases'!E993&lt;='Test cases'!$L$5,('Test cases'!E993/'Test cases'!$J$5)^(1/'Test cases'!$P$5)*('Test cases'!$J$5*(1-'Test cases'!$K$5)),0)+IF('Test cases'!E993&gt;'Test cases'!$L$5,('Test cases'!E993/'Test cases'!$L$5)^(1/'Test cases'!$Q$5)*('Test cases'!$L$5*(1-'Test cases'!$M$5)),0)</f>
        <v>261.99429249748363</v>
      </c>
      <c r="U989" s="4">
        <f ca="1">(R989^'Test cases'!$R$4+S989^'Test cases'!$R$4)^(1/'Test cases'!$R$4)</f>
        <v>527.1773521230474</v>
      </c>
      <c r="V989" s="4">
        <f ca="1">R989^'Test cases'!$R$4/U989^('Test cases'!$R$4-1)</f>
        <v>267.41667774822321</v>
      </c>
      <c r="W989" s="4">
        <f ca="1">S989^'Test cases'!$R$4/U989^('Test cases'!$R$4-1)</f>
        <v>259.76067437482385</v>
      </c>
      <c r="X989" s="4">
        <f ca="1">V989*(U989/E989)^('Test cases'!$R$5-1)</f>
        <v>261.63513318926721</v>
      </c>
      <c r="Y989" s="4">
        <f ca="1">W989*(U989/E989)^('Test cases'!$R$5-1)</f>
        <v>254.14465249388309</v>
      </c>
      <c r="Z989" s="4">
        <f ca="1">T989^'Test cases'!$R$5/E989^('Test cases'!$R$5-1)</f>
        <v>245.9025653366246</v>
      </c>
      <c r="AA989" s="4">
        <f ca="1">EXP((LN(1-B989)*(LN('Test cases'!$L$3)-LN('Test cases'!$J$3))+LN(1-'Test cases'!$M$3)*LN('Test cases'!$J$3)-LN(1-'Test cases'!$K$3)*LN('Test cases'!$L$3))/(LN(1-'Test cases'!$M$3)-LN(1-'Test cases'!$K$3)))</f>
        <v>855.57276885377837</v>
      </c>
      <c r="AB989" s="4">
        <f ca="1">EXP((LN(1-C989)*(LN('Test cases'!$L$4)-LN('Test cases'!$J$4))+LN(1-'Test cases'!$M$4)*LN('Test cases'!$J$4)-LN(1-'Test cases'!$K$4)*LN('Test cases'!$L$4))/(LN(1-'Test cases'!$M$4)-LN(1-'Test cases'!$K$4)))</f>
        <v>850.44994708770616</v>
      </c>
      <c r="AC989" s="4">
        <f ca="1">IF(D989&lt;='Test cases'!$M$5,EXP((LN(1-D989)*(LN('Test cases'!$L$5)-LN('Test cases'!$J$5))+LN(1-'Test cases'!$M$5)*LN('Test cases'!$J$5)-LN(1-'Test cases'!$K$5)*LN('Test cases'!$L$5))/(LN(1-'Test cases'!$M$5)-LN(1-'Test cases'!$K$5))),EXP((LN(1-D989)*(LN('Test cases'!$N$5)-LN('Test cases'!$L$5))+LN(1-'Test cases'!$O$5)*LN('Test cases'!$L$5)-LN(1-'Test cases'!$M$5)*LN('Test cases'!$N$5))/(LN(1-'Test cases'!$O$5)-LN(1-'Test cases'!$M$5))))</f>
        <v>422.60673838566981</v>
      </c>
    </row>
    <row r="990" spans="1:29">
      <c r="A990" s="8">
        <f>'Test cases'!A994</f>
        <v>987</v>
      </c>
      <c r="B990" s="5">
        <f ca="1">1-X990/'Test cases'!C994</f>
        <v>0.24607846159926716</v>
      </c>
      <c r="C990" s="5">
        <f ca="1">1-Y990/'Test cases'!D994</f>
        <v>0.19581965023459169</v>
      </c>
      <c r="D990" s="5">
        <f ca="1">1-Z990/'Test cases'!E994</f>
        <v>0.24342047466968197</v>
      </c>
      <c r="E990" s="4">
        <f ca="1">(U990^'Test cases'!$R$5+T990^'Test cases'!$R$5)^(1/'Test cases'!$R$5)</f>
        <v>762.42429043304162</v>
      </c>
      <c r="F990" s="5">
        <f ca="1">IF(B990&gt;'Test cases'!$M$3,'Test cases'!$M$3,B990)</f>
        <v>0.15</v>
      </c>
      <c r="G990" s="5">
        <f ca="1">IF(C990&gt;'Test cases'!$M$4,'Test cases'!$M$4,C990)</f>
        <v>0.1</v>
      </c>
      <c r="H990" s="5">
        <f ca="1">IF(D990&gt;'Test cases'!$O$5,'Test cases'!$O$5,D990)</f>
        <v>0.17</v>
      </c>
      <c r="I990" s="5">
        <f ca="1">IF(AA990&gt;='Test cases'!$L$3, 'Test cases'!$L$3*'Test cases'!$M$3/AA990,0)+IF(AND(AA990&gt;='Test cases'!$J$3,AA990&lt;'Test cases'!$L$3), 'Test cases'!$J$3*'Test cases'!$K$3/ AA990,0)</f>
        <v>3.5024660641077725E-2</v>
      </c>
      <c r="J990" s="5">
        <f ca="1">IF(AB990&gt;='Test cases'!$L$4,'Test cases'!$M$4,0)+IF(AND(AB990&gt;='Test cases'!$J$4,AB990&lt;'Test cases'!$L$4),'Test cases'!$K$4,0)</f>
        <v>0.1</v>
      </c>
      <c r="K990" s="5">
        <f ca="1">IF(AC990&gt;='Test cases'!$N$5,'Test cases'!$O$5,0)+IF(AND(AC990&gt;='Test cases'!$L$5,AC990&lt;'Test cases'!$N$5),'Test cases'!$M$5,0)+IF(AND(AC990&lt;'Test cases'!$L$5,AC990&gt;='Test cases'!$J$5),'Test cases'!$K$5,0)</f>
        <v>0.17</v>
      </c>
      <c r="L990" s="5">
        <f t="shared" ca="1" si="45"/>
        <v>0.15</v>
      </c>
      <c r="M990" s="5">
        <f t="shared" ca="1" si="46"/>
        <v>0.1</v>
      </c>
      <c r="N990" s="5">
        <f t="shared" ca="1" si="47"/>
        <v>0.17</v>
      </c>
      <c r="O990" s="4">
        <f ca="1">'Test cases'!C994*(1-F990)+'Test cases'!D994*(1-G990)+'Test cases'!E994*(1-H990)</f>
        <v>850</v>
      </c>
      <c r="P990" s="4">
        <f ca="1">(1-I990)*'Test cases'!C994+(1-J990)*'Test cases'!D994+(1-K990)*'Test cases'!E994</f>
        <v>889.89644275754608</v>
      </c>
      <c r="Q990" s="4">
        <f ca="1">(1-L990)*'Test cases'!C994+(1-M990)*'Test cases'!D994+(1-N990)*'Test cases'!E994</f>
        <v>850</v>
      </c>
      <c r="R990" s="4">
        <f ca="1">('Test cases'!C994/'Test cases'!$J$3)^(1/'Test cases'!$R$3)*('Test cases'!$J$3*(1-'Test cases'!$K$3))</f>
        <v>281.84818893096701</v>
      </c>
      <c r="S990" s="4">
        <f ca="1">('Test cases'!D994/'Test cases'!$J$4)^(1/'Test cases'!$R$4)*('Test cases'!$J$4*(1-'Test cases'!$K$4))</f>
        <v>275.19655265651414</v>
      </c>
      <c r="T990" s="4">
        <f ca="1">IF('Test cases'!E994&lt;='Test cases'!$L$5,('Test cases'!E994/'Test cases'!$J$5)^(1/'Test cases'!$P$5)*('Test cases'!$J$5*(1-'Test cases'!$K$5)),0)+IF('Test cases'!E994&gt;'Test cases'!$L$5,('Test cases'!E994/'Test cases'!$L$5)^(1/'Test cases'!$Q$5)*('Test cases'!$L$5*(1-'Test cases'!$M$5)),0)</f>
        <v>261.99429249748363</v>
      </c>
      <c r="U990" s="4">
        <f ca="1">(R990^'Test cases'!$R$4+S990^'Test cases'!$R$4)^(1/'Test cases'!$R$4)</f>
        <v>527.93567626898152</v>
      </c>
      <c r="V990" s="4">
        <f ca="1">R990^'Test cases'!$R$4/U990^('Test cases'!$R$4-1)</f>
        <v>267.38441383515493</v>
      </c>
      <c r="W990" s="4">
        <f ca="1">S990^'Test cases'!$R$4/U990^('Test cases'!$R$4-1)</f>
        <v>260.55126243382676</v>
      </c>
      <c r="X990" s="4">
        <f ca="1">V990*(U990/E990)^('Test cases'!$R$5-1)</f>
        <v>261.61077382505431</v>
      </c>
      <c r="Y990" s="4">
        <f ca="1">W990*(U990/E990)^('Test cases'!$R$5-1)</f>
        <v>254.92517087563442</v>
      </c>
      <c r="Z990" s="4">
        <f ca="1">T990^'Test cases'!$R$5/E990^('Test cases'!$R$5-1)</f>
        <v>245.88834573235337</v>
      </c>
      <c r="AA990" s="4">
        <f ca="1">EXP((LN(1-B990)*(LN('Test cases'!$L$3)-LN('Test cases'!$J$3))+LN(1-'Test cases'!$M$3)*LN('Test cases'!$J$3)-LN(1-'Test cases'!$K$3)*LN('Test cases'!$L$3))/(LN(1-'Test cases'!$M$3)-LN(1-'Test cases'!$K$3)))</f>
        <v>856.5393483017881</v>
      </c>
      <c r="AB990" s="4">
        <f ca="1">EXP((LN(1-C990)*(LN('Test cases'!$L$4)-LN('Test cases'!$J$4))+LN(1-'Test cases'!$M$4)*LN('Test cases'!$J$4)-LN(1-'Test cases'!$K$4)*LN('Test cases'!$L$4))/(LN(1-'Test cases'!$M$4)-LN(1-'Test cases'!$K$4)))</f>
        <v>851.47309028784343</v>
      </c>
      <c r="AC990" s="4">
        <f ca="1">IF(D990&lt;='Test cases'!$M$5,EXP((LN(1-D990)*(LN('Test cases'!$L$5)-LN('Test cases'!$J$5))+LN(1-'Test cases'!$M$5)*LN('Test cases'!$J$5)-LN(1-'Test cases'!$K$5)*LN('Test cases'!$L$5))/(LN(1-'Test cases'!$M$5)-LN(1-'Test cases'!$K$5))),EXP((LN(1-D990)*(LN('Test cases'!$N$5)-LN('Test cases'!$L$5))+LN(1-'Test cases'!$O$5)*LN('Test cases'!$L$5)-LN(1-'Test cases'!$M$5)*LN('Test cases'!$N$5))/(LN(1-'Test cases'!$O$5)-LN(1-'Test cases'!$M$5))))</f>
        <v>422.70800016584644</v>
      </c>
    </row>
    <row r="991" spans="1:29">
      <c r="A991" s="8">
        <f>'Test cases'!A995</f>
        <v>988</v>
      </c>
      <c r="B991" s="5">
        <f ca="1">1-X991/'Test cases'!C995</f>
        <v>0.24614856713307309</v>
      </c>
      <c r="C991" s="5">
        <f ca="1">1-Y991/'Test cases'!D995</f>
        <v>0.19589442922660205</v>
      </c>
      <c r="D991" s="5">
        <f ca="1">1-Z991/'Test cases'!E995</f>
        <v>0.24346417815075161</v>
      </c>
      <c r="E991" s="4">
        <f ca="1">(U991^'Test cases'!$R$5+T991^'Test cases'!$R$5)^(1/'Test cases'!$R$5)</f>
        <v>763.16616081177028</v>
      </c>
      <c r="F991" s="5">
        <f ca="1">IF(B991&gt;'Test cases'!$M$3,'Test cases'!$M$3,B991)</f>
        <v>0.15</v>
      </c>
      <c r="G991" s="5">
        <f ca="1">IF(C991&gt;'Test cases'!$M$4,'Test cases'!$M$4,C991)</f>
        <v>0.1</v>
      </c>
      <c r="H991" s="5">
        <f ca="1">IF(D991&gt;'Test cases'!$O$5,'Test cases'!$O$5,D991)</f>
        <v>0.17</v>
      </c>
      <c r="I991" s="5">
        <f ca="1">IF(AA991&gt;='Test cases'!$L$3, 'Test cases'!$L$3*'Test cases'!$M$3/AA991,0)+IF(AND(AA991&gt;='Test cases'!$J$3,AA991&lt;'Test cases'!$L$3), 'Test cases'!$J$3*'Test cases'!$K$3/ AA991,0)</f>
        <v>3.4985185770167654E-2</v>
      </c>
      <c r="J991" s="5">
        <f ca="1">IF(AB991&gt;='Test cases'!$L$4,'Test cases'!$M$4,0)+IF(AND(AB991&gt;='Test cases'!$J$4,AB991&lt;'Test cases'!$L$4),'Test cases'!$K$4,0)</f>
        <v>0.1</v>
      </c>
      <c r="K991" s="5">
        <f ca="1">IF(AC991&gt;='Test cases'!$N$5,'Test cases'!$O$5,0)+IF(AND(AC991&gt;='Test cases'!$L$5,AC991&lt;'Test cases'!$N$5),'Test cases'!$M$5,0)+IF(AND(AC991&lt;'Test cases'!$L$5,AC991&gt;='Test cases'!$J$5),'Test cases'!$K$5,0)</f>
        <v>0.17</v>
      </c>
      <c r="L991" s="5">
        <f t="shared" ca="1" si="45"/>
        <v>0.15</v>
      </c>
      <c r="M991" s="5">
        <f t="shared" ca="1" si="46"/>
        <v>0.1</v>
      </c>
      <c r="N991" s="5">
        <f t="shared" ca="1" si="47"/>
        <v>0.17</v>
      </c>
      <c r="O991" s="4">
        <f ca="1">'Test cases'!C995*(1-F991)+'Test cases'!D995*(1-G991)+'Test cases'!E995*(1-H991)</f>
        <v>850.9</v>
      </c>
      <c r="P991" s="4">
        <f ca="1">(1-I991)*'Test cases'!C995+(1-J991)*'Test cases'!D995+(1-K991)*'Test cases'!E995</f>
        <v>890.81014053775175</v>
      </c>
      <c r="Q991" s="4">
        <f ca="1">(1-L991)*'Test cases'!C995+(1-M991)*'Test cases'!D995+(1-N991)*'Test cases'!E995</f>
        <v>850.9</v>
      </c>
      <c r="R991" s="4">
        <f ca="1">('Test cases'!C995/'Test cases'!$J$3)^(1/'Test cases'!$R$3)*('Test cases'!$J$3*(1-'Test cases'!$K$3))</f>
        <v>281.84818893096701</v>
      </c>
      <c r="S991" s="4">
        <f ca="1">('Test cases'!D995/'Test cases'!$J$4)^(1/'Test cases'!$R$4)*('Test cases'!$J$4*(1-'Test cases'!$K$4))</f>
        <v>275.99735531872864</v>
      </c>
      <c r="T991" s="4">
        <f ca="1">IF('Test cases'!E995&lt;='Test cases'!$L$5,('Test cases'!E995/'Test cases'!$J$5)^(1/'Test cases'!$P$5)*('Test cases'!$J$5*(1-'Test cases'!$K$5)),0)+IF('Test cases'!E995&gt;'Test cases'!$L$5,('Test cases'!E995/'Test cases'!$L$5)^(1/'Test cases'!$Q$5)*('Test cases'!$L$5*(1-'Test cases'!$M$5)),0)</f>
        <v>261.99429249748363</v>
      </c>
      <c r="U991" s="4">
        <f ca="1">(R991^'Test cases'!$R$4+S991^'Test cases'!$R$4)^(1/'Test cases'!$R$4)</f>
        <v>528.69390899404686</v>
      </c>
      <c r="V991" s="4">
        <f ca="1">R991^'Test cases'!$R$4/U991^('Test cases'!$R$4-1)</f>
        <v>267.35220399739234</v>
      </c>
      <c r="W991" s="4">
        <f ca="1">S991^'Test cases'!$R$4/U991^('Test cases'!$R$4-1)</f>
        <v>261.34170499665476</v>
      </c>
      <c r="X991" s="4">
        <f ca="1">V991*(U991/E991)^('Test cases'!$R$5-1)</f>
        <v>261.58644720482363</v>
      </c>
      <c r="Y991" s="4">
        <f ca="1">W991*(U991/E991)^('Test cases'!$R$5-1)</f>
        <v>255.70557150594055</v>
      </c>
      <c r="Z991" s="4">
        <f ca="1">T991^'Test cases'!$R$5/E991^('Test cases'!$R$5-1)</f>
        <v>245.87414210100573</v>
      </c>
      <c r="AA991" s="4">
        <f ca="1">EXP((LN(1-B991)*(LN('Test cases'!$L$3)-LN('Test cases'!$J$3))+LN(1-'Test cases'!$M$3)*LN('Test cases'!$J$3)-LN(1-'Test cases'!$K$3)*LN('Test cases'!$L$3))/(LN(1-'Test cases'!$M$3)-LN(1-'Test cases'!$K$3)))</f>
        <v>857.50580823216353</v>
      </c>
      <c r="AB991" s="4">
        <f ca="1">EXP((LN(1-C991)*(LN('Test cases'!$L$4)-LN('Test cases'!$J$4))+LN(1-'Test cases'!$M$4)*LN('Test cases'!$J$4)-LN(1-'Test cases'!$K$4)*LN('Test cases'!$L$4))/(LN(1-'Test cases'!$M$4)-LN(1-'Test cases'!$K$4)))</f>
        <v>852.49618184776591</v>
      </c>
      <c r="AC991" s="4">
        <f ca="1">IF(D991&lt;='Test cases'!$M$5,EXP((LN(1-D991)*(LN('Test cases'!$L$5)-LN('Test cases'!$J$5))+LN(1-'Test cases'!$M$5)*LN('Test cases'!$J$5)-LN(1-'Test cases'!$K$5)*LN('Test cases'!$L$5))/(LN(1-'Test cases'!$M$5)-LN(1-'Test cases'!$K$5))),EXP((LN(1-D991)*(LN('Test cases'!$N$5)-LN('Test cases'!$L$5))+LN(1-'Test cases'!$O$5)*LN('Test cases'!$L$5)-LN(1-'Test cases'!$M$5)*LN('Test cases'!$N$5))/(LN(1-'Test cases'!$O$5)-LN(1-'Test cases'!$M$5))))</f>
        <v>422.8091782693898</v>
      </c>
    </row>
    <row r="992" spans="1:29">
      <c r="A992" s="8">
        <f>'Test cases'!A996</f>
        <v>989</v>
      </c>
      <c r="B992" s="5">
        <f ca="1">1-X992/'Test cases'!C996</f>
        <v>0.24618221577439092</v>
      </c>
      <c r="C992" s="5">
        <f ca="1">1-Y992/'Test cases'!D996</f>
        <v>0.19593032099353758</v>
      </c>
      <c r="D992" s="5">
        <f ca="1">1-Z992/'Test cases'!E996</f>
        <v>0.24395405512109747</v>
      </c>
      <c r="E992" s="4">
        <f ca="1">(U992^'Test cases'!$R$5+T992^'Test cases'!$R$5)^(1/'Test cases'!$R$5)</f>
        <v>763.73990708086353</v>
      </c>
      <c r="F992" s="5">
        <f ca="1">IF(B992&gt;'Test cases'!$M$3,'Test cases'!$M$3,B992)</f>
        <v>0.15</v>
      </c>
      <c r="G992" s="5">
        <f ca="1">IF(C992&gt;'Test cases'!$M$4,'Test cases'!$M$4,C992)</f>
        <v>0.1</v>
      </c>
      <c r="H992" s="5">
        <f ca="1">IF(D992&gt;'Test cases'!$O$5,'Test cases'!$O$5,D992)</f>
        <v>0.17</v>
      </c>
      <c r="I992" s="5">
        <f ca="1">IF(AA992&gt;='Test cases'!$L$3, 'Test cases'!$L$3*'Test cases'!$M$3/AA992,0)+IF(AND(AA992&gt;='Test cases'!$J$3,AA992&lt;'Test cases'!$L$3), 'Test cases'!$J$3*'Test cases'!$K$3/ AA992,0)</f>
        <v>3.4966253469127392E-2</v>
      </c>
      <c r="J992" s="5">
        <f ca="1">IF(AB992&gt;='Test cases'!$L$4,'Test cases'!$M$4,0)+IF(AND(AB992&gt;='Test cases'!$J$4,AB992&lt;'Test cases'!$L$4),'Test cases'!$K$4,0)</f>
        <v>0.1</v>
      </c>
      <c r="K992" s="5">
        <f ca="1">IF(AC992&gt;='Test cases'!$N$5,'Test cases'!$O$5,0)+IF(AND(AC992&gt;='Test cases'!$L$5,AC992&lt;'Test cases'!$N$5),'Test cases'!$M$5,0)+IF(AND(AC992&lt;'Test cases'!$L$5,AC992&gt;='Test cases'!$J$5),'Test cases'!$K$5,0)</f>
        <v>0.17</v>
      </c>
      <c r="L992" s="5">
        <f t="shared" ca="1" si="45"/>
        <v>0.15</v>
      </c>
      <c r="M992" s="5">
        <f t="shared" ca="1" si="46"/>
        <v>0.1</v>
      </c>
      <c r="N992" s="5">
        <f t="shared" ca="1" si="47"/>
        <v>0.17</v>
      </c>
      <c r="O992" s="4">
        <f ca="1">'Test cases'!C996*(1-F992)+'Test cases'!D996*(1-G992)+'Test cases'!E996*(1-H992)</f>
        <v>851.73</v>
      </c>
      <c r="P992" s="4">
        <f ca="1">(1-I992)*'Test cases'!C996+(1-J992)*'Test cases'!D996+(1-K992)*'Test cases'!E996</f>
        <v>891.64671004621277</v>
      </c>
      <c r="Q992" s="4">
        <f ca="1">(1-L992)*'Test cases'!C996+(1-M992)*'Test cases'!D996+(1-N992)*'Test cases'!E996</f>
        <v>851.73</v>
      </c>
      <c r="R992" s="4">
        <f ca="1">('Test cases'!C996/'Test cases'!$J$3)^(1/'Test cases'!$R$3)*('Test cases'!$J$3*(1-'Test cases'!$K$3))</f>
        <v>281.84818893096701</v>
      </c>
      <c r="S992" s="4">
        <f ca="1">('Test cases'!D996/'Test cases'!$J$4)^(1/'Test cases'!$R$4)*('Test cases'!$J$4*(1-'Test cases'!$K$4))</f>
        <v>275.99735531872864</v>
      </c>
      <c r="T992" s="4">
        <f ca="1">IF('Test cases'!E996&lt;='Test cases'!$L$5,('Test cases'!E996/'Test cases'!$J$5)^(1/'Test cases'!$P$5)*('Test cases'!$J$5*(1-'Test cases'!$K$5)),0)+IF('Test cases'!E996&gt;'Test cases'!$L$5,('Test cases'!E996/'Test cases'!$L$5)^(1/'Test cases'!$Q$5)*('Test cases'!$L$5*(1-'Test cases'!$M$5)),0)</f>
        <v>262.60562638347437</v>
      </c>
      <c r="U992" s="4">
        <f ca="1">(R992^'Test cases'!$R$4+S992^'Test cases'!$R$4)^(1/'Test cases'!$R$4)</f>
        <v>528.69390899404686</v>
      </c>
      <c r="V992" s="4">
        <f ca="1">R992^'Test cases'!$R$4/U992^('Test cases'!$R$4-1)</f>
        <v>267.35220399739234</v>
      </c>
      <c r="W992" s="4">
        <f ca="1">S992^'Test cases'!$R$4/U992^('Test cases'!$R$4-1)</f>
        <v>261.34170499665476</v>
      </c>
      <c r="X992" s="4">
        <f ca="1">V992*(U992/E992)^('Test cases'!$R$5-1)</f>
        <v>261.57477112628635</v>
      </c>
      <c r="Y992" s="4">
        <f ca="1">W992*(U992/E992)^('Test cases'!$R$5-1)</f>
        <v>255.69415792405505</v>
      </c>
      <c r="Z992" s="4">
        <f ca="1">T992^'Test cases'!$R$5/E992^('Test cases'!$R$5-1)</f>
        <v>246.47097803052222</v>
      </c>
      <c r="AA992" s="4">
        <f ca="1">EXP((LN(1-B992)*(LN('Test cases'!$L$3)-LN('Test cases'!$J$3))+LN(1-'Test cases'!$M$3)*LN('Test cases'!$J$3)-LN(1-'Test cases'!$K$3)*LN('Test cases'!$L$3))/(LN(1-'Test cases'!$M$3)-LN(1-'Test cases'!$K$3)))</f>
        <v>857.97010041375393</v>
      </c>
      <c r="AB992" s="4">
        <f ca="1">EXP((LN(1-C992)*(LN('Test cases'!$L$4)-LN('Test cases'!$J$4))+LN(1-'Test cases'!$M$4)*LN('Test cases'!$J$4)-LN(1-'Test cases'!$K$4)*LN('Test cases'!$L$4))/(LN(1-'Test cases'!$M$4)-LN(1-'Test cases'!$K$4)))</f>
        <v>852.98770674651144</v>
      </c>
      <c r="AC992" s="4">
        <f ca="1">IF(D992&lt;='Test cases'!$M$5,EXP((LN(1-D992)*(LN('Test cases'!$L$5)-LN('Test cases'!$J$5))+LN(1-'Test cases'!$M$5)*LN('Test cases'!$J$5)-LN(1-'Test cases'!$K$5)*LN('Test cases'!$L$5))/(LN(1-'Test cases'!$M$5)-LN(1-'Test cases'!$K$5))),EXP((LN(1-D992)*(LN('Test cases'!$N$5)-LN('Test cases'!$L$5))+LN(1-'Test cases'!$O$5)*LN('Test cases'!$L$5)-LN(1-'Test cases'!$M$5)*LN('Test cases'!$N$5))/(LN(1-'Test cases'!$O$5)-LN(1-'Test cases'!$M$5))))</f>
        <v>423.94535411835915</v>
      </c>
    </row>
    <row r="993" spans="1:29">
      <c r="A993" s="8">
        <f>'Test cases'!A997</f>
        <v>990</v>
      </c>
      <c r="B993" s="5">
        <f ca="1">1-X993/'Test cases'!C997</f>
        <v>0.24625218947649985</v>
      </c>
      <c r="C993" s="5">
        <f ca="1">1-Y993/'Test cases'!D997</f>
        <v>0.19600495936553053</v>
      </c>
      <c r="D993" s="5">
        <f ca="1">1-Z993/'Test cases'!E997</f>
        <v>0.24399764659514378</v>
      </c>
      <c r="E993" s="4">
        <f ca="1">(U993^'Test cases'!$R$5+T993^'Test cases'!$R$5)^(1/'Test cases'!$R$5)</f>
        <v>764.48167542403269</v>
      </c>
      <c r="F993" s="5">
        <f ca="1">IF(B993&gt;'Test cases'!$M$3,'Test cases'!$M$3,B993)</f>
        <v>0.15</v>
      </c>
      <c r="G993" s="5">
        <f ca="1">IF(C993&gt;'Test cases'!$M$4,'Test cases'!$M$4,C993)</f>
        <v>0.1</v>
      </c>
      <c r="H993" s="5">
        <f ca="1">IF(D993&gt;'Test cases'!$O$5,'Test cases'!$O$5,D993)</f>
        <v>0.17</v>
      </c>
      <c r="I993" s="5">
        <f ca="1">IF(AA993&gt;='Test cases'!$L$3, 'Test cases'!$L$3*'Test cases'!$M$3/AA993,0)+IF(AND(AA993&gt;='Test cases'!$J$3,AA993&lt;'Test cases'!$L$3), 'Test cases'!$J$3*'Test cases'!$K$3/ AA993,0)</f>
        <v>3.492691308481799E-2</v>
      </c>
      <c r="J993" s="5">
        <f ca="1">IF(AB993&gt;='Test cases'!$L$4,'Test cases'!$M$4,0)+IF(AND(AB993&gt;='Test cases'!$J$4,AB993&lt;'Test cases'!$L$4),'Test cases'!$K$4,0)</f>
        <v>0.1</v>
      </c>
      <c r="K993" s="5">
        <f ca="1">IF(AC993&gt;='Test cases'!$N$5,'Test cases'!$O$5,0)+IF(AND(AC993&gt;='Test cases'!$L$5,AC993&lt;'Test cases'!$N$5),'Test cases'!$M$5,0)+IF(AND(AC993&lt;'Test cases'!$L$5,AC993&gt;='Test cases'!$J$5),'Test cases'!$K$5,0)</f>
        <v>0.17</v>
      </c>
      <c r="L993" s="5">
        <f t="shared" ca="1" si="45"/>
        <v>0.15</v>
      </c>
      <c r="M993" s="5">
        <f t="shared" ca="1" si="46"/>
        <v>0.1</v>
      </c>
      <c r="N993" s="5">
        <f t="shared" ca="1" si="47"/>
        <v>0.17</v>
      </c>
      <c r="O993" s="4">
        <f ca="1">'Test cases'!C997*(1-F993)+'Test cases'!D997*(1-G993)+'Test cases'!E997*(1-H993)</f>
        <v>852.62999999999988</v>
      </c>
      <c r="P993" s="4">
        <f ca="1">(1-I993)*'Test cases'!C997+(1-J993)*'Test cases'!D997+(1-K993)*'Test cases'!E997</f>
        <v>892.56036115956817</v>
      </c>
      <c r="Q993" s="4">
        <f ca="1">(1-L993)*'Test cases'!C997+(1-M993)*'Test cases'!D997+(1-N993)*'Test cases'!E997</f>
        <v>852.62999999999988</v>
      </c>
      <c r="R993" s="4">
        <f ca="1">('Test cases'!C997/'Test cases'!$J$3)^(1/'Test cases'!$R$3)*('Test cases'!$J$3*(1-'Test cases'!$K$3))</f>
        <v>281.84818893096701</v>
      </c>
      <c r="S993" s="4">
        <f ca="1">('Test cases'!D997/'Test cases'!$J$4)^(1/'Test cases'!$R$4)*('Test cases'!$J$4*(1-'Test cases'!$K$4))</f>
        <v>276.79796299208112</v>
      </c>
      <c r="T993" s="4">
        <f ca="1">IF('Test cases'!E997&lt;='Test cases'!$L$5,('Test cases'!E997/'Test cases'!$J$5)^(1/'Test cases'!$P$5)*('Test cases'!$J$5*(1-'Test cases'!$K$5)),0)+IF('Test cases'!E997&gt;'Test cases'!$L$5,('Test cases'!E997/'Test cases'!$L$5)^(1/'Test cases'!$Q$5)*('Test cases'!$L$5*(1-'Test cases'!$M$5)),0)</f>
        <v>262.60562638347437</v>
      </c>
      <c r="U993" s="4">
        <f ca="1">(R993^'Test cases'!$R$4+S993^'Test cases'!$R$4)^(1/'Test cases'!$R$4)</f>
        <v>529.45205045134776</v>
      </c>
      <c r="V993" s="4">
        <f ca="1">R993^'Test cases'!$R$4/U993^('Test cases'!$R$4-1)</f>
        <v>267.32004806045711</v>
      </c>
      <c r="W993" s="4">
        <f ca="1">S993^'Test cases'!$R$4/U993^('Test cases'!$R$4-1)</f>
        <v>262.13200239089093</v>
      </c>
      <c r="X993" s="4">
        <f ca="1">V993*(U993/E993)^('Test cases'!$R$5-1)</f>
        <v>261.55049025165454</v>
      </c>
      <c r="Y993" s="4">
        <f ca="1">W993*(U993/E993)^('Test cases'!$R$5-1)</f>
        <v>256.47441796239576</v>
      </c>
      <c r="Z993" s="4">
        <f ca="1">T993^'Test cases'!$R$5/E993^('Test cases'!$R$5-1)</f>
        <v>246.45676720998313</v>
      </c>
      <c r="AA993" s="4">
        <f ca="1">EXP((LN(1-B993)*(LN('Test cases'!$L$3)-LN('Test cases'!$J$3))+LN(1-'Test cases'!$M$3)*LN('Test cases'!$J$3)-LN(1-'Test cases'!$K$3)*LN('Test cases'!$L$3))/(LN(1-'Test cases'!$M$3)-LN(1-'Test cases'!$K$3)))</f>
        <v>858.9364862318846</v>
      </c>
      <c r="AB993" s="4">
        <f ca="1">EXP((LN(1-C993)*(LN('Test cases'!$L$4)-LN('Test cases'!$J$4))+LN(1-'Test cases'!$M$4)*LN('Test cases'!$J$4)-LN(1-'Test cases'!$K$4)*LN('Test cases'!$L$4))/(LN(1-'Test cases'!$M$4)-LN(1-'Test cases'!$K$4)))</f>
        <v>854.01083052860633</v>
      </c>
      <c r="AC993" s="4">
        <f ca="1">IF(D993&lt;='Test cases'!$M$5,EXP((LN(1-D993)*(LN('Test cases'!$L$5)-LN('Test cases'!$J$5))+LN(1-'Test cases'!$M$5)*LN('Test cases'!$J$5)-LN(1-'Test cases'!$K$5)*LN('Test cases'!$L$5))/(LN(1-'Test cases'!$M$5)-LN(1-'Test cases'!$K$5))),EXP((LN(1-D993)*(LN('Test cases'!$N$5)-LN('Test cases'!$L$5))+LN(1-'Test cases'!$O$5)*LN('Test cases'!$L$5)-LN(1-'Test cases'!$M$5)*LN('Test cases'!$N$5))/(LN(1-'Test cases'!$O$5)-LN(1-'Test cases'!$M$5))))</f>
        <v>424.04663972832475</v>
      </c>
    </row>
    <row r="994" spans="1:29">
      <c r="A994" s="8">
        <f>'Test cases'!A998</f>
        <v>991</v>
      </c>
      <c r="B994" s="5">
        <f ca="1">1-X994/'Test cases'!C998</f>
        <v>0.24632915530049249</v>
      </c>
      <c r="C994" s="5">
        <f ca="1">1-Y994/'Test cases'!D998</f>
        <v>0.19607446146454932</v>
      </c>
      <c r="D994" s="5">
        <f ca="1">1-Z994/'Test cases'!E998</f>
        <v>0.24403824694777942</v>
      </c>
      <c r="E994" s="4">
        <f ca="1">(U994^'Test cases'!$R$5+T994^'Test cases'!$R$5)^(1/'Test cases'!$R$5)</f>
        <v>765.17323224326083</v>
      </c>
      <c r="F994" s="5">
        <f ca="1">IF(B994&gt;'Test cases'!$M$3,'Test cases'!$M$3,B994)</f>
        <v>0.15</v>
      </c>
      <c r="G994" s="5">
        <f ca="1">IF(C994&gt;'Test cases'!$M$4,'Test cases'!$M$4,C994)</f>
        <v>0.1</v>
      </c>
      <c r="H994" s="5">
        <f ca="1">IF(D994&gt;'Test cases'!$O$5,'Test cases'!$O$5,D994)</f>
        <v>0.17</v>
      </c>
      <c r="I994" s="5">
        <f ca="1">IF(AA994&gt;='Test cases'!$L$3, 'Test cases'!$L$3*'Test cases'!$M$3/AA994,0)+IF(AND(AA994&gt;='Test cases'!$J$3,AA994&lt;'Test cases'!$L$3), 'Test cases'!$J$3*'Test cases'!$K$3/ AA994,0)</f>
        <v>3.4883688517396802E-2</v>
      </c>
      <c r="J994" s="5">
        <f ca="1">IF(AB994&gt;='Test cases'!$L$4,'Test cases'!$M$4,0)+IF(AND(AB994&gt;='Test cases'!$J$4,AB994&lt;'Test cases'!$L$4),'Test cases'!$K$4,0)</f>
        <v>0.1</v>
      </c>
      <c r="K994" s="5">
        <f ca="1">IF(AC994&gt;='Test cases'!$N$5,'Test cases'!$O$5,0)+IF(AND(AC994&gt;='Test cases'!$L$5,AC994&lt;'Test cases'!$N$5),'Test cases'!$M$5,0)+IF(AND(AC994&lt;'Test cases'!$L$5,AC994&gt;='Test cases'!$J$5),'Test cases'!$K$5,0)</f>
        <v>0.17</v>
      </c>
      <c r="L994" s="5">
        <f t="shared" ca="1" si="45"/>
        <v>0.15</v>
      </c>
      <c r="M994" s="5">
        <f t="shared" ca="1" si="46"/>
        <v>0.1</v>
      </c>
      <c r="N994" s="5">
        <f t="shared" ca="1" si="47"/>
        <v>0.17</v>
      </c>
      <c r="O994" s="4">
        <f ca="1">'Test cases'!C998*(1-F994)+'Test cases'!D998*(1-G994)+'Test cases'!E998*(1-H994)</f>
        <v>853.48</v>
      </c>
      <c r="P994" s="4">
        <f ca="1">(1-I994)*'Test cases'!C998+(1-J994)*'Test cases'!D998+(1-K994)*'Test cases'!E998</f>
        <v>893.54047639594592</v>
      </c>
      <c r="Q994" s="4">
        <f ca="1">(1-L994)*'Test cases'!C998+(1-M994)*'Test cases'!D998+(1-N994)*'Test cases'!E998</f>
        <v>853.48</v>
      </c>
      <c r="R994" s="4">
        <f ca="1">('Test cases'!C998/'Test cases'!$J$3)^(1/'Test cases'!$R$3)*('Test cases'!$J$3*(1-'Test cases'!$K$3))</f>
        <v>282.59336380796168</v>
      </c>
      <c r="S994" s="4">
        <f ca="1">('Test cases'!D998/'Test cases'!$J$4)^(1/'Test cases'!$R$4)*('Test cases'!$J$4*(1-'Test cases'!$K$4))</f>
        <v>276.79796299208112</v>
      </c>
      <c r="T994" s="4">
        <f ca="1">IF('Test cases'!E998&lt;='Test cases'!$L$5,('Test cases'!E998/'Test cases'!$J$5)^(1/'Test cases'!$P$5)*('Test cases'!$J$5*(1-'Test cases'!$K$5)),0)+IF('Test cases'!E998&gt;'Test cases'!$L$5,('Test cases'!E998/'Test cases'!$L$5)^(1/'Test cases'!$Q$5)*('Test cases'!$L$5*(1-'Test cases'!$M$5)),0)</f>
        <v>262.60562638347437</v>
      </c>
      <c r="U994" s="4">
        <f ca="1">(R994^'Test cases'!$R$4+S994^'Test cases'!$R$4)^(1/'Test cases'!$R$4)</f>
        <v>530.15885333663505</v>
      </c>
      <c r="V994" s="4">
        <f ca="1">R994^'Test cases'!$R$4/U994^('Test cases'!$R$4-1)</f>
        <v>268.05620353816732</v>
      </c>
      <c r="W994" s="4">
        <f ca="1">S994^'Test cases'!$R$4/U994^('Test cases'!$R$4-1)</f>
        <v>262.10264979846778</v>
      </c>
      <c r="X994" s="4">
        <f ca="1">V994*(U994/E994)^('Test cases'!$R$5-1)</f>
        <v>262.2774539554286</v>
      </c>
      <c r="Y994" s="4">
        <f ca="1">W994*(U994/E994)^('Test cases'!$R$5-1)</f>
        <v>256.45224679280875</v>
      </c>
      <c r="Z994" s="4">
        <f ca="1">T994^'Test cases'!$R$5/E994^('Test cases'!$R$5-1)</f>
        <v>246.4435314950239</v>
      </c>
      <c r="AA994" s="4">
        <f ca="1">EXP((LN(1-B994)*(LN('Test cases'!$L$3)-LN('Test cases'!$J$3))+LN(1-'Test cases'!$M$3)*LN('Test cases'!$J$3)-LN(1-'Test cases'!$K$3)*LN('Test cases'!$L$3))/(LN(1-'Test cases'!$M$3)-LN(1-'Test cases'!$K$3)))</f>
        <v>860.00079908518671</v>
      </c>
      <c r="AB994" s="4">
        <f ca="1">EXP((LN(1-C994)*(LN('Test cases'!$L$4)-LN('Test cases'!$J$4))+LN(1-'Test cases'!$M$4)*LN('Test cases'!$J$4)-LN(1-'Test cases'!$K$4)*LN('Test cases'!$L$4))/(LN(1-'Test cases'!$M$4)-LN(1-'Test cases'!$K$4)))</f>
        <v>854.9647365371161</v>
      </c>
      <c r="AC994" s="4">
        <f ca="1">IF(D994&lt;='Test cases'!$M$5,EXP((LN(1-D994)*(LN('Test cases'!$L$5)-LN('Test cases'!$J$5))+LN(1-'Test cases'!$M$5)*LN('Test cases'!$J$5)-LN(1-'Test cases'!$K$5)*LN('Test cases'!$L$5))/(LN(1-'Test cases'!$M$5)-LN(1-'Test cases'!$K$5))),EXP((LN(1-D994)*(LN('Test cases'!$N$5)-LN('Test cases'!$L$5))+LN(1-'Test cases'!$O$5)*LN('Test cases'!$L$5)-LN(1-'Test cases'!$M$5)*LN('Test cases'!$N$5))/(LN(1-'Test cases'!$O$5)-LN(1-'Test cases'!$M$5))))</f>
        <v>424.14100243074319</v>
      </c>
    </row>
    <row r="995" spans="1:29">
      <c r="A995" s="8">
        <f>'Test cases'!A999</f>
        <v>992</v>
      </c>
      <c r="B995" s="5">
        <f ca="1">1-X995/'Test cases'!C999</f>
        <v>0.24640600268612323</v>
      </c>
      <c r="C995" s="5">
        <f ca="1">1-Y995/'Test cases'!D999</f>
        <v>0.19614387573722858</v>
      </c>
      <c r="D995" s="5">
        <f ca="1">1-Z995/'Test cases'!E999</f>
        <v>0.24407880430848439</v>
      </c>
      <c r="E995" s="4">
        <f ca="1">(U995^'Test cases'!$R$5+T995^'Test cases'!$R$5)^(1/'Test cases'!$R$5)</f>
        <v>765.86471849780128</v>
      </c>
      <c r="F995" s="5">
        <f ca="1">IF(B995&gt;'Test cases'!$M$3,'Test cases'!$M$3,B995)</f>
        <v>0.15</v>
      </c>
      <c r="G995" s="5">
        <f ca="1">IF(C995&gt;'Test cases'!$M$4,'Test cases'!$M$4,C995)</f>
        <v>0.1</v>
      </c>
      <c r="H995" s="5">
        <f ca="1">IF(D995&gt;'Test cases'!$O$5,'Test cases'!$O$5,D995)</f>
        <v>0.17</v>
      </c>
      <c r="I995" s="5">
        <f ca="1">IF(AA995&gt;='Test cases'!$L$3, 'Test cases'!$L$3*'Test cases'!$M$3/AA995,0)+IF(AND(AA995&gt;='Test cases'!$J$3,AA995&lt;'Test cases'!$L$3), 'Test cases'!$J$3*'Test cases'!$K$3/ AA995,0)</f>
        <v>3.4840579439931081E-2</v>
      </c>
      <c r="J995" s="5">
        <f ca="1">IF(AB995&gt;='Test cases'!$L$4,'Test cases'!$M$4,0)+IF(AND(AB995&gt;='Test cases'!$J$4,AB995&lt;'Test cases'!$L$4),'Test cases'!$K$4,0)</f>
        <v>0.1</v>
      </c>
      <c r="K995" s="5">
        <f ca="1">IF(AC995&gt;='Test cases'!$N$5,'Test cases'!$O$5,0)+IF(AND(AC995&gt;='Test cases'!$L$5,AC995&lt;'Test cases'!$N$5),'Test cases'!$M$5,0)+IF(AND(AC995&lt;'Test cases'!$L$5,AC995&gt;='Test cases'!$J$5),'Test cases'!$K$5,0)</f>
        <v>0.17</v>
      </c>
      <c r="L995" s="5">
        <f t="shared" ca="1" si="45"/>
        <v>0.15</v>
      </c>
      <c r="M995" s="5">
        <f t="shared" ca="1" si="46"/>
        <v>0.1</v>
      </c>
      <c r="N995" s="5">
        <f t="shared" ca="1" si="47"/>
        <v>0.17</v>
      </c>
      <c r="O995" s="4">
        <f ca="1">'Test cases'!C999*(1-F995)+'Test cases'!D999*(1-G995)+'Test cases'!E999*(1-H995)</f>
        <v>854.32999999999993</v>
      </c>
      <c r="P995" s="4">
        <f ca="1">(1-I995)*'Test cases'!C999+(1-J995)*'Test cases'!D999+(1-K995)*'Test cases'!E999</f>
        <v>894.52063777546391</v>
      </c>
      <c r="Q995" s="4">
        <f ca="1">(1-L995)*'Test cases'!C999+(1-M995)*'Test cases'!D999+(1-N995)*'Test cases'!E999</f>
        <v>854.32999999999993</v>
      </c>
      <c r="R995" s="4">
        <f ca="1">('Test cases'!C999/'Test cases'!$J$3)^(1/'Test cases'!$R$3)*('Test cases'!$J$3*(1-'Test cases'!$K$3))</f>
        <v>283.33836212881209</v>
      </c>
      <c r="S995" s="4">
        <f ca="1">('Test cases'!D999/'Test cases'!$J$4)^(1/'Test cases'!$R$4)*('Test cases'!$J$4*(1-'Test cases'!$K$4))</f>
        <v>276.79796299208112</v>
      </c>
      <c r="T995" s="4">
        <f ca="1">IF('Test cases'!E999&lt;='Test cases'!$L$5,('Test cases'!E999/'Test cases'!$J$5)^(1/'Test cases'!$P$5)*('Test cases'!$J$5*(1-'Test cases'!$K$5)),0)+IF('Test cases'!E999&gt;'Test cases'!$L$5,('Test cases'!E999/'Test cases'!$L$5)^(1/'Test cases'!$Q$5)*('Test cases'!$L$5*(1-'Test cases'!$M$5)),0)</f>
        <v>262.60562638347437</v>
      </c>
      <c r="U995" s="4">
        <f ca="1">(R995^'Test cases'!$R$4+S995^'Test cases'!$R$4)^(1/'Test cases'!$R$4)</f>
        <v>530.86556607865407</v>
      </c>
      <c r="V995" s="4">
        <f ca="1">R995^'Test cases'!$R$4/U995^('Test cases'!$R$4-1)</f>
        <v>268.79222275040178</v>
      </c>
      <c r="W995" s="4">
        <f ca="1">S995^'Test cases'!$R$4/U995^('Test cases'!$R$4-1)</f>
        <v>262.07334332825224</v>
      </c>
      <c r="X995" s="4">
        <f ca="1">V995*(U995/E995)^('Test cases'!$R$5-1)</f>
        <v>263.00430506254298</v>
      </c>
      <c r="Y995" s="4">
        <f ca="1">W995*(U995/E995)^('Test cases'!$R$5-1)</f>
        <v>256.4301036398241</v>
      </c>
      <c r="Z995" s="4">
        <f ca="1">T995^'Test cases'!$R$5/E995^('Test cases'!$R$5-1)</f>
        <v>246.43030979543408</v>
      </c>
      <c r="AA995" s="4">
        <f ca="1">EXP((LN(1-B995)*(LN('Test cases'!$L$3)-LN('Test cases'!$J$3))+LN(1-'Test cases'!$M$3)*LN('Test cases'!$J$3)-LN(1-'Test cases'!$K$3)*LN('Test cases'!$L$3))/(LN(1-'Test cases'!$M$3)-LN(1-'Test cases'!$K$3)))</f>
        <v>861.06489852510163</v>
      </c>
      <c r="AB995" s="4">
        <f ca="1">EXP((LN(1-C995)*(LN('Test cases'!$L$4)-LN('Test cases'!$J$4))+LN(1-'Test cases'!$M$4)*LN('Test cases'!$J$4)-LN(1-'Test cases'!$K$4)*LN('Test cases'!$L$4))/(LN(1-'Test cases'!$M$4)-LN(1-'Test cases'!$K$4)))</f>
        <v>855.91858306254846</v>
      </c>
      <c r="AC995" s="4">
        <f ca="1">IF(D995&lt;='Test cases'!$M$5,EXP((LN(1-D995)*(LN('Test cases'!$L$5)-LN('Test cases'!$J$5))+LN(1-'Test cases'!$M$5)*LN('Test cases'!$J$5)-LN(1-'Test cases'!$K$5)*LN('Test cases'!$L$5))/(LN(1-'Test cases'!$M$5)-LN(1-'Test cases'!$K$5))),EXP((LN(1-D995)*(LN('Test cases'!$N$5)-LN('Test cases'!$L$5))+LN(1-'Test cases'!$O$5)*LN('Test cases'!$L$5)-LN(1-'Test cases'!$M$5)*LN('Test cases'!$N$5))/(LN(1-'Test cases'!$O$5)-LN(1-'Test cases'!$M$5))))</f>
        <v>424.23529123879513</v>
      </c>
    </row>
    <row r="996" spans="1:29">
      <c r="A996" s="8">
        <f>'Test cases'!A1000</f>
        <v>993</v>
      </c>
      <c r="B996" s="5">
        <f ca="1">1-X996/'Test cases'!C1000</f>
        <v>0.24648273205086146</v>
      </c>
      <c r="C996" s="5">
        <f ca="1">1-Y996/'Test cases'!D1000</f>
        <v>0.19621320240689</v>
      </c>
      <c r="D996" s="5">
        <f ca="1">1-Z996/'Test cases'!E1000</f>
        <v>0.24411931876769155</v>
      </c>
      <c r="E996" s="4">
        <f ca="1">(U996^'Test cases'!$R$5+T996^'Test cases'!$R$5)^(1/'Test cases'!$R$5)</f>
        <v>766.55613429613277</v>
      </c>
      <c r="F996" s="5">
        <f ca="1">IF(B996&gt;'Test cases'!$M$3,'Test cases'!$M$3,B996)</f>
        <v>0.15</v>
      </c>
      <c r="G996" s="5">
        <f ca="1">IF(C996&gt;'Test cases'!$M$4,'Test cases'!$M$4,C996)</f>
        <v>0.1</v>
      </c>
      <c r="H996" s="5">
        <f ca="1">IF(D996&gt;'Test cases'!$O$5,'Test cases'!$O$5,D996)</f>
        <v>0.17</v>
      </c>
      <c r="I996" s="5">
        <f ca="1">IF(AA996&gt;='Test cases'!$L$3, 'Test cases'!$L$3*'Test cases'!$M$3/AA996,0)+IF(AND(AA996&gt;='Test cases'!$J$3,AA996&lt;'Test cases'!$L$3), 'Test cases'!$J$3*'Test cases'!$K$3/ AA996,0)</f>
        <v>3.4797585341976307E-2</v>
      </c>
      <c r="J996" s="5">
        <f ca="1">IF(AB996&gt;='Test cases'!$L$4,'Test cases'!$M$4,0)+IF(AND(AB996&gt;='Test cases'!$J$4,AB996&lt;'Test cases'!$L$4),'Test cases'!$K$4,0)</f>
        <v>0.1</v>
      </c>
      <c r="K996" s="5">
        <f ca="1">IF(AC996&gt;='Test cases'!$N$5,'Test cases'!$O$5,0)+IF(AND(AC996&gt;='Test cases'!$L$5,AC996&lt;'Test cases'!$N$5),'Test cases'!$M$5,0)+IF(AND(AC996&lt;'Test cases'!$L$5,AC996&gt;='Test cases'!$J$5),'Test cases'!$K$5,0)</f>
        <v>0.17</v>
      </c>
      <c r="L996" s="5">
        <f t="shared" ca="1" si="45"/>
        <v>0.15</v>
      </c>
      <c r="M996" s="5">
        <f t="shared" ca="1" si="46"/>
        <v>0.1</v>
      </c>
      <c r="N996" s="5">
        <f t="shared" ca="1" si="47"/>
        <v>0.17</v>
      </c>
      <c r="O996" s="4">
        <f ca="1">'Test cases'!C1000*(1-F996)+'Test cases'!D1000*(1-G996)+'Test cases'!E1000*(1-H996)</f>
        <v>855.18000000000006</v>
      </c>
      <c r="P996" s="4">
        <f ca="1">(1-I996)*'Test cases'!C1000+(1-J996)*'Test cases'!D1000+(1-K996)*'Test cases'!E1000</f>
        <v>895.50084513030833</v>
      </c>
      <c r="Q996" s="4">
        <f ca="1">(1-L996)*'Test cases'!C1000+(1-M996)*'Test cases'!D1000+(1-N996)*'Test cases'!E1000</f>
        <v>855.18000000000006</v>
      </c>
      <c r="R996" s="4">
        <f ca="1">('Test cases'!C1000/'Test cases'!$J$3)^(1/'Test cases'!$R$3)*('Test cases'!$J$3*(1-'Test cases'!$K$3))</f>
        <v>284.08318444106328</v>
      </c>
      <c r="S996" s="4">
        <f ca="1">('Test cases'!D1000/'Test cases'!$J$4)^(1/'Test cases'!$R$4)*('Test cases'!$J$4*(1-'Test cases'!$K$4))</f>
        <v>276.79796299208112</v>
      </c>
      <c r="T996" s="4">
        <f ca="1">IF('Test cases'!E1000&lt;='Test cases'!$L$5,('Test cases'!E1000/'Test cases'!$J$5)^(1/'Test cases'!$P$5)*('Test cases'!$J$5*(1-'Test cases'!$K$5)),0)+IF('Test cases'!E1000&gt;'Test cases'!$L$5,('Test cases'!E1000/'Test cases'!$L$5)^(1/'Test cases'!$Q$5)*('Test cases'!$L$5*(1-'Test cases'!$M$5)),0)</f>
        <v>262.60562638347437</v>
      </c>
      <c r="U996" s="4">
        <f ca="1">(R996^'Test cases'!$R$4+S996^'Test cases'!$R$4)^(1/'Test cases'!$R$4)</f>
        <v>531.57218883590235</v>
      </c>
      <c r="V996" s="4">
        <f ca="1">R996^'Test cases'!$R$4/U996^('Test cases'!$R$4-1)</f>
        <v>269.52810599588588</v>
      </c>
      <c r="W996" s="4">
        <f ca="1">S996^'Test cases'!$R$4/U996^('Test cases'!$R$4-1)</f>
        <v>262.04408284001653</v>
      </c>
      <c r="X996" s="4">
        <f ca="1">V996*(U996/E996)^('Test cases'!$R$5-1)</f>
        <v>263.73104378219847</v>
      </c>
      <c r="Y996" s="4">
        <f ca="1">W996*(U996/E996)^('Test cases'!$R$5-1)</f>
        <v>256.4079884322021</v>
      </c>
      <c r="Z996" s="4">
        <f ca="1">T996^'Test cases'!$R$5/E996^('Test cases'!$R$5-1)</f>
        <v>246.41710208173254</v>
      </c>
      <c r="AA996" s="4">
        <f ca="1">EXP((LN(1-B996)*(LN('Test cases'!$L$3)-LN('Test cases'!$J$3))+LN(1-'Test cases'!$M$3)*LN('Test cases'!$J$3)-LN(1-'Test cases'!$K$3)*LN('Test cases'!$L$3))/(LN(1-'Test cases'!$M$3)-LN(1-'Test cases'!$K$3)))</f>
        <v>862.12878581006078</v>
      </c>
      <c r="AB996" s="4">
        <f ca="1">EXP((LN(1-C996)*(LN('Test cases'!$L$4)-LN('Test cases'!$J$4))+LN(1-'Test cases'!$M$4)*LN('Test cases'!$J$4)-LN(1-'Test cases'!$K$4)*LN('Test cases'!$L$4))/(LN(1-'Test cases'!$M$4)-LN(1-'Test cases'!$K$4)))</f>
        <v>856.87237030515087</v>
      </c>
      <c r="AC996" s="4">
        <f ca="1">IF(D996&lt;='Test cases'!$M$5,EXP((LN(1-D996)*(LN('Test cases'!$L$5)-LN('Test cases'!$J$5))+LN(1-'Test cases'!$M$5)*LN('Test cases'!$J$5)-LN(1-'Test cases'!$K$5)*LN('Test cases'!$L$5))/(LN(1-'Test cases'!$M$5)-LN(1-'Test cases'!$K$5))),EXP((LN(1-D996)*(LN('Test cases'!$N$5)-LN('Test cases'!$L$5))+LN(1-'Test cases'!$O$5)*LN('Test cases'!$L$5)-LN(1-'Test cases'!$M$5)*LN('Test cases'!$N$5))/(LN(1-'Test cases'!$O$5)-LN(1-'Test cases'!$M$5))))</f>
        <v>424.3295062886466</v>
      </c>
    </row>
    <row r="997" spans="1:29">
      <c r="A997" s="8">
        <f>'Test cases'!A1001</f>
        <v>994</v>
      </c>
      <c r="B997" s="5">
        <f ca="1">1-X997/'Test cases'!C1001</f>
        <v>0.24655234774471535</v>
      </c>
      <c r="C997" s="5">
        <f ca="1">1-Y997/'Test cases'!D1001</f>
        <v>0.19628746238473682</v>
      </c>
      <c r="D997" s="5">
        <f ca="1">1-Z997/'Test cases'!E1001</f>
        <v>0.24416272542170103</v>
      </c>
      <c r="E997" s="4">
        <f ca="1">(U997^'Test cases'!$R$5+T997^'Test cases'!$R$5)^(1/'Test cases'!$R$5)</f>
        <v>767.29764183875909</v>
      </c>
      <c r="F997" s="5">
        <f ca="1">IF(B997&gt;'Test cases'!$M$3,'Test cases'!$M$3,B997)</f>
        <v>0.15</v>
      </c>
      <c r="G997" s="5">
        <f ca="1">IF(C997&gt;'Test cases'!$M$4,'Test cases'!$M$4,C997)</f>
        <v>0.1</v>
      </c>
      <c r="H997" s="5">
        <f ca="1">IF(D997&gt;'Test cases'!$O$5,'Test cases'!$O$5,D997)</f>
        <v>0.17</v>
      </c>
      <c r="I997" s="5">
        <f ca="1">IF(AA997&gt;='Test cases'!$L$3, 'Test cases'!$L$3*'Test cases'!$M$3/AA997,0)+IF(AND(AA997&gt;='Test cases'!$J$3,AA997&lt;'Test cases'!$L$3), 'Test cases'!$J$3*'Test cases'!$K$3/ AA997,0)</f>
        <v>3.4758619403726605E-2</v>
      </c>
      <c r="J997" s="5">
        <f ca="1">IF(AB997&gt;='Test cases'!$L$4,'Test cases'!$M$4,0)+IF(AND(AB997&gt;='Test cases'!$J$4,AB997&lt;'Test cases'!$L$4),'Test cases'!$K$4,0)</f>
        <v>0.1</v>
      </c>
      <c r="K997" s="5">
        <f ca="1">IF(AC997&gt;='Test cases'!$N$5,'Test cases'!$O$5,0)+IF(AND(AC997&gt;='Test cases'!$L$5,AC997&lt;'Test cases'!$N$5),'Test cases'!$M$5,0)+IF(AND(AC997&lt;'Test cases'!$L$5,AC997&gt;='Test cases'!$J$5),'Test cases'!$K$5,0)</f>
        <v>0.17</v>
      </c>
      <c r="L997" s="5">
        <f t="shared" ca="1" si="45"/>
        <v>0.15</v>
      </c>
      <c r="M997" s="5">
        <f t="shared" ca="1" si="46"/>
        <v>0.1</v>
      </c>
      <c r="N997" s="5">
        <f t="shared" ca="1" si="47"/>
        <v>0.17</v>
      </c>
      <c r="O997" s="4">
        <f ca="1">'Test cases'!C1001*(1-F997)+'Test cases'!D1001*(1-G997)+'Test cases'!E1001*(1-H997)</f>
        <v>856.07999999999993</v>
      </c>
      <c r="P997" s="4">
        <f ca="1">(1-I997)*'Test cases'!C1001+(1-J997)*'Test cases'!D1001+(1-K997)*'Test cases'!E1001</f>
        <v>896.41448320869563</v>
      </c>
      <c r="Q997" s="4">
        <f ca="1">(1-L997)*'Test cases'!C1001+(1-M997)*'Test cases'!D1001+(1-N997)*'Test cases'!E1001</f>
        <v>856.07999999999993</v>
      </c>
      <c r="R997" s="4">
        <f ca="1">('Test cases'!C1001/'Test cases'!$J$3)^(1/'Test cases'!$R$3)*('Test cases'!$J$3*(1-'Test cases'!$K$3))</f>
        <v>284.08318444106328</v>
      </c>
      <c r="S997" s="4">
        <f ca="1">('Test cases'!D1001/'Test cases'!$J$4)^(1/'Test cases'!$R$4)*('Test cases'!$J$4*(1-'Test cases'!$K$4))</f>
        <v>277.59837633507931</v>
      </c>
      <c r="T997" s="4">
        <f ca="1">IF('Test cases'!E1001&lt;='Test cases'!$L$5,('Test cases'!E1001/'Test cases'!$J$5)^(1/'Test cases'!$P$5)*('Test cases'!$J$5*(1-'Test cases'!$K$5)),0)+IF('Test cases'!E1001&gt;'Test cases'!$L$5,('Test cases'!E1001/'Test cases'!$L$5)^(1/'Test cases'!$Q$5)*('Test cases'!$L$5*(1-'Test cases'!$M$5)),0)</f>
        <v>262.60562638347437</v>
      </c>
      <c r="U997" s="4">
        <f ca="1">(R997^'Test cases'!$R$4+S997^'Test cases'!$R$4)^(1/'Test cases'!$R$4)</f>
        <v>532.32998512322297</v>
      </c>
      <c r="V997" s="4">
        <f ca="1">R997^'Test cases'!$R$4/U997^('Test cases'!$R$4-1)</f>
        <v>269.49587841401382</v>
      </c>
      <c r="W997" s="4">
        <f ca="1">S997^'Test cases'!$R$4/U997^('Test cases'!$R$4-1)</f>
        <v>262.83410670920944</v>
      </c>
      <c r="X997" s="4">
        <f ca="1">V997*(U997/E997)^('Test cases'!$R$5-1)</f>
        <v>263.70667828934961</v>
      </c>
      <c r="Y997" s="4">
        <f ca="1">W997*(U997/E997)^('Test cases'!$R$5-1)</f>
        <v>257.18801203688423</v>
      </c>
      <c r="Z997" s="4">
        <f ca="1">T997^'Test cases'!$R$5/E997^('Test cases'!$R$5-1)</f>
        <v>246.40295151252545</v>
      </c>
      <c r="AA997" s="4">
        <f ca="1">EXP((LN(1-B997)*(LN('Test cases'!$L$3)-LN('Test cases'!$J$3))+LN(1-'Test cases'!$M$3)*LN('Test cases'!$J$3)-LN(1-'Test cases'!$K$3)*LN('Test cases'!$L$3))/(LN(1-'Test cases'!$M$3)-LN(1-'Test cases'!$K$3)))</f>
        <v>863.09527002627692</v>
      </c>
      <c r="AB997" s="4">
        <f ca="1">EXP((LN(1-C997)*(LN('Test cases'!$L$4)-LN('Test cases'!$J$4))+LN(1-'Test cases'!$M$4)*LN('Test cases'!$J$4)-LN(1-'Test cases'!$K$4)*LN('Test cases'!$L$4))/(LN(1-'Test cases'!$M$4)-LN(1-'Test cases'!$K$4)))</f>
        <v>857.89529979076269</v>
      </c>
      <c r="AC997" s="4">
        <f ca="1">IF(D997&lt;='Test cases'!$M$5,EXP((LN(1-D997)*(LN('Test cases'!$L$5)-LN('Test cases'!$J$5))+LN(1-'Test cases'!$M$5)*LN('Test cases'!$J$5)-LN(1-'Test cases'!$K$5)*LN('Test cases'!$L$5))/(LN(1-'Test cases'!$M$5)-LN(1-'Test cases'!$K$5))),EXP((LN(1-D997)*(LN('Test cases'!$N$5)-LN('Test cases'!$L$5))+LN(1-'Test cases'!$O$5)*LN('Test cases'!$L$5)-LN(1-'Test cases'!$M$5)*LN('Test cases'!$N$5))/(LN(1-'Test cases'!$O$5)-LN(1-'Test cases'!$M$5))))</f>
        <v>424.43047586587551</v>
      </c>
    </row>
    <row r="998" spans="1:29">
      <c r="A998" s="8">
        <f>'Test cases'!A1002</f>
        <v>995</v>
      </c>
      <c r="B998" s="5">
        <f ca="1">1-X998/'Test cases'!C1002</f>
        <v>0.24658576651419462</v>
      </c>
      <c r="C998" s="5">
        <f ca="1">1-Y998/'Test cases'!D1002</f>
        <v>0.19632311062644503</v>
      </c>
      <c r="D998" s="5">
        <f ca="1">1-Z998/'Test cases'!E1002</f>
        <v>0.24465054241516859</v>
      </c>
      <c r="E998" s="4">
        <f ca="1">(U998^'Test cases'!$R$5+T998^'Test cases'!$R$5)^(1/'Test cases'!$R$5)</f>
        <v>767.87085894980896</v>
      </c>
      <c r="F998" s="5">
        <f ca="1">IF(B998&gt;'Test cases'!$M$3,'Test cases'!$M$3,B998)</f>
        <v>0.15</v>
      </c>
      <c r="G998" s="5">
        <f ca="1">IF(C998&gt;'Test cases'!$M$4,'Test cases'!$M$4,C998)</f>
        <v>0.1</v>
      </c>
      <c r="H998" s="5">
        <f ca="1">IF(D998&gt;'Test cases'!$O$5,'Test cases'!$O$5,D998)</f>
        <v>0.17</v>
      </c>
      <c r="I998" s="5">
        <f ca="1">IF(AA998&gt;='Test cases'!$L$3, 'Test cases'!$L$3*'Test cases'!$M$3/AA998,0)+IF(AND(AA998&gt;='Test cases'!$J$3,AA998&lt;'Test cases'!$L$3), 'Test cases'!$J$3*'Test cases'!$K$3/ AA998,0)</f>
        <v>3.4739928167892904E-2</v>
      </c>
      <c r="J998" s="5">
        <f ca="1">IF(AB998&gt;='Test cases'!$L$4,'Test cases'!$M$4,0)+IF(AND(AB998&gt;='Test cases'!$J$4,AB998&lt;'Test cases'!$L$4),'Test cases'!$K$4,0)</f>
        <v>0.1</v>
      </c>
      <c r="K998" s="5">
        <f ca="1">IF(AC998&gt;='Test cases'!$N$5,'Test cases'!$O$5,0)+IF(AND(AC998&gt;='Test cases'!$L$5,AC998&lt;'Test cases'!$N$5),'Test cases'!$M$5,0)+IF(AND(AC998&lt;'Test cases'!$L$5,AC998&gt;='Test cases'!$J$5),'Test cases'!$K$5,0)</f>
        <v>0.17</v>
      </c>
      <c r="L998" s="5">
        <f t="shared" ca="1" si="45"/>
        <v>0.15</v>
      </c>
      <c r="M998" s="5">
        <f t="shared" ca="1" si="46"/>
        <v>0.1</v>
      </c>
      <c r="N998" s="5">
        <f t="shared" ca="1" si="47"/>
        <v>0.17</v>
      </c>
      <c r="O998" s="4">
        <f ca="1">'Test cases'!C1002*(1-F998)+'Test cases'!D1002*(1-G998)+'Test cases'!E1002*(1-H998)</f>
        <v>856.91</v>
      </c>
      <c r="P998" s="4">
        <f ca="1">(1-I998)*'Test cases'!C1002+(1-J998)*'Test cases'!D1002+(1-K998)*'Test cases'!E1002</f>
        <v>897.25102514123739</v>
      </c>
      <c r="Q998" s="4">
        <f ca="1">(1-L998)*'Test cases'!C1002+(1-M998)*'Test cases'!D1002+(1-N998)*'Test cases'!E1002</f>
        <v>856.91</v>
      </c>
      <c r="R998" s="4">
        <f ca="1">('Test cases'!C1002/'Test cases'!$J$3)^(1/'Test cases'!$R$3)*('Test cases'!$J$3*(1-'Test cases'!$K$3))</f>
        <v>284.08318444106328</v>
      </c>
      <c r="S998" s="4">
        <f ca="1">('Test cases'!D1002/'Test cases'!$J$4)^(1/'Test cases'!$R$4)*('Test cases'!$J$4*(1-'Test cases'!$K$4))</f>
        <v>277.59837633507931</v>
      </c>
      <c r="T998" s="4">
        <f ca="1">IF('Test cases'!E1002&lt;='Test cases'!$L$5,('Test cases'!E1002/'Test cases'!$J$5)^(1/'Test cases'!$P$5)*('Test cases'!$J$5*(1-'Test cases'!$K$5)),0)+IF('Test cases'!E1002&gt;'Test cases'!$L$5,('Test cases'!E1002/'Test cases'!$L$5)^(1/'Test cases'!$Q$5)*('Test cases'!$L$5*(1-'Test cases'!$M$5)),0)</f>
        <v>263.21650780887143</v>
      </c>
      <c r="U998" s="4">
        <f ca="1">(R998^'Test cases'!$R$4+S998^'Test cases'!$R$4)^(1/'Test cases'!$R$4)</f>
        <v>532.32998512322297</v>
      </c>
      <c r="V998" s="4">
        <f ca="1">R998^'Test cases'!$R$4/U998^('Test cases'!$R$4-1)</f>
        <v>269.49587841401382</v>
      </c>
      <c r="W998" s="4">
        <f ca="1">S998^'Test cases'!$R$4/U998^('Test cases'!$R$4-1)</f>
        <v>262.83410670920944</v>
      </c>
      <c r="X998" s="4">
        <f ca="1">V998*(U998/E998)^('Test cases'!$R$5-1)</f>
        <v>263.69498172003188</v>
      </c>
      <c r="Y998" s="4">
        <f ca="1">W998*(U998/E998)^('Test cases'!$R$5-1)</f>
        <v>257.1766045995376</v>
      </c>
      <c r="Z998" s="4">
        <f ca="1">T998^'Test cases'!$R$5/E998^('Test cases'!$R$5-1)</f>
        <v>246.99927263023986</v>
      </c>
      <c r="AA998" s="4">
        <f ca="1">EXP((LN(1-B998)*(LN('Test cases'!$L$3)-LN('Test cases'!$J$3))+LN(1-'Test cases'!$M$3)*LN('Test cases'!$J$3)-LN(1-'Test cases'!$K$3)*LN('Test cases'!$L$3))/(LN(1-'Test cases'!$M$3)-LN(1-'Test cases'!$K$3)))</f>
        <v>863.55964396398474</v>
      </c>
      <c r="AB998" s="4">
        <f ca="1">EXP((LN(1-C998)*(LN('Test cases'!$L$4)-LN('Test cases'!$J$4))+LN(1-'Test cases'!$M$4)*LN('Test cases'!$J$4)-LN(1-'Test cases'!$K$4)*LN('Test cases'!$L$4))/(LN(1-'Test cases'!$M$4)-LN(1-'Test cases'!$K$4)))</f>
        <v>858.38682084013192</v>
      </c>
      <c r="AC998" s="4">
        <f ca="1">IF(D998&lt;='Test cases'!$M$5,EXP((LN(1-D998)*(LN('Test cases'!$L$5)-LN('Test cases'!$J$5))+LN(1-'Test cases'!$M$5)*LN('Test cases'!$J$5)-LN(1-'Test cases'!$K$5)*LN('Test cases'!$L$5))/(LN(1-'Test cases'!$M$5)-LN(1-'Test cases'!$K$5))),EXP((LN(1-D998)*(LN('Test cases'!$N$5)-LN('Test cases'!$L$5))+LN(1-'Test cases'!$O$5)*LN('Test cases'!$L$5)-LN(1-'Test cases'!$M$5)*LN('Test cases'!$N$5))/(LN(1-'Test cases'!$O$5)-LN(1-'Test cases'!$M$5))))</f>
        <v>425.56725586235149</v>
      </c>
    </row>
    <row r="999" spans="1:29">
      <c r="A999" s="8">
        <f>'Test cases'!A1003</f>
        <v>996</v>
      </c>
      <c r="B999" s="5">
        <f ca="1">1-X999/'Test cases'!C1003</f>
        <v>0.24666225539742193</v>
      </c>
      <c r="C999" s="5">
        <f ca="1">1-Y999/'Test cases'!D1003</f>
        <v>0.19639222054773808</v>
      </c>
      <c r="D999" s="5">
        <f ca="1">1-Z999/'Test cases'!E1003</f>
        <v>0.24469091089242379</v>
      </c>
      <c r="E999" s="4">
        <f ca="1">(U999^'Test cases'!$R$5+T999^'Test cases'!$R$5)^(1/'Test cases'!$R$5)</f>
        <v>768.56210991840544</v>
      </c>
      <c r="F999" s="5">
        <f ca="1">IF(B999&gt;'Test cases'!$M$3,'Test cases'!$M$3,B999)</f>
        <v>0.15</v>
      </c>
      <c r="G999" s="5">
        <f ca="1">IF(C999&gt;'Test cases'!$M$4,'Test cases'!$M$4,C999)</f>
        <v>0.1</v>
      </c>
      <c r="H999" s="5">
        <f ca="1">IF(D999&gt;'Test cases'!$O$5,'Test cases'!$O$5,D999)</f>
        <v>0.17</v>
      </c>
      <c r="I999" s="5">
        <f ca="1">IF(AA999&gt;='Test cases'!$L$3, 'Test cases'!$L$3*'Test cases'!$M$3/AA999,0)+IF(AND(AA999&gt;='Test cases'!$J$3,AA999&lt;'Test cases'!$L$3), 'Test cases'!$J$3*'Test cases'!$K$3/ AA999,0)</f>
        <v>3.4697182369980359E-2</v>
      </c>
      <c r="J999" s="5">
        <f ca="1">IF(AB999&gt;='Test cases'!$L$4,'Test cases'!$M$4,0)+IF(AND(AB999&gt;='Test cases'!$J$4,AB999&lt;'Test cases'!$L$4),'Test cases'!$K$4,0)</f>
        <v>0.1</v>
      </c>
      <c r="K999" s="5">
        <f ca="1">IF(AC999&gt;='Test cases'!$N$5,'Test cases'!$O$5,0)+IF(AND(AC999&gt;='Test cases'!$L$5,AC999&lt;'Test cases'!$N$5),'Test cases'!$M$5,0)+IF(AND(AC999&lt;'Test cases'!$L$5,AC999&gt;='Test cases'!$J$5),'Test cases'!$K$5,0)</f>
        <v>0.17</v>
      </c>
      <c r="L999" s="5">
        <f t="shared" ca="1" si="45"/>
        <v>0.15</v>
      </c>
      <c r="M999" s="5">
        <f t="shared" ca="1" si="46"/>
        <v>0.1</v>
      </c>
      <c r="N999" s="5">
        <f t="shared" ca="1" si="47"/>
        <v>0.17</v>
      </c>
      <c r="O999" s="4">
        <f ca="1">'Test cases'!C1003*(1-F999)+'Test cases'!D1003*(1-G999)+'Test cases'!E1003*(1-H999)</f>
        <v>857.75999999999988</v>
      </c>
      <c r="P999" s="4">
        <f ca="1">(1-I999)*'Test cases'!C1003+(1-J999)*'Test cases'!D1003+(1-K999)*'Test cases'!E1003</f>
        <v>898.23128898813695</v>
      </c>
      <c r="Q999" s="4">
        <f ca="1">(1-L999)*'Test cases'!C1003+(1-M999)*'Test cases'!D1003+(1-N999)*'Test cases'!E1003</f>
        <v>857.75999999999988</v>
      </c>
      <c r="R999" s="4">
        <f ca="1">('Test cases'!C1003/'Test cases'!$J$3)^(1/'Test cases'!$R$3)*('Test cases'!$J$3*(1-'Test cases'!$K$3))</f>
        <v>284.82783128900314</v>
      </c>
      <c r="S999" s="4">
        <f ca="1">('Test cases'!D1003/'Test cases'!$J$4)^(1/'Test cases'!$R$4)*('Test cases'!$J$4*(1-'Test cases'!$K$4))</f>
        <v>277.59837633507931</v>
      </c>
      <c r="T999" s="4">
        <f ca="1">IF('Test cases'!E1003&lt;='Test cases'!$L$5,('Test cases'!E1003/'Test cases'!$J$5)^(1/'Test cases'!$P$5)*('Test cases'!$J$5*(1-'Test cases'!$K$5)),0)+IF('Test cases'!E1003&gt;'Test cases'!$L$5,('Test cases'!E1003/'Test cases'!$L$5)^(1/'Test cases'!$Q$5)*('Test cases'!$L$5*(1-'Test cases'!$M$5)),0)</f>
        <v>263.21650780887143</v>
      </c>
      <c r="U999" s="4">
        <f ca="1">(R999^'Test cases'!$R$4+S999^'Test cases'!$R$4)^(1/'Test cases'!$R$4)</f>
        <v>533.03643363395054</v>
      </c>
      <c r="V999" s="4">
        <f ca="1">R999^'Test cases'!$R$4/U999^('Test cases'!$R$4-1)</f>
        <v>270.23158447086234</v>
      </c>
      <c r="W999" s="4">
        <f ca="1">S999^'Test cases'!$R$4/U999^('Test cases'!$R$4-1)</f>
        <v>262.80484916308831</v>
      </c>
      <c r="X999" s="4">
        <f ca="1">V999*(U999/E999)^('Test cases'!$R$5-1)</f>
        <v>264.42154835550491</v>
      </c>
      <c r="Y999" s="4">
        <f ca="1">W999*(U999/E999)^('Test cases'!$R$5-1)</f>
        <v>257.15448942472381</v>
      </c>
      <c r="Z999" s="4">
        <f ca="1">T999^'Test cases'!$R$5/E999^('Test cases'!$R$5-1)</f>
        <v>246.98607213817741</v>
      </c>
      <c r="AA999" s="4">
        <f ca="1">EXP((LN(1-B999)*(LN('Test cases'!$L$3)-LN('Test cases'!$J$3))+LN(1-'Test cases'!$M$3)*LN('Test cases'!$J$3)-LN(1-'Test cases'!$K$3)*LN('Test cases'!$L$3))/(LN(1-'Test cases'!$M$3)-LN(1-'Test cases'!$K$3)))</f>
        <v>864.62352130228555</v>
      </c>
      <c r="AB999" s="4">
        <f ca="1">EXP((LN(1-C999)*(LN('Test cases'!$L$4)-LN('Test cases'!$J$4))+LN(1-'Test cases'!$M$4)*LN('Test cases'!$J$4)-LN(1-'Test cases'!$K$4)*LN('Test cases'!$L$4))/(LN(1-'Test cases'!$M$4)-LN(1-'Test cases'!$K$4)))</f>
        <v>859.34057894883244</v>
      </c>
      <c r="AC999" s="4">
        <f ca="1">IF(D999&lt;='Test cases'!$M$5,EXP((LN(1-D999)*(LN('Test cases'!$L$5)-LN('Test cases'!$J$5))+LN(1-'Test cases'!$M$5)*LN('Test cases'!$J$5)-LN(1-'Test cases'!$K$5)*LN('Test cases'!$L$5))/(LN(1-'Test cases'!$M$5)-LN(1-'Test cases'!$K$5))),EXP((LN(1-D999)*(LN('Test cases'!$N$5)-LN('Test cases'!$L$5))+LN(1-'Test cases'!$O$5)*LN('Test cases'!$L$5)-LN(1-'Test cases'!$M$5)*LN('Test cases'!$N$5))/(LN(1-'Test cases'!$O$5)-LN(1-'Test cases'!$M$5))))</f>
        <v>425.66149741781499</v>
      </c>
    </row>
    <row r="1000" spans="1:29">
      <c r="A1000" s="8">
        <f>'Test cases'!A1004</f>
        <v>997</v>
      </c>
      <c r="B1000" s="5">
        <f ca="1">1-X1000/'Test cases'!C1004</f>
        <v>0.24673165370253602</v>
      </c>
      <c r="C1000" s="5">
        <f ca="1">1-Y1000/'Test cases'!D1004</f>
        <v>0.19646624978398786</v>
      </c>
      <c r="D1000" s="5">
        <f ca="1">1-Z1000/'Test cases'!E1004</f>
        <v>0.24473416194883335</v>
      </c>
      <c r="E1000" s="4">
        <f ca="1">(U1000^'Test cases'!$R$5+T1000^'Test cases'!$R$5)^(1/'Test cases'!$R$5)</f>
        <v>769.30345241248153</v>
      </c>
      <c r="F1000" s="5">
        <f ca="1">IF(B1000&gt;'Test cases'!$M$3,'Test cases'!$M$3,B1000)</f>
        <v>0.15</v>
      </c>
      <c r="G1000" s="5">
        <f ca="1">IF(C1000&gt;'Test cases'!$M$4,'Test cases'!$M$4,C1000)</f>
        <v>0.1</v>
      </c>
      <c r="H1000" s="5">
        <f ca="1">IF(D1000&gt;'Test cases'!$O$5,'Test cases'!$O$5,D1000)</f>
        <v>0.17</v>
      </c>
      <c r="I1000" s="5">
        <f ca="1">IF(AA1000&gt;='Test cases'!$L$3, 'Test cases'!$L$3*'Test cases'!$M$3/AA1000,0)+IF(AND(AA1000&gt;='Test cases'!$J$3,AA1000&lt;'Test cases'!$L$3), 'Test cases'!$J$3*'Test cases'!$K$3/ AA1000,0)</f>
        <v>3.465844090210092E-2</v>
      </c>
      <c r="J1000" s="5">
        <f ca="1">IF(AB1000&gt;='Test cases'!$L$4,'Test cases'!$M$4,0)+IF(AND(AB1000&gt;='Test cases'!$J$4,AB1000&lt;'Test cases'!$L$4),'Test cases'!$K$4,0)</f>
        <v>0.1</v>
      </c>
      <c r="K1000" s="5">
        <f ca="1">IF(AC1000&gt;='Test cases'!$N$5,'Test cases'!$O$5,0)+IF(AND(AC1000&gt;='Test cases'!$L$5,AC1000&lt;'Test cases'!$N$5),'Test cases'!$M$5,0)+IF(AND(AC1000&lt;'Test cases'!$L$5,AC1000&gt;='Test cases'!$J$5),'Test cases'!$K$5,0)</f>
        <v>0.17</v>
      </c>
      <c r="L1000" s="5">
        <f t="shared" ca="1" si="45"/>
        <v>0.15</v>
      </c>
      <c r="M1000" s="5">
        <f t="shared" ca="1" si="46"/>
        <v>0.1</v>
      </c>
      <c r="N1000" s="5">
        <f t="shared" ca="1" si="47"/>
        <v>0.17</v>
      </c>
      <c r="O1000" s="4">
        <f ca="1">'Test cases'!C1004*(1-F1000)+'Test cases'!D1004*(1-G1000)+'Test cases'!E1004*(1-H1000)</f>
        <v>858.66</v>
      </c>
      <c r="P1000" s="4">
        <f ca="1">(1-I1000)*'Test cases'!C1004+(1-J1000)*'Test cases'!D1004+(1-K1000)*'Test cases'!E1004</f>
        <v>899.14488724336263</v>
      </c>
      <c r="Q1000" s="4">
        <f ca="1">(1-L1000)*'Test cases'!C1004+(1-M1000)*'Test cases'!D1004+(1-N1000)*'Test cases'!E1004</f>
        <v>858.66</v>
      </c>
      <c r="R1000" s="4">
        <f ca="1">('Test cases'!C1004/'Test cases'!$J$3)^(1/'Test cases'!$R$3)*('Test cases'!$J$3*(1-'Test cases'!$K$3))</f>
        <v>284.82783128900314</v>
      </c>
      <c r="S1000" s="4">
        <f ca="1">('Test cases'!D1004/'Test cases'!$J$4)^(1/'Test cases'!$R$4)*('Test cases'!$J$4*(1-'Test cases'!$K$4))</f>
        <v>278.39859600195609</v>
      </c>
      <c r="T1000" s="4">
        <f ca="1">IF('Test cases'!E1004&lt;='Test cases'!$L$5,('Test cases'!E1004/'Test cases'!$J$5)^(1/'Test cases'!$P$5)*('Test cases'!$J$5*(1-'Test cases'!$K$5)),0)+IF('Test cases'!E1004&gt;'Test cases'!$L$5,('Test cases'!E1004/'Test cases'!$L$5)^(1/'Test cases'!$Q$5)*('Test cases'!$L$5*(1-'Test cases'!$M$5)),0)</f>
        <v>263.21650780887143</v>
      </c>
      <c r="U1000" s="4">
        <f ca="1">(R1000^'Test cases'!$R$4+S1000^'Test cases'!$R$4)^(1/'Test cases'!$R$4)</f>
        <v>533.79405510160348</v>
      </c>
      <c r="V1000" s="4">
        <f ca="1">R1000^'Test cases'!$R$4/U1000^('Test cases'!$R$4-1)</f>
        <v>270.19936889329637</v>
      </c>
      <c r="W1000" s="4">
        <f ca="1">S1000^'Test cases'!$R$4/U1000^('Test cases'!$R$4-1)</f>
        <v>263.59468620830671</v>
      </c>
      <c r="X1000" s="4">
        <f ca="1">V1000*(U1000/E1000)^('Test cases'!$R$5-1)</f>
        <v>264.39718955040985</v>
      </c>
      <c r="Y1000" s="4">
        <f ca="1">W1000*(U1000/E1000)^('Test cases'!$R$5-1)</f>
        <v>257.93433381933988</v>
      </c>
      <c r="Z1000" s="4">
        <f ca="1">T1000^'Test cases'!$R$5/E1000^('Test cases'!$R$5-1)</f>
        <v>246.97192904273149</v>
      </c>
      <c r="AA1000" s="4">
        <f ca="1">EXP((LN(1-B1000)*(LN('Test cases'!$L$3)-LN('Test cases'!$J$3))+LN(1-'Test cases'!$M$3)*LN('Test cases'!$J$3)-LN(1-'Test cases'!$K$3)*LN('Test cases'!$L$3))/(LN(1-'Test cases'!$M$3)-LN(1-'Test cases'!$K$3)))</f>
        <v>865.59000402644961</v>
      </c>
      <c r="AB1000" s="4">
        <f ca="1">EXP((LN(1-C1000)*(LN('Test cases'!$L$4)-LN('Test cases'!$J$4))+LN(1-'Test cases'!$M$4)*LN('Test cases'!$J$4)-LN(1-'Test cases'!$K$4)*LN('Test cases'!$L$4))/(LN(1-'Test cases'!$M$4)-LN(1-'Test cases'!$K$4)))</f>
        <v>860.36349327753237</v>
      </c>
      <c r="AC1000" s="4">
        <f ca="1">IF(D1000&lt;='Test cases'!$M$5,EXP((LN(1-D1000)*(LN('Test cases'!$L$5)-LN('Test cases'!$J$5))+LN(1-'Test cases'!$M$5)*LN('Test cases'!$J$5)-LN(1-'Test cases'!$K$5)*LN('Test cases'!$L$5))/(LN(1-'Test cases'!$M$5)-LN(1-'Test cases'!$K$5))),EXP((LN(1-D1000)*(LN('Test cases'!$N$5)-LN('Test cases'!$L$5))+LN(1-'Test cases'!$O$5)*LN('Test cases'!$L$5)-LN(1-'Test cases'!$M$5)*LN('Test cases'!$N$5))/(LN(1-'Test cases'!$O$5)-LN(1-'Test cases'!$M$5))))</f>
        <v>425.76249720009815</v>
      </c>
    </row>
    <row r="1001" spans="1:29">
      <c r="A1001" s="8">
        <f>'Test cases'!A1005</f>
        <v>998</v>
      </c>
      <c r="B1001" s="5">
        <f ca="1">1-X1001/'Test cases'!C1005</f>
        <v>0.24680793858561689</v>
      </c>
      <c r="C1001" s="5">
        <f ca="1">1-Y1001/'Test cases'!D1005</f>
        <v>0.19653518108355517</v>
      </c>
      <c r="D1001" s="5">
        <f ca="1">1-Z1001/'Test cases'!E1005</f>
        <v>0.24477444303468565</v>
      </c>
      <c r="E1001" s="4">
        <f ca="1">(U1001^'Test cases'!$R$5+T1001^'Test cases'!$R$5)^(1/'Test cases'!$R$5)</f>
        <v>769.99456961769988</v>
      </c>
      <c r="F1001" s="5">
        <f ca="1">IF(B1001&gt;'Test cases'!$M$3,'Test cases'!$M$3,B1001)</f>
        <v>0.15</v>
      </c>
      <c r="G1001" s="5">
        <f ca="1">IF(C1001&gt;'Test cases'!$M$4,'Test cases'!$M$4,C1001)</f>
        <v>0.1</v>
      </c>
      <c r="H1001" s="5">
        <f ca="1">IF(D1001&gt;'Test cases'!$O$5,'Test cases'!$O$5,D1001)</f>
        <v>0.17</v>
      </c>
      <c r="I1001" s="5">
        <f ca="1">IF(AA1001&gt;='Test cases'!$L$3, 'Test cases'!$L$3*'Test cases'!$M$3/AA1001,0)+IF(AND(AA1001&gt;='Test cases'!$J$3,AA1001&lt;'Test cases'!$L$3), 'Test cases'!$J$3*'Test cases'!$K$3/ AA1001,0)</f>
        <v>3.4615900811684988E-2</v>
      </c>
      <c r="J1001" s="5">
        <f ca="1">IF(AB1001&gt;='Test cases'!$L$4,'Test cases'!$M$4,0)+IF(AND(AB1001&gt;='Test cases'!$J$4,AB1001&lt;'Test cases'!$L$4),'Test cases'!$K$4,0)</f>
        <v>0.1</v>
      </c>
      <c r="K1001" s="5">
        <f ca="1">IF(AC1001&gt;='Test cases'!$N$5,'Test cases'!$O$5,0)+IF(AND(AC1001&gt;='Test cases'!$L$5,AC1001&lt;'Test cases'!$N$5),'Test cases'!$M$5,0)+IF(AND(AC1001&lt;'Test cases'!$L$5,AC1001&gt;='Test cases'!$J$5),'Test cases'!$K$5,0)</f>
        <v>0.17</v>
      </c>
      <c r="L1001" s="5">
        <f t="shared" ca="1" si="45"/>
        <v>0.15</v>
      </c>
      <c r="M1001" s="5">
        <f t="shared" ca="1" si="46"/>
        <v>0.1</v>
      </c>
      <c r="N1001" s="5">
        <f t="shared" ca="1" si="47"/>
        <v>0.17</v>
      </c>
      <c r="O1001" s="4">
        <f ca="1">'Test cases'!C1005*(1-F1001)+'Test cases'!D1005*(1-G1001)+'Test cases'!E1005*(1-H1001)</f>
        <v>859.51</v>
      </c>
      <c r="P1001" s="4">
        <f ca="1">(1-I1001)*'Test cases'!C1005+(1-J1001)*'Test cases'!D1005+(1-K1001)*'Test cases'!E1005</f>
        <v>900.12520291428689</v>
      </c>
      <c r="Q1001" s="4">
        <f ca="1">(1-L1001)*'Test cases'!C1005+(1-M1001)*'Test cases'!D1005+(1-N1001)*'Test cases'!E1005</f>
        <v>859.51</v>
      </c>
      <c r="R1001" s="4">
        <f ca="1">('Test cases'!C1005/'Test cases'!$J$3)^(1/'Test cases'!$R$3)*('Test cases'!$J$3*(1-'Test cases'!$K$3))</f>
        <v>285.5723032136907</v>
      </c>
      <c r="S1001" s="4">
        <f ca="1">('Test cases'!D1005/'Test cases'!$J$4)^(1/'Test cases'!$R$4)*('Test cases'!$J$4*(1-'Test cases'!$K$4))</f>
        <v>278.39859600195609</v>
      </c>
      <c r="T1001" s="4">
        <f ca="1">IF('Test cases'!E1005&lt;='Test cases'!$L$5,('Test cases'!E1005/'Test cases'!$J$5)^(1/'Test cases'!$P$5)*('Test cases'!$J$5*(1-'Test cases'!$K$5)),0)+IF('Test cases'!E1005&gt;'Test cases'!$L$5,('Test cases'!E1005/'Test cases'!$L$5)^(1/'Test cases'!$Q$5)*('Test cases'!$L$5*(1-'Test cases'!$M$5)),0)</f>
        <v>263.21650780887143</v>
      </c>
      <c r="U1001" s="4">
        <f ca="1">(R1001^'Test cases'!$R$4+S1001^'Test cases'!$R$4)^(1/'Test cases'!$R$4)</f>
        <v>534.50032992679485</v>
      </c>
      <c r="V1001" s="4">
        <f ca="1">R1001^'Test cases'!$R$4/U1001^('Test cases'!$R$4-1)</f>
        <v>270.93489831889326</v>
      </c>
      <c r="W1001" s="4">
        <f ca="1">S1001^'Test cases'!$R$4/U1001^('Test cases'!$R$4-1)</f>
        <v>263.56543160790164</v>
      </c>
      <c r="X1001" s="4">
        <f ca="1">V1001*(U1001/E1001)^('Test cases'!$R$5-1)</f>
        <v>265.12360561786284</v>
      </c>
      <c r="Y1001" s="4">
        <f ca="1">W1001*(U1001/E1001)^('Test cases'!$R$5-1)</f>
        <v>257.91220687217879</v>
      </c>
      <c r="Z1001" s="4">
        <f ca="1">T1001^'Test cases'!$R$5/E1001^('Test cases'!$R$5-1)</f>
        <v>246.9587571276578</v>
      </c>
      <c r="AA1001" s="4">
        <f ca="1">EXP((LN(1-B1001)*(LN('Test cases'!$L$3)-LN('Test cases'!$J$3))+LN(1-'Test cases'!$M$3)*LN('Test cases'!$J$3)-LN(1-'Test cases'!$K$3)*LN('Test cases'!$L$3))/(LN(1-'Test cases'!$M$3)-LN(1-'Test cases'!$K$3)))</f>
        <v>866.65374283350047</v>
      </c>
      <c r="AB1001" s="4">
        <f ca="1">EXP((LN(1-C1001)*(LN('Test cases'!$L$4)-LN('Test cases'!$J$4))+LN(1-'Test cases'!$M$4)*LN('Test cases'!$J$4)-LN(1-'Test cases'!$K$4)*LN('Test cases'!$L$4))/(LN(1-'Test cases'!$M$4)-LN(1-'Test cases'!$K$4)))</f>
        <v>861.31714539184907</v>
      </c>
      <c r="AC1001" s="4">
        <f ca="1">IF(D1001&lt;='Test cases'!$M$5,EXP((LN(1-D1001)*(LN('Test cases'!$L$5)-LN('Test cases'!$J$5))+LN(1-'Test cases'!$M$5)*LN('Test cases'!$J$5)-LN(1-'Test cases'!$K$5)*LN('Test cases'!$L$5))/(LN(1-'Test cases'!$M$5)-LN(1-'Test cases'!$K$5))),EXP((LN(1-D1001)*(LN('Test cases'!$N$5)-LN('Test cases'!$L$5))+LN(1-'Test cases'!$O$5)*LN('Test cases'!$L$5)-LN(1-'Test cases'!$M$5)*LN('Test cases'!$N$5))/(LN(1-'Test cases'!$O$5)-LN(1-'Test cases'!$M$5))))</f>
        <v>425.85658826948082</v>
      </c>
    </row>
    <row r="1002" spans="1:29">
      <c r="A1002" s="8">
        <f>'Test cases'!A1006</f>
        <v>999</v>
      </c>
      <c r="B1002" s="5">
        <f ca="1">1-X1002/'Test cases'!C1006</f>
        <v>0.24688410719923526</v>
      </c>
      <c r="C1002" s="5">
        <f ca="1">1-Y1002/'Test cases'!D1006</f>
        <v>0.1966040259787688</v>
      </c>
      <c r="D1002" s="5">
        <f ca="1">1-Z1002/'Test cases'!E1006</f>
        <v>0.24481468176593912</v>
      </c>
      <c r="E1002" s="4">
        <f ca="1">(U1002^'Test cases'!$R$5+T1002^'Test cases'!$R$5)^(1/'Test cases'!$R$5)</f>
        <v>770.68561688202306</v>
      </c>
      <c r="F1002" s="5">
        <f ca="1">IF(B1002&gt;'Test cases'!$M$3,'Test cases'!$M$3,B1002)</f>
        <v>0.15</v>
      </c>
      <c r="G1002" s="5">
        <f ca="1">IF(C1002&gt;'Test cases'!$M$4,'Test cases'!$M$4,C1002)</f>
        <v>0.1</v>
      </c>
      <c r="H1002" s="5">
        <f ca="1">IF(D1002&gt;'Test cases'!$O$5,'Test cases'!$O$5,D1002)</f>
        <v>0.17</v>
      </c>
      <c r="I1002" s="5">
        <f ca="1">IF(AA1002&gt;='Test cases'!$L$3, 'Test cases'!$L$3*'Test cases'!$M$3/AA1002,0)+IF(AND(AA1002&gt;='Test cases'!$J$3,AA1002&lt;'Test cases'!$L$3), 'Test cases'!$J$3*'Test cases'!$K$3/ AA1002,0)</f>
        <v>3.4573473362471248E-2</v>
      </c>
      <c r="J1002" s="5">
        <f ca="1">IF(AB1002&gt;='Test cases'!$L$4,'Test cases'!$M$4,0)+IF(AND(AB1002&gt;='Test cases'!$J$4,AB1002&lt;'Test cases'!$L$4),'Test cases'!$K$4,0)</f>
        <v>0.1</v>
      </c>
      <c r="K1002" s="5">
        <f ca="1">IF(AC1002&gt;='Test cases'!$N$5,'Test cases'!$O$5,0)+IF(AND(AC1002&gt;='Test cases'!$L$5,AC1002&lt;'Test cases'!$N$5),'Test cases'!$M$5,0)+IF(AND(AC1002&lt;'Test cases'!$L$5,AC1002&gt;='Test cases'!$J$5),'Test cases'!$K$5,0)</f>
        <v>0.17</v>
      </c>
      <c r="L1002" s="5">
        <f t="shared" ca="1" si="45"/>
        <v>0.15</v>
      </c>
      <c r="M1002" s="5">
        <f t="shared" ca="1" si="46"/>
        <v>0.1</v>
      </c>
      <c r="N1002" s="5">
        <f t="shared" ca="1" si="47"/>
        <v>0.17</v>
      </c>
      <c r="O1002" s="4">
        <f ca="1">'Test cases'!C1006*(1-F1002)+'Test cases'!D1006*(1-G1002)+'Test cases'!E1006*(1-H1002)</f>
        <v>860.36</v>
      </c>
      <c r="P1002" s="4">
        <f ca="1">(1-I1002)*'Test cases'!C1006+(1-J1002)*'Test cases'!D1006+(1-K1002)*'Test cases'!E1006</f>
        <v>901.10556390304771</v>
      </c>
      <c r="Q1002" s="4">
        <f ca="1">(1-L1002)*'Test cases'!C1006+(1-M1002)*'Test cases'!D1006+(1-N1002)*'Test cases'!E1006</f>
        <v>860.36</v>
      </c>
      <c r="R1002" s="4">
        <f ca="1">('Test cases'!C1006/'Test cases'!$J$3)^(1/'Test cases'!$R$3)*('Test cases'!$J$3*(1-'Test cases'!$K$3))</f>
        <v>286.31660075298419</v>
      </c>
      <c r="S1002" s="4">
        <f ca="1">('Test cases'!D1006/'Test cases'!$J$4)^(1/'Test cases'!$R$4)*('Test cases'!$J$4*(1-'Test cases'!$K$4))</f>
        <v>278.39859600195609</v>
      </c>
      <c r="T1002" s="4">
        <f ca="1">IF('Test cases'!E1006&lt;='Test cases'!$L$5,('Test cases'!E1006/'Test cases'!$J$5)^(1/'Test cases'!$P$5)*('Test cases'!$J$5*(1-'Test cases'!$K$5)),0)+IF('Test cases'!E1006&gt;'Test cases'!$L$5,('Test cases'!E1006/'Test cases'!$L$5)^(1/'Test cases'!$Q$5)*('Test cases'!$L$5*(1-'Test cases'!$M$5)),0)</f>
        <v>263.21650780887143</v>
      </c>
      <c r="U1002" s="4">
        <f ca="1">(R1002^'Test cases'!$R$4+S1002^'Test cases'!$R$4)^(1/'Test cases'!$R$4)</f>
        <v>535.2065155019817</v>
      </c>
      <c r="V1002" s="4">
        <f ca="1">R1002^'Test cases'!$R$4/U1002^('Test cases'!$R$4-1)</f>
        <v>271.67029293449383</v>
      </c>
      <c r="W1002" s="4">
        <f ca="1">S1002^'Test cases'!$R$4/U1002^('Test cases'!$R$4-1)</f>
        <v>263.53622256748753</v>
      </c>
      <c r="X1002" s="4">
        <f ca="1">V1002*(U1002/E1002)^('Test cases'!$R$5-1)</f>
        <v>265.84991015866996</v>
      </c>
      <c r="Y1002" s="4">
        <f ca="1">W1002*(U1002/E1002)^('Test cases'!$R$5-1)</f>
        <v>257.8901076608152</v>
      </c>
      <c r="Z1002" s="4">
        <f ca="1">T1002^'Test cases'!$R$5/E1002^('Test cases'!$R$5-1)</f>
        <v>246.94559906253789</v>
      </c>
      <c r="AA1002" s="4">
        <f ca="1">EXP((LN(1-B1002)*(LN('Test cases'!$L$3)-LN('Test cases'!$J$3))+LN(1-'Test cases'!$M$3)*LN('Test cases'!$J$3)-LN(1-'Test cases'!$K$3)*LN('Test cases'!$L$3))/(LN(1-'Test cases'!$M$3)-LN(1-'Test cases'!$K$3)))</f>
        <v>867.71727229941405</v>
      </c>
      <c r="AB1002" s="4">
        <f ca="1">EXP((LN(1-C1002)*(LN('Test cases'!$L$4)-LN('Test cases'!$J$4))+LN(1-'Test cases'!$M$4)*LN('Test cases'!$J$4)-LN(1-'Test cases'!$K$4)*LN('Test cases'!$L$4))/(LN(1-'Test cases'!$M$4)-LN(1-'Test cases'!$K$4)))</f>
        <v>862.27073898797471</v>
      </c>
      <c r="AC1002" s="4">
        <f ca="1">IF(D1002&lt;='Test cases'!$M$5,EXP((LN(1-D1002)*(LN('Test cases'!$L$5)-LN('Test cases'!$J$5))+LN(1-'Test cases'!$M$5)*LN('Test cases'!$J$5)-LN(1-'Test cases'!$K$5)*LN('Test cases'!$L$5))/(LN(1-'Test cases'!$M$5)-LN(1-'Test cases'!$K$5))),EXP((LN(1-D1002)*(LN('Test cases'!$N$5)-LN('Test cases'!$L$5))+LN(1-'Test cases'!$O$5)*LN('Test cases'!$L$5)-LN(1-'Test cases'!$M$5)*LN('Test cases'!$N$5))/(LN(1-'Test cases'!$O$5)-LN(1-'Test cases'!$M$5))))</f>
        <v>425.95060617752256</v>
      </c>
    </row>
    <row r="1003" spans="1:29">
      <c r="A1003" s="8">
        <f>'Test cases'!A1007</f>
        <v>1000</v>
      </c>
      <c r="B1003" s="5">
        <f ca="1">1-X1003/'Test cases'!C1007</f>
        <v>0.2469173358247404</v>
      </c>
      <c r="C1003" s="5">
        <f ca="1">1-Y1003/'Test cases'!D1007</f>
        <v>0.19663947303838925</v>
      </c>
      <c r="D1003" s="5">
        <f ca="1">1-Z1003/'Test cases'!E1007</f>
        <v>0.24530051663934938</v>
      </c>
      <c r="E1003" s="4">
        <f ca="1">(U1003^'Test cases'!$R$5+T1003^'Test cases'!$R$5)^(1/'Test cases'!$R$5)</f>
        <v>771.25834015083694</v>
      </c>
      <c r="F1003" s="5">
        <f ca="1">IF(B1003&gt;'Test cases'!$M$3,'Test cases'!$M$3,B1003)</f>
        <v>0.15</v>
      </c>
      <c r="G1003" s="5">
        <f ca="1">IF(C1003&gt;'Test cases'!$M$4,'Test cases'!$M$4,C1003)</f>
        <v>0.1</v>
      </c>
      <c r="H1003" s="5">
        <f ca="1">IF(D1003&gt;'Test cases'!$O$5,'Test cases'!$O$5,D1003)</f>
        <v>0.17</v>
      </c>
      <c r="I1003" s="5">
        <f ca="1">IF(AA1003&gt;='Test cases'!$L$3, 'Test cases'!$L$3*'Test cases'!$M$3/AA1003,0)+IF(AND(AA1003&gt;='Test cases'!$J$3,AA1003&lt;'Test cases'!$L$3), 'Test cases'!$J$3*'Test cases'!$K$3/ AA1003,0)</f>
        <v>3.455497930221943E-2</v>
      </c>
      <c r="J1003" s="5">
        <f ca="1">IF(AB1003&gt;='Test cases'!$L$4,'Test cases'!$M$4,0)+IF(AND(AB1003&gt;='Test cases'!$J$4,AB1003&lt;'Test cases'!$L$4),'Test cases'!$K$4,0)</f>
        <v>0.1</v>
      </c>
      <c r="K1003" s="5">
        <f ca="1">IF(AC1003&gt;='Test cases'!$N$5,'Test cases'!$O$5,0)+IF(AND(AC1003&gt;='Test cases'!$L$5,AC1003&lt;'Test cases'!$N$5),'Test cases'!$M$5,0)+IF(AND(AC1003&lt;'Test cases'!$L$5,AC1003&gt;='Test cases'!$J$5),'Test cases'!$K$5,0)</f>
        <v>0.17</v>
      </c>
      <c r="L1003" s="5">
        <f t="shared" ca="1" si="45"/>
        <v>0.15</v>
      </c>
      <c r="M1003" s="5">
        <f t="shared" ca="1" si="46"/>
        <v>0.1</v>
      </c>
      <c r="N1003" s="5">
        <f t="shared" ca="1" si="47"/>
        <v>0.17</v>
      </c>
      <c r="O1003" s="4">
        <f ca="1">'Test cases'!C1007*(1-F1003)+'Test cases'!D1007*(1-G1003)+'Test cases'!E1007*(1-H1003)</f>
        <v>861.19</v>
      </c>
      <c r="P1003" s="4">
        <f ca="1">(1-I1003)*'Test cases'!C1007+(1-J1003)*'Test cases'!D1007+(1-K1003)*'Test cases'!E1007</f>
        <v>901.94209230631657</v>
      </c>
      <c r="Q1003" s="4">
        <f ca="1">(1-L1003)*'Test cases'!C1007+(1-M1003)*'Test cases'!D1007+(1-N1003)*'Test cases'!E1007</f>
        <v>861.19</v>
      </c>
      <c r="R1003" s="4">
        <f ca="1">('Test cases'!C1007/'Test cases'!$J$3)^(1/'Test cases'!$R$3)*('Test cases'!$J$3*(1-'Test cases'!$K$3))</f>
        <v>286.31660075298419</v>
      </c>
      <c r="S1003" s="4">
        <f ca="1">('Test cases'!D1007/'Test cases'!$J$4)^(1/'Test cases'!$R$4)*('Test cases'!$J$4*(1-'Test cases'!$K$4))</f>
        <v>278.39859600195609</v>
      </c>
      <c r="T1003" s="4">
        <f ca="1">IF('Test cases'!E1007&lt;='Test cases'!$L$5,('Test cases'!E1007/'Test cases'!$J$5)^(1/'Test cases'!$P$5)*('Test cases'!$J$5*(1-'Test cases'!$K$5)),0)+IF('Test cases'!E1007&gt;'Test cases'!$L$5,('Test cases'!E1007/'Test cases'!$L$5)^(1/'Test cases'!$Q$5)*('Test cases'!$L$5*(1-'Test cases'!$M$5)),0)</f>
        <v>263.82693849069199</v>
      </c>
      <c r="U1003" s="4">
        <f ca="1">(R1003^'Test cases'!$R$4+S1003^'Test cases'!$R$4)^(1/'Test cases'!$R$4)</f>
        <v>535.2065155019817</v>
      </c>
      <c r="V1003" s="4">
        <f ca="1">R1003^'Test cases'!$R$4/U1003^('Test cases'!$R$4-1)</f>
        <v>271.67029293449383</v>
      </c>
      <c r="W1003" s="4">
        <f ca="1">S1003^'Test cases'!$R$4/U1003^('Test cases'!$R$4-1)</f>
        <v>263.53622256748753</v>
      </c>
      <c r="X1003" s="4">
        <f ca="1">V1003*(U1003/E1003)^('Test cases'!$R$5-1)</f>
        <v>265.83818045386664</v>
      </c>
      <c r="Y1003" s="4">
        <f ca="1">W1003*(U1003/E1003)^('Test cases'!$R$5-1)</f>
        <v>257.87872915467705</v>
      </c>
      <c r="Z1003" s="4">
        <f ca="1">T1003^'Test cases'!$R$5/E1003^('Test cases'!$R$5-1)</f>
        <v>247.5414305422934</v>
      </c>
      <c r="AA1003" s="4">
        <f ca="1">EXP((LN(1-B1003)*(LN('Test cases'!$L$3)-LN('Test cases'!$J$3))+LN(1-'Test cases'!$M$3)*LN('Test cases'!$J$3)-LN(1-'Test cases'!$K$3)*LN('Test cases'!$L$3))/(LN(1-'Test cases'!$M$3)-LN(1-'Test cases'!$K$3)))</f>
        <v>868.18168049295082</v>
      </c>
      <c r="AB1003" s="4">
        <f ca="1">EXP((LN(1-C1003)*(LN('Test cases'!$L$4)-LN('Test cases'!$J$4))+LN(1-'Test cases'!$M$4)*LN('Test cases'!$J$4)-LN(1-'Test cases'!$K$4)*LN('Test cases'!$L$4))/(LN(1-'Test cases'!$M$4)-LN(1-'Test cases'!$K$4)))</f>
        <v>862.76217159798432</v>
      </c>
      <c r="AC1003" s="4">
        <f ca="1">IF(D1003&lt;='Test cases'!$M$5,EXP((LN(1-D1003)*(LN('Test cases'!$L$5)-LN('Test cases'!$J$5))+LN(1-'Test cases'!$M$5)*LN('Test cases'!$J$5)-LN(1-'Test cases'!$K$5)*LN('Test cases'!$L$5))/(LN(1-'Test cases'!$M$5)-LN(1-'Test cases'!$K$5))),EXP((LN(1-D1003)*(LN('Test cases'!$N$5)-LN('Test cases'!$L$5))+LN(1-'Test cases'!$O$5)*LN('Test cases'!$L$5)-LN(1-'Test cases'!$M$5)*LN('Test cases'!$N$5))/(LN(1-'Test cases'!$O$5)-LN(1-'Test cases'!$M$5))))</f>
        <v>427.08779693005914</v>
      </c>
    </row>
  </sheetData>
  <mergeCells count="11">
    <mergeCell ref="A1:Q1"/>
    <mergeCell ref="E2:E3"/>
    <mergeCell ref="AA2:AC2"/>
    <mergeCell ref="F2:H2"/>
    <mergeCell ref="I2:K2"/>
    <mergeCell ref="A2:A3"/>
    <mergeCell ref="O2:O3"/>
    <mergeCell ref="P2:P3"/>
    <mergeCell ref="B2:D2"/>
    <mergeCell ref="L2:N2"/>
    <mergeCell ref="Q2:Q3"/>
  </mergeCells>
  <phoneticPr fontId="1" type="noConversion"/>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C2150-C761-48DD-82DA-085A0938490F}">
  <dimension ref="A1:AL1"/>
  <sheetViews>
    <sheetView tabSelected="1" zoomScale="70" zoomScaleNormal="70" workbookViewId="0">
      <pane ySplit="1" topLeftCell="A2" activePane="bottomLeft" state="frozen"/>
      <selection pane="bottomLeft" activeCell="AC46" sqref="AC46"/>
    </sheetView>
  </sheetViews>
  <sheetFormatPr defaultRowHeight="14.4"/>
  <cols>
    <col min="17" max="17" width="16.77734375" customWidth="1"/>
  </cols>
  <sheetData>
    <row r="1" spans="1:38" ht="30" customHeight="1">
      <c r="A1" s="38" t="s">
        <v>11</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row>
  </sheetData>
  <mergeCells count="1">
    <mergeCell ref="A1:AL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Notes</vt:lpstr>
      <vt:lpstr>Test cases</vt:lpstr>
      <vt:lpstr>Test Results (Data)</vt:lpstr>
      <vt:lpstr>Test Results (Curves)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lzf7104@gmail.com</dc:creator>
  <cp:lastModifiedBy>lzf7104@gmail.com</cp:lastModifiedBy>
  <dcterms:created xsi:type="dcterms:W3CDTF">2024-01-31T02:33:24Z</dcterms:created>
  <dcterms:modified xsi:type="dcterms:W3CDTF">2025-06-24T04:26:14Z</dcterms:modified>
</cp:coreProperties>
</file>